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https://aarhusuniversitet-my.sharepoint.com/personal/au667073_uni_au_dk/Documents/DEEP_PURPLE_postdoc/Papers/Giant_viruses/Submission/Revision/new files/"/>
    </mc:Choice>
  </mc:AlternateContent>
  <xr:revisionPtr revIDLastSave="1528" documentId="8_{3EFE1E1B-0A06-0349-A815-05FC359A359A}" xr6:coauthVersionLast="47" xr6:coauthVersionMax="47" xr10:uidLastSave="{66C5D182-8CD7-D747-9D6F-E8E3114B3069}"/>
  <bookViews>
    <workbookView xWindow="38540" yWindow="-980" windowWidth="44380" windowHeight="16520" xr2:uid="{837B5462-02DD-7C4A-AF8C-FCE32FC204CA}"/>
  </bookViews>
  <sheets>
    <sheet name="Table S1 - Samples info" sheetId="1" r:id="rId1"/>
    <sheet name="Table S2 - ViralRecall GV Count" sheetId="2" r:id="rId2"/>
    <sheet name="Table S3 Normalized VRGV Counts" sheetId="5" r:id="rId3"/>
    <sheet name="Table S4 NCBI QC GV Counts " sheetId="6" r:id="rId4"/>
    <sheet name="Table S5 - % identity PolB" sheetId="9" r:id="rId5"/>
    <sheet name="Table S6 - GVMAG" sheetId="3" r:id="rId6"/>
    <sheet name="Table S7 - GVMAG ANI %" sheetId="10" r:id="rId7"/>
    <sheet name="Table S8 - GVMAGs funct ann" sheetId="13" r:id="rId8"/>
    <sheet name="TS9 - Percentages 18S rRNA MT" sheetId="7" r:id="rId9"/>
    <sheet name="TS10 - Abun Table MetagenomeSSU" sheetId="8" r:id="rId10"/>
    <sheet name="Table S11 - BARRNAP results" sheetId="12" r:id="rId11"/>
    <sheet name="Table S12 - CoverM-Mapping" sheetId="4"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6" l="1"/>
  <c r="N31" i="6"/>
  <c r="N11" i="6"/>
  <c r="D33" i="6"/>
  <c r="E33" i="6"/>
  <c r="F33" i="6"/>
  <c r="G33" i="6"/>
  <c r="H33" i="6"/>
  <c r="I33" i="6"/>
  <c r="J33" i="6"/>
  <c r="K33" i="6"/>
  <c r="L33" i="6"/>
  <c r="C33" i="6"/>
  <c r="AL5" i="5"/>
  <c r="AM5" i="5"/>
  <c r="AT5" i="5"/>
  <c r="AL6" i="5"/>
  <c r="AT6" i="5"/>
  <c r="AP8" i="5"/>
  <c r="AQ8" i="5"/>
  <c r="AR8" i="5"/>
  <c r="AO9" i="5"/>
  <c r="AP9" i="5"/>
  <c r="AQ9" i="5"/>
  <c r="AN10" i="5"/>
  <c r="AO10" i="5"/>
  <c r="AP10" i="5"/>
  <c r="AM11" i="5"/>
  <c r="AN11" i="5"/>
  <c r="AO11" i="5"/>
  <c r="AL12" i="5"/>
  <c r="AM12" i="5"/>
  <c r="AN12" i="5"/>
  <c r="AT12" i="5"/>
  <c r="AL13" i="5"/>
  <c r="AM13" i="5"/>
  <c r="AT13" i="5"/>
  <c r="AL14" i="5"/>
  <c r="AT14" i="5"/>
  <c r="AP16" i="5"/>
  <c r="AQ16" i="5"/>
  <c r="AR16" i="5"/>
  <c r="AO17" i="5"/>
  <c r="AP17" i="5"/>
  <c r="AQ17" i="5"/>
  <c r="AN18" i="5"/>
  <c r="AO18" i="5"/>
  <c r="AP18" i="5"/>
  <c r="AM19" i="5"/>
  <c r="AN19" i="5"/>
  <c r="AO19" i="5"/>
  <c r="AL20" i="5"/>
  <c r="AM20" i="5"/>
  <c r="AN20" i="5"/>
  <c r="AT20" i="5"/>
  <c r="AL21" i="5"/>
  <c r="AM21" i="5"/>
  <c r="AT21" i="5"/>
  <c r="AL22" i="5"/>
  <c r="AT22" i="5"/>
  <c r="AP24" i="5"/>
  <c r="AQ24" i="5"/>
  <c r="AR24" i="5"/>
  <c r="AO25" i="5"/>
  <c r="AP25" i="5"/>
  <c r="AQ25" i="5"/>
  <c r="AN26" i="5"/>
  <c r="AO26" i="5"/>
  <c r="AP26" i="5"/>
  <c r="AL28" i="5"/>
  <c r="AM28" i="5"/>
  <c r="AN28" i="5"/>
  <c r="AT28" i="5"/>
  <c r="AL29" i="5"/>
  <c r="AM29" i="5"/>
  <c r="AT29" i="5"/>
  <c r="AL30" i="5"/>
  <c r="AQ32" i="5"/>
  <c r="AR32" i="5"/>
  <c r="AS32" i="5"/>
  <c r="AP33" i="5"/>
  <c r="AQ33" i="5"/>
  <c r="AR33" i="5"/>
  <c r="AO34" i="5"/>
  <c r="AQ34" i="5"/>
  <c r="AR34" i="5"/>
  <c r="AO35" i="5"/>
  <c r="AP35" i="5"/>
  <c r="AQ35" i="5"/>
  <c r="AN36" i="5"/>
  <c r="AO36" i="5"/>
  <c r="AP36" i="5"/>
  <c r="AN37" i="5"/>
  <c r="AO37" i="5"/>
  <c r="AN38" i="5"/>
  <c r="AL40" i="5"/>
  <c r="AM40" i="5"/>
  <c r="AS40" i="5"/>
  <c r="AT40" i="5"/>
  <c r="AL41" i="5"/>
  <c r="AR41" i="5"/>
  <c r="AS41" i="5"/>
  <c r="AT41" i="5"/>
  <c r="AQ42" i="5"/>
  <c r="AR42" i="5"/>
  <c r="AS42" i="5"/>
  <c r="AP43" i="5"/>
  <c r="AQ43" i="5"/>
  <c r="AR43" i="5"/>
  <c r="AK41" i="5"/>
  <c r="AK40" i="5"/>
  <c r="AK33" i="5"/>
  <c r="AK32" i="5"/>
  <c r="AK25" i="5"/>
  <c r="AK24" i="5"/>
  <c r="AK17" i="5"/>
  <c r="AK16" i="5"/>
  <c r="AK9" i="5"/>
  <c r="AK8" i="5"/>
  <c r="AJ4" i="5"/>
  <c r="AR4" i="5" s="1"/>
  <c r="AJ5" i="5"/>
  <c r="AN5" i="5" s="1"/>
  <c r="AJ6" i="5"/>
  <c r="AM6" i="5" s="1"/>
  <c r="AJ7" i="5"/>
  <c r="AL7" i="5" s="1"/>
  <c r="AJ8" i="5"/>
  <c r="AS8" i="5" s="1"/>
  <c r="AJ9" i="5"/>
  <c r="AR9" i="5" s="1"/>
  <c r="AJ10" i="5"/>
  <c r="AQ10" i="5" s="1"/>
  <c r="AJ11" i="5"/>
  <c r="AP11" i="5" s="1"/>
  <c r="AJ12" i="5"/>
  <c r="AO12" i="5" s="1"/>
  <c r="AJ13" i="5"/>
  <c r="AN13" i="5" s="1"/>
  <c r="AJ14" i="5"/>
  <c r="AM14" i="5" s="1"/>
  <c r="AJ15" i="5"/>
  <c r="AJ16" i="5"/>
  <c r="AS16" i="5" s="1"/>
  <c r="AJ17" i="5"/>
  <c r="AR17" i="5" s="1"/>
  <c r="AJ18" i="5"/>
  <c r="AQ18" i="5" s="1"/>
  <c r="AJ19" i="5"/>
  <c r="AP19" i="5" s="1"/>
  <c r="AJ20" i="5"/>
  <c r="AO20" i="5" s="1"/>
  <c r="AJ21" i="5"/>
  <c r="AN21" i="5" s="1"/>
  <c r="AJ22" i="5"/>
  <c r="AM22" i="5" s="1"/>
  <c r="AJ23" i="5"/>
  <c r="AL23" i="5" s="1"/>
  <c r="AJ24" i="5"/>
  <c r="AS24" i="5" s="1"/>
  <c r="AJ25" i="5"/>
  <c r="AR25" i="5" s="1"/>
  <c r="AJ26" i="5"/>
  <c r="AQ26" i="5" s="1"/>
  <c r="AJ28" i="5"/>
  <c r="AO28" i="5" s="1"/>
  <c r="AJ29" i="5"/>
  <c r="AN29" i="5" s="1"/>
  <c r="AJ30" i="5"/>
  <c r="AM30" i="5" s="1"/>
  <c r="AJ31" i="5"/>
  <c r="AM31" i="5" s="1"/>
  <c r="AJ32" i="5"/>
  <c r="AL32" i="5" s="1"/>
  <c r="AJ33" i="5"/>
  <c r="AS33" i="5" s="1"/>
  <c r="AJ34" i="5"/>
  <c r="AS34" i="5" s="1"/>
  <c r="AJ35" i="5"/>
  <c r="AR35" i="5" s="1"/>
  <c r="AJ36" i="5"/>
  <c r="AQ36" i="5" s="1"/>
  <c r="AJ37" i="5"/>
  <c r="AP37" i="5" s="1"/>
  <c r="AJ38" i="5"/>
  <c r="AO38" i="5" s="1"/>
  <c r="AJ39" i="5"/>
  <c r="AJ40" i="5"/>
  <c r="AN40" i="5" s="1"/>
  <c r="AJ41" i="5"/>
  <c r="AM41" i="5" s="1"/>
  <c r="AJ42" i="5"/>
  <c r="AL42" i="5" s="1"/>
  <c r="AJ43" i="5"/>
  <c r="AS43" i="5" s="1"/>
  <c r="AJ3" i="5"/>
  <c r="N30" i="2"/>
  <c r="N31" i="2"/>
  <c r="N47" i="2"/>
  <c r="N32" i="2"/>
  <c r="N33" i="2"/>
  <c r="N34" i="2"/>
  <c r="N35" i="2"/>
  <c r="N46" i="2"/>
  <c r="N36" i="2"/>
  <c r="N37" i="2"/>
  <c r="N38" i="2"/>
  <c r="N39" i="2"/>
  <c r="N40" i="2"/>
  <c r="N41" i="2"/>
  <c r="N42" i="2"/>
  <c r="N43" i="2"/>
  <c r="N44" i="2"/>
  <c r="N45" i="2"/>
  <c r="P27" i="5"/>
  <c r="AA27" i="5" s="1"/>
  <c r="Q27" i="5"/>
  <c r="AB27" i="5" s="1"/>
  <c r="R27" i="5"/>
  <c r="AC27" i="5" s="1"/>
  <c r="S27" i="5"/>
  <c r="AD27" i="5" s="1"/>
  <c r="T27" i="5"/>
  <c r="AE27" i="5" s="1"/>
  <c r="U27" i="5"/>
  <c r="AF27" i="5" s="1"/>
  <c r="V27" i="5"/>
  <c r="AG27" i="5" s="1"/>
  <c r="W27" i="5"/>
  <c r="AH27" i="5" s="1"/>
  <c r="X27" i="5"/>
  <c r="AI27" i="5" s="1"/>
  <c r="O27" i="5"/>
  <c r="Z27" i="5" s="1"/>
  <c r="AJ27" i="5" s="1"/>
  <c r="M27" i="5"/>
  <c r="M30" i="6"/>
  <c r="AM27" i="5" l="1"/>
  <c r="AO27" i="5"/>
  <c r="AN27" i="5"/>
  <c r="AT27" i="5"/>
  <c r="AL27" i="5"/>
  <c r="AL15" i="5"/>
  <c r="AV15" i="5" s="1"/>
  <c r="AT15" i="5"/>
  <c r="AQ15" i="5"/>
  <c r="AK15" i="5"/>
  <c r="AM15" i="5"/>
  <c r="AR15" i="5"/>
  <c r="AS15" i="5"/>
  <c r="AN15" i="5"/>
  <c r="AO15" i="5"/>
  <c r="AP15" i="5"/>
  <c r="AS27" i="5"/>
  <c r="AN39" i="5"/>
  <c r="AT39" i="5"/>
  <c r="AM39" i="5"/>
  <c r="AO39" i="5"/>
  <c r="AL39" i="5"/>
  <c r="AK39" i="5"/>
  <c r="AQ39" i="5"/>
  <c r="AR39" i="5"/>
  <c r="AP39" i="5"/>
  <c r="AS39" i="5"/>
  <c r="AR27" i="5"/>
  <c r="AV6" i="5"/>
  <c r="AQ27" i="5"/>
  <c r="AN3" i="5"/>
  <c r="AO3" i="5"/>
  <c r="AR3" i="5"/>
  <c r="AT3" i="5"/>
  <c r="AS3" i="5"/>
  <c r="AL3" i="5"/>
  <c r="AV3" i="5" s="1"/>
  <c r="AK3" i="5"/>
  <c r="AP3" i="5"/>
  <c r="AQ3" i="5"/>
  <c r="AP27" i="5"/>
  <c r="AM3" i="5"/>
  <c r="AN4" i="5"/>
  <c r="AK10" i="5"/>
  <c r="AK18" i="5"/>
  <c r="AK26" i="5"/>
  <c r="AK34" i="5"/>
  <c r="AK42" i="5"/>
  <c r="AO43" i="5"/>
  <c r="AP42" i="5"/>
  <c r="AQ41" i="5"/>
  <c r="AR40" i="5"/>
  <c r="AS38" i="5"/>
  <c r="AT37" i="5"/>
  <c r="AL37" i="5"/>
  <c r="AM36" i="5"/>
  <c r="AN35" i="5"/>
  <c r="AN34" i="5"/>
  <c r="AO33" i="5"/>
  <c r="AP32" i="5"/>
  <c r="AQ31" i="5"/>
  <c r="AR30" i="5"/>
  <c r="AR29" i="5"/>
  <c r="AS28" i="5"/>
  <c r="AM26" i="5"/>
  <c r="AN25" i="5"/>
  <c r="AO24" i="5"/>
  <c r="AP23" i="5"/>
  <c r="AQ22" i="5"/>
  <c r="AR21" i="5"/>
  <c r="AS20" i="5"/>
  <c r="AT19" i="5"/>
  <c r="AL19" i="5"/>
  <c r="AV19" i="5" s="1"/>
  <c r="AM18" i="5"/>
  <c r="AN17" i="5"/>
  <c r="AO16" i="5"/>
  <c r="AQ14" i="5"/>
  <c r="AR13" i="5"/>
  <c r="AS12" i="5"/>
  <c r="AT11" i="5"/>
  <c r="AL11" i="5"/>
  <c r="AV11" i="5" s="1"/>
  <c r="AM10" i="5"/>
  <c r="AN9" i="5"/>
  <c r="AO8" i="5"/>
  <c r="AP7" i="5"/>
  <c r="AV7" i="5" s="1"/>
  <c r="AQ6" i="5"/>
  <c r="AR5" i="5"/>
  <c r="AK4" i="5"/>
  <c r="AM4" i="5"/>
  <c r="AK11" i="5"/>
  <c r="AK19" i="5"/>
  <c r="AK27" i="5"/>
  <c r="AK35" i="5"/>
  <c r="AK43" i="5"/>
  <c r="AN43" i="5"/>
  <c r="AO42" i="5"/>
  <c r="AP41" i="5"/>
  <c r="AQ40" i="5"/>
  <c r="AR38" i="5"/>
  <c r="AS37" i="5"/>
  <c r="AT36" i="5"/>
  <c r="AL36" i="5"/>
  <c r="AM35" i="5"/>
  <c r="AM34" i="5"/>
  <c r="AN33" i="5"/>
  <c r="AO32" i="5"/>
  <c r="AP31" i="5"/>
  <c r="AQ30" i="5"/>
  <c r="AQ29" i="5"/>
  <c r="AR28" i="5"/>
  <c r="AT26" i="5"/>
  <c r="AL26" i="5"/>
  <c r="AM25" i="5"/>
  <c r="AN24" i="5"/>
  <c r="AO23" i="5"/>
  <c r="AP22" i="5"/>
  <c r="AQ21" i="5"/>
  <c r="AR20" i="5"/>
  <c r="AS19" i="5"/>
  <c r="AT18" i="5"/>
  <c r="AL18" i="5"/>
  <c r="AV18" i="5" s="1"/>
  <c r="AM17" i="5"/>
  <c r="AN16" i="5"/>
  <c r="AP14" i="5"/>
  <c r="AV14" i="5" s="1"/>
  <c r="AQ13" i="5"/>
  <c r="AR12" i="5"/>
  <c r="AS11" i="5"/>
  <c r="AT10" i="5"/>
  <c r="AL10" i="5"/>
  <c r="AV10" i="5" s="1"/>
  <c r="AM9" i="5"/>
  <c r="AN8" i="5"/>
  <c r="AO7" i="5"/>
  <c r="AP6" i="5"/>
  <c r="AQ5" i="5"/>
  <c r="AP34" i="5"/>
  <c r="AT4" i="5"/>
  <c r="AL4" i="5"/>
  <c r="AK12" i="5"/>
  <c r="AK20" i="5"/>
  <c r="AK28" i="5"/>
  <c r="AK36" i="5"/>
  <c r="AM43" i="5"/>
  <c r="AN42" i="5"/>
  <c r="AO41" i="5"/>
  <c r="AP40" i="5"/>
  <c r="AQ38" i="5"/>
  <c r="AR37" i="5"/>
  <c r="AS36" i="5"/>
  <c r="AT35" i="5"/>
  <c r="AL35" i="5"/>
  <c r="AL34" i="5"/>
  <c r="AM33" i="5"/>
  <c r="AN32" i="5"/>
  <c r="AO31" i="5"/>
  <c r="AP30" i="5"/>
  <c r="AP29" i="5"/>
  <c r="AQ28" i="5"/>
  <c r="AS26" i="5"/>
  <c r="AT25" i="5"/>
  <c r="AL25" i="5"/>
  <c r="AM24" i="5"/>
  <c r="AN23" i="5"/>
  <c r="AO22" i="5"/>
  <c r="AP21" i="5"/>
  <c r="AV21" i="5" s="1"/>
  <c r="AQ20" i="5"/>
  <c r="AR19" i="5"/>
  <c r="AS18" i="5"/>
  <c r="AT17" i="5"/>
  <c r="AL17" i="5"/>
  <c r="AV17" i="5" s="1"/>
  <c r="AM16" i="5"/>
  <c r="AO14" i="5"/>
  <c r="AP13" i="5"/>
  <c r="AV13" i="5" s="1"/>
  <c r="AQ12" i="5"/>
  <c r="AR11" i="5"/>
  <c r="AS10" i="5"/>
  <c r="AT9" i="5"/>
  <c r="AL9" i="5"/>
  <c r="AV9" i="5" s="1"/>
  <c r="AM8" i="5"/>
  <c r="AN7" i="5"/>
  <c r="AO6" i="5"/>
  <c r="AP5" i="5"/>
  <c r="AV5" i="5" s="1"/>
  <c r="AN30" i="5"/>
  <c r="AQ4" i="5"/>
  <c r="AK7" i="5"/>
  <c r="AK23" i="5"/>
  <c r="AT31" i="5"/>
  <c r="AS7" i="5"/>
  <c r="AP4" i="5"/>
  <c r="AM38" i="5"/>
  <c r="AS31" i="5"/>
  <c r="AT30" i="5"/>
  <c r="AR23" i="5"/>
  <c r="AS22" i="5"/>
  <c r="AS14" i="5"/>
  <c r="AS6" i="5"/>
  <c r="AT38" i="5"/>
  <c r="AM37" i="5"/>
  <c r="AR31" i="5"/>
  <c r="AS29" i="5"/>
  <c r="AS21" i="5"/>
  <c r="AS4" i="5"/>
  <c r="AK5" i="5"/>
  <c r="AK13" i="5"/>
  <c r="AK21" i="5"/>
  <c r="AK29" i="5"/>
  <c r="AK37" i="5"/>
  <c r="AT43" i="5"/>
  <c r="AL43" i="5"/>
  <c r="AM42" i="5"/>
  <c r="AN41" i="5"/>
  <c r="AO40" i="5"/>
  <c r="AP38" i="5"/>
  <c r="AQ37" i="5"/>
  <c r="AR36" i="5"/>
  <c r="AS35" i="5"/>
  <c r="AT34" i="5"/>
  <c r="AT33" i="5"/>
  <c r="AL33" i="5"/>
  <c r="AM32" i="5"/>
  <c r="AN31" i="5"/>
  <c r="AO30" i="5"/>
  <c r="AO29" i="5"/>
  <c r="AP28" i="5"/>
  <c r="AR26" i="5"/>
  <c r="AS25" i="5"/>
  <c r="AT24" i="5"/>
  <c r="AL24" i="5"/>
  <c r="AM23" i="5"/>
  <c r="AN22" i="5"/>
  <c r="AO21" i="5"/>
  <c r="AP20" i="5"/>
  <c r="AQ19" i="5"/>
  <c r="AR18" i="5"/>
  <c r="AS17" i="5"/>
  <c r="AT16" i="5"/>
  <c r="AL16" i="5"/>
  <c r="AV16" i="5" s="1"/>
  <c r="AN14" i="5"/>
  <c r="AO13" i="5"/>
  <c r="AP12" i="5"/>
  <c r="AQ11" i="5"/>
  <c r="AR10" i="5"/>
  <c r="AS9" i="5"/>
  <c r="AT8" i="5"/>
  <c r="AL8" i="5"/>
  <c r="AV8" i="5" s="1"/>
  <c r="AM7" i="5"/>
  <c r="AN6" i="5"/>
  <c r="AO5" i="5"/>
  <c r="AK31" i="5"/>
  <c r="AL31" i="5"/>
  <c r="AS23" i="5"/>
  <c r="AR7" i="5"/>
  <c r="AO4" i="5"/>
  <c r="AL38" i="5"/>
  <c r="AS30" i="5"/>
  <c r="AQ23" i="5"/>
  <c r="AR22" i="5"/>
  <c r="AR14" i="5"/>
  <c r="AS13" i="5"/>
  <c r="AQ7" i="5"/>
  <c r="AR6" i="5"/>
  <c r="AS5" i="5"/>
  <c r="AK6" i="5"/>
  <c r="AK14" i="5"/>
  <c r="AK22" i="5"/>
  <c r="AK30" i="5"/>
  <c r="AK38" i="5"/>
  <c r="AT42" i="5"/>
  <c r="AT32" i="5"/>
  <c r="AT23" i="5"/>
  <c r="AT7" i="5"/>
  <c r="P44" i="5"/>
  <c r="AA44" i="5" s="1"/>
  <c r="Q44" i="5"/>
  <c r="AB44" i="5" s="1"/>
  <c r="R44" i="5"/>
  <c r="AC44" i="5" s="1"/>
  <c r="S44" i="5"/>
  <c r="AD44" i="5" s="1"/>
  <c r="T44" i="5"/>
  <c r="AE44" i="5" s="1"/>
  <c r="U44" i="5"/>
  <c r="AF44" i="5" s="1"/>
  <c r="V44" i="5"/>
  <c r="AG44" i="5" s="1"/>
  <c r="W44" i="5"/>
  <c r="AH44" i="5" s="1"/>
  <c r="X44" i="5"/>
  <c r="AI44" i="5" s="1"/>
  <c r="O44" i="5"/>
  <c r="Z44" i="5" s="1"/>
  <c r="M13" i="6"/>
  <c r="M16" i="6"/>
  <c r="M5" i="6"/>
  <c r="M19" i="6"/>
  <c r="M31" i="6"/>
  <c r="M29" i="6"/>
  <c r="M26" i="6"/>
  <c r="M28" i="6"/>
  <c r="M27" i="6"/>
  <c r="M25" i="6"/>
  <c r="M24" i="6"/>
  <c r="M23" i="6"/>
  <c r="M22" i="6"/>
  <c r="M21" i="6"/>
  <c r="M20" i="6"/>
  <c r="M18" i="6"/>
  <c r="M17" i="6"/>
  <c r="M15" i="6"/>
  <c r="M14" i="6"/>
  <c r="M12" i="6"/>
  <c r="M11" i="6"/>
  <c r="M10" i="6"/>
  <c r="M9" i="6"/>
  <c r="M8" i="6"/>
  <c r="M7" i="6"/>
  <c r="M6" i="6"/>
  <c r="M4" i="6"/>
  <c r="M3" i="6"/>
  <c r="M2" i="6"/>
  <c r="N28" i="2"/>
  <c r="M44" i="5"/>
  <c r="N21" i="2"/>
  <c r="N25" i="2"/>
  <c r="N26" i="2"/>
  <c r="N22" i="2"/>
  <c r="N24" i="2"/>
  <c r="N23" i="2"/>
  <c r="N20" i="2"/>
  <c r="N19" i="2"/>
  <c r="N18" i="2"/>
  <c r="N17" i="2"/>
  <c r="N16" i="2"/>
  <c r="N15" i="2"/>
  <c r="N14" i="2"/>
  <c r="N13" i="2"/>
  <c r="N12" i="2"/>
  <c r="N11" i="2"/>
  <c r="N10" i="2"/>
  <c r="N9" i="2"/>
  <c r="N8" i="2"/>
  <c r="N7" i="2"/>
  <c r="N6" i="2"/>
  <c r="N5" i="2"/>
  <c r="N4" i="2"/>
  <c r="N3" i="2"/>
  <c r="N19" i="6" l="1"/>
  <c r="M33" i="6"/>
  <c r="AV4" i="5"/>
  <c r="AJ44" i="5"/>
  <c r="AR44" i="5" s="1"/>
  <c r="AV12" i="5"/>
  <c r="AV20" i="5"/>
  <c r="AK44" i="5" l="1"/>
  <c r="AS44" i="5"/>
  <c r="AN44" i="5"/>
  <c r="AQ44" i="5"/>
  <c r="AL44" i="5"/>
  <c r="AO44" i="5"/>
  <c r="AT44" i="5"/>
  <c r="AP44" i="5"/>
  <c r="AM44" i="5"/>
</calcChain>
</file>

<file path=xl/sharedStrings.xml><?xml version="1.0" encoding="utf-8"?>
<sst xmlns="http://schemas.openxmlformats.org/spreadsheetml/2006/main" count="11762" uniqueCount="6592">
  <si>
    <t>Year</t>
  </si>
  <si>
    <t>Field Camping</t>
  </si>
  <si>
    <t>Glacier</t>
  </si>
  <si>
    <t>Type</t>
  </si>
  <si>
    <t>Material</t>
  </si>
  <si>
    <t>Color</t>
  </si>
  <si>
    <t>Code</t>
  </si>
  <si>
    <t>Field sample names ( * also investigated in)</t>
  </si>
  <si>
    <t>AssemblyType</t>
  </si>
  <si>
    <t>mL filtered for DNA/RNA</t>
  </si>
  <si>
    <t>Location</t>
  </si>
  <si>
    <t>#contigs(&gt;=0bp)</t>
  </si>
  <si>
    <t>#contigs(&gt;=1000bp)</t>
  </si>
  <si>
    <t>#contigs(&gt;=5000bp)</t>
  </si>
  <si>
    <t>#contigs(&gt;=10000bp)</t>
  </si>
  <si>
    <t>#contigs(&gt;=25000bp)</t>
  </si>
  <si>
    <t>#contigs(&gt;=50000bp)</t>
  </si>
  <si>
    <t>Totallength(&gt;=0bp)</t>
  </si>
  <si>
    <t>Totallength(&gt;=1000bp)</t>
  </si>
  <si>
    <t>Totallength(&gt;=5000bp)</t>
  </si>
  <si>
    <t>Totallength(&gt;=10000bp</t>
  </si>
  <si>
    <t>Totallength(&gt;=25000bp</t>
  </si>
  <si>
    <t>Totallength(&gt;=50000bp</t>
  </si>
  <si>
    <t>#contigs</t>
  </si>
  <si>
    <t>Largestcontig</t>
  </si>
  <si>
    <t>Totallength</t>
  </si>
  <si>
    <t>GC(%)</t>
  </si>
  <si>
    <t>N50</t>
  </si>
  <si>
    <t>N90</t>
  </si>
  <si>
    <t>L50</t>
  </si>
  <si>
    <t>L90</t>
  </si>
  <si>
    <t>TotalReads</t>
  </si>
  <si>
    <t>#left</t>
  </si>
  <si>
    <t>#right</t>
  </si>
  <si>
    <t>Mapped(%)</t>
  </si>
  <si>
    <t>Properlypaired(%)</t>
  </si>
  <si>
    <t>Avg.coveragedepth</t>
  </si>
  <si>
    <t>Coverage&gt;=1x(%)</t>
  </si>
  <si>
    <t>#N'sper100kbp</t>
  </si>
  <si>
    <t>MIT19</t>
  </si>
  <si>
    <t>Mittivakkat</t>
  </si>
  <si>
    <t>DarkIce</t>
  </si>
  <si>
    <t>SurfaceIce</t>
  </si>
  <si>
    <t>Dark</t>
  </si>
  <si>
    <t>MG11</t>
  </si>
  <si>
    <t>MIT-6</t>
  </si>
  <si>
    <t>Metagenome</t>
  </si>
  <si>
    <t> </t>
  </si>
  <si>
    <t>65.6891 N 37.8638 E</t>
  </si>
  <si>
    <t>RedSnow</t>
  </si>
  <si>
    <t>Snow</t>
  </si>
  <si>
    <t>Red</t>
  </si>
  <si>
    <t>MG12</t>
  </si>
  <si>
    <t>MIT-1</t>
  </si>
  <si>
    <t>65.6941 N 37.8338 E</t>
  </si>
  <si>
    <t>MG12_2</t>
  </si>
  <si>
    <t>-</t>
  </si>
  <si>
    <t>MG14</t>
  </si>
  <si>
    <t>MIT-3</t>
  </si>
  <si>
    <t>65.6938 N 37.8402 E</t>
  </si>
  <si>
    <t>GrIS19</t>
  </si>
  <si>
    <t>HeimGlacier</t>
  </si>
  <si>
    <t>MG19</t>
  </si>
  <si>
    <t>HE2</t>
  </si>
  <si>
    <t>65.9930 N 38.4472 E</t>
  </si>
  <si>
    <t>GrIS20</t>
  </si>
  <si>
    <t>GreenlandIceSheet</t>
  </si>
  <si>
    <t>MG22</t>
  </si>
  <si>
    <t>GR20-2</t>
  </si>
  <si>
    <t>61.1255 N 46.8288 E</t>
  </si>
  <si>
    <t>CoreSnowGreenLayerCryoSed</t>
  </si>
  <si>
    <t>IceCore</t>
  </si>
  <si>
    <t>Green</t>
  </si>
  <si>
    <t>MG23</t>
  </si>
  <si>
    <t>GR20-CO6</t>
  </si>
  <si>
    <t>61.1753 N 46.8195 E</t>
  </si>
  <si>
    <t>MG24</t>
  </si>
  <si>
    <t>GR20-CO11</t>
  </si>
  <si>
    <t>MG25</t>
  </si>
  <si>
    <t>GR20-CO9</t>
  </si>
  <si>
    <t>GreenSnow</t>
  </si>
  <si>
    <t>MG26</t>
  </si>
  <si>
    <t>GR20-4</t>
  </si>
  <si>
    <t>61.0998 N 46.833 E </t>
  </si>
  <si>
    <t>Biofilm</t>
  </si>
  <si>
    <t>MG27</t>
  </si>
  <si>
    <t>GR20-5</t>
  </si>
  <si>
    <t>125 (1/2)</t>
  </si>
  <si>
    <t>MG28</t>
  </si>
  <si>
    <t>GR20-6</t>
  </si>
  <si>
    <t>MG3</t>
  </si>
  <si>
    <t>MIT-2</t>
  </si>
  <si>
    <t>65.6944 N 37.8347 E</t>
  </si>
  <si>
    <t>Cryoconite</t>
  </si>
  <si>
    <t>Sediment</t>
  </si>
  <si>
    <t>MG30</t>
  </si>
  <si>
    <t>GR20-11</t>
  </si>
  <si>
    <t>250 (1/2 filt)</t>
  </si>
  <si>
    <t>61.0764 N 46.7922 E</t>
  </si>
  <si>
    <t>MG31</t>
  </si>
  <si>
    <t>GR20-12</t>
  </si>
  <si>
    <t>MG5</t>
  </si>
  <si>
    <t>MIT-4</t>
  </si>
  <si>
    <t>65.6926 N 37.8511 E</t>
  </si>
  <si>
    <t>MG6</t>
  </si>
  <si>
    <t>MIT-5</t>
  </si>
  <si>
    <t>65.6905 N 37.8572 E</t>
  </si>
  <si>
    <t>Brucknerglacier</t>
  </si>
  <si>
    <t>MG7</t>
  </si>
  <si>
    <t>BR-1</t>
  </si>
  <si>
    <t>65.9503 N 38.5188 E</t>
  </si>
  <si>
    <t>MG8</t>
  </si>
  <si>
    <t>HE1</t>
  </si>
  <si>
    <t>Metavirome</t>
  </si>
  <si>
    <t>MG32</t>
  </si>
  <si>
    <t>61.0632 N 46.8112 E</t>
  </si>
  <si>
    <t> 94597852</t>
  </si>
  <si>
    <t>Metatranscriptome</t>
  </si>
  <si>
    <t>MT12</t>
  </si>
  <si>
    <t>MT14</t>
  </si>
  <si>
    <t>MT19</t>
  </si>
  <si>
    <t>MT22</t>
  </si>
  <si>
    <t>MT23</t>
  </si>
  <si>
    <t>MT24</t>
  </si>
  <si>
    <t>MT25</t>
  </si>
  <si>
    <t>MT26</t>
  </si>
  <si>
    <t>61.0998 N 46.8333 E</t>
  </si>
  <si>
    <t>MT27</t>
  </si>
  <si>
    <t>MT28</t>
  </si>
  <si>
    <t>MT3</t>
  </si>
  <si>
    <t>65.6944 N 37.8343 E</t>
  </si>
  <si>
    <t>MT30</t>
  </si>
  <si>
    <t>MT31</t>
  </si>
  <si>
    <t>MT5</t>
  </si>
  <si>
    <t>MT6</t>
  </si>
  <si>
    <t>MT7</t>
  </si>
  <si>
    <t>65.9502 N 38.5188 E</t>
  </si>
  <si>
    <t>MT8</t>
  </si>
  <si>
    <t>* Samples studied in Halbach et al. 2022</t>
  </si>
  <si>
    <t>** Samples studied in Mourot et al, in prep</t>
  </si>
  <si>
    <t>counts (&gt;1e-10)</t>
  </si>
  <si>
    <t>Sequencing key</t>
  </si>
  <si>
    <t>Sampling location</t>
  </si>
  <si>
    <t>Sample material</t>
  </si>
  <si>
    <t>A32</t>
  </si>
  <si>
    <t>D5</t>
  </si>
  <si>
    <t>MCP</t>
  </si>
  <si>
    <t>mRNAc</t>
  </si>
  <si>
    <t>polB</t>
  </si>
  <si>
    <t>RNApl</t>
  </si>
  <si>
    <t>RNAps</t>
  </si>
  <si>
    <t>RNR</t>
  </si>
  <si>
    <t>SFII</t>
  </si>
  <si>
    <t>VLTF3</t>
  </si>
  <si>
    <t>sum</t>
  </si>
  <si>
    <t># sequences</t>
  </si>
  <si>
    <t>% GC</t>
  </si>
  <si>
    <t>Mittivakkat glacier</t>
  </si>
  <si>
    <t>red snow</t>
  </si>
  <si>
    <t>dark ie</t>
  </si>
  <si>
    <t>Greeland Ice Sheet</t>
  </si>
  <si>
    <t>dark ice</t>
  </si>
  <si>
    <t>mixed ice core</t>
  </si>
  <si>
    <t>green snow</t>
  </si>
  <si>
    <t>green snow (biofilm)</t>
  </si>
  <si>
    <t>core sample</t>
  </si>
  <si>
    <t xml:space="preserve">red snow </t>
  </si>
  <si>
    <t>cryoconite</t>
  </si>
  <si>
    <t>Chloromonas remiasii</t>
  </si>
  <si>
    <t>CCCryo Collection</t>
  </si>
  <si>
    <t>047-99</t>
  </si>
  <si>
    <t>005-99</t>
  </si>
  <si>
    <r>
      <rPr>
        <i/>
        <sz val="12"/>
        <color theme="1"/>
        <rFont val="Calibri"/>
        <family val="2"/>
        <scheme val="minor"/>
      </rPr>
      <t>Microglena</t>
    </r>
    <r>
      <rPr>
        <sz val="12"/>
        <color theme="1"/>
        <rFont val="Calibri"/>
        <family val="2"/>
        <scheme val="minor"/>
      </rPr>
      <t xml:space="preserve"> cf. sp. </t>
    </r>
  </si>
  <si>
    <t>002b-99</t>
  </si>
  <si>
    <t xml:space="preserve">Raphidonema sempervirens </t>
  </si>
  <si>
    <t>011a-99</t>
  </si>
  <si>
    <r>
      <rPr>
        <i/>
        <sz val="12"/>
        <color theme="1"/>
        <rFont val="Calibri"/>
        <family val="2"/>
        <scheme val="minor"/>
      </rPr>
      <t>Sphaerocystis</t>
    </r>
    <r>
      <rPr>
        <sz val="12"/>
        <color theme="1"/>
        <rFont val="Calibri"/>
        <family val="2"/>
        <scheme val="minor"/>
      </rPr>
      <t xml:space="preserve"> sp. </t>
    </r>
  </si>
  <si>
    <t>101-99</t>
  </si>
  <si>
    <t>101-99 PacBio</t>
  </si>
  <si>
    <t>52,7</t>
  </si>
  <si>
    <t>Metatranscriptomes pooled</t>
  </si>
  <si>
    <t>MT11</t>
  </si>
  <si>
    <t>Deeply Sequenced</t>
  </si>
  <si>
    <t>Sample Type</t>
  </si>
  <si>
    <t>mcp</t>
  </si>
  <si>
    <t>PolB</t>
  </si>
  <si>
    <t>RNAPL</t>
  </si>
  <si>
    <t>RNAPS</t>
  </si>
  <si>
    <t>Viral Genes Total</t>
  </si>
  <si>
    <t>Total contigs</t>
  </si>
  <si>
    <t>permil viral markers</t>
  </si>
  <si>
    <t>MG12_md</t>
  </si>
  <si>
    <t>MG28_md</t>
  </si>
  <si>
    <t>MG3_md</t>
  </si>
  <si>
    <t>MG8_md</t>
  </si>
  <si>
    <t>Grand Total</t>
  </si>
  <si>
    <t>All reported values are number of hits retrieved from our metagenomic and genomic samples through ViralRecall with e values &gt; 1e-10. Many of these sequences were identified as bacteria after blasting in NCBI and were shorter than 300aa and were therefore discarded from further analyses.</t>
  </si>
  <si>
    <t>count/numberofcontigs</t>
  </si>
  <si>
    <t>normalized*1000</t>
  </si>
  <si>
    <t>percentages of the GV genes in each sample</t>
  </si>
  <si>
    <t>Sample</t>
  </si>
  <si>
    <t>Total</t>
  </si>
  <si>
    <t>NumberofContigs</t>
  </si>
  <si>
    <t>time 1000</t>
  </si>
  <si>
    <r>
      <rPr>
        <i/>
        <sz val="12"/>
        <color theme="1"/>
        <rFont val="Calibri"/>
        <family val="2"/>
        <scheme val="minor"/>
      </rPr>
      <t>Chloromonas remiasii</t>
    </r>
    <r>
      <rPr>
        <sz val="12"/>
        <color theme="1"/>
        <rFont val="Calibri"/>
        <family val="2"/>
        <scheme val="minor"/>
      </rPr>
      <t xml:space="preserve"> 047-99</t>
    </r>
  </si>
  <si>
    <r>
      <rPr>
        <i/>
        <sz val="12"/>
        <color theme="1"/>
        <rFont val="Calibri"/>
        <family val="2"/>
        <scheme val="minor"/>
      </rPr>
      <t>Chloromonas remiasii</t>
    </r>
    <r>
      <rPr>
        <sz val="12"/>
        <color theme="1"/>
        <rFont val="Calibri"/>
        <family val="2"/>
        <scheme val="minor"/>
      </rPr>
      <t xml:space="preserve"> 005-99</t>
    </r>
  </si>
  <si>
    <r>
      <rPr>
        <i/>
        <sz val="12"/>
        <color theme="1"/>
        <rFont val="Calibri"/>
        <family val="2"/>
        <scheme val="minor"/>
      </rPr>
      <t>Microglena</t>
    </r>
    <r>
      <rPr>
        <sz val="12"/>
        <color theme="1"/>
        <rFont val="Calibri"/>
        <family val="2"/>
        <scheme val="minor"/>
      </rPr>
      <t xml:space="preserve"> cf. sp.  002b-99</t>
    </r>
  </si>
  <si>
    <r>
      <rPr>
        <i/>
        <sz val="12"/>
        <color theme="1"/>
        <rFont val="Calibri"/>
        <family val="2"/>
        <scheme val="minor"/>
      </rPr>
      <t xml:space="preserve">Raphidonema sempervirens </t>
    </r>
    <r>
      <rPr>
        <sz val="12"/>
        <color theme="1"/>
        <rFont val="Calibri"/>
        <family val="2"/>
        <scheme val="minor"/>
      </rPr>
      <t xml:space="preserve"> 011a-99</t>
    </r>
  </si>
  <si>
    <r>
      <rPr>
        <i/>
        <sz val="12"/>
        <color theme="1"/>
        <rFont val="Calibri"/>
        <family val="2"/>
        <scheme val="minor"/>
      </rPr>
      <t xml:space="preserve">Sphaerocystis </t>
    </r>
    <r>
      <rPr>
        <sz val="12"/>
        <color theme="1"/>
        <rFont val="Calibri"/>
        <family val="2"/>
        <scheme val="minor"/>
      </rPr>
      <t>sp.  101-99</t>
    </r>
  </si>
  <si>
    <r>
      <rPr>
        <i/>
        <sz val="12"/>
        <color theme="1"/>
        <rFont val="Calibri"/>
        <family val="2"/>
        <scheme val="minor"/>
      </rPr>
      <t>Sphaerocystis</t>
    </r>
    <r>
      <rPr>
        <sz val="12"/>
        <color theme="1"/>
        <rFont val="Calibri"/>
        <family val="2"/>
        <scheme val="minor"/>
      </rPr>
      <t xml:space="preserve"> sp. 101-99 PacBio</t>
    </r>
  </si>
  <si>
    <t>MG12_GVMAG2</t>
  </si>
  <si>
    <t>MG27_GVMAG1</t>
  </si>
  <si>
    <t>Metatranscriptomes - pooled</t>
  </si>
  <si>
    <t>Sample type</t>
  </si>
  <si>
    <t>Dark ice</t>
  </si>
  <si>
    <t>Red snow</t>
  </si>
  <si>
    <t>Green snow</t>
  </si>
  <si>
    <t>Green snow - biofilm</t>
  </si>
  <si>
    <t xml:space="preserve">MG30 </t>
  </si>
  <si>
    <t>Core</t>
  </si>
  <si>
    <t>Draft genome - snow algae</t>
  </si>
  <si>
    <t>Chloromonas remiasii 047-99</t>
  </si>
  <si>
    <r>
      <rPr>
        <i/>
        <sz val="12"/>
        <color theme="1"/>
        <rFont val="Calibri"/>
        <family val="2"/>
        <scheme val="minor"/>
      </rPr>
      <t xml:space="preserve">Microglena </t>
    </r>
    <r>
      <rPr>
        <sz val="12"/>
        <color theme="1"/>
        <rFont val="Calibri"/>
        <family val="2"/>
        <scheme val="minor"/>
      </rPr>
      <t>cf. sp. 002b-99</t>
    </r>
  </si>
  <si>
    <r>
      <rPr>
        <i/>
        <sz val="12"/>
        <color theme="1"/>
        <rFont val="Calibri"/>
        <family val="2"/>
        <scheme val="minor"/>
      </rPr>
      <t>Raphidonema sempervirens</t>
    </r>
    <r>
      <rPr>
        <sz val="12"/>
        <color theme="1"/>
        <rFont val="Calibri"/>
        <family val="2"/>
        <scheme val="minor"/>
      </rPr>
      <t xml:space="preserve"> 011a-99</t>
    </r>
  </si>
  <si>
    <r>
      <rPr>
        <i/>
        <sz val="12"/>
        <color theme="1"/>
        <rFont val="Calibri"/>
        <family val="2"/>
        <scheme val="minor"/>
      </rPr>
      <t xml:space="preserve">Sphaerocystis </t>
    </r>
    <r>
      <rPr>
        <sz val="12"/>
        <color theme="1"/>
        <rFont val="Calibri"/>
        <family val="2"/>
        <scheme val="minor"/>
      </rPr>
      <t>sp. 101-99</t>
    </r>
  </si>
  <si>
    <t>Pooled results</t>
  </si>
  <si>
    <t>Green snow, biofilm</t>
  </si>
  <si>
    <t>Mixed ice core</t>
  </si>
  <si>
    <t>Heim glacier</t>
  </si>
  <si>
    <t>GrIS</t>
  </si>
  <si>
    <t>Bruckner glacier</t>
  </si>
  <si>
    <t>Sampling point</t>
  </si>
  <si>
    <t>Sampling year</t>
  </si>
  <si>
    <t>Sample MT key</t>
  </si>
  <si>
    <t>taxonomy</t>
  </si>
  <si>
    <t>OTU</t>
  </si>
  <si>
    <t>KX771361.1.1374</t>
  </si>
  <si>
    <t>k__Bacteria; p__Proteobacteria; c__Deltaproteobacteria; o__Myxococcales; f__Unknown Myxococcales family 3; g__; s__</t>
  </si>
  <si>
    <t>LC109004.1.1805</t>
  </si>
  <si>
    <t>k__Opisthokonta; p__Basidiomycota; c__Microbotryomycetes; o__Leucosporidiales; f__; g__; s__</t>
  </si>
  <si>
    <t>JX098504.1.1316</t>
  </si>
  <si>
    <t>k__Bacteria; p__Proteobacteria; c__Alphaproteobacteria; o__Rhodospirillales; f__Acetobacteraceae; g__Unknown Acetobacteraceae genus 4; s__</t>
  </si>
  <si>
    <t>AB374385.1.1523</t>
  </si>
  <si>
    <t>EU341261.1.1520</t>
  </si>
  <si>
    <t>k__Bacteria; p__Proteobacteria; c__Deltaproteobacteria; o__Oligoflexales; f__0319-6G20; g__; s__</t>
  </si>
  <si>
    <t>AB991891.1.1448</t>
  </si>
  <si>
    <t>k__Chloromonas (Chloroplast); p__; c__; o__; f__; g__; s__</t>
  </si>
  <si>
    <t>FPLS01017600.9.1494</t>
  </si>
  <si>
    <t>k__Bacteria; p__Armatimonadetes; c__Armatimonadia; o__Armatimonadales; f__; g__; s__</t>
  </si>
  <si>
    <t>JX458410.1.1456</t>
  </si>
  <si>
    <t>k__Bacteria; p__Proteobacteria; c__Alphaproteobacteria; o__Caulobacterales; f__Caulobacteraceae; g__; s__</t>
  </si>
  <si>
    <t>HQ622735.1.1482</t>
  </si>
  <si>
    <t>KM462876.18896.20409</t>
  </si>
  <si>
    <t>k__Microthamnion (Chloroplast); p__; c__; o__; f__; g__; s__</t>
  </si>
  <si>
    <t>MG674912.1.1789</t>
  </si>
  <si>
    <t>k__SAR; p__Chrysophyceae phylum incertae sedis; c__Chrysophyceae; o__; f__; g__; s__</t>
  </si>
  <si>
    <t>KY445644.1.1499</t>
  </si>
  <si>
    <t>k__Bacteria; p__Proteobacteria; c__Gammaproteobacteria; o__Xanthomonadales; f__Xanthomonadaceae; g__Rhodanobacter; s__</t>
  </si>
  <si>
    <t>KY190597.1.1443</t>
  </si>
  <si>
    <t>k__Bacteria; p__Actinobacteria; c__Actinobacteria (class); o__Micrococcales; f__; g__; s__</t>
  </si>
  <si>
    <t>AB725338.1.1701</t>
  </si>
  <si>
    <t>FPLS01001486.2.1564</t>
  </si>
  <si>
    <t>k__SAR; p__Cercozoa; c__Glissomonadida class incertae sedis; o__Glissomonadida; f__Amb-18S-1124; g__; s__</t>
  </si>
  <si>
    <t>FJ592584.1.1274</t>
  </si>
  <si>
    <t>k__Bacteria; p__Proteobacteria; c__Deltaproteobacteria; o__Bdellovibrionales; f__Bdellovibrionaceae; g__Unknown Bdellovibrionaceae genus 4; s__</t>
  </si>
  <si>
    <t>EU861949.1.1475</t>
  </si>
  <si>
    <t>AF060454.1.1753</t>
  </si>
  <si>
    <t>k__SAR; p__Ciliophora; c__Colpodea; o__Platyophryida; f__Platyophrya family incertae sedis; g__Platyophrya; s__Unknown Platyophrya species 1</t>
  </si>
  <si>
    <t>KX823612.1.1438</t>
  </si>
  <si>
    <t>k__Bacteria; p__Ca. Berkelbacteria; c__; o__; f__; g__; s__</t>
  </si>
  <si>
    <t>HQ622736.1.1513</t>
  </si>
  <si>
    <t>k__Bacteria; p__Proteobacteria; c__Deltaproteobacteria; o__Myxococcales; f__Archangiaceae; g__Anaeromyxobacter; s__</t>
  </si>
  <si>
    <t>KJ766806.1.1970</t>
  </si>
  <si>
    <t>k__Opisthokonta; p__Ascomycota; c__Lecanoromycetes; o__Agyriales; f__; g__; s__</t>
  </si>
  <si>
    <t>HQ119622.1.1485</t>
  </si>
  <si>
    <t>k__Bacteria; p__Armatimonadetes; c__Chthonomonadetes; o__Chthonomonadales; f__Chthonomonadaceae; g__Unknown Chthonomonadaceae genus 1; s__</t>
  </si>
  <si>
    <t>AB725344.1.1735</t>
  </si>
  <si>
    <t>k__SAR; p__Ciliophora; c__Litostomatea; o__Haptoria; f__Didinium family incertae sedis; g__Didinium; s__</t>
  </si>
  <si>
    <t>EF025033.1.1778</t>
  </si>
  <si>
    <t>k__Archaeplastida; p__Chlorophyta; c__Chlorophyceae; o__; f__; g__; s__</t>
  </si>
  <si>
    <t>FM874399.1.1462</t>
  </si>
  <si>
    <t>k__Bacteria; p__Proteobacteria; c__Alphaproteobacteria; o__Rhodospirillales; f__Unknown Rhodospirillales family 2; g__; s__</t>
  </si>
  <si>
    <t>MF370927.1.1454</t>
  </si>
  <si>
    <t>k__Bacteria; p__Actinobacteria; c__Actinobacteria (class); o__; f__; g__; s__</t>
  </si>
  <si>
    <t>KF037710.1.1497</t>
  </si>
  <si>
    <t>k__Bacteria; p__Proteobacteria; c__Betaproteobacteria; o__Burkholderiales; f__Comamonadaceae; g__; s__</t>
  </si>
  <si>
    <t>FPLP01006430.1.1324</t>
  </si>
  <si>
    <t>k__Bacteria; p__Proteobacteria; c__Deltaproteobacteria; o__Myxococcales; f__Polyangiaceae; g__Unknown Polyangiaceae genus 3; s__</t>
  </si>
  <si>
    <t>FPLL01004160.10.1476</t>
  </si>
  <si>
    <t>k__Bacteria; p__Proteobacteria; c__Alphaproteobacteria; o__Rhodospirillales; f__Acetobacteraceae; g__; s__</t>
  </si>
  <si>
    <t>GQ995412.1.1770_2</t>
  </si>
  <si>
    <t>k__Opisthokonta; p__Chytridiomycota; c__Chytridiomycetes; o__Chytridiales; f__Chytridiaceae; g__; s__</t>
  </si>
  <si>
    <t>FJ849237.1.1408</t>
  </si>
  <si>
    <t>k__Bacteria; p__Cyanobacteria; c__Oxyphotobacteria; o__Synechococcales; f__; g__; s__</t>
  </si>
  <si>
    <t>FR667793.1.1502</t>
  </si>
  <si>
    <t>KC672470.1.1798</t>
  </si>
  <si>
    <t>k__Opisthokonta; p__Ascomycota; c__Eurotiomycetes; o__Chaetothyriales; f__; g__; s__</t>
  </si>
  <si>
    <t>FR667400.1.1377</t>
  </si>
  <si>
    <t>k__Bacteria; p__Bacteroidetes; c__Cytophagia; o__Cytophagales; f__Hymenobacteraceae; g__Hymenobacter; s__</t>
  </si>
  <si>
    <t>FPLL01002127.8.1431</t>
  </si>
  <si>
    <t>k__SAR; p__Cercozoa; c__Imbricatea; o__Spongomonadida; f__Unknown Spongomonadida family 1; g__; s__</t>
  </si>
  <si>
    <t>AJ575720.1.1473</t>
  </si>
  <si>
    <t>k__Bacteria; p__Bacteroidetes; c__Sphingobacteriia; o__Sphingobacteriales; f__Sphingobacteriaceae; g__Mucilaginibacter; s__</t>
  </si>
  <si>
    <t>LC076703.1.1407</t>
  </si>
  <si>
    <t>k__Bacteria; p__Proteobacteria; c__Alphaproteobacteria; o__Rhodospirillales; f__Unknown Rhodospirillales family 4; g__; s__</t>
  </si>
  <si>
    <t>AM114807.1.1846</t>
  </si>
  <si>
    <t>k__SAR; p__Cercozoa; c__; o__; f__; g__; s__</t>
  </si>
  <si>
    <t>FPLS01038674.9.1475</t>
  </si>
  <si>
    <t>k__Bacteria; p__Proteobacteria; c__Alphaproteobacteria; o__Sphingomonadales; f__Sphingomonadaceae; g__Sphingomonas; s__</t>
  </si>
  <si>
    <t>AFXC01002388.3198.4987</t>
  </si>
  <si>
    <t>k__Opisthokonta; p__Ascomycota; c__; o__; f__; g__; s__</t>
  </si>
  <si>
    <t>FPLL01000266.15.1509</t>
  </si>
  <si>
    <t>k__Bacteria; p__Bacteroidetes; c__Cytophagia; o__Cytophagales; f__Unknown Cytophagales family 1; g__; s__</t>
  </si>
  <si>
    <t>JF168907.1.1331</t>
  </si>
  <si>
    <t>AB992141.1.1448</t>
  </si>
  <si>
    <t>AB294338.1.1433</t>
  </si>
  <si>
    <t>k__Bacteria; p__Bacteroidetes; c__Cytophagia; o__Cytophagales; f__Cytophagaceae; g__Cytophaga; s__</t>
  </si>
  <si>
    <t>JQ977126.1.1454</t>
  </si>
  <si>
    <t>k__Bacteria; p__Proteobacteria; c__Betaproteobacteria; o__Burkholderiales; f__Comamonadaceae; g__Variovorax; s__</t>
  </si>
  <si>
    <t>JX098390.1.1310</t>
  </si>
  <si>
    <t>JN023145.1.1452</t>
  </si>
  <si>
    <t>k__Bacteria; p__Acidobacteria; c__Acidobacteriia (Acidobacteria group 1); o__Acidobacteriales; f__Acidobacteriaceae; g__; s__</t>
  </si>
  <si>
    <t>HQ622752.1.1466</t>
  </si>
  <si>
    <t>k__Bacteria; p__Proteobacteria; c__Alphaproteobacteria; o__Rickettsiales; f__Rickettsiaceae; g__Rickettsia; s__</t>
  </si>
  <si>
    <t>GQ995412.1.1770_m35</t>
  </si>
  <si>
    <t>EF024871.1.1820</t>
  </si>
  <si>
    <t>FPLS01032165.11.1479</t>
  </si>
  <si>
    <t>k__Bacteria; p__Proteobacteria; c__Alphaproteobacteria; o__Rhodospirillales; f__Acetobacteraceae; g__Acidocella; s__</t>
  </si>
  <si>
    <t>GFIX01030376.2.1719</t>
  </si>
  <si>
    <t>JF167827.1.1379</t>
  </si>
  <si>
    <t>k__Bacteria; p__Proteobacteria; c__Deltaproteobacteria; o__Myxococcales; f__Unknown Myxococcales family 2; g__; s__</t>
  </si>
  <si>
    <t>HJ352608.1.1402</t>
  </si>
  <si>
    <t>k__Bacteria; p__Proteobacteria; c__Deltaproteobacteria; o__Bdellovibrionales; f__Bdellovibrionaceae; g__Bdellovibrio; s__</t>
  </si>
  <si>
    <t>EU644104.1.1468</t>
  </si>
  <si>
    <t>k__Bacteria; p__Actinobacteria; c__Actinobacteria (class); o__Micrococcales; f__Intrasporangiaceae; g__Oryzihumus; s__</t>
  </si>
  <si>
    <t>LC076719.1.1438</t>
  </si>
  <si>
    <t>AF514403.1.1361</t>
  </si>
  <si>
    <t>FPLS01051313.15.1494</t>
  </si>
  <si>
    <t>k__Bacteria; p__Proteobacteria; c__Alphaproteobacteria; o__Rickettsiales; f__Unknown Rickettsiales family 1; g__; s__</t>
  </si>
  <si>
    <t>AY040675.1.1488</t>
  </si>
  <si>
    <t>k__Bacteria; p__Deinococcus-Thermus; c__Deinococci; o__Thermales; f__Thermaceae; g__Meiothermus; s__</t>
  </si>
  <si>
    <t>JX967351.1.1413</t>
  </si>
  <si>
    <t>k__Bacteria; p__Proteobacteria; c__Alphaproteobacteria; o__Rhodospirillales; f__Acetobacteraceae; g__Unknown Acetobacteraceae genus 2; s__</t>
  </si>
  <si>
    <t>FPLS01061351.10.1476</t>
  </si>
  <si>
    <t>JX967345.1.1427</t>
  </si>
  <si>
    <t>k__Bacteria; p__Proteobacteria; c__Alphaproteobacteria; o__Rhodospirillales; f__Acetobacteraceae; g__Acidiphilium; s__</t>
  </si>
  <si>
    <t>GU441679.1.1525</t>
  </si>
  <si>
    <t>k__Bacteria; p__Proteobacteria; c__Betaproteobacteria; o__Burkholderiales; f__Oxalobacteraceae; g__Glaciimonas; s__Unknown Glaciimonas species 1</t>
  </si>
  <si>
    <t>AF468235.1.1439</t>
  </si>
  <si>
    <t>k__Bacteria; p__Actinobacteria; c__Actinobacteria (class); o__Micrococcales; f__Microbacteriaceae; g__Clavibacter; s__</t>
  </si>
  <si>
    <t>DQ243997.1.1793</t>
  </si>
  <si>
    <t>k__SAR; p__Cercozoa; c__Thecofilosea; o__Cryomonadida; f__Rhizaspididae; g__Rhogostoma; s__</t>
  </si>
  <si>
    <t>AY919780.1.1738</t>
  </si>
  <si>
    <t>k__SAR; p__Labyrinthulomycetes phylum incertae sedis; c__Labyrinthulomycetes; o__Sorodiplophrys order incertae sedis; f__Sorodiplophrys family incertae sedis; g__Sorodiplophrys; s__</t>
  </si>
  <si>
    <t>GU455193.1.1450</t>
  </si>
  <si>
    <t>k__Bacteria; p__Proteobacteria; c__Alphaproteobacteria; o__Rhodospirillales; f__Unknown Rhodospirillales family 3; g__; s__</t>
  </si>
  <si>
    <t>GQ995412.1.1770</t>
  </si>
  <si>
    <t>KR088601.1.1446</t>
  </si>
  <si>
    <t>k__Bacteria; p__Actinobacteria; c__Actinobacteria (class); o__Micrococcales; f__Microbacteriaceae; g__; s__</t>
  </si>
  <si>
    <t>EU861926.1.1480</t>
  </si>
  <si>
    <t>k__Bacteria; p__Planctomycetes; c__Planctomycetacia; o__Planctomycetales; f__Planctomycetaceae; g__Candidatus Nostocoida; s__</t>
  </si>
  <si>
    <t>HQ327221.1.1498</t>
  </si>
  <si>
    <t>k__Bacteria; p__Bacteroidetes; c__Chitinophagia; o__Chitinophagales; f__Chitinophagaceae; g__Ferruginibacter; s__</t>
  </si>
  <si>
    <t>AB991922.1.1443</t>
  </si>
  <si>
    <t>EF023155.1.1849</t>
  </si>
  <si>
    <t>k__Opisthokonta; p__Basidiomycota; c__Tremellomycetes; o__Cystofilobasidiales; f__Cystofilobasidiaceae; g__; s__</t>
  </si>
  <si>
    <t>HQ327171.1.1488</t>
  </si>
  <si>
    <t>MF555706.1.1498</t>
  </si>
  <si>
    <t>k__Bacteria; p__Actinobacteria; c__Actinobacteria (class); o__Micrococcales; f__Microbacteriaceae; g__Unknown Microbacteriaceae genus 1; s__</t>
  </si>
  <si>
    <t>AM695636.1.1739</t>
  </si>
  <si>
    <t>k__SAR; p__Xanthophyceae; c__Mischococcales class incertae sedis; o__Mischococcales; f__; g__; s__</t>
  </si>
  <si>
    <t>AB464941.1.1424</t>
  </si>
  <si>
    <t>k__Bacteria; p__Halanaerobiales phylum incertae sedis; c__Halanaerobiales class incertae sedis; o__Halanaerobiales; f__Unknown Halanaerobiales family 4; g__; s__</t>
  </si>
  <si>
    <t>HQ595214.1.1495</t>
  </si>
  <si>
    <t>k__Bacteria; p__Proteobacteria; c__Betaproteobacteria; o__Nitrosomonadales; f__Nitrosomonadaceae; g__; s__</t>
  </si>
  <si>
    <t>EU162636.1.1786</t>
  </si>
  <si>
    <t>k__Opisthokonta; p__Chytridiomycota; c__Chytridiomycetes; o__Rhizophydiales; f__; g__; s__</t>
  </si>
  <si>
    <t>HQ622755.1.1514</t>
  </si>
  <si>
    <t>HM243790.1.1463</t>
  </si>
  <si>
    <t>k__Bacteria; p__Proteobacteria; c__Deltaproteobacteria; o__Bdellovibrionales; f__Bdellovibrionaceae; g__Unknown Bdellovibrionaceae genus 2; s__</t>
  </si>
  <si>
    <t>JN023154.1.1435</t>
  </si>
  <si>
    <t>k__Bacteria; p__Chloroflexi; c__Ktedonobacteria; o__Ktedonobacterales; f__Ktedonobacteraceae; g__; s__</t>
  </si>
  <si>
    <t>KF037809.1.1457</t>
  </si>
  <si>
    <t>k__Bacteria; p__Cyanobacteria; c__Oxyphotobacteria; o__Nostocales; f__Nostoc family incertae sedis; g__Nostoc; s__</t>
  </si>
  <si>
    <t>AB902972.1.1777</t>
  </si>
  <si>
    <t>HQ327157.1.1497</t>
  </si>
  <si>
    <t>k__Bacteria; p__Proteobacteria; c__Betaproteobacteria; o__Burkholderiales; f__Comamonadaceae; g__Rhizobacter; s__</t>
  </si>
  <si>
    <t>KJ925332.1.1318</t>
  </si>
  <si>
    <t>k__SAR; p__Ciliophora; c__Phyllopharyngea; o__Suctoria; f__; g__; s__</t>
  </si>
  <si>
    <t>FR682732.1.1468</t>
  </si>
  <si>
    <t>KX771696.1.1345</t>
  </si>
  <si>
    <t>k__Bacteria; p__Planctomycetes; c__Planctomycetacia; o__Planctomycetales; f__Planctomycetaceae; g__Unknown Planctomycetaceae genus 4; s__</t>
  </si>
  <si>
    <t>KM870715.1.1736</t>
  </si>
  <si>
    <t>k__Archaeplastida; p__Chlorophyta; c__Trebouxiophyceae; o__; f__; g__; s__</t>
  </si>
  <si>
    <t>HQ595228.1.1459</t>
  </si>
  <si>
    <t>FN421717.1.1407</t>
  </si>
  <si>
    <t>KT625011.7512.9018_2</t>
  </si>
  <si>
    <t>HQ622729.1.1448</t>
  </si>
  <si>
    <t>MH445049.1.1464</t>
  </si>
  <si>
    <t>k__Bacteria; p__Proteobacteria; c__Betaproteobacteria; o__Burkholderiales; f__Unknown Burkholderiales family 1; g__; s__</t>
  </si>
  <si>
    <t>EU861850.1.1490</t>
  </si>
  <si>
    <t>k__Bacteria; p__Bacteroidetes; c__Chitinophagia; o__Chitinophagales; f__Chitinophagaceae; g__; s__</t>
  </si>
  <si>
    <t>AJ292595.1.1445</t>
  </si>
  <si>
    <t>JX222489.1.1391</t>
  </si>
  <si>
    <t>AB903027.1.1754</t>
  </si>
  <si>
    <t>MLJW01000012.177783.179297</t>
  </si>
  <si>
    <t>KY228982.1.1395</t>
  </si>
  <si>
    <t>AB695521.1.1763</t>
  </si>
  <si>
    <t>k__SAR; p__Cercozoa; c__Vampyrellidae class incertae sedis; o__Vampyrellidae order incertae sedis; f__Vampyrellidae; g__; s__</t>
  </si>
  <si>
    <t>JN023433.1.1479</t>
  </si>
  <si>
    <t>k__Bacteria; p__Actinobacteria; c__Acidimicrobiia; o__Acidimicrobiales; f__; g__; s__</t>
  </si>
  <si>
    <t>HM362488.1.1452</t>
  </si>
  <si>
    <t>k__Bacteria; p__Bacteroidetes; c__Chitinophagia; o__Chitinophagales; f__Chitinophagaceae; g__Crenotalea; s__</t>
  </si>
  <si>
    <t>KY190665.1.1479</t>
  </si>
  <si>
    <t>HQ121014.1.1490</t>
  </si>
  <si>
    <t>k__Bacteria; p__Planctomycetes; c__Planctomycetacia; o__Planctomycetales; f__Planctomycetaceae; g__Unknown Planctomycetaceae genus 1; s__</t>
  </si>
  <si>
    <t>LC076744.1.1445</t>
  </si>
  <si>
    <t>GQ402637.1.1476</t>
  </si>
  <si>
    <t>k__Bacteria; p__Proteobacteria; c__Deltaproteobacteria; o__Myxococcales; f__P3OB-42; g__; s__</t>
  </si>
  <si>
    <t>KM462887.46473.47977</t>
  </si>
  <si>
    <t>k__Elliptochloris (Chloroplast); p__; c__; o__; f__; g__; s__</t>
  </si>
  <si>
    <t>EF590017.1.1387</t>
  </si>
  <si>
    <t>FPLS01057011.8.1627</t>
  </si>
  <si>
    <t>k__SAR; p__Cercozoa; c__Glissomonadida class incertae sedis; o__Glissomonadida; f__; g__; s__</t>
  </si>
  <si>
    <t>DQ521480.1.1434</t>
  </si>
  <si>
    <t>k__Bacteria; p__Firmicutes; c__Clostridia; o__Clostridiales; f__Clostridiaceae; g__Clostridium sensu stricto; s__</t>
  </si>
  <si>
    <t>HM323377.1.1350</t>
  </si>
  <si>
    <t>k__Bacteria; p__Planctomycetes; c__Planctomycetacia; o__Planctomycetales; f__Planctomycetaceae; g__; s__</t>
  </si>
  <si>
    <t>FPLS01033887.14.1259</t>
  </si>
  <si>
    <t>k__Opisthokonta; p__Ascomycota; c__Leotiomycetes; o__; f__; g__; s__</t>
  </si>
  <si>
    <t>FR749720.1.1492</t>
  </si>
  <si>
    <t>Z28974.1.1797</t>
  </si>
  <si>
    <t>FJ625377.1.1483</t>
  </si>
  <si>
    <t>k__Bacteria; p__Chloroflexi; c__; o__; f__; g__; s__</t>
  </si>
  <si>
    <t>KC487270.1.1621</t>
  </si>
  <si>
    <t>k__Archaeplastida; p__Zygnematophyceae phylum incertae sedis; c__Zygnematophyceae; o__; f__; g__; s__</t>
  </si>
  <si>
    <t>AJ252623.1.1399</t>
  </si>
  <si>
    <t>k__Bacteria; p__Planctomycetes; c__Planctomycetacia; o__Planctomycetales; f__Planctomycetaceae; g__Unknown Planctomycetaceae genus 3; s__</t>
  </si>
  <si>
    <t>KX771292.1.1333</t>
  </si>
  <si>
    <t>k__Bacteria; p__Armatimonadetes; c__Chthonomonadetes; o__Chthonomonadales; f__Unknown Chthonomonadales family 1; g__; s__</t>
  </si>
  <si>
    <t>KU354715.1.1787</t>
  </si>
  <si>
    <t>AB725340.1.1737</t>
  </si>
  <si>
    <t>k__SAR; p__Ciliophora; c__Oligohymenophorea; o__Peniculia; f__Stokesia family incertae sedis; g__Stokesia; s__</t>
  </si>
  <si>
    <t>DQ066716.1.1779</t>
  </si>
  <si>
    <t>FPLS01007324.17.1491</t>
  </si>
  <si>
    <t>KT184447.1.1227</t>
  </si>
  <si>
    <t>k__Opisthokonta; p__Basidiomycota; c__Agaricostilbomycetes; o__Agaricostilbales; f__Agaricostilbaceae; g__Bensingtonia; s__</t>
  </si>
  <si>
    <t>KP687085.1.1411</t>
  </si>
  <si>
    <t>EF024701.1.1773</t>
  </si>
  <si>
    <t>k__SAR; p__Ciliophora; c__Spirotrichea; o__Oxytrichidae order incertae sedis; f__Oxytrichidae; g__; s__</t>
  </si>
  <si>
    <t>FPLL01007880.15.1512</t>
  </si>
  <si>
    <t>k__Bacteria; p__Actinobacteria; c__Actinobacteria (class); o__Frankiales; f__; g__; s__</t>
  </si>
  <si>
    <t>EF520610.1.1466</t>
  </si>
  <si>
    <t>k__Bacteria; p__Bacteroidetes; c__Saprospiria; o__Saprospirales; f__Haliscomenobacteraceae; g__; s__</t>
  </si>
  <si>
    <t>EU091856.1.1346</t>
  </si>
  <si>
    <t>Y17504.1.1796</t>
  </si>
  <si>
    <t>k__Opisthokonta; p__Chytridiomycota; c__Monoblepharidomycetes; o__Monoblepharidales; f__; g__; s__</t>
  </si>
  <si>
    <t>JX504990.1.1426</t>
  </si>
  <si>
    <t>k__Bacteria; p__Cyanobacteria; c__ML635J-21; o__; f__; g__; s__</t>
  </si>
  <si>
    <t>KY992717.1.1484</t>
  </si>
  <si>
    <t>k__Bacteria; p__Acidobacteria; c__Solibacteres (Acidobacteria group 3); o__Solibacterales; f__Solibacteraceae; g__Unknown Solibacteraceae genus 1; s__</t>
  </si>
  <si>
    <t>HQ191313.1.2259</t>
  </si>
  <si>
    <t>k__Opisthokonta; p__Chytridiomycota; c__Chytridiomycetes; o__Chytridiales; f__; g__; s__</t>
  </si>
  <si>
    <t>AB374393.1.1486</t>
  </si>
  <si>
    <t>k__Bacteria; p__Chloroflexi; c__Thermomicrobia; o__JG30-KF-CM45; f__; g__; s__</t>
  </si>
  <si>
    <t>HQ230113.1.1467</t>
  </si>
  <si>
    <t>k__Bacteria; p__Proteobacteria; c__Betaproteobacteria; o__Burkholderiales; f__; g__; s__</t>
  </si>
  <si>
    <t>KC753484.1.1571</t>
  </si>
  <si>
    <t>k__SAR; p__Ciliophora; c__Phyllopharyngea; o__Unknown Phyllopharyngea order 1; f__; g__; s__</t>
  </si>
  <si>
    <t>FPLS01023153.3.1319</t>
  </si>
  <si>
    <t>HQ595208.1.1448</t>
  </si>
  <si>
    <t>EU371354.1.1766</t>
  </si>
  <si>
    <t>AJ867660.1.1523</t>
  </si>
  <si>
    <t>k__Bacteria; p__Proteobacteria; c__Betaproteobacteria; o__Burkholderiales; f__Comamonadaceae; g__Paucibacter; s__</t>
  </si>
  <si>
    <t>FR749793.1.1465</t>
  </si>
  <si>
    <t>k__Bacteria; p__Acidobacteria; c__Solibacteres (Acidobacteria group 3); o__Solibacterales; f__Solibacteraceae; g__Ca. Solibacter; s__</t>
  </si>
  <si>
    <t>FPLS01015754.11.1506</t>
  </si>
  <si>
    <t>KJ955672.1.1473</t>
  </si>
  <si>
    <t>k__Bacteria; p__Firmicutes; c__Clostridia; o__Clostridiales; f__Ruminococcaceae; g__; s__</t>
  </si>
  <si>
    <t>GU731299.1.1390</t>
  </si>
  <si>
    <t>k__Bacteria; p__Proteobacteria; c__Betaproteobacteria; o__Burkholderiales; f__Unknown Burkholderiales family 2; g__; s__</t>
  </si>
  <si>
    <t>HM346776.1.1224</t>
  </si>
  <si>
    <t>k__Bacteria; p__Proteobacteria; c__Betaproteobacteria; o__Burkholderiales; f__Comamonadaceae; g__Limnohabitans; s__</t>
  </si>
  <si>
    <t>JN255788.1.1565</t>
  </si>
  <si>
    <t>FPLS01017750.18.1287</t>
  </si>
  <si>
    <t>k__Bacteria; p__Proteobacteria; c__Betaproteobacteria; o__Burkholderiales; f__Unknown Burkholderiales family 3; g__; s__</t>
  </si>
  <si>
    <t>AB989975.1.1431</t>
  </si>
  <si>
    <t>k__Bacteria; p__Planctomycetes; c__Planctomycetacia; o__Planctomycetales; f__Planctomycetaceae; g__Singulisphaera; s__</t>
  </si>
  <si>
    <t>GQ922223.1.1700</t>
  </si>
  <si>
    <t>k__Opisthokonta; p__Tardigrada; c__Eutardigrada; o__Parachela order incertae sedis; f__Parachela family incertae sedis; g__Parachela; s__</t>
  </si>
  <si>
    <t>EU652337.1.1416</t>
  </si>
  <si>
    <t>k__Bacteria; p__Bacteroidetes; c__Sphingobacteriia; o__Sphingobacteriales; f__Sphingobacteriaceae; g__Pedobacter; s__</t>
  </si>
  <si>
    <t>KY190476.1.1480</t>
  </si>
  <si>
    <t>k__Bacteria; p__Proteobacteria; c__Deltaproteobacteria; o__Myxococcales; f__Polyangiaceae; g__Sorangium; s__</t>
  </si>
  <si>
    <t>HQ622725.1.1432</t>
  </si>
  <si>
    <t>EF522323.1.1311</t>
  </si>
  <si>
    <t>k__Bacteria; p__Cyanobacteria; c__Oxyphotobacteria; o__Nostocales; f__Trichormus family incertae sedis; g__Trichormus; s__</t>
  </si>
  <si>
    <t>JX098431.1.1330</t>
  </si>
  <si>
    <t>k__Bacteria; p__Chloroflexi; c__JG30-KF-CM66; o__; f__; g__; s__</t>
  </si>
  <si>
    <t>HQ674869.1.1476</t>
  </si>
  <si>
    <t>k__Bacteria; p__Actinobacteria; c__Actinobacteria (class); o__Frankiales; f__Frankiaceae; g__; s__</t>
  </si>
  <si>
    <t>EF432529.1.1792</t>
  </si>
  <si>
    <t>JX222724.1.1382</t>
  </si>
  <si>
    <t>k__Bacteria; p__Proteobacteria; c__Betaproteobacteria; o__Burkholderiales; f__Oxalobacteraceae; g__; s__</t>
  </si>
  <si>
    <t>AF411280.1.1815</t>
  </si>
  <si>
    <t>k__SAR; p__Cercozoa; c__Glissomonadida class incertae sedis; o__Glissomonadida; f__Heteromita family incertae sedis; g__Heteromita; s__</t>
  </si>
  <si>
    <t>KR088601.1.1446_m05</t>
  </si>
  <si>
    <t>JX223037.1.1402</t>
  </si>
  <si>
    <t>HQ622741.1.1448</t>
  </si>
  <si>
    <t>k__Bacteria; p__Proteobacteria; c__Alphaproteobacteria; o__Sphingomonadales; f__Sphingomonadaceae; g__Rhizorhapis; s__</t>
  </si>
  <si>
    <t>GU117577.1.1793</t>
  </si>
  <si>
    <t>AB989850.1.1448</t>
  </si>
  <si>
    <t>FPLP01012871.10.1496</t>
  </si>
  <si>
    <t>k__Bacteria; p__Halanaerobiales phylum incertae sedis; c__Halanaerobiales class incertae sedis; o__Halanaerobiales; f__Unknown Halanaerobiales family 1; g__; s__</t>
  </si>
  <si>
    <t>HQ595190.1.1477</t>
  </si>
  <si>
    <t>k__Bacteria; p__Bacteroidetes; c__Cytophagia; o__Cytophagales; f__Hymenobacteraceae; g__Unknown Hymenobacteraceae genus 1; s__</t>
  </si>
  <si>
    <t>LXYR01000057.208.1678</t>
  </si>
  <si>
    <t>k__Bacteria; p__Cyanobacteria; c__Oxyphotobacteria; o__Synechococcales; f__Pseudoanabaenacea; g__Alkalinema; s__</t>
  </si>
  <si>
    <t>FJ719048.1.1404</t>
  </si>
  <si>
    <t>k__Bacteria; p__Proteobacteria; c__Alphaproteobacteria; o__Rhizobiales; f__alphaI cluster; g__; s__</t>
  </si>
  <si>
    <t>CP002467.3872526.3874013</t>
  </si>
  <si>
    <t>LC076736.1.1449</t>
  </si>
  <si>
    <t>AJ575726.1.1450</t>
  </si>
  <si>
    <t>k__Bacteria; p__Bacteroidetes; c__Chitinophagia; o__Chitinophagales; f__Unknown Chitinophagales family 1; g__; s__</t>
  </si>
  <si>
    <t>HQ118528.1.1525</t>
  </si>
  <si>
    <t>FJ625305.1.1483</t>
  </si>
  <si>
    <t>k__Bacteria; p__Proteobacteria; c__Deltaproteobacteria; o__Myxococcales; f__Polyangiaceae; g__Unknown Polyangiaceae genus 2; s__</t>
  </si>
  <si>
    <t>AB364797.1.1417</t>
  </si>
  <si>
    <t>k__Bacteria; p__Acidobacteria; c__Solibacteres (Acidobacteria group 3); o__Solibacterales; f__Bryobacteraceae; g__Paludibaculum; s__</t>
  </si>
  <si>
    <t>FJ790710.1.1689</t>
  </si>
  <si>
    <t>k__SAR; p__Cercozoa; c__Cercozoa incertae sedis; o__Gymnophrys order incertae sedis; f__Gymnophrys family incertae sedis; g__Gymnophrys; s__</t>
  </si>
  <si>
    <t>KM870738.1.1737</t>
  </si>
  <si>
    <t>AY124481.1.2060</t>
  </si>
  <si>
    <t>k__Opisthokonta; p__Basidiomycota; c__Microbotryomycetes; o__; f__; g__; s__</t>
  </si>
  <si>
    <t>LC076749.1.1438</t>
  </si>
  <si>
    <t>KY386523.1.1479</t>
  </si>
  <si>
    <t>k__Bacteria; p__Actinobacteria; c__Actinobacteria (class); o__Corynebacteriales; f__Nocardiaceae; g__Unknown Nocardiaceae genus 1; s__</t>
  </si>
  <si>
    <t>LT629710.2055415.2056939</t>
  </si>
  <si>
    <t>k__Bacteria; p__Actinobacteria; c__Actinobacteria (class); o__Frankiales; f__Nakamurellaceae; g__Nakamurella; s__</t>
  </si>
  <si>
    <t>EF023859.1.1817</t>
  </si>
  <si>
    <t>k__SAR; p__Cercozoa; c__Glissomonadida class incertae sedis; o__Glissomonadida; f__Allantion family incertae sedis; g__Allantion; s__</t>
  </si>
  <si>
    <t>KX585442.1.1439</t>
  </si>
  <si>
    <t>k__Bacteria; p__Proteobacteria; c__Gammaproteobacteria; o__Xanthomonadales; f__Unknown Xanthomonadales family 1; g__; s__</t>
  </si>
  <si>
    <t>KX771947.1.1726</t>
  </si>
  <si>
    <t>EU625664.1.1493</t>
  </si>
  <si>
    <t>k__Bacteria; p__Proteobacteria; c__Betaproteobacteria; o__Hydrogenophilales; f__Hydrogenophilaceae; g__Hydrogenophilus; s__</t>
  </si>
  <si>
    <t>HQ595212.1.1494</t>
  </si>
  <si>
    <t>EU150279.1.1499</t>
  </si>
  <si>
    <t>k__Bacteria; p__Proteobacteria; c__Gammaproteobacteria; o__Xanthomonadales; f__; g__; s__</t>
  </si>
  <si>
    <t>AB991960.1.1450</t>
  </si>
  <si>
    <t>AB464945.1.1441</t>
  </si>
  <si>
    <t>Z47209.1.1791_m01</t>
  </si>
  <si>
    <t>k__Archaeplastida; p__Chlorophyta; c__; o__; f__; g__; s__</t>
  </si>
  <si>
    <t>KX823610.1.1467</t>
  </si>
  <si>
    <t>EF024943.1.1798</t>
  </si>
  <si>
    <t>AJ292571.1.1452</t>
  </si>
  <si>
    <t>k__Bacteria; p__Acidobacteria; c__Solibacteres (Acidobacteria group 3); o__Solibacterales; f__Solibacteraceae; g__Unknown Solibacteraceae genus 2; s__</t>
  </si>
  <si>
    <t>FM872981.1.1508</t>
  </si>
  <si>
    <t>JN607158.1.1371</t>
  </si>
  <si>
    <t>JN656876.1.1485</t>
  </si>
  <si>
    <t>k__Bacteria; p__Bacteroidetes; c__Sphingobacteriia; o__Sphingobacteriales; f__env.OPS 17; g__; s__</t>
  </si>
  <si>
    <t>JN038860.1.1509</t>
  </si>
  <si>
    <t>CZKU01000018.4044.5588</t>
  </si>
  <si>
    <t>k__Bacteria; p__Proteobacteria; c__Deltaproteobacteria; o__Myxococcales; f__Polyangiaceae; g__Unknown Polyangiaceae genus 1; s__</t>
  </si>
  <si>
    <t>HQ595225.1.1340</t>
  </si>
  <si>
    <t>KT923265.1.1209</t>
  </si>
  <si>
    <t>k__Opisthokonta; p__Mortirellales phylum incertae sedis; c__Mortirellales class incertae Sedis; o__Mortierellales; f__; g__; s__</t>
  </si>
  <si>
    <t>MH144588.1.1513</t>
  </si>
  <si>
    <t>k__Bacteria; p__Actinobacteria; c__Actinobacteria (class); o__Micrococcales; f__Cellulomonadaceae; g__Unknown Cellulomonadaceae genus 1; s__</t>
  </si>
  <si>
    <t>LC076722.1.1407</t>
  </si>
  <si>
    <t>k__Bacteria; p__Proteobacteria; c__Alphaproteobacteria; o__Sphingomonadales; f__Sphingomonadaceae; g__Polymorphobacter; s__</t>
  </si>
  <si>
    <t>LC076748.1.1436</t>
  </si>
  <si>
    <t>EF018814.1.1366</t>
  </si>
  <si>
    <t>AY792228.1.1510</t>
  </si>
  <si>
    <t>k__Bacteria; p__Actinobacteria; c__Actinobacteria (class); o__Frankiales; f__Sporichthyaceae; g__hgcI clade; s__</t>
  </si>
  <si>
    <t>HM135071.1.1736</t>
  </si>
  <si>
    <t>k__Archaeplastida; p__Chlorophyta; c__Mamiellophyceae; o__Monomastigales; f__Unknown Monomastigales family 1; g__; s__</t>
  </si>
  <si>
    <t>KU886306.1.1784</t>
  </si>
  <si>
    <t>HQ188947.1.1717</t>
  </si>
  <si>
    <t>k__Archaeplastida; p__Bryophyta; c__Polytrichales class incertae sedis; o__Polytrichales; f__; g__; s__</t>
  </si>
  <si>
    <t>KM870671.1.1737</t>
  </si>
  <si>
    <t>FPLS01045080.10.1515</t>
  </si>
  <si>
    <t>k__Bacteria; p__Gemmatimonadetes; c__Gemmatimonadetes (class); o__Gemmatimonadales; f__Gemmatimonadaceae; g__Unknown Gemmatimonadaceae genus 1; s__</t>
  </si>
  <si>
    <t>KY190545.1.1428</t>
  </si>
  <si>
    <t>k__Bacteria; p__Firmicutes; c__Clostridia; o__Clostridiales; f__Unknown Clostridiales family 1; g__; s__</t>
  </si>
  <si>
    <t>CP002056.127113.128638</t>
  </si>
  <si>
    <t>k__Bacteria; p__Proteobacteria; c__Betaproteobacteria; o__Methylophilales; f__Methylophilaceae; g__Methylotenera; s__</t>
  </si>
  <si>
    <t>EF058253.1.1725</t>
  </si>
  <si>
    <t>k__SAR; p__Dinoflagellata; c__Dinophyceae; o__Gymnodiniphycidae; f__Suessiaceae; g__Biecheleria; s__</t>
  </si>
  <si>
    <t>EF024853.1.1800</t>
  </si>
  <si>
    <t>k__SAR; p__Cercozoa; c__Thecofilosea; o__; f__; g__; s__</t>
  </si>
  <si>
    <t>HQ622753.1.1475</t>
  </si>
  <si>
    <t>AB080310.1.1788</t>
  </si>
  <si>
    <t>HE587098.1.1346</t>
  </si>
  <si>
    <t>k__Bacteria; p__Proteobacteria; c__Alphaproteobacteria; o__Rhodospirillales; f__Acetobacteraceae; g__Unknown Acetobacteraceae genus 3; s__</t>
  </si>
  <si>
    <t>CP015756.2365301.2366826</t>
  </si>
  <si>
    <t>EU937889.1.1505</t>
  </si>
  <si>
    <t>k__Bacteria; p__Proteobacteria; c__Gammaproteobacteria; o__Legionellales; f__Coxiellaceae; g__Aquicella; s__</t>
  </si>
  <si>
    <t>KM870605.1.1705</t>
  </si>
  <si>
    <t>k__SAR; p__Ciliophora; c__Prostomatea; o__Cryptocaryon order incertae sedis; f__Cryptocaryon family incertae sedis; g__Cryptocaryon; s__</t>
  </si>
  <si>
    <t>CP015435.3249966.3251508</t>
  </si>
  <si>
    <t>k__Bacteria; p__Firmicutes; c__Bacilli; o__Bacillales; f__Bacillaceae; g__Anoxybacillus; s__</t>
  </si>
  <si>
    <t>HQ622748.1.1450</t>
  </si>
  <si>
    <t>AJ867634.1.1760</t>
  </si>
  <si>
    <t>AY204583.1.1843</t>
  </si>
  <si>
    <t>k__Opisthokonta; p__Ascomycota; c__Leotiomycetes; o__Helotiales; f__; g__; s__</t>
  </si>
  <si>
    <t>EF441960.1.1623</t>
  </si>
  <si>
    <t>AB990473.1.1445</t>
  </si>
  <si>
    <t>k__Bacteria; p__Bacteroidetes; c__Chitinophagia; o__Chitinophagales; f__Chitinophagaceae; g__Parasediminibacterium; s__</t>
  </si>
  <si>
    <t>ARBN01000051.64.1564</t>
  </si>
  <si>
    <t>k__Bacteria; p__Bacteroidetes; c__Cytophagia; o__Cytophagales; f__Cytophagaceae; g__Cytophaga; s__Cytophaga aurantiaca DSM 3654</t>
  </si>
  <si>
    <t>FJ946550.1.1290</t>
  </si>
  <si>
    <t>k__Bacteria; p__Firmicutes; c__Clostridia; o__Clostridiales; f__Unknown Clostridiales family 2; g__; s__</t>
  </si>
  <si>
    <t>LC076718.1.1419</t>
  </si>
  <si>
    <t>k__Bacteria; p__Armatimonadetes; c__Armatimonadia; o__Unknown Armatimonadia order 1; f__; g__; s__</t>
  </si>
  <si>
    <t>AP011722.20567.22062</t>
  </si>
  <si>
    <t>k__Bacteria; p__Chlorobi; c__Chlorobia; o__Chlorobiales; f__OPB56; g__; s__</t>
  </si>
  <si>
    <t>FPLS01015927.14.1516</t>
  </si>
  <si>
    <t>k__Bacteria; p__Bacteroidetes; c__Cytophagia; o__Cytophagales; f__Cytophagaceae; g__Unknown Cytophagaceae genus 1; s__</t>
  </si>
  <si>
    <t>FR749792.1.1481</t>
  </si>
  <si>
    <t>k__Bacteria; p__Armatimonadetes; c__Chthonomonadetes; o__Chthonomonadales; f__Chthonomonadaceae; g__Chthonomonas; s__</t>
  </si>
  <si>
    <t>EU861886.1.1467</t>
  </si>
  <si>
    <t>k__Bacteria; p__Acidobacteria; c__Acidobacteriia (Acidobacteria group 1); o__Acidobacteriales; f__Acidobacteriaceae; g__Granulicella; s__</t>
  </si>
  <si>
    <t>AB989989.1.1445</t>
  </si>
  <si>
    <t>AJ867748.1.1481</t>
  </si>
  <si>
    <t>GQ995413.1.1770</t>
  </si>
  <si>
    <t>HQ595225.1.1340_2</t>
  </si>
  <si>
    <t>FPLS01038076.10.1482</t>
  </si>
  <si>
    <t>JRKL01073986.2476.4000</t>
  </si>
  <si>
    <t>k__Castanea (Chloroplast); p__; c__; o__; f__; g__; s__</t>
  </si>
  <si>
    <t>HQ622751.1.1477</t>
  </si>
  <si>
    <t>MH143251.1.1753</t>
  </si>
  <si>
    <t>k__SAR; p__Ciliophora; c__Spirotrichea; o__Hypotrichia; f__; g__; s__</t>
  </si>
  <si>
    <t>LC222937.1.1695</t>
  </si>
  <si>
    <t>KM020068.1.2163</t>
  </si>
  <si>
    <t>KM019983.1.1462</t>
  </si>
  <si>
    <t>k__Bacteria; p__Cyanobacteria; c__Oxyphotobacteria; o__Synechococcales; f__Chamaesiphonaceae; g__Chamaesiphon; s__</t>
  </si>
  <si>
    <t>LC229075.1.1504</t>
  </si>
  <si>
    <t>LC076704.1.1383</t>
  </si>
  <si>
    <t>k__Bacteria; p__Proteobacteria; c__Alphaproteobacteria; o__Sphingomonadales; f__Sphingomonadaceae; g__Novosphingobium; s__</t>
  </si>
  <si>
    <t>KX771666.1.1359</t>
  </si>
  <si>
    <t>k__Bacteria; p__Actinobacteria; c__Actinobacteria (class); o__Corynebacteriales; f__Nocardiaceae; g__Nocardia; s__</t>
  </si>
  <si>
    <t>KY348846.23674.25160</t>
  </si>
  <si>
    <t>k__Penicillium (Mitochondrion); p__; c__; o__; f__; g__; s__</t>
  </si>
  <si>
    <t>KX509669.1.1452</t>
  </si>
  <si>
    <t>HQ639466.1.1467</t>
  </si>
  <si>
    <t>FR749779.1.1501</t>
  </si>
  <si>
    <t>k__Bacteria; p__Gemmatimonadetes; c__Gemmatimonadetes (class); o__Gemmatimonadales; f__Gemmatimonadaceae; g__; s__</t>
  </si>
  <si>
    <t>KX752955.1.1413</t>
  </si>
  <si>
    <t>k__Bacteria; p__Proteobacteria; c__Alphaproteobacteria; o__Rhizobiales; f__Bradyrhizobiaceae; g__Bradyrhizobium; s__</t>
  </si>
  <si>
    <t>HQ622732.1.1464</t>
  </si>
  <si>
    <t>k__Bacteria; p__Deinococcus-Thermus; c__Deinococci; o__Deinococcales; f__Deinococcaceae; g__Deinococcus; s__</t>
  </si>
  <si>
    <t>GQ995423.1.1771</t>
  </si>
  <si>
    <t>KF003212.1.1465</t>
  </si>
  <si>
    <t>HQ674913.1.1479</t>
  </si>
  <si>
    <t>KF561105.1.1705</t>
  </si>
  <si>
    <t>k__Opisthokonta; p__Rotifera; c__Bdelloidea; o__Rotaria order incertae sedis; f__Rotaria family incertae sedis; g__Rotaria; s__Rotaria neptunoida</t>
  </si>
  <si>
    <t>AJ867659.1.1516</t>
  </si>
  <si>
    <t>k__Bacteria; p__Proteobacteria; c__Gammaproteobacteria; o__Xanthomonadales; f__Solimonadaceae; g__; s__</t>
  </si>
  <si>
    <t>KM462868.186687.188263</t>
  </si>
  <si>
    <t>k__Koliella (Chloroplast); p__; c__; o__; f__; g__; s__</t>
  </si>
  <si>
    <t>HQ622726.1.1480</t>
  </si>
  <si>
    <t>GU127266.1.1229</t>
  </si>
  <si>
    <t>k__Bacteria; p__Actinobacteria; c__Actinobacteria (class); o__Frankiales; f__Sporichthyaceae; g__; s__</t>
  </si>
  <si>
    <t>AY425770.1.1410</t>
  </si>
  <si>
    <t>k__Bacteria; p__Cyanobacteria; c__Oxyphotobacteria; o__Nostocales; f__; g__; s__</t>
  </si>
  <si>
    <t>GQ057459.1.1323</t>
  </si>
  <si>
    <t>k__Bacteria; p__Proteobacteria; c__Deltaproteobacteria; o__Bdellovibrionales; f__Bdellovibrionaceae; g__Unknown Bdellovibrionaceae genus 3; s__</t>
  </si>
  <si>
    <t>HQ622721.1.1458</t>
  </si>
  <si>
    <t>k__Bacteria; p__Proteobacteria; c__Alphaproteobacteria; o__Rhodospirillales; f__Acetobacteraceae; g__Unknown Acetobacteraceae genus 1; s__</t>
  </si>
  <si>
    <t>HQ595194.1.1471</t>
  </si>
  <si>
    <t>k__Bacteria; p__Ca. Saccharibacteria (TM7); c__; o__; f__; g__; s__</t>
  </si>
  <si>
    <t>AB989958.1.1411</t>
  </si>
  <si>
    <t>k__Bacteria; p__Proteobacteria; c__Alphaproteobacteria; o__Rhodospirillales; f__Acetobacteraceae; g__Rhodovastum; s__</t>
  </si>
  <si>
    <t>KX771502.1.1375</t>
  </si>
  <si>
    <t>FPLS01055272.2.1533</t>
  </si>
  <si>
    <t>AB630530.1.1490</t>
  </si>
  <si>
    <t>k__Bacteria; p__Firmicutes; c__Clostridia; o__Clostridiales; f__Peptococcaceae; g__Desulfosporosinus; s__</t>
  </si>
  <si>
    <t>KC286774.1.1514</t>
  </si>
  <si>
    <t>KF037383.1.1458</t>
  </si>
  <si>
    <t>HM314667.1.1303</t>
  </si>
  <si>
    <t>AB971114.1.1357</t>
  </si>
  <si>
    <t>JF129627.1.1342</t>
  </si>
  <si>
    <t>k__Bacteria; p__Actinobacteria; c__Actinobacteria (class); o__Micrococcales; f__Intrasporangiaceae; g__; s__</t>
  </si>
  <si>
    <t>EF111067.1.1279</t>
  </si>
  <si>
    <t>k__Bacteria; p__Proteobacteria; c__Betaproteobacteria; o__Burkholderiales; f__Oxalobacteraceae; g__Undibacterium; s__</t>
  </si>
  <si>
    <t>AJ564766.1.1505</t>
  </si>
  <si>
    <t>k__Bacteria; p__Firmicutes; c__Bacilli; o__Bacillales; f__Alicyclobacillaceae; g__Effusibacillus; s__Unknown Effusibacillus species 1</t>
  </si>
  <si>
    <t>HQ595227.1.1470</t>
  </si>
  <si>
    <t>k__Bacteria; p__Planctomycetes; c__Planctomycetacia; o__Planctomycetales; f__Planctomycetaceae; g__Unknown Planctomycetaceae genus 2; s__</t>
  </si>
  <si>
    <t>EU861937.1.1481</t>
  </si>
  <si>
    <t>k__Bacteria; p__Actinobacteria; c__Actinobacteria (class); o__Frankiales; f__Acidothermaceae; g__Acidothermus; s__</t>
  </si>
  <si>
    <t>MH196471.1.1440</t>
  </si>
  <si>
    <t>k__Bacteria; p__Actinobacteria; c__Actinobacteria (class); o__Micrococcales; f__Cellulomonadaceae; g__Cellulomonas; s__</t>
  </si>
  <si>
    <t>JN023851.1.1453</t>
  </si>
  <si>
    <t>KC541356.1.1539</t>
  </si>
  <si>
    <t>k__Bacteria; p__Proteobacteria; c__Betaproteobacteria; o__Burkholderiales; f__Comamonadaceae; g__Polaromonas; s__</t>
  </si>
  <si>
    <t>AY821961.1.1519</t>
  </si>
  <si>
    <t>k__Amoebozoa; p__Lobosa; c__Tubulinea; o__Euamoebida; f__BOLA868; g__; s__</t>
  </si>
  <si>
    <t>KF094515.1.1339</t>
  </si>
  <si>
    <t>k__Bacteria; p__Actinobacteria; c__Actinobacteria (class); o__Frankiales; f__Geodermatophilaceae; g__; s__</t>
  </si>
  <si>
    <t>AB992134.1.1460</t>
  </si>
  <si>
    <t>HM266973.1.1332</t>
  </si>
  <si>
    <t>FPLS01015274.18.1481</t>
  </si>
  <si>
    <t>k__Bacteria; p__Proteobacteria; c__Alphaproteobacteria; o__Rhizobiales; f__Hyphomicrobiaceae; g__; s__</t>
  </si>
  <si>
    <t>GU117576.1.1768</t>
  </si>
  <si>
    <t>EU978820.1.1491</t>
  </si>
  <si>
    <t>k__Bacteria; p__Proteobacteria; c__Betaproteobacteria; o__Burkholderiales; f__Oxalobacteraceae; g__Unknown Oxalobacteraceae genus 1; s__</t>
  </si>
  <si>
    <t>KY652373.1.3050</t>
  </si>
  <si>
    <t>k__Opisthokonta; p__; c__; o__; f__; g__; s__</t>
  </si>
  <si>
    <t>JN023810.1.1504</t>
  </si>
  <si>
    <t>CZKG01000048.33782.35294</t>
  </si>
  <si>
    <t>k__Bacteria; p__Actinobacteria; c__Thermoleophilia; o__Solirubrobacterales; f__TM146; g__; s__</t>
  </si>
  <si>
    <t>KX753142.1.1508</t>
  </si>
  <si>
    <t>k__Bacteria; p__Proteobacteria; c__Deltaproteobacteria; o__Myxococcales; f__Unknown Myxococcales family 1; g__; s__</t>
  </si>
  <si>
    <t>HQ595189.1.1482</t>
  </si>
  <si>
    <t>k__Bacteria; p__Bacteroidetes; c__Sphingobacteriia; o__Sphingobacteriales; f__Sphingobacteriaceae; g__Solitalea; s__</t>
  </si>
  <si>
    <t>LC103280.1.1473</t>
  </si>
  <si>
    <t>k__Bacteria; p__Halanaerobiales phylum incertae sedis; c__Halanaerobiales class incertae sedis; o__Halanaerobiales; f__Unknown Halanaerobiales family 2; g__; s__</t>
  </si>
  <si>
    <t>JQ689413.1.1659</t>
  </si>
  <si>
    <t>AJ867901.1.1483</t>
  </si>
  <si>
    <t>k__Bacteria; p__Proteobacteria; c__Betaproteobacteria; o__Burkholderiales; f__Oxalobacteraceae; g__Actimicrobium; s__</t>
  </si>
  <si>
    <t>KX823680.1.1515</t>
  </si>
  <si>
    <t>k__Bacteria; p__Acidobacteria; c__Acidobacteriia (Acidobacteria group 1); o__Acidobacteriales; f__Unknown Acidobacteriales family 1; g__; s__</t>
  </si>
  <si>
    <t>KY386350.1.1485</t>
  </si>
  <si>
    <t>KM462882.10206.11737</t>
  </si>
  <si>
    <t>k__Fusochloris (Chloroplast); p__; c__; o__; f__; g__; s__</t>
  </si>
  <si>
    <t>HQ674817.1.1470</t>
  </si>
  <si>
    <t>k__Bacteria; p__Proteobacteria; c__Alphaproteobacteria; o__Rhodospirillales; f__Unknown Rhodospirillales family 1; g__; s__</t>
  </si>
  <si>
    <t>EF023544.1.1805</t>
  </si>
  <si>
    <t>k__SAR; p__Peronosporomycetes phylum incertae sedis; c__Peronosporomycetes; o__; f__; g__; s__</t>
  </si>
  <si>
    <t>KJ465963.1.1484</t>
  </si>
  <si>
    <t>k__Bacteria; p__Cyanobacteria; c__Oxyphotobacteria; o__Unknown Oxyphotobacteria order 1; f__; g__; s__</t>
  </si>
  <si>
    <t>JF733432.1.1454</t>
  </si>
  <si>
    <t>JN656844.1.1514</t>
  </si>
  <si>
    <t>k__Bacteria; p__Verrucomicrobia; c__OPB35 soil group; o__; f__; g__; s__</t>
  </si>
  <si>
    <t>AY345549.1.1468</t>
  </si>
  <si>
    <t>k__Bacteria; p__Bacteroidetes; c__Cytophagia; o__Cytophagales; f__Cytophagaceae; g__Arcicella; s__</t>
  </si>
  <si>
    <t>LC076737.1.1430</t>
  </si>
  <si>
    <t>JN090889.1.1795</t>
  </si>
  <si>
    <t>HQ189113.1.1326</t>
  </si>
  <si>
    <t>k__Bacteria; p__Cyanobacteria; c__Oxyphotobacteria; o__Synechococcales; f__Pseudanabaenaceae; g__; s__</t>
  </si>
  <si>
    <t>HQ191292.1.2377</t>
  </si>
  <si>
    <t>KT625011.7512.9018</t>
  </si>
  <si>
    <t>AJ586561.1.1939</t>
  </si>
  <si>
    <t>k__Opisthokonta; p__Arthropoda; c__Insecta; o__Diptera; f__; g__; s__</t>
  </si>
  <si>
    <t>FPLK01001770.16.1509</t>
  </si>
  <si>
    <t>k__Bacteria; p__Actinobacteria; c__Coriobacteriia; o__Coriobacteriales; f__Coriobacteriaceae; g__; s__</t>
  </si>
  <si>
    <t>LN880503.1.1517</t>
  </si>
  <si>
    <t>FJ625358.1.1509</t>
  </si>
  <si>
    <t>k__Bacteria; p__Actinobacteria; c__Actinobacteria (class); o__Frankiales; f__Acidothermaceae; g__Unknown Acidothermaceae genus 1; s__</t>
  </si>
  <si>
    <t>KX771893.1.1655</t>
  </si>
  <si>
    <t>k__SAR; p__Ciliophora; c__Unknown Ciliophora class 1; o__; f__; g__; s__</t>
  </si>
  <si>
    <t>HM069109.1.1499</t>
  </si>
  <si>
    <t>HQ595226.1.1448</t>
  </si>
  <si>
    <t>k__Bacteria; p__Chloroflexi; c__Chloroflexi Subdivision 2; o__; f__; g__; s__</t>
  </si>
  <si>
    <t>KU514693.1.1501</t>
  </si>
  <si>
    <t>JF275037.1.1217</t>
  </si>
  <si>
    <t>FPLS01016483.13.1519</t>
  </si>
  <si>
    <t>k__Bacteria; p__Actinobacteria; c__Actinobacteria (class); o__Pseudonocardiales; f__Pseudonocardiaceae; g__Pseudonocardia; s__</t>
  </si>
  <si>
    <t>JQ259954.1.2265</t>
  </si>
  <si>
    <t>FPLS01002178.12.1490</t>
  </si>
  <si>
    <t>k__Bacteria; p__Acidobacteria; c__Solibacteres (Acidobacteria group 3); o__Solibacterales; f__Bryobacteraceae; g__Bryobacter; s__</t>
  </si>
  <si>
    <t>EU978833.1.1490</t>
  </si>
  <si>
    <t>k__Bacteria; p__Actinobacteria; c__Actinobacteria (class); o__Micrococcales; f__Microbacteriaceae; g__Frigoribacterium; s__</t>
  </si>
  <si>
    <t>AB725346.1.1638</t>
  </si>
  <si>
    <t>k__SAR; p__Ciliophora; c__Litostomatea; o__Haptoria; f__; g__; s__</t>
  </si>
  <si>
    <t>LC076745.1.1434</t>
  </si>
  <si>
    <t>k__Bacteria; p__Halanaerobiales phylum incertae sedis; c__Halanaerobiales class incertae sedis; o__Halanaerobiales; f__Unknown Halanaerobiales family 3; g__; s__</t>
  </si>
  <si>
    <t>JQ855613.1.1242</t>
  </si>
  <si>
    <t>LT548272.1.1703</t>
  </si>
  <si>
    <t>k__Opisthokonta; p__Basidiomycota; c__; o__; f__; g__; s__</t>
  </si>
  <si>
    <t>DQ411862.1.1642</t>
  </si>
  <si>
    <t>FPLS01023137.30.1459</t>
  </si>
  <si>
    <t>k__Opisthokonta; p__Nucleariida; c__Nucleariidae class incertae sedis; o__Nucleariidae order incertae sedis; f__Nucleariidae; g__Nuclearia; s__</t>
  </si>
  <si>
    <t>HQ595219.1.1514</t>
  </si>
  <si>
    <t>FPLS01058707.1.1600</t>
  </si>
  <si>
    <t>JF198859.1.1337</t>
  </si>
  <si>
    <t>LC076706.1.1415</t>
  </si>
  <si>
    <t>AB992163.1.1532</t>
  </si>
  <si>
    <t>EF023499.1.1824</t>
  </si>
  <si>
    <t>FPLL01008627.16.1514</t>
  </si>
  <si>
    <t>k__Bacteria; p__Bacteroidetes; c__Sphingobacteriia; o__Sphingobacteriales; f__Unknown Sphingobacteriales family 1; g__; s__</t>
  </si>
  <si>
    <t>MEPU01000006.21096.22602</t>
  </si>
  <si>
    <t>k__Bacteria; p__Proteobacteria; c__Deltaproteobacteria; o__Bdellovibrionales; f__Bdellovibrionaceae; g__Unknown Bdellovibrionaceae genus 1; s__</t>
  </si>
  <si>
    <t>AB991140.1.1413</t>
  </si>
  <si>
    <t>FPLS01020791.18.1521</t>
  </si>
  <si>
    <t>k__Bacteria; p__Actinobacteria; c__Acidimicrobiia; o__Acidimicrobiales; f__Acidimicrobiaceae; g__CL500-29 marine group; s__</t>
  </si>
  <si>
    <t>HQ327295.1.1545</t>
  </si>
  <si>
    <t>KM870695.1.1748</t>
  </si>
  <si>
    <t>JX967352.1.1485</t>
  </si>
  <si>
    <t>JN023224.1.1502</t>
  </si>
  <si>
    <t>k__Bacteria; p__Proteobacteria; c__Deltaproteobacteria; o__Myxococcales; f__Haliangiaceae; g__Haliangium; s__</t>
  </si>
  <si>
    <t>GQ995264.1.1766</t>
  </si>
  <si>
    <t>MG29</t>
  </si>
  <si>
    <t>MG21</t>
  </si>
  <si>
    <t>root</t>
  </si>
  <si>
    <t>root; Chloroplast</t>
  </si>
  <si>
    <t>root; Chloroplast; Eukaryota (Chloroplast)</t>
  </si>
  <si>
    <t>root; Chloroplast; Eukaryota (Chloroplast); Castanea (Chloroplast)</t>
  </si>
  <si>
    <t>root; Chloroplast; Eukaryota (Chloroplast); Castanea (Chloroplast); Castanea mollissima (Chinese chestnut) (Chloroplast)</t>
  </si>
  <si>
    <t>root; Chloroplast; Eukaryota (Chloroplast); Chloromonas (Chloroplast)</t>
  </si>
  <si>
    <t>root; Chloroplast; Eukaryota (Chloroplast); Chloromonas (Chloroplast); Chloromonas radiata (Chloroplast)</t>
  </si>
  <si>
    <t>root; Chloroplast; Eukaryota (Chloroplast); Koliella (Chloroplast)</t>
  </si>
  <si>
    <t>root; Chloroplast; Eukaryota (Chloroplast); Koliella (Chloroplast); Koliella longiseta (Chloroplast)</t>
  </si>
  <si>
    <t>root; Main genome</t>
  </si>
  <si>
    <t>root; Main genome; Bacteria</t>
  </si>
  <si>
    <t>root; Main genome; Bacteria; Bacteria (superkingdom)</t>
  </si>
  <si>
    <t>root; Main genome; Bacteria; Bacteria (superkingdom); Acidobacteria superphylum</t>
  </si>
  <si>
    <t>root; Main genome; Bacteria; Bacteria (superkingdom); Acidobacteria superphylum; Acidobacteriota</t>
  </si>
  <si>
    <t>root; Main genome; Bacteria; Bacteria (superkingdom); Acidobacteria superphylum; Acidobacteriota; Acidobacteriae</t>
  </si>
  <si>
    <t>root; Main genome; Bacteria; Bacteria (superkingdom); Acidobacteria superphylum; Acidobacteriota; Acidobacteriae; Acidobacteriales</t>
  </si>
  <si>
    <t>root; Main genome; Bacteria; Bacteria (superkingdom); Acidobacteria superphylum; Acidobacteriota; Acidobacteriae; Acidobacteriales; Acidobacteriaceae (Subgroup 1)</t>
  </si>
  <si>
    <t>root; Main genome; Bacteria; Bacteria (superkingdom); Acidobacteria superphylum; Acidobacteriota; Acidobacteriae; Acidobacteriales; Acidobacteriaceae (Subgroup 1); Granulicella</t>
  </si>
  <si>
    <t>root; Main genome; Bacteria; Bacteria (superkingdom); Acidobacteria superphylum; Acidobacteriota; Acidobacteriae; Acidobacteriales; Acidobacteriaceae (Subgroup 1); Terriglobus</t>
  </si>
  <si>
    <t>root; Main genome; Bacteria; Bacteria (superkingdom); Acidobacteria superphylum; Acidobacteriota; Acidobacteriae; Paludibaculum order incertae sedis</t>
  </si>
  <si>
    <t>root; Main genome; Bacteria; Bacteria (superkingdom); Acidobacteria superphylum; Acidobacteriota; Acidobacteriae; Paludibaculum order incertae sedis; Paludibaculum family incertae sedis</t>
  </si>
  <si>
    <t>root; Main genome; Bacteria; Bacteria (superkingdom); Acidobacteria superphylum; Acidobacteriota; Acidobacteriae; Paludibaculum order incertae sedis; Paludibaculum family incertae sedis; Paludibaculum</t>
  </si>
  <si>
    <t>root; Main genome; Bacteria; Bacteria (superkingdom); Acidobacteria superphylum; Acidobacteriota; Acidobacteriae; Solibacterales</t>
  </si>
  <si>
    <t>root; Main genome; Bacteria; Bacteria (superkingdom); Acidobacteria superphylum; Acidobacteriota; Acidobacteriae; Solibacterales; Solibacteraceae</t>
  </si>
  <si>
    <t>root; Main genome; Bacteria; Bacteria (superkingdom); Acidobacteria superphylum; Acidobacteriota; Acidobacteriae; Solibacterales; Solibacteraceae; Candidatus Solibacter</t>
  </si>
  <si>
    <t>root; Main genome; Bacteria; Bacteria (superkingdom); Acidobacteria superphylum; Acidobacteriota; Holophagae</t>
  </si>
  <si>
    <t>root; Main genome; Bacteria; Bacteria (superkingdom); Acidobacteria superphylum; Acidobacteriota; Holophagae; Holophagales</t>
  </si>
  <si>
    <t>root; Main genome; Bacteria; Bacteria (superkingdom); Acidobacteria superphylum; Acidobacteriota; Holophagae; Holophagales; Holophagaceae</t>
  </si>
  <si>
    <t>root; Main genome; Bacteria; Bacteria (superkingdom); FCB group</t>
  </si>
  <si>
    <t>root; Main genome; Bacteria; Bacteria (superkingdom); FCB group; Bacteroidota</t>
  </si>
  <si>
    <t>root; Main genome; Bacteria; Bacteria (superkingdom); FCB group; Bacteroidota; Bacteroidia</t>
  </si>
  <si>
    <t>root; Main genome; Bacteria; Bacteria (superkingdom); FCB group; Bacteroidota; Bacteroidia; Bacteroidales</t>
  </si>
  <si>
    <t>root; Main genome; Bacteria; Bacteria (superkingdom); FCB group; Bacteroidota; Bacteroidia; Bacteroidales; Paludibacteraceae</t>
  </si>
  <si>
    <t>root; Main genome; Bacteria; Bacteria (superkingdom); FCB group; Bacteroidota; Bacteroidia; Bacteroidales; Paludibacteraceae; Paludibacter</t>
  </si>
  <si>
    <t>root; Main genome; Bacteria; Bacteria (superkingdom); FCB group; Bacteroidota; Bacteroidia; Bacteroidales; Prolixibacteraceae</t>
  </si>
  <si>
    <t>root; Main genome; Bacteria; Bacteria (superkingdom); FCB group; Bacteroidota; Bacteroidia; Bacteroidales; Prolixibacteraceae; BSV13</t>
  </si>
  <si>
    <t>root; Main genome; Bacteria; Bacteria (superkingdom); FCB group; Bacteroidota; Bacteroidia; Chitinophagales</t>
  </si>
  <si>
    <t>root; Main genome; Bacteria; Bacteria (superkingdom); FCB group; Bacteroidota; Bacteroidia; Chitinophagales; Chitinophagaceae</t>
  </si>
  <si>
    <t>root; Main genome; Bacteria; Bacteria (superkingdom); FCB group; Bacteroidota; Bacteroidia; Chitinophagales; Chitinophagaceae; Ferruginibacter</t>
  </si>
  <si>
    <t>root; Main genome; Bacteria; Bacteria (superkingdom); FCB group; Bacteroidota; Bacteroidia; Cytophagales</t>
  </si>
  <si>
    <t>root; Main genome; Bacteria; Bacteria (superkingdom); FCB group; Bacteroidota; Bacteroidia; Cytophagales; Cytophagaceae</t>
  </si>
  <si>
    <t>root; Main genome; Bacteria; Bacteria (superkingdom); FCB group; Bacteroidota; Bacteroidia; Cytophagales; Cytophagaceae; Cytophaga</t>
  </si>
  <si>
    <t>root; Main genome; Bacteria; Bacteria (superkingdom); FCB group; Bacteroidota; Bacteroidia; Cytophagales; Cytophagaceae; Cytophaga; Cytophaga aurantiaca DSM 3654</t>
  </si>
  <si>
    <t>root; Main genome; Bacteria; Bacteria (superkingdom); FCB group; Bacteroidota; Bacteroidia; Cytophagales; Hymenobacteraceae</t>
  </si>
  <si>
    <t>root; Main genome; Bacteria; Bacteria (superkingdom); FCB group; Bacteroidota; Bacteroidia; Cytophagales; Hymenobacteraceae; Hymenobacter</t>
  </si>
  <si>
    <t>root; Main genome; Bacteria; Bacteria (superkingdom); FCB group; Bacteroidota; Bacteroidia; Flavobacteriales</t>
  </si>
  <si>
    <t>root; Main genome; Bacteria; Bacteria (superkingdom); FCB group; Bacteroidota; Bacteroidia; Flavobacteriales; Weeksellaceae</t>
  </si>
  <si>
    <t>root; Main genome; Bacteria; Bacteria (superkingdom); FCB group; Bacteroidota; Bacteroidia; Flavobacteriales; Weeksellaceae; Chryseobacterium</t>
  </si>
  <si>
    <t>root; Main genome; Bacteria; Bacteria (superkingdom); FCB group; Bacteroidota; Bacteroidia; Sphingobacteriales</t>
  </si>
  <si>
    <t>root; Main genome; Bacteria; Bacteria (superkingdom); FCB group; Bacteroidota; Bacteroidia; Sphingobacteriales; Lentimicrobiaceae</t>
  </si>
  <si>
    <t>root; Main genome; Bacteria; Bacteria (superkingdom); FCB group; Bacteroidota; Bacteroidia; Sphingobacteriales; NS11-12 marine group</t>
  </si>
  <si>
    <t>root; Main genome; Bacteria; Bacteria (superkingdom); FCB group; Bacteroidota; Bacteroidia; Sphingobacteriales; Sphingobacteriaceae</t>
  </si>
  <si>
    <t>root; Main genome; Bacteria; Bacteria (superkingdom); FCB group; Bacteroidota; Bacteroidia; Sphingobacteriales; Sphingobacteriaceae; Solitalea</t>
  </si>
  <si>
    <t>root; Main genome; Bacteria; Bacteria (superkingdom); FCB group; Bacteroidota; Bacteroidia; Sphingobacteriales; env.OPS 17</t>
  </si>
  <si>
    <t>root; Main genome; Bacteria; Bacteria (superkingdom); FCB group; Gemmatimonadota</t>
  </si>
  <si>
    <t>root; Main genome; Bacteria; Bacteria (superkingdom); FCB group; Gemmatimonadota; Gemmatimonadetes</t>
  </si>
  <si>
    <t>root; Main genome; Bacteria; Bacteria (superkingdom); FCB group; Gemmatimonadota; Gemmatimonadetes; Gemmatimonadales</t>
  </si>
  <si>
    <t>root; Main genome; Bacteria; Bacteria (superkingdom); FCB group; Gemmatimonadota; Gemmatimonadetes; Gemmatimonadales; Gemmatimonadaceae</t>
  </si>
  <si>
    <t>root; Main genome; Bacteria; Bacteria (superkingdom); FCB group; Gemmatimonadota; Gemmatimonadetes; Gemmatimonadales; Gemmatimonadaceae; Gemmatimonas</t>
  </si>
  <si>
    <t>root; Main genome; Bacteria; Bacteria (superkingdom); PVC group (Planctobacteria)</t>
  </si>
  <si>
    <t>root; Main genome; Bacteria; Bacteria (superkingdom); PVC group (Planctobacteria); Planctomycetota</t>
  </si>
  <si>
    <t>root; Main genome; Bacteria; Bacteria (superkingdom); PVC group (Planctobacteria); Planctomycetota; Planctomycetes</t>
  </si>
  <si>
    <t>root; Main genome; Bacteria; Bacteria (superkingdom); PVC group (Planctobacteria); Planctomycetota; Planctomycetes; Gemmatales</t>
  </si>
  <si>
    <t>root; Main genome; Bacteria; Bacteria (superkingdom); PVC group (Planctobacteria); Planctomycetota; Planctomycetes; Gemmatales; Gemmataceae</t>
  </si>
  <si>
    <t>root; Main genome; Bacteria; Bacteria (superkingdom); PVC group (Planctobacteria); Planctomycetota; Planctomycetes; Gemmatales; Gemmataceae; Fimbriiglobus</t>
  </si>
  <si>
    <t>root; Main genome; Bacteria; Bacteria (superkingdom); PVC group (Planctobacteria); Planctomycetota; Planctomycetes; Isosphaerales</t>
  </si>
  <si>
    <t>root; Main genome; Bacteria; Bacteria (superkingdom); PVC group (Planctobacteria); Planctomycetota; Planctomycetes; Isosphaerales; Isosphaeraceae</t>
  </si>
  <si>
    <t>root; Main genome; Bacteria; Bacteria (superkingdom); PVC group (Planctobacteria); Planctomycetota; Planctomycetes; Isosphaerales; Isosphaeraceae; Tundrisphaera</t>
  </si>
  <si>
    <t>root; Main genome; Bacteria; Bacteria (superkingdom); PVC group (Planctobacteria); Verrucomicrobiota</t>
  </si>
  <si>
    <t>root; Main genome; Bacteria; Bacteria (superkingdom); PVC group (Planctobacteria); Verrucomicrobiota; Verrucomicrobiae</t>
  </si>
  <si>
    <t>root; Main genome; Bacteria; Bacteria (superkingdom); PVC group (Planctobacteria); Verrucomicrobiota; Verrucomicrobiae; Pedosphaerales</t>
  </si>
  <si>
    <t>root; Main genome; Bacteria; Bacteria (superkingdom); PVC group (Planctobacteria); Verrucomicrobiota; Verrucomicrobiae; Pedosphaerales; Pedosphaeraceae</t>
  </si>
  <si>
    <t>root; Main genome; Bacteria; Bacteria (superkingdom); Proteobacteria superphylum</t>
  </si>
  <si>
    <t>root; Main genome; Bacteria; Bacteria (superkingdom); Proteobacteria superphylum; Bdellovibrionota</t>
  </si>
  <si>
    <t>root; Main genome; Bacteria; Bacteria (superkingdom); Proteobacteria superphylum; Bdellovibrionota; Bdellovibrionia</t>
  </si>
  <si>
    <t>root; Main genome; Bacteria; Bacteria (superkingdom); Proteobacteria superphylum; Bdellovibrionota; Bdellovibrionia; Bdellovibrionales</t>
  </si>
  <si>
    <t>root; Main genome; Bacteria; Bacteria (superkingdom); Proteobacteria superphylum; Bdellovibrionota; Bdellovibrionia; Bdellovibrionales; Bdellovibrionaceae</t>
  </si>
  <si>
    <t>root; Main genome; Bacteria; Bacteria (superkingdom); Proteobacteria superphylum; Bdellovibrionota; Bdellovibrionia; Bdellovibrionales; Bdellovibrionaceae; Bdellovibrio</t>
  </si>
  <si>
    <t>root; Main genome; Bacteria; Bacteria (superkingdom); Proteobacteria superphylum; Bdellovibrionota; Oligoflexia</t>
  </si>
  <si>
    <t>root; Main genome; Bacteria; Bacteria (superkingdom); Proteobacteria superphylum; Bdellovibrionota; Oligoflexia; 0319-6G20</t>
  </si>
  <si>
    <t>root; Main genome; Bacteria; Bacteria (superkingdom); Proteobacteria superphylum; Myxococcota</t>
  </si>
  <si>
    <t>root; Main genome; Bacteria; Bacteria (superkingdom); Proteobacteria superphylum; Myxococcota; Myxococcia</t>
  </si>
  <si>
    <t>root; Main genome; Bacteria; Bacteria (superkingdom); Proteobacteria superphylum; Myxococcota; Myxococcia; Myxococcales</t>
  </si>
  <si>
    <t>root; Main genome; Bacteria; Bacteria (superkingdom); Proteobacteria superphylum; Myxococcota; Myxococcia; Myxococcales; Anaeromyxobacteraceae</t>
  </si>
  <si>
    <t>root; Main genome; Bacteria; Bacteria (superkingdom); Proteobacteria superphylum; Myxococcota; Myxococcia; Myxococcales; Anaeromyxobacteraceae; Anaeromyxobacter</t>
  </si>
  <si>
    <t>root; Main genome; Bacteria; Bacteria (superkingdom); Proteobacteria superphylum; Myxococcota; Polyangia</t>
  </si>
  <si>
    <t>root; Main genome; Bacteria; Bacteria (superkingdom); Proteobacteria superphylum; Myxococcota; Polyangia; Polyangiales</t>
  </si>
  <si>
    <t>root; Main genome; Bacteria; Bacteria (superkingdom); Proteobacteria superphylum; Myxococcota; Polyangia; Polyangiales; Polyangiaceae</t>
  </si>
  <si>
    <t>root; Main genome; Bacteria; Bacteria (superkingdom); Proteobacteria superphylum; Myxococcota; Polyangia; Polyangiales; Polyangiaceae; Pajaroellobacter</t>
  </si>
  <si>
    <t>root; Main genome; Bacteria; Bacteria (superkingdom); Proteobacteria superphylum; Proteobacteria</t>
  </si>
  <si>
    <t>root; Main genome; Bacteria; Bacteria (superkingdom); Proteobacteria superphylum; Proteobacteria; Alphaproteobacteria</t>
  </si>
  <si>
    <t>root; Main genome; Bacteria; Bacteria (superkingdom); Proteobacteria superphylum; Proteobacteria; Alphaproteobacteria; Acetobacterales</t>
  </si>
  <si>
    <t>root; Main genome; Bacteria; Bacteria (superkingdom); Proteobacteria superphylum; Proteobacteria; Alphaproteobacteria; Acetobacterales; Acetobacteraceae</t>
  </si>
  <si>
    <t>root; Main genome; Bacteria; Bacteria (superkingdom); Proteobacteria superphylum; Proteobacteria; Alphaproteobacteria; Acetobacterales; Acetobacteraceae; Acidiphilium</t>
  </si>
  <si>
    <t>root; Main genome; Bacteria; Bacteria (superkingdom); Proteobacteria superphylum; Proteobacteria; Alphaproteobacteria; Acetobacterales; Acetobacteraceae; Rhodovastum</t>
  </si>
  <si>
    <t>root; Main genome; Bacteria; Bacteria (superkingdom); Proteobacteria superphylum; Proteobacteria; Alphaproteobacteria; Caulobacterales</t>
  </si>
  <si>
    <t>root; Main genome; Bacteria; Bacteria (superkingdom); Proteobacteria superphylum; Proteobacteria; Alphaproteobacteria; Caulobacterales; Caulobacteraceae</t>
  </si>
  <si>
    <t>root; Main genome; Bacteria; Bacteria (superkingdom); Proteobacteria superphylum; Proteobacteria; Alphaproteobacteria; Rhizobiales</t>
  </si>
  <si>
    <t>root; Main genome; Bacteria; Bacteria (superkingdom); Proteobacteria superphylum; Proteobacteria; Alphaproteobacteria; Rhizobiales; Beijerinckiaceae</t>
  </si>
  <si>
    <t>root; Main genome; Bacteria; Bacteria (superkingdom); Proteobacteria superphylum; Proteobacteria; Alphaproteobacteria; Rhizobiales; Beijerinckiaceae; alphaI cluster</t>
  </si>
  <si>
    <t>root; Main genome; Bacteria; Bacteria (superkingdom); Proteobacteria superphylum; Proteobacteria; Alphaproteobacteria; Rickettsiales</t>
  </si>
  <si>
    <t>root; Main genome; Bacteria; Bacteria (superkingdom); Proteobacteria superphylum; Proteobacteria; Alphaproteobacteria; Rickettsiales; Rickettsiaceae</t>
  </si>
  <si>
    <t>root; Main genome; Bacteria; Bacteria (superkingdom); Proteobacteria superphylum; Proteobacteria; Alphaproteobacteria; Sphingomonadales</t>
  </si>
  <si>
    <t>root; Main genome; Bacteria; Bacteria (superkingdom); Proteobacteria superphylum; Proteobacteria; Alphaproteobacteria; Sphingomonadales; Sphingomonadaceae</t>
  </si>
  <si>
    <t>root; Main genome; Bacteria; Bacteria (superkingdom); Proteobacteria superphylum; Proteobacteria; Alphaproteobacteria; Sphingomonadales; Sphingomonadaceae; Polymorphobacter</t>
  </si>
  <si>
    <t>root; Main genome; Bacteria; Bacteria (superkingdom); Proteobacteria superphylum; Proteobacteria; Alphaproteobacteria; Sphingomonadales; Sphingomonadaceae; Rhizorhapis</t>
  </si>
  <si>
    <t>root; Main genome; Bacteria; Bacteria (superkingdom); Proteobacteria superphylum; Proteobacteria; Alphaproteobacteria; Sphingomonadales; Sphingomonadaceae; Sphingomonas</t>
  </si>
  <si>
    <t>root; Main genome; Bacteria; Bacteria (superkingdom); Proteobacteria superphylum; Proteobacteria; Gammaproteobacteria</t>
  </si>
  <si>
    <t>root; Main genome; Bacteria; Bacteria (superkingdom); Proteobacteria superphylum; Proteobacteria; Gammaproteobacteria; Burkholderiales</t>
  </si>
  <si>
    <t>root; Main genome; Bacteria; Bacteria (superkingdom); Proteobacteria superphylum; Proteobacteria; Gammaproteobacteria; Burkholderiales; Comamonadaceae</t>
  </si>
  <si>
    <t>root; Main genome; Bacteria; Bacteria (superkingdom); Proteobacteria superphylum; Proteobacteria; Gammaproteobacteria; Burkholderiales; Comamonadaceae; Paucibacter</t>
  </si>
  <si>
    <t>root; Main genome; Bacteria; Bacteria (superkingdom); Proteobacteria superphylum; Proteobacteria; Gammaproteobacteria; Burkholderiales; Comamonadaceae; Polaromonas</t>
  </si>
  <si>
    <t>root; Main genome; Bacteria; Bacteria (superkingdom); Proteobacteria superphylum; Proteobacteria; Gammaproteobacteria; Burkholderiales; Comamonadaceae; Rhizobacter</t>
  </si>
  <si>
    <t>root; Main genome; Bacteria; Bacteria (superkingdom); Proteobacteria superphylum; Proteobacteria; Gammaproteobacteria; Burkholderiales; Nitrosomonadaceae</t>
  </si>
  <si>
    <t>root; Main genome; Bacteria; Bacteria (superkingdom); Proteobacteria superphylum; Proteobacteria; Gammaproteobacteria; Burkholderiales; Nitrosomonadaceae; Ellin6067</t>
  </si>
  <si>
    <t>root; Main genome; Bacteria; Bacteria (superkingdom); Proteobacteria superphylum; Proteobacteria; Gammaproteobacteria; Burkholderiales; Oxalobacteraceae</t>
  </si>
  <si>
    <t>root; Main genome; Bacteria; Bacteria (superkingdom); Proteobacteria superphylum; Proteobacteria; Gammaproteobacteria; Burkholderiales; Oxalobacteraceae; Glaciimonas</t>
  </si>
  <si>
    <t>root; Main genome; Bacteria; Bacteria (superkingdom); Proteobacteria superphylum; Proteobacteria; Gammaproteobacteria; Burkholderiales; Oxalobacteraceae; [Aquaspirillum] arcticum group</t>
  </si>
  <si>
    <t>root; Main genome; Bacteria; Bacteria (superkingdom); Proteobacteria superphylum; Proteobacteria; Gammaproteobacteria; Xanthomonadales</t>
  </si>
  <si>
    <t>root; Main genome; Bacteria; Bacteria (superkingdom); Proteobacteria superphylum; Proteobacteria; Gammaproteobacteria; Xanthomonadales; Rhodanobacteraceae</t>
  </si>
  <si>
    <t>root; Main genome; Bacteria; Bacteria (superkingdom); Proteobacteria superphylum; Proteobacteria; Gammaproteobacteria; Xanthomonadales; Rhodanobacteraceae; Rhodanobacter</t>
  </si>
  <si>
    <t>root; Main genome; Bacteria; Bacteria (superkingdom); Terrabacteria</t>
  </si>
  <si>
    <t>root; Main genome; Bacteria; Bacteria (superkingdom); Terrabacteria; Actinobacteriota</t>
  </si>
  <si>
    <t>root; Main genome; Bacteria; Bacteria (superkingdom); Terrabacteria; Actinobacteriota; Acidimicrobiia</t>
  </si>
  <si>
    <t>root; Main genome; Bacteria; Bacteria (superkingdom); Terrabacteria; Actinobacteriota; Acidimicrobiia; Microtrichales</t>
  </si>
  <si>
    <t>root; Main genome; Bacteria; Bacteria (superkingdom); Terrabacteria; Actinobacteriota; Acidimicrobiia; Microtrichales; Ilumatobacteraceae</t>
  </si>
  <si>
    <t>root; Main genome; Bacteria; Bacteria (superkingdom); Terrabacteria; Actinobacteriota; Acidimicrobiia; Microtrichales; Ilumatobacteraceae; CL500-29 marine group</t>
  </si>
  <si>
    <t>root; Main genome; Bacteria; Bacteria (superkingdom); Terrabacteria; Actinobacteriota; Actinobacteria</t>
  </si>
  <si>
    <t>root; Main genome; Bacteria; Bacteria (superkingdom); Terrabacteria; Actinobacteriota; Actinobacteria; Corynebacteriales</t>
  </si>
  <si>
    <t>root; Main genome; Bacteria; Bacteria (superkingdom); Terrabacteria; Actinobacteriota; Actinobacteria; Corynebacteriales; Nocardiaceae</t>
  </si>
  <si>
    <t>root; Main genome; Bacteria; Bacteria (superkingdom); Terrabacteria; Actinobacteriota; Actinobacteria; Corynebacteriales; Nocardiaceae; Nocardia</t>
  </si>
  <si>
    <t>root; Main genome; Bacteria; Bacteria (superkingdom); Terrabacteria; Actinobacteriota; Actinobacteria; Frankiales</t>
  </si>
  <si>
    <t>root; Main genome; Bacteria; Bacteria (superkingdom); Terrabacteria; Actinobacteriota; Actinobacteria; Frankiales; Nakamurellaceae</t>
  </si>
  <si>
    <t>root; Main genome; Bacteria; Bacteria (superkingdom); Terrabacteria; Actinobacteriota; Actinobacteria; Frankiales; Nakamurellaceae; Nakamurella</t>
  </si>
  <si>
    <t>root; Main genome; Bacteria; Bacteria (superkingdom); Terrabacteria; Actinobacteriota; Actinobacteria; Frankiales; Nakamurellaceae; Nakamurella; Nakamurella panacisegetis</t>
  </si>
  <si>
    <t>root; Main genome; Bacteria; Bacteria (superkingdom); Terrabacteria; Actinobacteriota; Actinobacteria; Frankiales; Sporichthyaceae</t>
  </si>
  <si>
    <t>root; Main genome; Bacteria; Bacteria (superkingdom); Terrabacteria; Actinobacteriota; Actinobacteria; Frankiales; Sporichthyaceae; hgcI clade</t>
  </si>
  <si>
    <t>root; Main genome; Bacteria; Bacteria (superkingdom); Terrabacteria; Actinobacteriota; Actinobacteria; Micrococcales</t>
  </si>
  <si>
    <t>root; Main genome; Bacteria; Bacteria (superkingdom); Terrabacteria; Actinobacteriota; Actinobacteria; Micrococcales; Intrasporangiaceae</t>
  </si>
  <si>
    <t>root; Main genome; Bacteria; Bacteria (superkingdom); Terrabacteria; Actinobacteriota; Actinobacteria; Micrococcales; Intrasporangiaceae; Oryzihumus</t>
  </si>
  <si>
    <t>root; Main genome; Bacteria; Bacteria (superkingdom); Terrabacteria; Actinobacteriota; Actinobacteria; Micrococcales; Microbacteriaceae</t>
  </si>
  <si>
    <t>root; Main genome; Bacteria; Bacteria (superkingdom); Terrabacteria; Actinobacteriota; Actinobacteria; Micrococcales; Microbacteriaceae; Frigoribacterium</t>
  </si>
  <si>
    <t>root; Main genome; Bacteria; Bacteria (superkingdom); Terrabacteria; Actinobacteriota; Actinobacteria; Micrococcales; Microbacteriaceae; Parafrigoribacterium</t>
  </si>
  <si>
    <t>root; Main genome; Bacteria; Bacteria (superkingdom); Terrabacteria; Actinobacteriota; Coriobacteriia</t>
  </si>
  <si>
    <t>root; Main genome; Bacteria; Bacteria (superkingdom); Terrabacteria; Actinobacteriota; Coriobacteriia; OPB41</t>
  </si>
  <si>
    <t>root; Main genome; Bacteria; Bacteria (superkingdom); Terrabacteria; Armatimonadota</t>
  </si>
  <si>
    <t>root; Main genome; Bacteria; Bacteria (superkingdom); Terrabacteria; Armatimonadota; Armatimonadia</t>
  </si>
  <si>
    <t>root; Main genome; Bacteria; Bacteria (superkingdom); Terrabacteria; Armatimonadota; Armatimonadia; Armatimonadales</t>
  </si>
  <si>
    <t>root; Main genome; Bacteria; Bacteria (superkingdom); Terrabacteria; Armatimonadota; Chthonomonadetes</t>
  </si>
  <si>
    <t>root; Main genome; Bacteria; Bacteria (superkingdom); Terrabacteria; Armatimonadota; Chthonomonadetes; Chthomonadales</t>
  </si>
  <si>
    <t>root; Main genome; Bacteria; Bacteria (superkingdom); Terrabacteria; Armatimonadota; Chthonomonadetes; Chthomonadales; Chthonomonadaceae</t>
  </si>
  <si>
    <t>root; Main genome; Bacteria; Bacteria (superkingdom); Terrabacteria; Armatimonadota; Chthonomonadetes; Chthomonadales; Chthonomonadaceae; Chthonomonas</t>
  </si>
  <si>
    <t>root; Main genome; Bacteria; Bacteria (superkingdom); Terrabacteria; Chloroflexi</t>
  </si>
  <si>
    <t>root; Main genome; Bacteria; Bacteria (superkingdom); Terrabacteria; Chloroflexi; Anaerolineae</t>
  </si>
  <si>
    <t>root; Main genome; Bacteria; Bacteria (superkingdom); Terrabacteria; Chloroflexi; Anaerolineae; SBR1031</t>
  </si>
  <si>
    <t>root; Main genome; Bacteria; Bacteria (superkingdom); Terrabacteria; Cyanobacteria</t>
  </si>
  <si>
    <t>root; Main genome; Bacteria; Bacteria (superkingdom); Terrabacteria; Cyanobacteria; Cyanobacteriia</t>
  </si>
  <si>
    <t>root; Main genome; Bacteria; Bacteria (superkingdom); Terrabacteria; Cyanobacteria; Cyanobacteriia; Leptolyngbyales</t>
  </si>
  <si>
    <t>root; Main genome; Bacteria; Bacteria (superkingdom); Terrabacteria; Cyanobacteria; Cyanobacteriia; Leptolyngbyales; Leptolyngbyaceae</t>
  </si>
  <si>
    <t>root; Main genome; Bacteria; Bacteria (superkingdom); Terrabacteria; Cyanobacteria; Cyanobacteriia; Leptolyngbyales; Leptolyngbyaceae; Phormidesmis ANT.L52.6</t>
  </si>
  <si>
    <t>root; Main genome; Bacteria; Bacteria (superkingdom); Terrabacteria; Cyanobacteria; Cyanobacteriia; Leptolyngbyales; Leptolyngbyaceae; Phormidesmis ANT.L52.6; Phormidesmis priestleyi BC1401</t>
  </si>
  <si>
    <t>root; Main genome; Bacteria; Bacteria (superkingdom); Terrabacteria; Cyanobacteria; Cyanobacteriia; Pseudanabaenales</t>
  </si>
  <si>
    <t>root; Main genome; Bacteria; Bacteria (superkingdom); Terrabacteria; Cyanobacteria; Cyanobacteriia; Pseudanabaenales; Pseudanabaenaceae</t>
  </si>
  <si>
    <t>root; Main genome; Bacteria; Bacteria (superkingdom); Terrabacteria; Cyanobacteria; Cyanobacteriia; Pseudanabaenales; Pseudanabaenaceae; Pseudanabaena PCC-7429</t>
  </si>
  <si>
    <t>root; Main genome; Bacteria; Bacteria (superkingdom); Terrabacteria; Cyanobacteria; Sericytochromatia</t>
  </si>
  <si>
    <t>root; Main genome; Bacteria; Bacteria (superkingdom); Terrabacteria; Deinococcota</t>
  </si>
  <si>
    <t>root; Main genome; Bacteria; Bacteria (superkingdom); Terrabacteria; Deinococcota; Deinococci</t>
  </si>
  <si>
    <t>root; Main genome; Bacteria; Bacteria (superkingdom); Terrabacteria; Deinococcota; Deinococci; Deinococcales</t>
  </si>
  <si>
    <t>root; Main genome; Bacteria; Bacteria (superkingdom); Terrabacteria; Deinococcota; Deinococci; Deinococcales; Deinococcaceae</t>
  </si>
  <si>
    <t>root; Main genome; Bacteria; Bacteria (superkingdom); Terrabacteria; Deinococcota; Deinococci; Deinococcales; Deinococcaceae; Deinococcus</t>
  </si>
  <si>
    <t>root; Main genome; Bacteria; Bacteria (superkingdom); Terrabacteria; Firmicutes</t>
  </si>
  <si>
    <t>root; Main genome; Bacteria; Bacteria (superkingdom); Terrabacteria; Firmicutes; Clostridia</t>
  </si>
  <si>
    <t>root; Main genome; Bacteria; Bacteria (superkingdom); Terrabacteria; Firmicutes; Clostridia; Clostridiales</t>
  </si>
  <si>
    <t>root; Main genome; Bacteria; Bacteria (superkingdom); Terrabacteria; Firmicutes; Clostridia; Clostridiales; Clostridiaceae</t>
  </si>
  <si>
    <t>root; Main genome; Bacteria; Bacteria (superkingdom); Terrabacteria; Firmicutes; Clostridia; Clostridiales; Clostridiaceae; Clostridium sensu stricto 12</t>
  </si>
  <si>
    <t>root; Main genome; Bacteria; Bacteria (superkingdom); Terrabacteria; Firmicutes; Clostridia; Clostridiales; Clostridiaceae; Clostridium sensu stricto 13</t>
  </si>
  <si>
    <t>root; Main genome; Bacteria; Bacteria (superkingdom); Terrabacteria; Firmicutes; Clostridia; Clostridiales; Clostridiaceae; Clostridium sensu stricto 9</t>
  </si>
  <si>
    <t>root; Main genome; Bacteria; Bacteria (superkingdom); Terrabacteria; Firmicutes; Negativicutes</t>
  </si>
  <si>
    <t>root; Main genome; Bacteria; Bacteria (superkingdom); Terrabacteria; Firmicutes; Negativicutes; Veillonellales-Selenomonadales</t>
  </si>
  <si>
    <t>root; Main genome; Bacteria; Bacteria (superkingdom); Terrabacteria; Firmicutes; Negativicutes; Veillonellales-Selenomonadales; Sporomusaceae</t>
  </si>
  <si>
    <t>root; Main genome; Bacteria; Bacteria (superkingdom); Terrabacteria; Firmicutes; Negativicutes; Veillonellales-Selenomonadales; Sporomusaceae; Pelosinus</t>
  </si>
  <si>
    <t>root; Main genome; Bacteria; Bacteria (superkingdom); Terrabacteria; Saccharimonadia</t>
  </si>
  <si>
    <t>root; Main genome; Bacteria; Bacteria (superkingdom); Terrabacteria; Saccharimonadia; Saccharimonadales class incertae sedis</t>
  </si>
  <si>
    <t>root; Main genome; Bacteria; Bacteria (superkingdom); Terrabacteria; Saccharimonadia; Saccharimonadales class incertae sedis; Saccharimonadales</t>
  </si>
  <si>
    <t>root; Main genome; Bacteria; Bacteria (superkingdom); Terrabacteria; Saccharimonadia; Saccharimonadales class incertae sedis; Saccharimonadales; LWQ8</t>
  </si>
  <si>
    <t>root; Main genome; Bacteria; Bacteria (superkingdom); WPS-2</t>
  </si>
  <si>
    <t>root; Main genome; Eukaryota</t>
  </si>
  <si>
    <t>root; Main genome; Eukaryota; Amorphea</t>
  </si>
  <si>
    <t>root; Main genome; Eukaryota; Amorphea; Fungi</t>
  </si>
  <si>
    <t>root; Main genome; Eukaryota; Amorphea; Fungi; Ascomycota</t>
  </si>
  <si>
    <t>root; Main genome; Eukaryota; Amorphea; Fungi; Ascomycota; Lecanoromycetes</t>
  </si>
  <si>
    <t>root; Main genome; Eukaryota; Amorphea; Fungi; Ascomycota; Lecanoromycetes; Lecanorales</t>
  </si>
  <si>
    <t>root; Main genome; Eukaryota; Amorphea; Fungi; Ascomycota; Lecanoromycetes; Lecanorales; Stereocaulaceae</t>
  </si>
  <si>
    <t>root; Main genome; Eukaryota; Amorphea; Fungi; Ascomycota; Lecanoromycetes; Lecanorales; Stereocaulaceae; Stereocaulon</t>
  </si>
  <si>
    <t>root; Main genome; Eukaryota; Amorphea; Fungi; Ascomycota; Leotiomycetes</t>
  </si>
  <si>
    <t>root; Main genome; Eukaryota; Amorphea; Fungi; Ascomycota; Leotiomycetes; Helotiales</t>
  </si>
  <si>
    <t>root; Main genome; Eukaryota; Amorphea; Fungi; Ascomycota; Leotiomycetes; Helotiales; Helotiaceae</t>
  </si>
  <si>
    <t>root; Main genome; Eukaryota; Amorphea; Fungi; Ascomycota; Leotiomycetes; Helotiales; Helotiaceae; Acidea</t>
  </si>
  <si>
    <t>root; Main genome; Eukaryota; Amorphea; Fungi; Basidiomycota</t>
  </si>
  <si>
    <t>root; Main genome; Eukaryota; Amorphea; Fungi; Basidiomycota; Agaricomycetes</t>
  </si>
  <si>
    <t>root; Main genome; Eukaryota; Amorphea; Fungi; Basidiomycota; Agaricomycetes; Hymenochaetales</t>
  </si>
  <si>
    <t>root; Main genome; Eukaryota; Amorphea; Fungi; Basidiomycota; Microbotryomycetes</t>
  </si>
  <si>
    <t>root; Main genome; Eukaryota; Amorphea; Fungi; Basidiomycota; Microbotryomycetes; Kriegeriales</t>
  </si>
  <si>
    <t>root; Main genome; Eukaryota; Amorphea; Fungi; Basidiomycota; Microbotryomycetes; Kriegeriales; Kriegeriaceae</t>
  </si>
  <si>
    <t>root; Main genome; Eukaryota; Amorphea; Fungi; Basidiomycota; Microbotryomycetes; Kriegeriales; Kriegeriaceae; Phenoliferia</t>
  </si>
  <si>
    <t>root; Main genome; Eukaryota; Amorphea; Fungi; Chytridiomycota</t>
  </si>
  <si>
    <t>root; Main genome; Eukaryota; Amorphea; Fungi; Chytridiomycota; Chytridiomycetes</t>
  </si>
  <si>
    <t>root; Main genome; Eukaryota; Amorphea; Fungi; Chytridiomycota; Chytridiomycetes; Gromochytriales</t>
  </si>
  <si>
    <t>root; Main genome; Eukaryota; Amorphea; Fungi; Chytridiomycota; Chytridiomycetes; Gromochytriales; Gromochytriaceae</t>
  </si>
  <si>
    <t>root; Main genome; Eukaryota; Amorphea; Fungi; Chytridiomycota; Chytridiomycetes; Lobulomycetales</t>
  </si>
  <si>
    <t>root; Main genome; Eukaryota; Amorphea; Fungi; Chytridiomycota; Chytridiomycetes; Lobulomycetales; Lobulomycetaceae</t>
  </si>
  <si>
    <t>root; Main genome; Eukaryota; Amorphea; Fungi; Chytridiomycota; Chytridiomycetes; Rhizophydiales</t>
  </si>
  <si>
    <t>root; Main genome; Eukaryota; Amorphea; Fungi; Chytridiomycota; Chytridiomycetes; Rhizophydiales; Kappamycetaceae</t>
  </si>
  <si>
    <t>root; Main genome; Eukaryota; Amorphea; Fungi; Chytridiomycota; Chytridiomycetes; Rhizophydiales; Rhizophydiaceae</t>
  </si>
  <si>
    <t>root; Main genome; Eukaryota; Amorphea; Fungi; Cryptomycota</t>
  </si>
  <si>
    <t>root; Main genome; Eukaryota; Amorphea; Fungi; Cryptomycota; Rozella class incertae sedis</t>
  </si>
  <si>
    <t>root; Main genome; Eukaryota; Amorphea; Fungi; Cryptomycota; Rozella class incertae sedis; Rozella order incertae sedis</t>
  </si>
  <si>
    <t>root; Main genome; Eukaryota; Amorphea; Fungi; Cryptomycota; Rozella class incertae sedis; Rozella order incertae sedis; Rozella family incertae sedis</t>
  </si>
  <si>
    <t>root; Main genome; Eukaryota; Amorphea; Fungi; Cryptomycota; Rozella class incertae sedis; Rozella order incertae sedis; Rozella family incertae sedis; Rozella</t>
  </si>
  <si>
    <t>root; Main genome; Eukaryota; Amorphea; Metazoa</t>
  </si>
  <si>
    <t>root; Main genome; Eukaryota; Amorphea; Metazoa; Rotifera</t>
  </si>
  <si>
    <t>root; Main genome; Eukaryota; Amorphea; Metazoa; Rotifera; Bdelloidea (Rotifera)</t>
  </si>
  <si>
    <t>root; Main genome; Eukaryota; Amorphea; Metazoa; Rotifera; Bdelloidea (Rotifera); Rotaria order incertae sedis</t>
  </si>
  <si>
    <t>root; Main genome; Eukaryota; Amorphea; Metazoa; Rotifera; Bdelloidea (Rotifera); Rotaria order incertae sedis; Rotaria family incertae sedis</t>
  </si>
  <si>
    <t>root; Main genome; Eukaryota; Amorphea; Metazoa; Rotifera; Bdelloidea (Rotifera); Rotaria order incertae sedis; Rotaria family incertae sedis; Rotaria</t>
  </si>
  <si>
    <t>root; Main genome; Eukaryota; Amorphea; Metazoa; Rotifera; Bdelloidea (Rotifera); Rotaria order incertae sedis; Rotaria family incertae sedis; Rotaria; Rotaria tardigrada</t>
  </si>
  <si>
    <t>root; Main genome; Eukaryota; Archaeplastida</t>
  </si>
  <si>
    <t>root; Main genome; Eukaryota; Archaeplastida; Chloroplastida</t>
  </si>
  <si>
    <t>root; Main genome; Eukaryota; Archaeplastida; Chloroplastida; Chlorophyta</t>
  </si>
  <si>
    <t>root; Main genome; Eukaryota; Archaeplastida; Chloroplastida; Chlorophyta; Chlorophyceae</t>
  </si>
  <si>
    <t>root; Main genome; Eukaryota; Archaeplastida; Chloroplastida; Chlorophyta; Chlorophyceae; Chlamydomonadales</t>
  </si>
  <si>
    <t>root; Main genome; Eukaryota; Archaeplastida; Chloroplastida; Chlorophyta; Chlorophyceae; Chlamydomonadales; Chlamydomonadales XX</t>
  </si>
  <si>
    <t>root; Main genome; Eukaryota; Archaeplastida; Chloroplastida; Chlorophyta; Chlorophyceae; Chlamydomonadales; Chlamydomonadales XX; Chlamydomonadales XX sp.</t>
  </si>
  <si>
    <t>root; Main genome; Eukaryota; Archaeplastida; Chloroplastida; Chlorophyta; Chlorophyceae; Chlamydomonadales; Chloromonas</t>
  </si>
  <si>
    <t>root; Main genome; Eukaryota; Archaeplastida; Chloroplastida; Chlorophyta; Trebouxiophyceae</t>
  </si>
  <si>
    <t>root; Main genome; Eukaryota; Archaeplastida; Chloroplastida; Chlorophyta; Trebouxiophyceae; Microthamniales</t>
  </si>
  <si>
    <t>root; Main genome; Eukaryota; Archaeplastida; Chloroplastida; Chlorophyta; Trebouxiophyceae; Microthamniales; Microthamniales X</t>
  </si>
  <si>
    <t>root; Main genome; Eukaryota; Archaeplastida; Chloroplastida; Chlorophyta; Trebouxiophyceae; Microthamniales; Microthamniales X; Asterochloris</t>
  </si>
  <si>
    <t>root; Main genome; Eukaryota; Archaeplastida; Chloroplastida; Chlorophyta; Trebouxiophyceae; Prasiolales</t>
  </si>
  <si>
    <t>root; Main genome; Eukaryota; Archaeplastida; Chloroplastida; Chlorophyta; Trebouxiophyceae; Prasiolales; Prasiolales X</t>
  </si>
  <si>
    <t>root; Main genome; Eukaryota; Archaeplastida; Chloroplastida; Embryophyta</t>
  </si>
  <si>
    <t>root; Main genome; Eukaryota; Archaeplastida; Chloroplastida; Streptophyta</t>
  </si>
  <si>
    <t>root; Main genome; Eukaryota; Archaeplastida; Chloroplastida; Streptophyta; Zygnemophyceae</t>
  </si>
  <si>
    <t>root; Main genome; Eukaryota; Archaeplastida; Chloroplastida; Streptophyta; Zygnemophyceae; Zygnematales</t>
  </si>
  <si>
    <t>root; Main genome; Eukaryota; Archaeplastida; Chloroplastida; Streptophyta; Zygnemophyceae; Zygnematales; Ancylonema family incertae sedis</t>
  </si>
  <si>
    <t>root; Main genome; Eukaryota; Archaeplastida; Chloroplastida; Streptophyta; Zygnemophyceae; Zygnematales; Ancylonema family incertae sedis; Ancylonema</t>
  </si>
  <si>
    <t>root; Main genome; Eukaryota; Archaeplastida; Chloroplastida; Streptophyta; Zygnemophyceae; Zygnematales; Ancylonema family incertae sedis; Ancylonema; Ancylonema nordenskioeldii</t>
  </si>
  <si>
    <t>root; Main genome; Eukaryota; SAR</t>
  </si>
  <si>
    <t>root; Main genome; Eukaryota; SAR; Alveolata</t>
  </si>
  <si>
    <t>root; Main genome; Eukaryota; SAR; Alveolata; Ciliophora</t>
  </si>
  <si>
    <t>root; Main genome; Eukaryota; SAR; Alveolata; Ciliophora; Litostomatea</t>
  </si>
  <si>
    <t>root; Main genome; Eukaryota; SAR; Alveolata; Ciliophora; Litostomatea; Litostomatea X</t>
  </si>
  <si>
    <t>root; Main genome; Eukaryota; SAR; Alveolata; Ciliophora; Litostomatea; Litostomatea X; Litostomatea XX</t>
  </si>
  <si>
    <t>root; Main genome; Eukaryota; SAR; Alveolata; Ciliophora; Litostomatea; Litostomatea X; Litostomatea XX; Litostomatea XXX</t>
  </si>
  <si>
    <t>root; Main genome; Eukaryota; SAR; Alveolata; Ciliophora; Litostomatea; Rhynchostomatia</t>
  </si>
  <si>
    <t>root; Main genome; Eukaryota; SAR; Alveolata; Ciliophora; Litostomatea; Rhynchostomatia; Dileptidae</t>
  </si>
  <si>
    <t>root; Main genome; Eukaryota; SAR; Alveolata; Ciliophora; Litostomatea; Rhynchostomatia; Dileptidae; Dileptidae X</t>
  </si>
  <si>
    <t>root; Main genome; Eukaryota; SAR; Alveolata; Ciliophora; Litostomatea; Rhynchostomatia; Dileptidae; Dileptidae X; Dileptidae X sp.</t>
  </si>
  <si>
    <t>root; Main genome; Eukaryota; SAR; Alveolata; Ciliophora; Oligohymenophorea</t>
  </si>
  <si>
    <t>root; Main genome; Eukaryota; SAR; Alveolata; Ciliophora; Oligohymenophorea; Frontoniidae 2</t>
  </si>
  <si>
    <t>root; Main genome; Eukaryota; SAR; Alveolata; Ciliophora; Oligohymenophorea; Frontoniidae 2; Frontoniidae 2 X</t>
  </si>
  <si>
    <t>root; Main genome; Eukaryota; SAR; Alveolata; Ciliophora; Oligohymenophorea; Frontoniidae 2; Frontoniidae 2 X; Frontoniidae 2 X sp.</t>
  </si>
  <si>
    <t>root; Main genome; Eukaryota; SAR; Alveolata; Ciliophora; Phyllopharyngea</t>
  </si>
  <si>
    <t>root; Main genome; Eukaryota; SAR; Alveolata; Ciliophora; Phyllopharyngea; Cyrtophoria 4</t>
  </si>
  <si>
    <t>root; Main genome; Eukaryota; SAR; Alveolata; Ciliophora; Spirotrichea</t>
  </si>
  <si>
    <t>root; Main genome; Eukaryota; SAR; Alveolata; Ciliophora; Spirotrichea; Hypotrichia XX</t>
  </si>
  <si>
    <t>root; Main genome; Eukaryota; SAR; Rhizaria</t>
  </si>
  <si>
    <t>root; Main genome; Eukaryota; SAR; Rhizaria; Cercozoa</t>
  </si>
  <si>
    <t>root; Main genome; Eukaryota; SAR; Rhizaria; Cercozoa; Endomyxa</t>
  </si>
  <si>
    <t>root; Main genome; Eukaryota; SAR; Rhizaria; Cercozoa; Endomyxa; Vampyrellida</t>
  </si>
  <si>
    <t>root; Main genome; Eukaryota; SAR; Rhizaria; Cercozoa; Endomyxa; Vampyrellida; Leptophryidae</t>
  </si>
  <si>
    <t>root; Main genome; Eukaryota; SAR; Rhizaria; Cercozoa; Endomyxa; Vampyrellida; Leptophryidae; Leptophryidae X</t>
  </si>
  <si>
    <t>root; Main genome; Eukaryota; SAR; Rhizaria; Cercozoa; Filosa-Sarcomonadea</t>
  </si>
  <si>
    <t>root; Main genome; Eukaryota; SAR; Rhizaria; Cercozoa; Filosa-Sarcomonadea; Glissomonadida</t>
  </si>
  <si>
    <t>root; Main genome; Eukaryota; SAR; Rhizaria; Cercozoa; Filosa-Sarcomonadea; Glissomonadida; Allapsidae</t>
  </si>
  <si>
    <t>root; Main genome; Eukaryota; SAR; Rhizaria; Cercozoa; Filosa-Sarcomonadea; Glissomonadida; Allapsidae; Group-Te</t>
  </si>
  <si>
    <t>root; Main genome; Eukaryota; SAR; Rhizaria; Cercozoa; Filosa-Sarcomonadea; Glissomonadida; Sandonidae</t>
  </si>
  <si>
    <t>root; Main genome; Eukaryota; SAR; Rhizaria; Cercozoa; Filosa-Sarcomonadea; Glissomonadida; Sandonidae; Sandonidae X</t>
  </si>
  <si>
    <t>root; Main genome; Eukaryota; SAR; Stramenopiles</t>
  </si>
  <si>
    <t>root; Main genome; Eukaryota; SAR; Stramenopiles; Ochrophyta</t>
  </si>
  <si>
    <t>root; Main genome; Eukaryota; SAR; Stramenopiles; Ochrophyta; Chrysophyceae</t>
  </si>
  <si>
    <t>root; Main genome; Eukaryota; SAR; Stramenopiles; Ochrophyta; Chrysophyceae; Chrysophyceae X</t>
  </si>
  <si>
    <t>root; Main genome; Eukaryota; SAR; Stramenopiles; Ochrophyta; Chrysophyceae; Chrysophyceae X; Chrysophyceae Clade-D</t>
  </si>
  <si>
    <t>root; Main genome; Eukaryota; SAR; Stramenopiles; Ochrophyta; Chrysophyceae; Chrysophyceae X; Chrysophyceae Clade-D; Hydrurus</t>
  </si>
  <si>
    <t>root; Mitochondria</t>
  </si>
  <si>
    <t>root; Mitochondria; Eukaryota (Mitochondria)</t>
  </si>
  <si>
    <t>root; Mitochondria; Eukaryota (Mitochondria); Peltigera (Mitochondria)</t>
  </si>
  <si>
    <t>root; Mitochondria; Eukaryota (Mitochondria); Peltigera (Mitochondria); Peltigera dolichorrhiza (Mitochondria)</t>
  </si>
  <si>
    <t>Assembly</t>
  </si>
  <si>
    <t>MG12DEEP_reads</t>
  </si>
  <si>
    <t>MG28DEEP_reads</t>
  </si>
  <si>
    <t>MG3DEEP_reads</t>
  </si>
  <si>
    <t>MG8DEEP_reads</t>
  </si>
  <si>
    <t>MG11_reads</t>
  </si>
  <si>
    <t>MG12_reads</t>
  </si>
  <si>
    <t>MG14_reads</t>
  </si>
  <si>
    <t>MG19_reads</t>
  </si>
  <si>
    <t>MG22_reads</t>
  </si>
  <si>
    <t>MG23_reads</t>
  </si>
  <si>
    <t>MG24_reads</t>
  </si>
  <si>
    <t>MG25_reads</t>
  </si>
  <si>
    <t>MG26_reads</t>
  </si>
  <si>
    <t>MG27_reads</t>
  </si>
  <si>
    <t>MG28_reads</t>
  </si>
  <si>
    <t>MG30_reads</t>
  </si>
  <si>
    <t>MG31_reads</t>
  </si>
  <si>
    <t>MG3_reads</t>
  </si>
  <si>
    <t>MG5_reads</t>
  </si>
  <si>
    <t>MG6_reads</t>
  </si>
  <si>
    <t>MG7_reads</t>
  </si>
  <si>
    <t>MG8_reads</t>
  </si>
  <si>
    <t>Metavirome_reads</t>
  </si>
  <si>
    <t>Chloromonas remiasii 005-99_GVMAG1</t>
  </si>
  <si>
    <t>Chloromonas remiasii 005-99_GVMAG3</t>
  </si>
  <si>
    <t>Chloromonas remiasii 047-99_GVMAG2</t>
  </si>
  <si>
    <t>MG12_GVMAG5</t>
  </si>
  <si>
    <t>MG12_GVMAG6</t>
  </si>
  <si>
    <t>MG28_GVMAG2</t>
  </si>
  <si>
    <t>MG28_GVMAG3</t>
  </si>
  <si>
    <t>MG3_GVMAG12</t>
  </si>
  <si>
    <t>101-99_Pacbio_Flye_assembly-abyss-contigs</t>
  </si>
  <si>
    <t>Chlamydomonas_pulsatilla_LIB13258-abyss-contigs</t>
  </si>
  <si>
    <t>Chloromonas_nivalis_LIB13259-abyss-contigs</t>
  </si>
  <si>
    <t>Chloromonas_sp_LIB13261-abyss-contigs</t>
  </si>
  <si>
    <t>Coenochloris_signiensis_LIB13262-abyss-contigs</t>
  </si>
  <si>
    <t>Raphidonema_sempervirens_LIB13260-abyss-contigs</t>
  </si>
  <si>
    <t>Giant Virus MAG</t>
  </si>
  <si>
    <t>GV markers</t>
  </si>
  <si>
    <t>Sequencing Depth</t>
  </si>
  <si>
    <t>Site</t>
  </si>
  <si>
    <t>Other sample codes</t>
  </si>
  <si>
    <t>Phylum</t>
  </si>
  <si>
    <t>Class</t>
  </si>
  <si>
    <t>Order</t>
  </si>
  <si>
    <t>Family</t>
  </si>
  <si>
    <t>Shallow</t>
  </si>
  <si>
    <t>red snow algae</t>
  </si>
  <si>
    <t>MGs12</t>
  </si>
  <si>
    <t>Mit2B</t>
  </si>
  <si>
    <t>Nucleocytoviricota</t>
  </si>
  <si>
    <t>Pokkesviricetes</t>
  </si>
  <si>
    <t>Asfuvirales</t>
  </si>
  <si>
    <t>AF_2</t>
  </si>
  <si>
    <t>MGs27</t>
  </si>
  <si>
    <t>Greenland Ice Sheet</t>
  </si>
  <si>
    <t>Megaviricetes</t>
  </si>
  <si>
    <t>Imitervirales</t>
  </si>
  <si>
    <t>IM_18</t>
  </si>
  <si>
    <t>Deep</t>
  </si>
  <si>
    <t>MGs28</t>
  </si>
  <si>
    <t>Allomimiviridae</t>
  </si>
  <si>
    <t>MGs3</t>
  </si>
  <si>
    <t>Mit3A</t>
  </si>
  <si>
    <t>Algavirales</t>
  </si>
  <si>
    <t>incertae sedis</t>
  </si>
  <si>
    <t>Chloromonas_remiasii_005-99_3 </t>
  </si>
  <si>
    <t>SnowAlgalAssembly</t>
  </si>
  <si>
    <t>Culture</t>
  </si>
  <si>
    <t>Ccryo Collection</t>
  </si>
  <si>
    <t>LIB13259</t>
  </si>
  <si>
    <t>Chloromonas_remiasii_005-99_1 </t>
  </si>
  <si>
    <t>Chloromonas_remiasii_047-99_2</t>
  </si>
  <si>
    <t>LIB13261</t>
  </si>
  <si>
    <t>Dark_ice_MG32_contig_1190_6</t>
  </si>
  <si>
    <t>Dark_ice_MG32_contig_2110_1</t>
  </si>
  <si>
    <t>Dark_ice_MG32_contig_4756_34</t>
  </si>
  <si>
    <t>Chloromonas_remiasii_005_99_contig_1380199size_3441_2</t>
  </si>
  <si>
    <t>Dark_ice_GrIS19_HE1_MG8_md_NODE_1313_length_17446_cov_17.142027_9</t>
  </si>
  <si>
    <t>Dark_ice_GrIS19_HE1_MG8_md_NODE_4326_length_6857_cov_8.456630_2</t>
  </si>
  <si>
    <t>Dark_ice_GrIS19_HE2_MG19_NODE_2278_length_3765_cov_11.901078_1</t>
  </si>
  <si>
    <t>Dark_ice_GrIS19_HE2_MG19_NODE_8642_length_1567_cov_3.931217_1</t>
  </si>
  <si>
    <t>Dark_ice_GrIS20_MG31_NODE_247_length_6364_cov_88.015375_1</t>
  </si>
  <si>
    <t>Dark_ice_GrIS20_transcript_zymo31_TRINITY_DN1035_c0_g1_i1_1</t>
  </si>
  <si>
    <t>Dark_ice_GrIS20_metavirome_NODE_4377_length_3146_cov_5.731478_2</t>
  </si>
  <si>
    <t>Green_snow_GrIS20_MG26_NODE_436_length_8890_cov_5.707527_9</t>
  </si>
  <si>
    <t>Green_snow_GrIS20_MG26_NODE_2912_length_2539_cov_4.873994_3</t>
  </si>
  <si>
    <t>Microglena_sp_002b_99_contig_1881751size_19629_9</t>
  </si>
  <si>
    <t>Red_ice_snow_Mit19_MG3_md_NODE_2012_length_12171_cov_15.156487_1</t>
  </si>
  <si>
    <t>Red_snow_GrIS20_MG28_md_NODE_10_length_15889_cov_11.774094_11</t>
  </si>
  <si>
    <t>Red_snow_GrIS20_MG28_NODE3_length_18808_cov_6.169146_12</t>
  </si>
  <si>
    <t>Red_snow_Mit19_MG12_md_NODE_5_length_123677_cov_70.269677_6</t>
  </si>
  <si>
    <t>Red_snow_Mit19_MG12_NODE_1_length_132646_cov_24.354240_6</t>
  </si>
  <si>
    <t>Snow_algae_biofilm_GrIS20_MG27_NODE_43_length_27575_cov_7.975472_1</t>
  </si>
  <si>
    <t>Snow_algae_biofilm_GrIS20_MG27_NODE_58_length_21342_cov_10.957909_2</t>
  </si>
  <si>
    <t>Snow_algae_biofilm_GrIS20_MG27_NODE_1262_length_3094_cov_11.226719_1</t>
  </si>
  <si>
    <t>VMAG_Chloromonas_remiasii_047_99_contig_4139794-size_15669_7</t>
  </si>
  <si>
    <t>VMAG_Chloromonas_remiasii_005_99_contig_1390168-size_50564_10</t>
  </si>
  <si>
    <t>VMAG_Red_snow_GrIS20_MG28_NODE_1_length_41400_cov_20.900617_16</t>
  </si>
  <si>
    <t>VMAG_Red_snow_GrIS20_MG28_NODE_166_length_6486_cov_5.714663_3</t>
  </si>
  <si>
    <t>VMAG_Red_snow_Mit19_MG12_NODE_32_length_24566_cov_24.203541_4</t>
  </si>
  <si>
    <t>VMAG_snow_algae_biofilm_GrIS20_MG27_NODE_124_length_10814_cov_8.548657_2</t>
  </si>
  <si>
    <t># contigs (&gt;= 0 bp)        </t>
  </si>
  <si>
    <t># contigs (&gt;= 1000 bp)     </t>
  </si>
  <si>
    <t># contigs (&gt;= 5000 bp)     </t>
  </si>
  <si>
    <t># contigs (&gt;= 10000 bp)    </t>
  </si>
  <si>
    <t># contigs (&gt;= 25000 bp)    </t>
  </si>
  <si>
    <t># contigs (&gt;= 50000 bp)    </t>
  </si>
  <si>
    <t>Total length (&gt;= 0 bp)     </t>
  </si>
  <si>
    <t>Total length (&gt;= 1000 bp)  </t>
  </si>
  <si>
    <t>Total length (&gt;= 5000 bp)  </t>
  </si>
  <si>
    <t>Total length (&gt;= 10000 bp) </t>
  </si>
  <si>
    <t>Total length (&gt;= 25000 bp) </t>
  </si>
  <si>
    <t>Total length (&gt;= 50000 bp) </t>
  </si>
  <si>
    <t># contigs                  </t>
  </si>
  <si>
    <t>Largest contig             </t>
  </si>
  <si>
    <t>Total length               </t>
  </si>
  <si>
    <t>GC (%)                     </t>
  </si>
  <si>
    <t>N50                        </t>
  </si>
  <si>
    <t>N90                        </t>
  </si>
  <si>
    <t>L50                        </t>
  </si>
  <si>
    <t>L90                        </t>
  </si>
  <si>
    <t># N's per 100 kbp          </t>
  </si>
  <si>
    <t>9         </t>
  </si>
  <si>
    <t>3         </t>
  </si>
  <si>
    <t>2         </t>
  </si>
  <si>
    <t>258834    </t>
  </si>
  <si>
    <t>144344    </t>
  </si>
  <si>
    <t>103917    </t>
  </si>
  <si>
    <t>52708     </t>
  </si>
  <si>
    <t>30.12     </t>
  </si>
  <si>
    <t>40427     </t>
  </si>
  <si>
    <t>13267     </t>
  </si>
  <si>
    <t>8         </t>
  </si>
  <si>
    <t>0.00   </t>
  </si>
  <si>
    <t>25        </t>
  </si>
  <si>
    <t>1         </t>
  </si>
  <si>
    <t>0         </t>
  </si>
  <si>
    <t>345647    </t>
  </si>
  <si>
    <t>27145     </t>
  </si>
  <si>
    <t>23.49     </t>
  </si>
  <si>
    <t>12917     </t>
  </si>
  <si>
    <t>10684     </t>
  </si>
  <si>
    <t>10        </t>
  </si>
  <si>
    <t>22        </t>
  </si>
  <si>
    <t>0.00      </t>
  </si>
  <si>
    <t>64     </t>
  </si>
  <si>
    <t>8      </t>
  </si>
  <si>
    <t>0      </t>
  </si>
  <si>
    <t>501711 </t>
  </si>
  <si>
    <t>122222 </t>
  </si>
  <si>
    <t>20654  </t>
  </si>
  <si>
    <t>7284   </t>
  </si>
  <si>
    <t>5580   </t>
  </si>
  <si>
    <t>24     </t>
  </si>
  <si>
    <t>55     </t>
  </si>
  <si>
    <t>679.67 </t>
  </si>
  <si>
    <t>13     </t>
  </si>
  <si>
    <t>10     </t>
  </si>
  <si>
    <t>4      </t>
  </si>
  <si>
    <t>1      </t>
  </si>
  <si>
    <t>278342 </t>
  </si>
  <si>
    <t>250834 </t>
  </si>
  <si>
    <t>158845 </t>
  </si>
  <si>
    <t>64056  </t>
  </si>
  <si>
    <t>25404  </t>
  </si>
  <si>
    <t>12171  </t>
  </si>
  <si>
    <t>21     </t>
  </si>
  <si>
    <t>7      </t>
  </si>
  <si>
    <t>2      </t>
  </si>
  <si>
    <t>244488 </t>
  </si>
  <si>
    <t>149215 </t>
  </si>
  <si>
    <t>75958  </t>
  </si>
  <si>
    <t>41400  </t>
  </si>
  <si>
    <t>13399  </t>
  </si>
  <si>
    <t>6270   </t>
  </si>
  <si>
    <t>5      </t>
  </si>
  <si>
    <t>17     </t>
  </si>
  <si>
    <t>40.90  </t>
  </si>
  <si>
    <t>298447 </t>
  </si>
  <si>
    <t>238010 </t>
  </si>
  <si>
    <t>184116 </t>
  </si>
  <si>
    <t>123677 </t>
  </si>
  <si>
    <t>60439  </t>
  </si>
  <si>
    <t>21379  </t>
  </si>
  <si>
    <t>6      </t>
  </si>
  <si>
    <t>50                                             </t>
  </si>
  <si>
    <t>12                                             </t>
  </si>
  <si>
    <t>1                                              </t>
  </si>
  <si>
    <t>0                                              </t>
  </si>
  <si>
    <t>428639                                         </t>
  </si>
  <si>
    <t>163689                                         </t>
  </si>
  <si>
    <t>28407                                          </t>
  </si>
  <si>
    <t>62.73                                          </t>
  </si>
  <si>
    <t>9176                                           </t>
  </si>
  <si>
    <t>5619                                           </t>
  </si>
  <si>
    <t>18                                             </t>
  </si>
  <si>
    <t>42                                             </t>
  </si>
  <si>
    <t>30                                        </t>
  </si>
  <si>
    <t>8                                         </t>
  </si>
  <si>
    <t>0                                         </t>
  </si>
  <si>
    <t>267593                                    </t>
  </si>
  <si>
    <t>113554                                    </t>
  </si>
  <si>
    <t>23065                                     </t>
  </si>
  <si>
    <t>38.15                                     </t>
  </si>
  <si>
    <t>8858                                      </t>
  </si>
  <si>
    <t>5594                                      </t>
  </si>
  <si>
    <t>11                                        </t>
  </si>
  <si>
    <t>25                                        </t>
  </si>
  <si>
    <t>204.79                                    </t>
  </si>
  <si>
    <t>QUAST</t>
  </si>
  <si>
    <t>ANI</t>
  </si>
  <si>
    <t>62 </t>
  </si>
  <si>
    <t>65 </t>
  </si>
  <si>
    <t>82 </t>
  </si>
  <si>
    <t>78 </t>
  </si>
  <si>
    <t>80 </t>
  </si>
  <si>
    <t>85 </t>
  </si>
  <si>
    <t>84 </t>
  </si>
  <si>
    <t>77 </t>
  </si>
  <si>
    <t>GVMAG_Chloromonas_remiasii_005-99_1 </t>
  </si>
  <si>
    <t>GVMAG_Chloromonas_remiasii_047-99_2</t>
  </si>
  <si>
    <t>Query genome</t>
  </si>
  <si>
    <t>Reference genome</t>
  </si>
  <si>
    <t xml:space="preserve">Count of bidirectional mappings </t>
  </si>
  <si>
    <t>Total query fragment</t>
  </si>
  <si>
    <t>MG12_md_5</t>
  </si>
  <si>
    <t>MG12_md_6</t>
  </si>
  <si>
    <t>MG28_md_2</t>
  </si>
  <si>
    <t>MG28_md_3</t>
  </si>
  <si>
    <t>MG3_md_12</t>
  </si>
  <si>
    <t>MG27_1</t>
  </si>
  <si>
    <t>GVMAGs</t>
  </si>
  <si>
    <t>GVMAG_MG12_2</t>
  </si>
  <si>
    <t>GVMAG_MG27_1</t>
  </si>
  <si>
    <t>GVMAG_MG28_md_2</t>
  </si>
  <si>
    <t>GVMAG_MG3_md_12</t>
  </si>
  <si>
    <t>GVMAG_MG28_md_3</t>
  </si>
  <si>
    <t>GVMAG_MG12_md_5</t>
  </si>
  <si>
    <t>GVMAG_MG12_md_6</t>
  </si>
  <si>
    <r>
      <rPr>
        <i/>
        <sz val="12"/>
        <color theme="1"/>
        <rFont val="Calibri"/>
        <family val="2"/>
        <scheme val="minor"/>
      </rPr>
      <t>Chloromonas_remiasii_</t>
    </r>
    <r>
      <rPr>
        <sz val="12"/>
        <color theme="1"/>
        <rFont val="Calibri"/>
        <family val="2"/>
        <scheme val="minor"/>
      </rPr>
      <t>047-99_2</t>
    </r>
  </si>
  <si>
    <r>
      <rPr>
        <i/>
        <sz val="12"/>
        <color theme="1"/>
        <rFont val="Calibri"/>
        <family val="2"/>
        <scheme val="minor"/>
      </rPr>
      <t>Chloromonas_remiasii</t>
    </r>
    <r>
      <rPr>
        <sz val="12"/>
        <color theme="1"/>
        <rFont val="Calibri"/>
        <family val="2"/>
        <scheme val="minor"/>
      </rPr>
      <t>_005-99_1</t>
    </r>
  </si>
  <si>
    <r>
      <rPr>
        <i/>
        <sz val="12"/>
        <color theme="1"/>
        <rFont val="Calibri"/>
        <family val="2"/>
        <scheme val="minor"/>
      </rPr>
      <t>Chloromonas_remiasii</t>
    </r>
    <r>
      <rPr>
        <sz val="12"/>
        <color theme="1"/>
        <rFont val="Calibri"/>
        <family val="2"/>
        <scheme val="minor"/>
      </rPr>
      <t>_005-99_3</t>
    </r>
  </si>
  <si>
    <r>
      <rPr>
        <i/>
        <sz val="12"/>
        <color theme="1"/>
        <rFont val="Calibri"/>
        <family val="2"/>
        <scheme val="minor"/>
      </rPr>
      <t>Sphaerocystis</t>
    </r>
    <r>
      <rPr>
        <sz val="12"/>
        <color theme="1"/>
        <rFont val="Calibri"/>
        <family val="2"/>
        <scheme val="minor"/>
      </rPr>
      <t>_sp_101-99_1</t>
    </r>
  </si>
  <si>
    <t>GGTTGATCCTGCCAGTTGCATATGCTTGTCTTAAAGATTAAGCCATGCATGTCTAAGTATAAGTAGTATACAGCGAAACTGCGAATGGCTCATTAAAACAGTTATAGTTTATTCGATAGTAAAATTACATGGATAACCGTGGTAATTCTAGGGCTAATACATGCGCAAATGCCCGACTTTGAAGGGTTGTATTTATTAGATCTAACCATCATTTGGTGAATCATAGTAACTGATCGGACCTCGCGATTGCGAGGCAAATCGTTCAAGTTTCTGCCCTATCAGCTTTCGATGGTAGCGTATTGGACTACCATGGCAGTCACGGGTAACGGGGAATTAGGGTTCGATTCCGGAGAGGGAGCCTGAGAAACGGCTACCACATCTAAGGAAGGCAGCAGGCGCGTAAATTACCCAATCCCGACTCGGGGAGGTAGTGACAAGAAATAACAACTCGAGAGGATTTCCTCTACGAGATTGCAATGAGAACAATTTAAATCACTTAACGAGGAACAATTGGAGGGCAAGTCTGGTGCCAGCAGCCGCGGTAATTCCAGCTCCAATAGCGTGCGCAAAAGTTGTTGCAGTTAAAAAGCCCGTAGTTGAACTTCTGGTCATACACTGGCTTGGCTTCAGTCGGCTTGTTGTGTGATCATCCGTCTGCAAACTTATGTCTTCCTTAATTGGTTAGCGTGAGAGAGCAGACAATTTACCTTGAAAAAATTAGAGTGTTTCAGGCAGGTAATCGCCGGAATACATTAGCATGGAATAATGGAATAGGACTTGTCTCCTTTGTTGGTTCAAGGATTCGAGTAATGATAAATAGGAACAGTTGGGGGCATTAGTATTTAATTGTCAGAGGTGAAATTCTTGGATTTATTAAAGACTAACTTATGCGAAAGCATCTGCCAAGGATGTTTTCATTAATCAAGAACGAAAGTTAGGGGATCAAAGACGATCAGATACCGTCGTAGTCTTAACTATAAACCATACCGACTCGGGATCGGAAGGGTCTTAATTTCGGCCCTTTCGGCACCGTATGAGAAATCAAAGTCTTTGGGTTCTGGGGGGAGTATGGTCGCAAGGCTGAAACTTAAAGGAATTGACGGAAGGGCACCACCAGGAGTGGAGCCTGCGGCTTAATTTGACTCAACACGGGGAAACTTACCAGGTCAAAACATGGATGGGATTGACAGATTGAAAGCTCTTTCTTGATTCTATGGGTGGTGGTGCATGGCCGTTCTTAGTTGGTGGAGTGATTTGTCTGGTTAATTCCGATAACGAACGAGACCTTAACCTGCTAACTAGTCTGCTCCTGAACAAGGAGTATGACTTCTTAGAGGGACTATATGTGTAAACATATGGAAGTTTGAGGCAATAACAGGTCTGTGATGCCCCTAGACGTCCTGGGCCGCACGCGCGCTACACTGACACGTTCAGCGAGTTACTTCACCTGACCCGAAAGGGTTCGGGAAATCTTGTTAGGACGTGTCGTGCTGGGGATAGATCTTTGCAATTATAGATCTTGATCGAGGAATTCCTTGTAAGCACAAGTCATCAGCCTGTGCTGAATACGTCCCTGCCCTTTGTACACACCGCCCGTCGCTCCTACCGATTGAGTGATCCGGTGAACCTTCTGGACTGAGACCGGGCTTGAACCGGTAACGGGAAGTTATGTAAACCTTATCACTTAGAGGAAGGAGAAGTCGTAACAAGGTTTCCGTAGGTGAACCTGCAGAAGGA</t>
  </si>
  <si>
    <t>Accession</t>
  </si>
  <si>
    <t>Description</t>
  </si>
  <si>
    <t>Organism</t>
  </si>
  <si>
    <t>Taxonomy</t>
  </si>
  <si>
    <t>Query coverage</t>
  </si>
  <si>
    <t>% Pairwise Identity</t>
  </si>
  <si>
    <t>Bit-Score</t>
  </si>
  <si>
    <t>Query</t>
  </si>
  <si>
    <t>Sequence Length</t>
  </si>
  <si>
    <t>Sequence</t>
  </si>
  <si>
    <t>AJ867637</t>
  </si>
  <si>
    <t>Uncultured Urediniomycete partial 18S rRNA gene, clone RS 8-E35</t>
  </si>
  <si>
    <t>Uncultured Urediniomycete</t>
  </si>
  <si>
    <t>Eukaryota; Fungi; Dikarya; Basidiomycota; Pucciniomycotina; environmental samples</t>
  </si>
  <si>
    <t>18S_rRNA::contig_6665:7586-9018(-)</t>
  </si>
  <si>
    <t>CTGGTTGATCCTGCCAGTAGTCATATGCTTGTCTCAAAGATTAAGCCATGCATGTCTAAGTTTAAGCAATAAACGGTGAAACTGCGAATGGCTCATTAAATCAGTCATAGTTTATTTGATGGTACCCTACTACATGGATAACTGTGGTAATTCTAGAGCTAATACATGCCGAAAAATCTCGACTTCTGGAAGAGATGTATTTATTAGATCCAAAGCCAATGGCGGCAACGTCTTTAGGTGAATCATGATAACTGCTCGAATCGCATGGCCTTGCGCCGGCGATGCTTCATTCAAATATCTGCCCTATCAACTTTCGATGGTAGGATAGAGGCCTACCATGGTGATGACGGGTAACGGGGAATAAGGGTTCGATTCCGGAGAGAGGGCCTGAGAAACGGCCCTCAGGTCTAAGGACACGCAGCAGGCGCGCAAATTATCCCCTGGCAACACTTTGCCGAGATAGTGACAATAAATAACAATGCAGGGCTCTTACGGGTCTTGCAATTGGAATGAGTACAATTTAAATCCCTTAACGAGGATCCATTGGAGGGCAAGTCTGGTGCCAGCAGCCGCGGTAATTCCAGCTCCAATAGCGTATATTAAAGTTGTTGCCGTTAAAAAGCTCGTAGTCGAACTTCGGTCTCTGTCGGTCGGTCCGCCTTCTTGGTGTGTACTTACTCGACGAAGACTTACCTCCTGGTGAGCTGCGATGTCCTTTACTGGGTGTCGTAAGGAACCAGGACGTTTACTTTGAAAAAATTAGAGTGTTCAAAGCAGGCCTACGCCCGAATACATTAGCATGGAATAATAGAATAGGACGCGCGTTCCCATTTTGTTGGTTTCTGAGATCGCCGTAATGATTAATAGGGATAGTTGGGGGCATTTGTATTCCGTCGTCAGAGGTGAAATTCTTGGATTGCCGGAAGACAAACTATTGCGAAAGCATTTGCCAAGGATGTTTTCATTGATCAAGAACGAAGGAAGGGGGATCGAAAACGATCAGATACCGTTGTAGTCTCTTCTGTAAACTATGCCAATTGGGGATCAGCCTAGGATTTTTTATGACTAGGTTGGCACCCGAAGAGAAATCTTTAAATGAGGTTCGGGGGGGAGTATGGTCGCAAGGCTGAAACTTAAAGGAATTGACGGAAGGGCACCACCAGGTGTGGAGCCTGCGGCTTAATTTGACTCAACACGGGGAAACTCACCAGGTCCAGACACAATAAGGATTGACAGATTGATAGCTCTTTCTTGATCTTGTGGTTGGTGGTGCATGGCCGTTCTTAGTTGGTGGAGTGATTTGTCTGGTTAATTCCGATAACGAACGAGACCTTAACCTGCTAAATAGACCAGCCGGCTTTGGCTGGCTGCTGTCTTCTTAGAGGGACTATCAGCGTTTAGCTGATGGAAGTTTGAGGCAATAACAGGT</t>
  </si>
  <si>
    <t>AJ867635</t>
  </si>
  <si>
    <t>Uncultured Urediniomycete partial 18S rRNA gene, clone BS 7-E11</t>
  </si>
  <si>
    <t>18S_rRNA::contig_10649:6432-8233(-)</t>
  </si>
  <si>
    <t>GGTTGATCCTGCCAGTAGTCATATGCTTGTCTCAAAGATTAAGCCATGCATGTCTAAGTTTAAGCAATAAACGGTGAAACTGCGAATGGCTCATTAAATCAGTCATAGTTTATTTGATGGTACCCTACTACATGGATAACTGTGGTAATTCTAGAGCTAATACATGCCGAAAAATCTCGACTTCTGGAAGAGATGTATTTATTAGATCCAAAGCCAATGGCGGCAACGTCTTTAGGTGAATCATGATAACTGCTCGAATCGCATGGCCTTGCGCCGGCGATGCTTCATTCAAATATCTGCCCTATCAACTTTCGATGGTAGGATAGAGGCCTACCATGGTGATGACGGGTAACGGGGAATAAGGGTTCGATTCCGGAGAGAGGGCCTGAGAAACGGCCCTCAGGTCTAAGGACACGCAGCAGGCGCGCAAATTATCCCCTGGCAACACTTTGCCGAGATAGTGACAATAAATAACAATGCAGGGCTCTTACGGGTCTTGCAATTGGAATGAGTACAATTTAAATCCCTTAACGAGGATCCATTGGAGGGCAAGCCTGGTGCCAGCAGCCGCGGTAATTCCAGCTCCAATAGCGTATATTAAAGTTGTTGCCGTTAAAAAGCTCGTAGTCGAACTTCGGTCTCTGTCGGTCGGTCCGCCTTCTTGGTGTGTACTTACTCGACGGAGACTTACCTCCTGGTGAGCTGCGATGTCCTTTACTGGGTGTCGTAAGGAACCAGGACGTTTACTTTGAAAAAATTAGAGTGTTCAAAGCAGGCCTACGCCCGAATACATTAGCATGGAATAATAGAATAGGACGCGCGTTCCCATTTTGTTGGTTTCTGAGATCGCCGTAATGATTAATAGGGATAGTTGGGGGCATTTGTATTCCGTCGTCAGAGGTGAAATTCTTGGATTGCCGGAAGACAAACTATTGCGAAAGCATTTGCCAAGGATGTTTTCATTGATCAAGAACGAAGGAAGGGGGATCGAAAACGATCAGATACCGTTGTAGTCTCTTCTGTAAACTATGCCAATTGGGGATCAGCCTAGGATTTTTTATGACTAGGTTGGCACCCGAAGAGAAATCTTTAAATGAGGTTCGGGGGGGAGTATGGTCGCAAGGCTGAAACTTAAAGGAATTGACGGAAGGGCACCACCAGGTGTGGAGCCTGCGGCTTAATTTGACTCAACACGGGGAAACTCACCAGGTCCAGACACAATAAGGATTGACAGATTGATAGCTCTTTCTTGATCTTGTGGTTGGTGGTGCATGGCCGTTCTTAGTTGGTGGAGTGATTTGTCTGGTTAATTCCGATAACGAACGAGACCTTAACCTGCTAAATAGACCAGCCGGCTTTGGCTGGCTGCTGTCTTCTTAGAGGGACTATCAGCGTTTAGCTGATGGAAGTTTGAGGCAATAACAGGTCTGTGATGCCCTTAGATGTTCTGGGCCGCACGCGCGCTACACTGACAGAGCCAGCGAGTCTACCACCTTGGCCGGAAGGCCTGGGTAATCTTGTGAAACTCTGTCGTGATGGGGATAGAACATTGCAATTATTGTTCTTCAACGAGGAATACCTAGTAAGCGTGAGTCATCAGCTCGCGTTGATTACGTCCCTGCCCTTTGTACACACCGCCCGTCGCTACTACCGATTGAATGGCTTAGTGAGGCCTCCAGATTGGCTATTGGGATCCCTCGCGGGAACTTAACTGCTGAAAAGTTGTACGAACTTGGTCATTTAGAGGAAGTAA</t>
  </si>
  <si>
    <t>AB725340</t>
  </si>
  <si>
    <t>Uncultured ciliate gene for 18S ribosomal RNA, partial sequence, clone: MP29-87</t>
  </si>
  <si>
    <t>Uncultured ciliate</t>
  </si>
  <si>
    <t>Eukaryota; Sar; Alveolata; Ciliophora; environmental samples</t>
  </si>
  <si>
    <t>18S_rRNA::contig_3586:3971-5777(-)</t>
  </si>
  <si>
    <t>GQ995426</t>
  </si>
  <si>
    <t>Uncultured Chytridiomycota clone T6P2AeE08 18S ribosomal RNA gene, partial sequence</t>
  </si>
  <si>
    <t>Uncultured Chytridiomycota</t>
  </si>
  <si>
    <t>Eukaryota; Fungi; Fungi incertae sedis; Chytridiomycota; environmental samples</t>
  </si>
  <si>
    <t>18S_rRNA::contig_7570:4780-6578(-)</t>
  </si>
  <si>
    <t>CCTGCCAGTAGTCATATGCTTGTCTCAAAGATTAAGCCATGCATGTCTAAGTATAAGCACTTTATACTGTGAAACTGCGAATGGCTCATTAAATCAGTTATAATTTATTTGATAATACCTTACTACTTGGATAACCGTGGTAATTCTAGTGCTAATACATGCTTTAAACCCCGACTTCTGGAAGGGGTGTATTTATTAGATAAAAAACCAATCGAGGCAACTCGTTTACAGGTGAATCATGATAACTATTCGAATCGCATAGCTTTGCTGGCGATGGTTCATTCAAATTTCTGCCCTATCAAGTCTTGATGGTAGTATAGAGGACTACCATGCTTTTAACGGGTAACGGAGAATTAGGGTTCGATTCCGGAGAGGGAGCCTGAGAAACGGCTACCACATCCAAGGAAGGCAGCAGGCACGCAAATTACCCAATCCTGACACAGGGAGGTAGTGACAATAAATAACAATACAGAGCTTTTTAAGTTTTGTAATTGTAATGAGAACAATTTAAACCTCTTAACGAGAACCAATTGGAGGGCAAGTCTGGTGCCAGCAGCCGCGGTAATTCCAGCTCCAATAGCGTATATTAAAGTTGTTGCAGTTAAAAAGCTCGTAGTTGAATTTTGGACTTGGCTGGGCGGTCTTTGCGAATGCATTGTACTTCTCTGGCTGAGTCTTTCCTTCTGGCGAACTATTGTGCTCTTTATTGAGTGCGATAGGGAACCAGGACTTTTACTTTGAAAAAATTAGAGTGTTTAAAGCAGGCTTACGCTTGAATACATTAGCATGGAATAATAAAATAGGACTTTGGTTTTATTTTGTTGGTTTTCGAAACCGAAGTAATGATTAATAGGGATAGTTGGGGACATTCGTACTGAGCCGTCAGAGGTGAAATTCTTGGATCGGCTCAAGACGCCCATATGCGAAAGCATCTGTCAAGGATGTTTTCATTAATCAAGAACGAAAGTTAGGGGATCGAAGACGATCAGATACCGTCGTAGTCTTAACCATAAATTTTGCCGACTAGGGATCAGACAATGTTCAATAATGACTTGTTTGGCACCTTATGAGAAATCAAAGTTTTTAGGTTCCGGGGGGAGTATGGTCGCAAGGCTGAAACTTAAAGGAATTGACGGAAGGGCACCACCAGGAGTGGAGCCTGCGGCTTAATTTGACTCAACACGGGGAAACTCACCAGGTCCAGACATAATAAGGATTGACAGATTGAGAGCTCTTTCTTGATTTTATGGGTGGTGGTGCATGGCCGTTCTTAGTTGGTGGAGTGATTTGTCTGGTTAATTCCGTTAACGAACGAGACCTTAACCTGCTAAATAGTTGCGATCACTTTGGTGGTTGATCAACTTCTTAGAGGGACTATAGACGTTTAGTCTATGGAAGCTTGAGGCAATAACAGGTCTGTGATGCCCTTAGATGTTCTGGGCCGCACGCGCGCTACACTGATAACAGCAACAAGTAATTCACCTTGGCCGGAAGGTCTGGGTAATCTTTTGAAATGTTATCGTGCTGGGGATAGTCCTTTGCAATTATTGGACTTCAACGAGGAATTCCTAGTAAGCGTCAGTCATCAGCTGGCGTTGATTACGTCCCTGCCCTTTGTACACACCGCCCGTCGCTAGTACCGATTGAATGGCTTAGTGAGACCTCCGGATCGGCGTTTCATTGGTGGCAACACCATAGATTTGCTGAGAAGTTGGTCAAACTTGGTCATTTAGAGGAACTAAAAGTCGTAACAAGGTAACC</t>
  </si>
  <si>
    <t>AM114804</t>
  </si>
  <si>
    <t>Uncultured cercozoan partial 18S rRNA gene, clone WIM44</t>
  </si>
  <si>
    <t>Uncultured cercozoan</t>
  </si>
  <si>
    <t>Eukaryota; Sar; Rhizaria; Cercozoa; environmental samples</t>
  </si>
  <si>
    <t>18S_rRNA::contig_10672:6212-8004(-)</t>
  </si>
  <si>
    <t>ACCTGGTTGATCCTGCCAGTAGTCATATGCTTGTCTCAAAGATTAAGCCATGCATGTCTAAGTATAAACATCTTTATACAGTGAAACTGCGTACAGCTCATTATATCAGTTATTATTTATTTGATGGTACCTTACTACATGGATACCCGTAGTAATTCTAGAGCTAATACATGCGTAAAGTCCCGACTTTTTGGAAGGGATGTATTTATTAGATTAAAAACCAATGCAGGCAACTGCTCCTTTGGTGATTCATAGTAACTTTAACGGATCGCACGGCTTCACGCTGGCGACAGTTCATTCAAATTTCTGCCCTATCAGCTTTCGACGGTACGGTAGTGGCCTACCGTGGCATTAACGGGTGACGGAGAATTAGGGTTCGATTCCGGAGAGGGAGCCTGAGAAACGGCTACCACATCCAAGGAAGGCAGCAGGCGCGCAAATTACCCAATCCTGACACAGGGAGGTAGTGACAAAAAATAACAATACCGGGCCTTTTTAGGTCTGGTAATTGGAATGAGTACAATTTAAATCCCTTAACGAGTATCCATTGGAGGGCAAGTCTGGTGCCAGCAGCCGCGGTAATTCCAGCTCCAATAGCGTATATTAAAGTTGCTGCAGTTAAAAAGCTCGTAGTTGGATTTCTGGCTTGAAACATTTTGCCGGCCACGGTTTCGTGTGTTAGTGCTTGATGTTCTGGCCATCCTTCCAATTGCTATTCACTTCTCTTCATTGATTGGTGAGTGGTATTGGATCTTTTACTTTGAAAAAATTAGAGTGTTTCAAGCAGGCTTTATGCTATGAATACATTAGCATGGAATAATAATTTAGGACTTCGGTTCTATTTTGTTGGTTTCTAGGACTGAAGTAATGATTGATAGGGATAGTTGGGGGTGCTAGTATTCAGCGGCCAGAGGTGAAATTCTCGGATTCGCTGAAGACTAACTTATGCGAAAGCATTCACCAAGGATGTCTTCTTTAATCAAGAACGAAAGTTGGGGGATCGAAGACGATCAGATACCGTCGTAGTCTCAACCATAAACTATGCCGACTAGGGATGAGTGAACGTTGCATTTTCGACTCCATTCGCACCTTATGAGAAATCAAAGTCTTTGGGTTCCGGGGGGAGTATGGTCGCAAGGCTGAAACTTAAAGGAATTGACGGAAGGGCTCCACCAGGAGTGGAGCCTGCGGCTTAATTTGACTCAACACGGGAAAACTTACCAGGTCCAGACACAGTAAGGATTGACAGATTGAAGATCTTTCTTGATTCTGTGGGTGGTGGTGCATGGCCGTTCTTAGTTGGTGGAGTGATTTGTCTGGTTAATTCCGTTAACGAACGAGACCTCGACCTGCTAAATAGTTCGACAAAGGATTCATTCTTTGGACGTGACTTCTTAGAGGGACTATCGGTGTGTAGCCGACGGAAGTTCGAGGCAATAACAGGTCTGTGATGCCCTTAGATGTTCTGGGCCGCACGCGCGCTACACTGATGCATTCATCAAGTTTACAACCTTGACTGAGAGGTCTGGGTAATCTTCGCAACATGCATCGTGCTGGGGATAGATTATTGTAATTATTAATCTTCAACGAGGAATTCCTAGTAAACGCAAGTCATCAACTTGCATTGATTACGTCCCTGCCCTTTGTACACACCGCCCGTCGCTACTACCGATTGAATGGATTAGTGAGCTTCACGGATTGCTGCATTTATGGTTCGCCATTTATGTGATGAGAAGTGAATCAAACTTGCTCATTTAGAGGAAGTAAAAGTCGTAACAAGGTT</t>
  </si>
  <si>
    <t>JQ483723</t>
  </si>
  <si>
    <t>Uncultured bacterium clone GB4XUSJ08I7GS2 16S ribosomal RNA gene, partial sequence</t>
  </si>
  <si>
    <t>Uncultured bacterium</t>
  </si>
  <si>
    <t>Bacteria; environmental samples</t>
  </si>
  <si>
    <t>18S_rRNA::contig_11048:37227-38698(+)</t>
  </si>
  <si>
    <t>GAGAGGTCGGGTCAAATTCTTAAGTAGGGGTAAGATCCAACGATATGAGAATGAACGTCAGCTGGCGAAGGCGCCCCTCCCGCTTCAACTGACATTAAGGTACGAAAGCTTAGGTAGCAAACGGAATTAGATACTCCGGTAGTCTAGGCTGTCAACGATGAGTATTCACAGTTAGGCAGGTAATACCTGGGGGAGCAGAGGCTAGCAAACCTCGCTCCCGTCCTTCTTGATGGCGCTAACGCATTAAATACTCCACCTGGGGTCTACGATCGCAAGGTTGAA</t>
  </si>
  <si>
    <t>LC371410</t>
  </si>
  <si>
    <t>Uncultured alga gene for 18S ribosomal RNA, partial sequence, clone: Otu006</t>
  </si>
  <si>
    <t>Uncultured alga</t>
  </si>
  <si>
    <t>Eukaryota; environmental samples</t>
  </si>
  <si>
    <t>18S_rRNA::contig_10638:9519-11291(-)</t>
  </si>
  <si>
    <t>GTCATATGCTTGTCTCAAAGATTAAGCCATGCATGTCTAAGTATAAACTGCTTTATACTGTGAAACTGCGAATGGCTCATTAAATCAGTTATAGTTTATTTGATGGTACCTTACTACTCGGATAACCGTAGTAATTCTAGAGCTAATACGTGCGCAAATCCCGACTTCCGGAAGGGACGTATTTATTAGATAAAAGGCCGACCGGGCTTGCCCGACTCGCGGTGAATCATGATAACTTCATGAATCGCATGGCCTTCGTGCCGGCGATGTTTCATTCAAATTTCTGCCCTATCAACTTTCGATGGTAGGATAGAGGCCTACCATGGTGGTAACGGGTGACGGAGGATTAGGGTTCGATTCCGGAGAGGGAGCCTGAGAAACGGCTACCACATCCAAGGAAGGCAGCAGGCGCGCAAATTACCCAATCCTGACACAGGGAGGTAGTGACAATAAATAACAATACCGGGCTTTTCAAGTCTGGTAATTGGAATGAGTACAATCTAAATCCCTTAACGAGGATCAATTGGAGGGCAAGTCTGGTGCCAGCAGCCGCGGTAATTCCAGCTCCAATAGCGTATATTTAAGTTGCTGCAGTTAAAAAGCTCGTAGTTGGATTTCGGATGGGTTCCGTCGGTCCGCCGTTTCGGTGTGCACTGACGGCGCCTATCTTGCTGTCGGGGACGGGCTCCTGGGCTTCACTGTCCGGGACTCGGAGTCGACGAGGTTACTTTGAGTAAATTAGAGTGTTCAAAGCAGGCCTACGCTCTGAATACATTAGCATGGAATAACACGATAGGACTCTGGCCTATCTTGTTGGTCTGTAGGACCGGAGTAATGATTAAGAGGGACAGTCGGGGGCATTCGTATTTCATTGTCAGAGGTGAAATTCTTGGATTTATGAAAGACGAACTACTGCGAAAGCATTTGCCAAGGATGTTTTCATTAATCAAGAACGAAAGTTGGGGGCTCGAAGACGATTAGATACCGTCCTAGTCTCAACCATAAACGATGCCGACTAGGGATTGGTGGATGTTTATTGATGACTTCACCAGCACCTTATGAGAAATCAAAGTTTTTGGGTTCCGGGGGGAGTATGGTCGCAAGGCTGAAACTTAAAGGAATTGACGGAAGGGCACCACCAGGCGTGGAACCTGCGGCTTAATTTGACTCAACACGGGAAAACTTACCAGGTCCAGACATAGTGAGGATTGACAGATTGAGAGCTCTTTCTTGATTCTATGGGTGGTGGTGCATGGCCGTTCTTAGTTGGTGGGTTGCCTTGTCAGGTTGATTCCGGTAACGAACGAGACCTCAACCTGCTAAATAGTCACGATCGATTTTTTCGGTTGGCCGACTTCTTAGAGGGACTGTTGGCGACTAGCCAATGGAAGTTTGAGGCAATAACAGGTCTGTGATGCCCTTAGATGTTCTGGGCCGCACGCGCGTTACACTGATGCATTCAACGAGCCTATCCTTGACCGAGAGGTCCGGGTAATCTGCGAAACTGCATCGTGATGGGGATAGATTATTGCAATTATTAATCTTCAACGAGGAATGCCTAGTAAGCGCAAGTCATCAGCTTGCGTTGATTACGTCCCTGCCCTTTGTACACACCGCCCGTCGCTCCTACCGATTGGATGTGCTGGTGAAGCGTCCGGATTGGTGACAGGCGACGGTTCGCCGCTGCTTGTTGCCGAGAAGTTCGTTAAACCCTCCCATCTAGAGGAAGGAGAAGTCGTAACAAGGTTTCC</t>
  </si>
  <si>
    <t>AF411281</t>
  </si>
  <si>
    <t>Spongomonas minima strain ATCC 50405 18S ribosomal RNA gene, complete sequence</t>
  </si>
  <si>
    <t>Spongomonas minima</t>
  </si>
  <si>
    <t>Eukaryota; Sar; Rhizaria; Cercozoa; Imbricatea; Spongomonadida; Spongomonadidae; Spongomonas</t>
  </si>
  <si>
    <t>18S_rRNA::contig_11082:16814-18617(-)</t>
  </si>
  <si>
    <t>ACCTGGTTGATCCTGCCAGTAGTCATATGCTTGTCTCAAAGATTAGGCCATGCATGTCTAAGTATAAACGACTTTATACTGTGAAACTGCGTACAGCTCATTATATCAGTTATAATTTATTTGATGGTGATTTACTACATGGATAACCGTGGTAATTCTAGAGCTAATACATGCGCACAATCCCGACTCACGAAGGGATGTATTTATTAGATACAACCGACCTCCTTCGGGAGACTTTTGTCGACTCATAGTAACTGTTCGAATCGCACGCTTCACGCGAGCGATAGTTCATTCAAATTTCTGCCCTATCAGCTTTCGACGGTAGTGTAGTGGACTACCGTGGCGTTAACGGGTAACGGAGAATTAGGGTTCGATTCCGGAGAGGGAGCCTGAGAAACGGCTACCACATCCAAGGAAGGCAGCAGGCGCGCAAATTACCCAATCCTGACACAGGGAGGTAGTGACAAAAAATAACAATTTCGGCGATTTTTCGTTCTAGTCATTGGAATGAGAACAATTTAAATCCCTTAACGAATTCCATTGGAAGGCAAGTCTGGTGCCAGCAGCCGCGGTAATTCCAGCTCCAATAGCGTATATTAAAGTTGTTGCAGTTGAAAAGCTCGTAGTTGGATTTCTGACGGAGCTTGGTGCTCGCTTCCTCACGGAAGTGCGGTGCCGCTGTCTGCGTCATCCTTCTAGATGACGCGTGTGCTAGGTTAACTCCTGGTGTGCGCGGCTGTCTAATCTTTTACTTTGAAGAAATTAGAGTGTTCAAAGCAGGCATACCGCTTTGCATACATTAGCATGGAATAATACCATAGGACTTTGGTTCTATTGTGTTGGTCTAGAACTGAAGTAATGATTGATAGGGATAGTTGGGGGTGCTAGTATTCAACGGCCAGAGGTGAAATTCTTGGATTCGTTGAAGACTAACTTATGCGAAAGCATTCACCAAGGATGTCTTCTTTAATCAAGAACGAAAGTTGGGGGATCGAAGACGATCAGATACCGTCGTAGTCTCAACTATAAACTATGCCGACTCAGGATGAGTGAACGTTGCATTATCGACTTCATTCGCACTGTATGAGAAATCAAAGTCTTTGGGTTCTGGGGGGAGTATGGTCGCAAGGCTGAAACTTAAAGGAATTGACGGAAGGGCACCACCAGGAGTGGAGCCTGCGGCTTAATTTGACTCAACACGGGAAAACTTACCAGGTCCAGAACATAGTAAGGATTGACAGATTGAAGATCTTTCTTGATTCTATGGGTGGTGGTGCATGCCGTTCTTAGTTGGTGGAGTGATTTGTCTGGTTAATTCCGTTAACGAACGAGACCTCGACCTGCTAAATAGTTGAGCGCACGCCTTCCAGCGTGTGTACTCCAACTTCTTAGAGGGACTATTGTCGATTAGACAATGGAAGTTCGAGGCAATAACAGGTCTGTGATGCCCTTAGATGTTCTGGGCCGCACGCGCGCTACACTGACAGGTTCAGCGAGCTTGTGGATGCCCGAGAGGGTTTCCTAATCTTTTCAAAGCCTGTCGTGCTGGGGATAGACTATTGTAATTGTTAGTCTTCAACGAGGAATTCCTAGTAAACGCAAGTCATCAACTTGCATTGATTACGTCCCTGCCCTTTGTACACACCGCCCGTCGCTACTACCGATTGAACGGCTTAGTGAGCTCTACGGACTGTTGCCTGCTTGTTCACGCAAGCTGGTTTACGGAAAGTAGATCAAACTTGATCGTTTAGAGGAAGTAAAAGTCGTAACAAGGTTTCCGTAGGTGAACCTGCAGAAGGATC</t>
  </si>
  <si>
    <t>18S_rRNA::contig_11082:7409-9212(-)</t>
  </si>
  <si>
    <t>AY965867</t>
  </si>
  <si>
    <t>Soil flagellate AND24 18S ribosomal RNA gene, partial sequence</t>
  </si>
  <si>
    <t>Soil flagellate</t>
  </si>
  <si>
    <t>Eukaryota; Sar; Rhizaria; Cercozoa; Cercomonadida; Heteromitidae</t>
  </si>
  <si>
    <t>18S_rRNA::contig_10939:9144-10927(-)</t>
  </si>
  <si>
    <t>CCAGTAGTCATATGCTTGTCTCAAAGATTAAGCCATGCATGTCTAAGTATAAACATCTTTATACAGTGAAACTGCGTACAGCTCATTATATCAGTTATTATTTATTTGATGGTACCTTACTACATGGATACCCGTAGTAATTCTAGAGCTAATACATGCGTCAAGTCCCGACTTTTTGGAAGGGATGTATTTATTAGATAAAAAACCAATGCAGGCAACTGCTCTCTTGGTGATTCATAGTAACTTTTCGGATCGCACGGCTTCACGTCGGCGACAGTTCATTCAAATTTCTGCCCTATCAGCTTTCGACGGTACTGTAGTGGACTACCGTGGCATTAACGGGTGACGGAGAATTAGGGTTCGATTCCGGAGAGGGAGCCTGAGAAACGGCTACCACATCCAAGGAAGGCAGCAGGCGCGCAAATTACCCAATCCTGACACAGGGAGGTAGTGACAAAAAATAACAATACCGGGCCTTTTTAGGTCTGGTAATTGGAATGAGTACAATTTAAATCCCTTAACGAGTATCCATTGGAGGGCAAGTCTGGTGCCAGCAGCCGCGGTAATTCCAGCTCCAATAGCGTATATTAAAGTTGCTGCAGTTAAAAAGCTCGTAGTTGGATTTCTGGCTTGAAACATTTGGCCGGCCACGGTTTCGTGTGTTAGTGCTTTGTGTTCTGGCCATCCTTCCAATCGCAATTGGCTATTCTTCATTGATTGGTCAGTTGTATTGGATCTTTTACTTTGAAAAAATTAGAGTGTTTCAAGCAGGCTTTATGCTATGAATACATTAGCATGGAATAATAATTTAGGACTTCGGTTCTATTTTGTTGGTTTCTAGGACTGAAGTAATGATTGATAGGGATAGTTGGGGGTGCTAGTATTCAGCGGCCAGAGGTGAAATTCTCGGATTCGCTGAAGACTAACTTATGCGAAAGCATTCACCAAGGATGTCTTCTTTAATCAAGAACGAAAGTTGGGGGATCGAAGACGATCAGATACCGTCGTAGTCTCAACCATAAACTATGCCGACTAGGGATGAGTGAACGTTGCATTTTCGACTTCATTCGCACCTTATGAGAAATCAAAGTCTTTGGGTTCCGGGGGGAGTATGGTCGCAAGGCTGAAACTTAAAGGAATTGACGGAAGGGCACCACCAGGAGTGGAGCCTGCGGCTTAATTTGACTCAACACGGGAAAACTTACCAGGTCCAGACACAGTAAGGATTGACAGATTGAAGATCTTTCTTGATTCTGTGGGTGGTGGTGCATGGCCGTTCTTAGTTGGTGGAGTGATTTGTCTGGTTAATTCCGTTAACGAACGAGACCTCGACCTGCTAAATAGTTCGACCAAGGATTCGTCCTTGGGTACGTGACTTCTTAGAGGGACTATCGGTGTGTAGCCGACGGAAGTTCGAGGCAATAACAGGTCTGTGATGCCCTTAGATGTTCTGGGCCGCACGCGCGCTACACTGATGCATGCATCAAGTTTACAACCTTCACTGATAAGTGTGGGTAATCTTTGCAACATGCATCGTGCTGGGGATAGATGATTGTAATTATTCATCTTCAACGAGGAATTCCTAGTAAACGCAAGTCATCAACTTGCATTGATTACGTCCCTGCCCTTTGTACACACCGCCCGTCGCTACTACCGATTGAATGGATTAGTGAGCTTCACGGATTGCTGCGCTTGTGGTTCGCCACTTGCGTAATGAGAAGTGAATCAAACTTGCTCATTTAGAGGAAGTAAAAGTCGTAACAAGGTT</t>
  </si>
  <si>
    <t>MN865736</t>
  </si>
  <si>
    <t>Regin rotiferus small subunit ribosomal RNA gene, partial sequence</t>
  </si>
  <si>
    <t>Regin rotiferus</t>
  </si>
  <si>
    <t>Eukaryota; Sar; Stramenopiles; Bigyra; Opalozoa; Bicosoecida; Siluaniidae; Regin</t>
  </si>
  <si>
    <t>18S_rRNA::contig_4718:19744-21640(-)</t>
  </si>
  <si>
    <t>CAGTTATAGTTTATTTGATAGTCCCTACTACTTGGATAACCGTAGTAATTCTAGAGCTAATACATGCGCCAACGCCGAACTGCGTGCAGCGGAACGGCCGTATTTATTAGATACAACCAGCCCTTCGGGTCCCACGGTGAATCACAATAACTGAGCGAACCGCATGCTTCGGCGGCGGTGGTTCATTCAAGTTTCTGCCCTATCAGCTTTCGATGGTAGGGTATTGGCCTACCATGGCGTTGACGGGTAACGGAGAATTAGGGTTCGGTTCCGGAGAGGGAGCCTGAGAGATGGCTACCACATCCAAGGAAGGCAGCAGGCGCGTAAATTACCCAATCCTGACACAGGGAGGTAGTGACAAGAAATAACAATGCGGAGCCTTCGGGTTCTGCAATTGGAATGAGTACAATTTAAATCCCTTAACAAGGATCAATTGGAGGGCAAGTCTGGTGCCAGCAGCCGCGGTAATTCCAGCTCCAATAGCGTATATTAAAGTTGTTGCAGTTAAAAAGCTCGTAGTTGAATTTCTGGCGCGGGCCGGTGCGGGCAGCTTCGGTTGCACCGCCGCCGACCGCGCCATCCTCGTGGGGACGGCGTCGGCATTCACTTGTCGGCGTCCTGACCCACGTCCTTTACTGTGAAAAAATTAGAGTGTTTCAAGCAGGCGTCCCGCCTGAATACATTAGCATGGAATAATGAGATAGGACCGTCGGTGCTATTTTGTTGGTTGCGTACCGGGGTAATGATTGATAGGGACAGTTGGGGGTATTCATATTTAGCTGTCAGAGGTGAAATTCTTGGATTTGCTAAAGATGAACCACTGCGAAAGCATCTACCAAGGATGTTTTCATTAATCAAGAACGAAAGTCAGGGGATCGAAGAGGATTAGATACCCTCGTAGTCTTGACCATAAACGATGCCGACTCGGGATTGGCGGACGTTGTAACCGACTCCGTCAGCACCGTATGATAAATCAAAGTCTTTGGGTTCCGGGGGGAGTATGGTCGCAAGGCTGAAACTTAAAGGAATTGACGGAAGGGCACCACCAGGAGTGGAGCCTGCGGCTTAATTTGACTCAACACGGGGAAACTTACCAGGTCCAGACATAGTAAGGATTGACAGATTGAGAGCTCTTTCTTGATTCTATGGGTGGTGGTGCATGGCCGTTCTTAGTTGGTGGAGTGATTTGTCTGGTTAATTCCGATAACGAACGAGACCTCCGCCTGCTAAATAGGGCCGCCCGGTGCGCCGGGTCGTGCCCTTCTTAGAGGGACAGCGGGTGTTTAGCCCGCGGAAGTTGGAGGCAATAACAGGTCTGTGATGCCCTTAGATGTTCTGGGCCGCACGCGCGCTACACTGACTGGTTCAACGAGTGTTTCATCCTGGGTTCGACAGGCCTGGGTAATCTTGCAACGCCAGTCGTGATGGGGATAGATTCTTGCAATTATTGATCTTCAACGAGGAATTCCTAGTAAACGCAAGTCA</t>
  </si>
  <si>
    <t>ON007472</t>
  </si>
  <si>
    <t>Psychromyces sp. culture CPCC&lt;CHN&gt;:300380 small subunit ribosomal RNA gene, partial sequence</t>
  </si>
  <si>
    <t>Psychromyces sp.</t>
  </si>
  <si>
    <t>Eukaryota; Fungi; Dikarya; Basidiomycota; Pucciniomycotina; Microbotryomycetes; Microbotryomycetes incertae sedis; Psychromyces</t>
  </si>
  <si>
    <t>18S_rRNA::contig_1181:4381-6161(-)</t>
  </si>
  <si>
    <t>GCTTGTCTCAAAGATTAAGCCATGCATGTCTAAGTTTAAGCAATAAACGGTGAAACTGCGAATGGCTCATTAAATCAGTCATAGTTTATTTGATGGTACCCTACTACATGGATAACTGTGGTAATTCTAGAGCTAATACATGCCGAAAAATCTCGACTTCTGGAAGAGATGTATTTATTAGATCCAAAGCCAGCGGCCTTCGGGTCTCCTTGGTGAATCATGATAACTGCTCGAATCGCATGGCCTTGCGCCGGCGATGCTTCATTCAAATATCTGCCCTATCAACTTTCGATGGTAGGATAGAGGCCTACCATGGTGATGACGGGTAACGGGGAATAAGGGTTCGATTCCGGAGAGAGGGCCTGAGAAACGGCCCTCAGGTCTAAGGACACGCAGCAGGCGCGCAAATTATCCCCTGGCAACACTTTGCCGAGATAGTGACAATAAATAACAATGCAGGGCTCTTACGGGTCTTGCAATTGGAATGAGTACAATTTAAATCCCTTAACGAGGATCCATTGGAGGGCAAGTCTGGTGCCAGCAGCCGCGGTAATTCCAGCTCCAATAGCGTATATTAAAGTTGTTGCCGTTAAAAAGCTCGTAGTCGAACTTCGGTCCCTGTCGGTCGGTCCGCCTTCTTGGTGTGTACTTACTCGACGGGGACTTACCTCCTGGTGAGCTGCGATGTCCTTTACTGGGTGTCGTAGGGAACCAGGACGTTTACTTTGAAAAAATTAGAGTGTTCAAAGCAGGCCTACGCCCGAATACATTAGCATGGAATAATAGAATAGGACGCGCGTTCCCATTTTGTTGGTTTCTGAGATCGCCGTAATGATTAATAGGGATAGTTGGGGGCATTCGTATTCCGTCGTCAGAGGTGAAATTCTTGGATTGCCGGAAGACGAACTATTGCGAAAGCATTTGCCAAGGATGTTTTCATTGATCAAGAACGAAGGAAGGGGGATCGAAAACGATCAGATACCGTTGTAGTCTCTTCTGTAAACTATGCCAATTGGGGATTTGCGCAGGATTTTTAATGACTGCGTAAGCACCCGAAGAGAAATCTTTAAATGAGGTTCGGGGGGGAGTATGGTCGCAAGGCTGAAACTTAAAGGAATTGACGGAAGGGCACCACCAGGTGTGGAGCCTGCGGCTTAATTTGACTCAACACGGGGAAACTCACCAGGTCCAGACACAATAAGGATTGACAGATTGATAGCTCTTTCTTGATCTTGTGGTTGGTGGTGCATGGCCGTTCTTAGTTGGTGGAGTGATTTGTCTGGTTAATTCCGATAACGAACGAGACCTTAACCTGCTAAATAGACCAGCCGGCTTTGGCTGGCTGCTGTCTTCTTAGAGGGACTATCAGCGTTTAGCTGATGGAAGTTTGAGGCAATAACAGGTCTGTGATGCCCTTAGATGTTCTGGGCCGCACGCGCGCTACACTGACAGAGCCAGCGAGTCTACCACCTTGGCCGGAAGGCCTGGGTAATCTTGTGAAACTCTGTCGTGATGGGGATAGAACATTGCAATTATTGTTCTTCAACGAGGAATACCTAGTAAGCGTGAGTCATCAGCTCGCGTTGATTACGTCCCTGCCCTTTGTACACACCGCCCGTCGCTACTACCGATTGAATGGCTTAGTGAGGCCTCCAGATTGGCTATTGGGAGCCCGCGAGGGCACCTAACTGCTGAGAAGTTGTACGAACTTGGTCATTTAGAGGAAGTAAAAGTCGTAACAAGGTTTCCGTA</t>
  </si>
  <si>
    <t>KF207873</t>
  </si>
  <si>
    <t>Orciraptor agilis strain OrcA01 18S ribosomal RNA gene, partial sequence</t>
  </si>
  <si>
    <t>Orciraptor agilis</t>
  </si>
  <si>
    <t>Eukaryota; Sar; Rhizaria; Cercozoa; Glissomonadida; Viridiraptoridae; Orciraptor</t>
  </si>
  <si>
    <t>18S_rRNA::contig_10487:1-1672(-)</t>
  </si>
  <si>
    <t>CCTGCCAGTAGTCATATGCTTGTCTCAAAGATTAAGCCATGCATGTCTAAGTATAAACATCTTTATACAGTGAAACTGCGTACAGCTCATTATATCAGTAATTATTTATTTGATGGTACCTTACTACATGGATAACCGTAGTAATTCTAGAGCTAATACATGCGTAAAATCCCGACTGCAAGGAAGGGATGTATTTATTAGATAAAAAATCAATGCAGGCAACTGCTTCATTGGTGACTCATAGTAACTGATCGAAGCGCATGGCTTTATGCTGGCGCTAGTTCATTCAAATTTCTGCCCTATCAGCTTTCGATGGTAGTGTAGTGGACTACCATGGCGTTAACGGGTGACGGAGAATTAGGGTTCGATTCCGGAGAGGGAGCCTGAGAAACGGCTACCACATCCAAGGAAGGCAGCAGGCGCGCAAATTACCCAATCCTGACACAGGGAGGTAGTGACAAGAAATAACAATACCGGGCCTTTTCAGGTCTGGTAATTGGAATGAGTACAATTTAAATCCCTTAACAAGGATCCATTGGAGGGCAAGTCTGGTGCCAGCAGCCGCGGTAATTCCAGCTCCAATAGCGTATATTAATGTTGCTGCAGTTAAAAAGCTCGTAGTTGGATTTCTGACTTGGCGCACCTGGCCCGCCACGGTTACGTGTGTGAGTGCCGGGATGCGCCTGTCACTTTTCTGGTAAACCATTGTGCTCTTCACTGGGTGCGATGGGTAGCCAGATATTTTACTTTGAAAAAATTAGAGTGTTTAAAGCAGGCGATTGCTATGAATACATTAGCATGGAATAATAAGTTAGGACTTCGGTTCTATTTTGTTGGTTTCTAGGACTGAAGTAATGATTGATAGGGATAGTTGGGGGTGCTAGTATTCAGCGGCCAGAGGTGAAATTCTTGGATTCGCTGAAGACTAACTTATGCGAAAGCATTCACCAAGGATGTCTTCTTTAATCAAGAACGAAAGTTGGGGGATCGAAGACGATCAGATACCGTCGTAGTCTCAACCATAAACTATGCCGACTAGGGATGAGTGAACGTTGCATTCTCGACTTCATTCGCACCTTATGAGAAATCAAAGTCCTTGGGTTCCGGGGGGAGTATGGTCGCAAGGCTGAAACTTAAAGGAATTGACGGAAGGGCACCACCAGGAGTGGAGCCTGCGGCTTAATTTGACTCAACACGGGGAAACTTACCAGGTCCAGACTCAGTGAGGATTGACAGATTGAAGATCTTTCTTGATTTTGAGGGTGGTGGTGCATGGCCGTTCTTAGTTGGTGGAGCGATTTGTCTGGTTTATTCCGTTAACGAACGAGACCACGACCTGCTAAATAGTTCGGTCTAGGGTTCGCCCTAGATACGTGACTTCTTAGAGGGACTATCGGTGTGTAGCCGATGGAAGTTCGTGGCAATAACAGGTCTGTGATGCCCTTAGATGTTCTGGGCCGCACGCGCGCTACACTGATGCGTTCATCGAGCTTATAACCTTGTCTGAGAGGACTGGGTAATCTTTGAAAACGCATCGTGCTGGGGATAGATTATTGTAATTATTAATCTTCAACGAGGAATTCCTAGTAAACGCATGTCATCAACATGCATTGATTACGTCCCTGCCCTTTGTACACACCGCCCGTCGCTACTACCGATTGA</t>
  </si>
  <si>
    <t>DQ419918</t>
  </si>
  <si>
    <t>Kriegeria eriophori isolate AFTOL-ID 886 18S ribosomal RNA gene, partial sequence</t>
  </si>
  <si>
    <t>Kriegeria eriophori</t>
  </si>
  <si>
    <t>Eukaryota; Fungi; Dikarya; Basidiomycota; Pucciniomycotina; Microbotryomycetes; Kriegeriales; Kriegeriaceae; Kriegeria</t>
  </si>
  <si>
    <t>18S_rRNA::contig_1181:12621-14424(-)</t>
  </si>
  <si>
    <t>GTAGTCATATGCTTGTCTCAAAGATTAAGCCATGCATGTCTAAGTTTAAGCAATAAACGGTGAAACTGCGAATGGCTCATTAAATCAGTCATAGTTTATTTGATGGTACCCTACTACATGGATAACTGTGGTAATTCTAGAGCTAATACATGCCGAAAAATCTCGACTTCTGGAAGAGATGTATTTATTAGATCCAAAACCAATGGCCTTCGGGTCTCCTTGGTGAATCATGATAACTGCTCGAATCGCATGGCCTTGCGCCGGCGATGCTTCATTCAAATATCTGCCCTATCAACTTTCGATGGTAGGATAGAGGCCTACCATGGTGATGACGGGTAACGGGGAATAAGGGTTCGATTCCGGAGAGAGGGCCTGAGAAACGGCCCTCAGGTCTAAGGACACGCAGCAGGCGCGCAAATTATCCCCTGGCAACACTTTGCCGAGATAGTGACAATAAATAACAATGCAGGGCTCTTACGGGTCTTGCAATTGGAATGAGTACAATTTAAATCCCTTAACGAGGATCCATTGGAGGGCAAGTCTGGTGCCAGCAGCCGCGGTAATTCCAGCTCCAATAGCGTATATTAAAGTTGTTGCCGTTAAAAAGCTCGTAGTCGAACTTCGGTCCCTGTGGGCCGGTCCGCCTTCTTGGTGTGTACTTGCTCCACGGGGACTTACCTCCTGGTGAGCTGCCATGTTCTTAACTGGATGTGGTAGGGAACCAGGACGTTTACTTTGAAAAAATTAGAGTGTTCAAAGCAGGCCTACGCCCGAATACATTAGCATGGAATAATAGAATAGGACGAGCGTTCCCATTTTGTTGGTTTCTGAGATCGCCGTAATGATTAATAGGGATAGTTGGGGGCATTTGTATTCCGTCGTCAGAGGTGAAATTCTTGGATTGCCGGAAGACAAACTACTGCGAAAGCATTTGCCAAGGATGTTTTCATTGATCAAGAACGAAGGAAGGGGGATCGAAAACGATCAGATACCGTTGTAGTCTCTTCTGTAAACTATGCCAATTGGGGATTAGCTTAGGATTTTTAATGACTAAGTTAGCACCCGAAGAGAAATCTTTAAATGAGGTTCGGGGGGGAGTATGGTCGCAAGGCTGAAACTTAAAGGAATTGACGGAAGGGCACCACCAGGTGTGGAGCCTGCGGCTTAATTTGACTCAACACGGGGAAACTCACCAGGTCCAGACACAATAAGGATTGACAGATTGATAGCTCTTTCTTGATCTTGTGGTTGGTGGTGCATGGCCGTTCTTAGTTGGTGGAGTGATTTGTCTGGTTAATTCCGATAACGAACGAGACCTTAACCTGCTAAATAGACCAGCCGACTTTGGTTAGCTGCTGTCTTCTTAGAGGGACTATCAGCGTTTAGCTGATGGAAGTTTGAGGCAATAACAGGTCTGTGATGCCCTTAGATGTTCTGGGCCGCACGCGCGCTACACTGACAGAGCCAGCGAGTCTACCACCTTGGCCGGAAGGCCTGGGTAATCTTGTGAAACTCTGTCGTGATGGGGATAGAACATTGCAATTATTGTTCTTCAACGAGGAATACCTAGTAAGCGTGATTCATCAGATCGCGTTGATTACGTCCCTGCCCTTTGTACACACCGCCCGTCGCTACTACCGATTGAATGGCTTAGTGAGGCCTCCGGATTGGCTATTGGGAGCTTGCGAGAGCACCTGACTGCTGAGAAGTTGTACGAACTTGGTCATTTAGAGGAAGTAAAAGTCGTAACAAGGTTTCCGTAGGTGAACCTGCGGAAGGATCATT</t>
  </si>
  <si>
    <t>HM536169</t>
  </si>
  <si>
    <t>Heteromita sp. HFCC 924 18S ribosomal RNA gene, partial sequence</t>
  </si>
  <si>
    <t>Heteromita sp.</t>
  </si>
  <si>
    <t>Eukaryota; Sar; Rhizaria; Cercozoa; Cercomonadida; Heteromitidae; Heteromita</t>
  </si>
  <si>
    <t>18S_rRNA::contig_7014:829-2612(-)</t>
  </si>
  <si>
    <t>TGCCAGTAGTCATATGCTTGTCTCAAAGATTAAGCCATGCATGTCTAAGTATAAACATCTTTATACAGTGAAACTGCGTACAGCTCATTATATCAGTTATTATTTATTTGATGGTACCTTACTACATGGATACCCGTAGTAATTCTAGAGCTAATACATGCGTAAAGTCCCGACTTTTTGGAAGGGATGTATTTATTAGATTAAAAACCAATGCAGGCAACTGCTCCTTTGGTGATTCATAGTAACTTTAACGGATCGCACGGCTTCACGTCGGCGACAGTTCATTCAAATTTCTGCCCTATCAGCTTTCGACGGTACTGTAGTGGACTACCGTGGCATTAACGGGTGACGGAGAATTAGGGTTCGATTCCGGAGAGGGAGCCTGAGAAACGGCTACCACATCCAAGGAAGGCAGCAGGCGCGCAAATTACCCAATCCTGACACAGGGAGGTAGTGACAAAAAATAACAATACCGGGCCTTTTTAGGTCTGGTAATTGGAATGAGTACAATTTAAATCCCTTAACGAGTATCCATTGGAGGGCAAGTCTGGTGCCAGCAGCCGCGGTAATTCCAGCTCCAATAGCGTATATTAAAGTTGCTGCAGTTAAAAAGCTCGTAGTTGGATTTCTGGCCTGAAACATTTTGTCGGCCACGGTTTCGTGTGTTAGTGCATTATGTTCTGGCCATCCTTCCAATCGCTATTTACCTTTCTTCATTGATTGGTAAGTGGTATTGGATCTTTTACTTTGAAAAAATTAGAGTGTTTCAAGCAGGCTTTATGCTATGAATACATTAGCATGGAATAATAATTTAGGACTTCGGTTCTATTTTGTTGGTTTCTAGGACTGAAGTAATGATTGATAGGGATAGTTGGGGGTGCTAGTATTCAGCGGCCAGAGGTGAAATTCTCGGATTCGCTGAAGACTAACTTATGCGAAAGCATTCACCAAGGATGTCTTCTTTAATCAAGAACGAAAGTTGGGGGATCGAAGACGATCAGATACCGTCGTAGTCTCAACCATAAACTATGCCGACTAGGGATGAGTGAACGTTGCATTTTCGACTTCATTCGCACCTTATGAGAAATCAAAGTCTTTGGGTTCCGGGGGGAGTATGGTCGCAAGGCTGAAACTTAAAGGAATTGACGGAAGGGCACCACCAGGAGTGGAGCCTGCGGCTTAATTTGACTCAACACGGGAAAACTTACCAGGTCCAGACACAGTAAGGATTGACAGATTGAAGATCTTTCTTGATTCTGTGGGTGGTGGTGCATGGCCGTTCTTAGTTGGTGGAGTGATTTGTCTGGTTAATTCCGTTAACGAACGAGACCTCGACCTGCTAAATAGTTCGACAAAGGATTCTTTCTTTGGACGTGACTTCTTAGAGGGACTATCGGTGTGTAGCCGACGGAAGTTCGAGGCAATAACAGGTCTGTGATGCCCTTAGATGTTCTGGGCCGCACGCGCGCTACACTGATGCATTCATCAAGTTTATAACCTTGACCGAGAGGTCTGGGTAATCTTTGCAACATGCATCGTGCTGGGGATAGATTATTGTAATTATTAATCTTCAACGAGGAATTCCTAGTAAACGCAAGTCATCAACTTGCATTGATTACGTCCCTGCCCTTTGTACACACCGCCCGTCGCTACTACCGATTGAATGGATTAGTGAGCTTCACGGATTGCTGCATTTGTGGTTCGCCACTTATGTAATGAGAAGTGAATCAAACTTGCTCATTTAGAGGAAGTAAAAGTCGTAACAAGGTT</t>
  </si>
  <si>
    <t>18S_rRNA::contig_10704:11161-12948(-)</t>
  </si>
  <si>
    <t>TGCCAGTAGTCATATGCTTGTCTCAAAGATTAAGCCATGCATGTCTAAGTATAAACATCTTTATACAGTGAAACTGCGTACAGCTCATTATATCAGTTATTATTTATTTGATGGTACCTTACTACATGGATACCCGTAGTAATTCTAGAGCTAATACATGCGTAAAGTCCCGACTTTTTGGAAGGGATGTATTTATTAGATTAAAAACCAATGCAGGCAACTGCTCCTTTGGTGATTCATAGTAACTTTAACGGATCGCACGGCTTCACGTCGGCGACAGTTCATTCAAATTTCTGCCCTATCAGCTTTCGACGGTACTGTAGTGGACTACCGTGGCATTAACGGGTGACGGAGAATTAGGGTTCGATTCCGGAGAGGGAGCCTGAGAAACGGCTACCACATCCAAGGAAGGCAGCAGGCGCGCAAATTACCCAATCCTGACACAGGGAGGTAGTGACAAAAAATAACAATACCGGGCCTTTTTAGGTCTGGTAATTGGAATGAGTACAATTTAAATCCCTTAACGAGTATCCATTGGAGGGCAAGTCTGGTGCCAGCAGCCGCGGTAATTCCAGCTCCAATAGCGTATATTAAAGTTGCTGCAGTTAAAAAGCTCGTAGTTGGATTTCTGGCCTGAAACATTTTGTCGGCCACGGTTTCGTGTGTTAGTGCATTATGTTCTGGCCATCCTTCCAATCGCTATTTACCTTTCTTCATTGATTGGTAAGTGGTATTGGATCTTTTACTTTGAAAAAATTAGAGTGTTTCAAGCAGGCTTTATGCTATGAATACATTAGCATGGAATAATAATTTAGGACTTCGGTTCTATTTTGTTGGTTTCTAGGACTGAAGTAATGATTGATAGGGATAGTTGGGGGTGCTAGTATTCAGCGGCCAGAGGTGAAATTCTCGGATTCGCTGAAGACTAACTTATGCGAAAGCATTCACCAAGGATGTCTTCTTTAATCAAGAACGAAAGTTGGGGGATCGAAGACGATCAGATACCGTCGTAGTCTCAACCATAAACTATGCCGACTAGGGATGAGTGAACGTTGCATTTTCGACTTCATTCGCACCTTATGAGAAATCAAAGTCTTTGGGTTCCGGGGGGAGTATGGTCGCAAGGCTGAAACTTAAAGGAATTGACGGAAGGGCACCACCAGGAGTGGAGCCTGCGGCTTAATTTGACTCAACACGGGAAAACTTACCAGGTCCAGACACAGTAAGGATTGACAGATTGAAGATCTTTCTTGATTCTGTGGGTGGTGGTGCATGGCCGTTCTTAGTTGGTGGAGTGATTTGTCTGGTTAATTCCGTTAACGAACGAGACCTCGACCTGCTAAATAGTTCGACAAAGGATTCTTTCTTTGGACGTGACTTCTTAGAGGGACTATCGGTGTGTAGCCGACGGAAGTTCGAGGCAATAACAGGTCTGTGATGCCCTTAGATGTTCTGGGCCGCACGCGCGCTACACTGATGCATTCATCAAGTTTATAACCTTGACCGAGAGGTCTGGGTAATCTTTGCAACATGCATCGTGCTGGGGATAGATTATTGTAATTATTAATCTTCAACGAGGAATTCCTAGTAAACGCAAGTCATCAACTTGCATTGATTACGTCCCTGCCCTTTGTACACACCGCCCGTCGCTACTACCGATTGAATGGATTAGTGAGCTTCACGGATTGCTGCATTTGTGGTTCGCCACTTATGTAATGAGAAGTGAATCAAACTTGCTCATTTAGAGGAAGTAAAAGTCGTAACAAGGTTT</t>
  </si>
  <si>
    <t>18S_rRNA::contig_7015:2531-4314(+)</t>
  </si>
  <si>
    <t>LC648244</t>
  </si>
  <si>
    <t>Chlainomonas sp. 190526Oze2R genes for 18S rRNA, ITS1, 5.8S rRNA, ITS2, 28S rRNA, partial and complete sequence</t>
  </si>
  <si>
    <t>Chlainomonas sp.</t>
  </si>
  <si>
    <t>Eukaryota; Viridiplantae; Chlorophyta; core chlorophytes; Chlorophyceae; CS clade; Chlamydomonadales; Chlamydomonadaceae; Chloromonadinia; Chlainomonas</t>
  </si>
  <si>
    <t>18S_rRNA::scaffold_1150:12826-14618(+)</t>
  </si>
  <si>
    <t>AGTCATATGCTTGTCTCAAAGATTAAGCCATGCATGTCTAAGTATAAACTGCTTTATACTGCGAAACTGCGAATGGCTCATTAAATCAGTTATAGTTTATTTGATGATACTTACTACTCGGATAACCGTAGTAATTCTAGAGCTAATACGTGCGCACATCCCGACTTCTGGAAGGGACGTATTTATTAGATAAAAGGCCAGCCGAGCTTGCTCGACTTGAGGTGAATCATGATAACTCCACGAATCGCACGGCCTTTGTGCCGGCGATGTTTCTTTCAAATTTCTGCCCTATCAACTTTCGATGGTAGGATAGAGGCCTACCATGGTGGTAACGGGTGACGGAGGATTAGGGTTCGATTCCGGAGAGGGAGCCTGAGAAATGGCTACCACATCCAAGGAAGGCAGCAGGCGCGCAAATTACCCAATCCCGACACGGGGAGGTAGTGACAATAAATAACAATACCGGGCATTTTATGTCTGGTAATTGGAATGAGCACAATCTAAATCCCTTAACGAGGATCCATTGGAGGGCAAGTCTGGTGCCAGCAGCCGCGGTAATTCCAGCTCCAATAGCGTATATTTAAGTTGTTGCAGTTAAAAAGCTCGTAGTTGGATTTCGGGTGGGTAGCAATGGTCCGGTTCGCTGTGTACTGTTGCTGCCTATCTTTCTGCCGGAAATGGGATCTTAGGCTTTACTGTCTGAGACCTGGAGTCGGCGAGGTTACTTTGAGTAAATTAGAGTGTTCAAAGCAAGCTTACGCTCTGAATACATTAGCATGGAATAACACAATAGGACTTCGGCCTATCTTGTTGGTCTGTAGGACTGAAGTAATGATTAAGAGGGACAGTCGGGGGCATTCGTATTTCATTGTCAGAGGTGAAATTCTTGGATTTATGAAAGACGAACTTCTGCGAAAGCATTTGCCAAGGATGTTTTCATTAATCAAGAACGAAAGTTGGGGGCTCGAAGACGATTAGATACCGTCGTAGTCTCAACCATAAACGATGCCGACTAGGGATTGGCAGGTGTTCTTTTGATGACCCTGCCAGCACCTTATGAGAAATCAAAGTTTTTGGGTTCCGGGGGGAGTATGGTCGCAAGGCTGAAACTTAAAGGAATTGACGGAAGGGCACCACCAGGCGTGGAGCCTGCGGCTTAATTTGACTCAACACGGGAAAACTTACCAGGTCCAGACACGGGGAGGATTGACAGATTGAGAGCTCTTTCTTGATTCTGTGGGTGGTGGTGCATGGCCGTTCTTAGTTGGTGGGTTGCCTTGTCAGGTTGATTCCGGTAACGAACGAGACCTCAGCCTGCTAAATAGTCACATCTGCCTCTCGCAGCTGGCCGACTTCTTAGAGGGACTATTGTCGTTTAGGCAATGGAAGTATGAGGCAATAACAGGTCTGTGATGCCCTTAGATGTTCTGGGCCGCACGCGCGCTACACTGATGCGTTCAACGAGCCTATCCTTGGCCGAGAGGCCCGGGTAATCTTCGAAACCGCATCGTGATGGGGATAGATTATTGCAATTATTAGTCTTCAACGAGGAATGCCTAGTAAGCGCGAGTCATCAGCTCGCGTTGATTACGTCCCTGCCCTTTGTACACACCGCCCGTCGCTCCTACCGATTGAGTGTGCTGGTGAAGTGTTCGGATTGGCCATAGTCTGTGGCAACACCGATTGTGGATGAAAAGATCATTAAACCCTCCCACTTAGAGGAAGGAGAAGTCGTAACAAGGTTTCCGTAGGTGAACCTGCGGAAGGATCATT</t>
  </si>
  <si>
    <t>18S_rRNA::scaffold_1150:3766-5558(+)</t>
  </si>
  <si>
    <t>EF023523</t>
  </si>
  <si>
    <t>Cercozoa environmental sample clone Amb_18S_1122 18S ribosomal RNA gene, partial sequence</t>
  </si>
  <si>
    <t>Cercozoa environmental</t>
  </si>
  <si>
    <t>18S_rRNA::contig_10487:10995-12800(-)</t>
  </si>
  <si>
    <t>CTGGTTGATCCTGCCAGTAGTCATATGCTTGTCTCAAAGATTAAGCCATGCATGTCTAAGTATAAATGTATTTATACAGTGAAACTGCGTACAGCTCATTATATCAGTAATTATTTATTTGATGGTACCTTACTACATGGATAACCGTAGTAATTCTAGAGCTAATACATGCGCAAAATCCCGACTGCAAGGAAGGGATGTATTTATTAGATAAAAAATCAATGCAGGCAACTGCTTCATTGGTGATTCATAGTAACTGATCGAATCGCATGGCTTTATGCTGGCGATAGTTCATTCAAATTTCTGCCCTATCAGCTTTCGACGGTAGTGTAGTGGACTACCGTGGCGTTAACGGGTGACGGAGAATTAGGGTTCGATTCCGGAGAGGGAGCCTGAGAAACGGCTACCACATCCAAGGAAGGCAGCAGGCGCGCAAATTACCCAATCCTGACACAGGGAGGTAGTGACAAGAAATAACAATACCGGGCCTTTCCAGGTCTGGTAATTGGAATGAGTACAATTTAAATCCCTTAACAAGGATCCATTGGAGGGCAAGTCTGGTGCCAGCAGCCGCGGTAATTCCAGCTCCAATAGCGTATATTAATGTTGCTGCAGTTAAAAAGCTCGTAGTTGGATTTCTGACTTGGCGCACCTGGCCCGCCACGGTTACGTGTGTGAGTGCCGGGATGCGCCTGTCACTTTTCTGGTAAACCATTGCGCTCCTCACTGAGTGTGATGGGTAGCCAGATATTTTACTTTGAAAAAATTAGAGTGTTTAAAGCAGGCGTTTGCTATGAATATTATTAGCATGGAATAATAAGTTAGGACTTCGGTTCTATTTTGTTGGTTTCTAGGACTGAAGTAACGATTGATAGGGATAGTTGGGGGTGCTAGTATTCAGCGGCCAGAGGTGAAATTCTCGGATTCGCTGAAGACTTACTTATGCGAAAGCATTCACCAAGGATGTCTTCTTTAATCAAGAACGAAAGTTGGGGGATCGAAGACGATCAGATACCGTCGTAGTCTCAACCTTAAACGATGCCGACTAGGGATGAGTGAACGTTGCATTCTCGACTTCATTCGCACCTTATGAGAAATCAAAGTCCTTGGGTTCCGGGGGGAGTATGGTCGCAAGGCTGAAACTTAAAGGAATTGACGGAAGGGCACCACCAGGAGTGGAGCCTGCGGCTTAATTTGACTCAACACGGGAAATCTCACCAGGTCCAGACTCAGTGAGGATTGACAGATTGAAGATCTTTCTTGATTTTGAGGGTGGTGGTGCATGGCCGTTCTTAGTTGGTGGAGCGATTTGTCTGGTTTATTCCGTTAACGAACGAGACCACGACCTGCTAAATAGTCCGGTCTAGGGTTCGCTCTAGGCATTGTGACTTCTTAGAGGGACTATCGGTGTGTAGCCGATGGAAGTTCGTGGCAATAACAGGTCTGTGATGCCCTTAGATGTTCTGGGCCGCACGCGCGCTACACTGATGCGTTCATCGAGCTTACAACCTTGTCTGAGAGGACTGGGTAATCTTTGAAAACGCATCGTGCTGGGGATAGATTATTGTAATTATTAATCTTCAACGAGGAATTCCTAGTAAACGCGTGTCATCAACACGCATTGATTACGTCCCTGCCCTTTGTACACACCGCCCGTCGCTACTACCGATTGAATGAATTAGTGAGCTCCAGAGATCGAGCTGTTCCGGGCAACCGGGGCAGTTTGAGAACTGGATCAAACTTGCTCATTTAGAGGAAGTAAAAGTCGTAACAAGGTTTCCGTAGGTGAACCTGC</t>
  </si>
  <si>
    <t>HM536151</t>
  </si>
  <si>
    <t>Cercomonas sp. HFCC 906 18S ribosomal RNA gene, partial sequence</t>
  </si>
  <si>
    <t>Cercomonas sp.</t>
  </si>
  <si>
    <t>Eukaryota; Sar; Rhizaria; Cercozoa; Cercomonadida; Cercomonadidae; Cercomonas</t>
  </si>
  <si>
    <t>18S_rRNA::contig_11031:4983-6799(+)</t>
  </si>
  <si>
    <t>TGCCAGTAACATATGCTTGTCTCAAAGATTAAGCCATGCATGTCTAAGTATAAACAACTTTATACTGTGAAACTGCGTACAGCTCATTAAATCAGTCATTATTTATTTGATGGTTTCTTACTTACATGGATACCCGTAGTAATTCTAGAGCTAATACATGCAAAAAATCCCGACTTTTGAAGGGATGTATTTATTAGATAAAAAACCAATGCGCCCTCTGGGCGGTTAGTGGTGATTCATAATAACTGATCGAATCGCATGGCCTTGCGCTGGCGATAGTTCATTCAAATTTCTGCCCTATCAGCTTTCGACGGTAGTGTAGTGGACTACCGTGGCATTAACGGGTGACGGAGAATTAGGGTTCGATTCCGGAGAGGGAGCCTGAGAAATGGCTACCACATCCAAGGAAGGCAGCAGGCGCGCAAATTACCCAATCCTGACACAGGGAGGTAGTGACAATAAATAACAATACTGGGCCTTCTCAGGTCTGGTAATTGGAATGAGTACAATTTAAATCCCTTAACGAGGATCCATTGGAGGGCAAGTCTGGTGCCAGCAGCCGCGGTAATTCCAGCTCCAATAGCGTATATTAAAATTGTTGCAGTTAAAAAGCTCGTAGTTGGATTTCTGGTATGGCGCACTTGGCCCGCCAAGGTTACTTGGTTGTGTGCCGGTGTGCGCCTGCCATCCTTCTGGGGAACGGCTCTACCCTTCACTGGGTGGGAGTCGGTATCCAGATCTTTTACTTTGAAAAAATTAGAGTGTTTAAAGCAGGCTTACGCTATGAATACATTAGCATGGAATAATAATTTAGGACTTTGGTCTTATTTTGTTGGTTTCTAGGACTAAAGTAATGATTGATAGGGATAGTTGGGGGTGCTAGTATTCAGCGGCCAGAGGTGAAATTCTTGGATTCGCTGAAGACTAACTTATGCGAAAGCATTCACCAAGGATGTCTTCTTTAATCAAGAACGAAAGTTGGGGGATCGAAGACGATCAGATACCGTCGTAGTCTCAACCATAAACTATGCCGACTAGGGATGAGTGGACGTTGCTTATTCGACTTCATTCGCACCTTATGAGAAATCAAAGTCTTTGGGTTCCGGGGGGAGTATGGTCGCAAGGCTGAAACTTAAAGGAATTGACGGAAGGGCACACCAGGAGTGGAGCCTGCGGCTTAATTTGACTCAACACGGGAAAACTTACCAGGTCCAGACATAGTAAGGATTGACAGATTGAAGATCTTTCTTGATTCTATGGGTGGTGGTGCATGGCCGTTCTTAGTTGGTGGAGTGATTTGTCTGGTTAATTCCGTTAACGAACGAGACCTCAACCTGCTAAATAGGTCCACGAATTCCTCGGGATTCGTGTGGCCTTCTTAGAGGGACTATCGGTGATTTAGCCGACGGAAGTTTGAGGCAATAACAGGTCTGTGATGCCCTTAGATGTTCTGGGCCGCACGCGCGCTACACTGATACGTTCATCGAGCTTACAACCTTGGTTGAGAGGCCTGGGTAATCTTTTTAAATCGTATCGTGCTGGGGATAGATTATTGTAATTTTTAATCTTCAACGAGGAATTCCTAGTAAACGCTGGTCATCAACCAGCATTGATTACGTCCCTGCCCTTTGTACACACCGCCCGTCGCTACTACCGATTGAATGGCTTAGTGAGCTTCAGGGATTGTTGTATTTGATTGGTTCGCCTTTCTTGTACATCCGAGAACTGAATCAAACTTGATCATTTAGAGGAAGTAAAAGTCGTAACAAGGTTTCCGTAGGTGAACCTGCG</t>
  </si>
  <si>
    <t>HM536172</t>
  </si>
  <si>
    <t>Bodomorpha sp. HFCC 927 18S ribosomal RNA gene, partial sequence</t>
  </si>
  <si>
    <t>Bodomorpha sp.</t>
  </si>
  <si>
    <t>Eukaryota; Sar; Rhizaria; Cercozoa; Glissomonadida; Viridiraptoridae; Bodomorpha</t>
  </si>
  <si>
    <t>18S_rRNA::contig_8205:5770-7552(+)</t>
  </si>
  <si>
    <t>GATCCTGCCAGTAGTCATATGCTTGTCTCAAAGATTAAGCCATGCATGTCTAAGTATAAACATCTTTATACAGTGAAACTGCGTACAGCTCATTATATCAGTTATTATTTATTTGATGGTACCTTACTACATGGATACCCGTAGTAATTCTAGAGCTAATACATGCGTAAAGTCCCGACTTCTTGGAAGGGATGTATTTATTAGATAAAAAACCAATGCAGGCAACTGCTCTCTTGGTGATTCATAGTAACTTTTCGGATCGCACGGCTTCACGTCGGCGACAGTTCATTCAAATTTCTGCCCTATCAGCTTTCGACGGTACTGTAGTGGACTACCGTGGCATTAACGGGTGACGGAGAATTAGGGTTCGATTCCGGAGAGGGAGCCTGAGAAACGGCTACCACATCCAAGGAAGGCAGCAGGCGCGCAAATTACCCAATCCTGACACAGGGAGGTAGTGACAAAAAATAACAATACCGGGCCTTTTAGGTCTGGTAATTGGAATGAGTACAATTTAAATCCCTTAACGAGTATCCATTGGAGGGCAAGTCTGGTGCCAGCAGCCGCGGTAATTCCAGCTCCAATAGCGTATATTAAAGTTGCTGCAGTTAAAAAGCTCGTAGTTGGATTTCTGGCTTGAAACATCTGGCCGGCCACGGTTTCGTGTGTTAGTGCTTGATGTTCTGGCCATCCTTCCAATCGCTATTGGCTATTCTTCATTGAATGGTCAGTAGTATTGGATCTTTTACTTTGAAAAAATTAGAGTGTTTCAAGCAGGCTTTATGCTATGAATACATTAGCATGGAATAATAATTTAGGACTTCGGTTCTATTTTGTTGGTTTCTAGGACTGAAGTAATGATTGATAGGGATAGTTGGGGGTGCTAGTATTCAGCGGCCAGAGGTGAAATTCTCGGATTCGCTGAAGACTAACTTATGCGAAAGCATTCACCAAGGATGTCTTCTTTAATCAAGAACGAAAGTTGGGGGATCGAAGACGATCAGATACCGTCGTAGTCTCAACCATAAACTATGCCGACTAGGGATGAGTGAACGTTGCATTTTCGACTTCATTCGCACCTTATGAGAAATCAAAGTCTTTGGGTTCCGGGGGGAGTATGGTCGCAAGGCTGAAACTTAAAGGAATTGACGGAAGGGCACCACCAGGAGTGGAGCCTGCGGCTTAATTTGACTCAACACGGGAAAACTTACCAGGTCCAGACACAGTAAGGATTGACAGATTGAAGATCTTTCTTGATTCTGTGGGTGGTGGTGCATGGCCGTTCTTAGTTGGTGGAGTGATTTGTCTGGTTAATTCCGTTAACGAACGAGACCTCGACCTGCTAAATAGTTCGACAAAGGATTCTTCCTTTGGTACGTGACTTCTTAGAGGGACTATCGGTGTGTAGCCGACGGAAGTTCGAGGCAATAACAGGTCTGTGATGCCCTTAGATGTTCTGGGCCGCACGCGCGCTACACTGATGCATGCATCAAGTTTACAACCTTGACTGATAAGTCTGGGTAATCTTTGCAACATGCATCGTGCTGGGGATAGATGATTGTAATTATTCATCTTCAACGAGGAATTCCTAGTAAACGCAAGTCATCAACTTGCATTGATTACGTCCCTGCCCTTTGTACACACCGCCCGTCGCTACTACCGATTGAATGGATTAGTGAGCTTCACGGATTGCTGCAATTATGGTTCGCCATTTTTGTAATGAGAAGTGAAACAAACTTGCTCATTTAGAGGAAGTAAAAGTCGTAACAAGGTT</t>
  </si>
  <si>
    <t>OQ642151</t>
  </si>
  <si>
    <t>Ancylonema nordenskioeldii isolate WP211 small subunit ribosomal RNA gene, partial sequence</t>
  </si>
  <si>
    <t>Ancylonema nordenskioeldii</t>
  </si>
  <si>
    <t>Eukaryota; Viridiplantae; Streptophyta; Zygnemophyceae; Zygnematophycidae; Zygnematales; Mesotaeniaceae; Ancylonema</t>
  </si>
  <si>
    <t>18S_rRNA::contig_10638:347-2125(-)</t>
  </si>
  <si>
    <t>GTAGTCATATGCTTGTCTCAAAGATTAAGCCATGCATGTCTAAGTATAAACGCTTTTATACTGTGAAACTGCGAATGGCTCATTAAATCAGTTATAGTTTATTTGATGGTACCTTACTACTCGGATAACCGTAGTAATTCTAGAGCTAATACGTGCACCAAATCCCGACTTCGGAAGGGACGTATTTATTAGATAAAAGACCAATGCGGGTTTACCCGGTATTGTGGTGAGTCATAATAACTCCTCGAATCGCATGGCCTTGTGCCGGCGATGTTTCATTCAAATTTCTGCCCTATCAACTTTCGATGGTAGGATAGAGGCCTACCATGGTGGTAACGGGTGACGGAGAATTAGGGTTCGATTCCGGAGAGGGAGCCTGAGAAACGGCTACCACATCCAAGGAAGGCAGCAGGCGCGCAAATTACCCAATCCTGACACAGGGAGGTAGTGACAATAAATAACAATACCGGGTTTTTAAAATCTGGTAATTGGAATGAGTACAATCTAAATCCCTTAACGAGGACCCATTGGAGGGCAAGTCTGGTGCCAGCAGCCGCGGTAATTCCAGCTCCAATAGCGTATATTTAAGTTGTTGCAGTTAAAAAGCTCGTAGTTGGATTTTGGGTTGGTGTGGTCGGTCTGCTTTCTAGTTGAACTGGCTACTCCATCCTTCTTGCCGGGGACGCGTTCTGGCCTTAATTGGCTGGGACGCGGAGTCGGCGATGTTACTTTGAAAAAATTAGAGTGTTCAAAGCAGGCCTACGCTCTGAATACATTAGCATGGAATAACGTGATAGGACTCTGGTCCTATTGTGTTGGTCTTCGGGACCGGAGTAATGATTAATAGGGACAGTTGGGGGCATTCGTATTTCATTGTCAGAGGTGAAATTCTTGGATTTATGAAAGACGAACTTCTGCGAAAGCATTTGCCAAGGATGTTTTCATTAATCAAGAACGAAAGTTGGGGGCTCGAAGACGATCAGATACCGTCCTAGTCTCAACCATAAACGATGCCGACTAGGGATTGGCGGATGTTACATCGATGACTCCGCCAGCACCTTATGAGAAATCAAAGTTTTTGGGTTCCGGGGGGAGTATGGTCGCAAGGCTGAAACTTAAAGGAATTGACGGAAGGGCACCACCAGGTGTGGAGCCTGCGGCTTAATTTGACTCAACACGGGGAAACTTACCAGGTCCAGACATAGTAAGGATTGACAGATTGAGAGCTCTTTCTTGATTCTATGGGTGGTGGTGCATGGCCGTTCTTAGTTGGTGGAGTGATTTGTCTGGTTAATTCCGTTAACGAACGAGACCTCAGCCTGCTAACTAGTTACGCGAAGATTCGTCTTCGTGGTCAACTTCTTAGAGGGACTAATGGCGTATAGCCATGTGGAAGTTTGAGGCAATAACAGGTCTGTGATGCCCTTAGATGTTCTGGGCCGCACGCGCGCTACACTGATGAATTCAACGAGCTTATAACCTGGATCGAAAGGTCTGGGAAATCTTTGAAATTTCATCGTGATGGGGATAGATTATTGCAATTATTAATCTTCAACGAGGAATACCTAGTAAGCGCGAGTCATCAGCTCGCGTTGATTACGTCCCTGCCCTTTGTACACACCGCCCGTCGCTCCTACCGATTGAATGATCCGGTGAAGTTTTCGGATTTTGGCGATGCTGGCGGTTCGCCGCTGGTGACGCTGAGAGAAGTTCATTAAACCTTATCATTTAGAGGAAGGAGAAGTCGTAACAAGGTTTGC</t>
  </si>
  <si>
    <t>18S_rRNA::contig_1576:3829-5607(+)</t>
  </si>
  <si>
    <t>CP103031</t>
  </si>
  <si>
    <t>Allantophomopsis cytisporea strain ATCC 66955 chromosome 12</t>
  </si>
  <si>
    <t>Allantophomopsis cytisporea</t>
  </si>
  <si>
    <t>Eukaryota; Fungi; Dikarya; Ascomycota; Pezizomycotina; Leotiomycetes; Phacidiales; Phacidiaceae; Allantophomopsis</t>
  </si>
  <si>
    <t>18S_rRNA::contig_8876:5577-7381(-)</t>
  </si>
  <si>
    <t>ACCTGGTTGATTCTGCCAGTAGTCATATGCTTGTCTCAAAGATTAAGCCATGCATGTCTAAGTATAAGCAATCTATACTGTGAAACTGCGAATGGCTCATTAAATCAGTTATCGTTTATTTGATAGTACCTTACTACTTGGATAACCGTGGTAATTCTAGAGCTAATACATGCTAAAAACCTCGACTTCGGAAGGGGTGTATTTATTAGATAAAAAACCAATGCCCTTCGGGGCTCCTTGGTGATTCATAATAACTTAACGAATCGCATGGCCTTGTGCCGGCGATGGTTCATTCAAATTTCTGCCCTATCAACTTTCGATGGTAGGATAGTGGCCTACCATGGTTTCAACGGGTAACGGGGAATTAGGGTTCTATTCCGGAGAGGGAGCCTGAGAAACGGCTACCACATCCAAGGAAGGCAGCAGGCGCGCAAATTACCCAATCCCGACACGGGGAGGTAGTGACAATAAATACTGATACAGGGCTCTTTTGGGTCTTGTAATTGGAATGAGTACAATTTAAATCCCTTAACGAGGAACAATTGGAGGGCAAGTCTGGTGCCAGCAGCCGCGGTAATTCCAGCTCCAATAGCGTATATTAAAGTTGTTGCAGTTAAAAAGCTCGTAGTTGAACCTTGGGCCTGGCTGGCCGGTCCGCCTCACCGCGTGCACTGGTCCGGCCGGGCCTTTCCTTCTGGGGAGCCGCATGCCCTTCACTGGGTGTGTCGGGGAACCAGGACTTTTACTTTGAAAAAATGAGAGTGTTCAAAGCAGGCCTATGCTCGAATACATTAGCATGGAATAATAGAATAGGACGTGTGGTTCTATTTTGTTGGTTTCTAGGACCGCCGTAATGATTAATAGGGATAGTCGGGGGCATCAGTATTCAATTGTCAGAGGTGAAATTCTTGGATTTATTGAAGACTAACTACTGCGAAAGCATTTGCCAAGGATGTTTTCATTAATCAGTGAACGAAAGTTAGGGGATCGAAGACGATCAGATACCGTCGTAGTCTTAACCATAAACTATGCCGACTAGGGATCGGGCGATGTTATCTTTTTGACTCGCTCGGCACCTTACGAGAAATCAAAGTCTTTGGGTTCTGGGGGGAGTATGGTCGCAAGGCTGAAACTTAAAGAAATTGACGGAAGGGCACCACCAGGAGTGGAGCCTGCGGCTTAATTTGACTCAACACGGGGAAACTCACCAGGTCCAGACACAATAAGGATTGACAGATTGAGAGCTCTTTCTTGATTTTGTGGGTGGTGGTGCATGGCCGTTCTTAGTTGGTGGAGTGATTTGTCTGCTTAATTGCGATAACGAACGAGACCTTAACCTGCTAAATAGCCCGGCTAGCTTTGGCTGGTCGCTGGCTTCTTAGAGGGACTATCGGCTCAAGCCGATGGAAGTTTGAGGCAATAACAGGTCTGTGATGCCCTTAGATGTTCTGGGCCGCACGCGCGCTACACTGACAGAGCCAACGAGTTCATCACCTTGGCCGAAAGGTCTGGGTAATCTTGTTAAACTCTGTCGTGCTGGGGATAGAGCATTGCAATTATTGCTCTTCAACGAGGAATTCCTAGTAAGCGCAAGTCATCAGCTTGCGCTGATTACGTCCCTGCCCTTTGTACACACCGCCCGTCGCTACTACCGATTGAATGGCTAAGTGAGACTTTCGGACTGGCTCAGAAAGGTCGGCAACGACCATTCAGAGCTGGAAAGTTGTTCAAACTTGGTCATTTAGAGGAAGTAAAAGTCGTAACAAGGTTTCCGTAGGTGAACCTGCGGAAGGATCATT</t>
  </si>
  <si>
    <t>AY204586</t>
  </si>
  <si>
    <t>Alatospora acuminata strain CBL8 18S ribosomal RNA gene, partial sequence</t>
  </si>
  <si>
    <t>Alatospora acuminata</t>
  </si>
  <si>
    <t>Eukaryota; Fungi; Dikarya; Ascomycota; Pezizomycotina; Leotiomycetes; Leotiales; Leotiaceae; Alatospora</t>
  </si>
  <si>
    <t>18S_rRNA::contig_10665:13438-15236(+)</t>
  </si>
  <si>
    <t>TCTCAAAGATTAAGCCATGCATGTCTAAGTATAAGCAACTATACCGTGAAACTGCGAATGGCTCATTATATCAGTCTAAATATACTTGATAGTACCTTACTACTTGGATAACCGTGGTAATTCTAGAGCTAATACATGCTAAAAACCCAGACTTCGGAATGGGTGTATTTATTAGATAAAAAACCAATGCCCTTCGGGGCTCCTTGGTGATTCATGATAACTTAACGAATCGCATGGCCTTGTGCCGGCGATGGTTCATTCTATATTCTGCCCTATCAACTTTCGATGGTAGGATAGTGGCCTACCATGGTTTCAACGGGTAACGGGGAATTAGGGTTCTATTCCGGAGAGGGAGCCTGAGAAACGGCTACCACATCCAAGGAAGGCAGCAGGCGCGCAAATTACCCAATCCCGACACGGGGAGGTAGTGACAATAAATACTGATCTTGGGCCATTTTTGGTCTAAGAATTGGAATGAGTACAATTTAAATCCCTTAACGAGGAACAATTGGAGGGCAAGTCTGGTGCCAGCAGCCGCGGTAATTCCAGCTCCAATAGCGTATATTAAAGTTGTTGCAGTTAAAAAGCTCGTAGTTGAACCTTGGGCCTGGCTGGCCGGTCCGCCTCACCGCGTGCACTGGTCCGGCCGGGCCTTTCCTTCTGAGGAGCCGCATGCCCTTCACTGGGTGTGTCGGGGAATCAGGACTTTTACTTTGAAAAAATTAGAGTGTTCAAAGCAGGCCTATGCTCGAATACATTAGCATGGAATAATAGAATAGGACGTGTGGTTCTATTTTGTTGGTTTCTAGGACCGCCGGTAATGATTAATAGGGATAGTCGGGGGCATCAGTATTCAATTGTCAGAGGTGAAATTCTTGGATTTATTGAAGACTAACTACTGCGAAAGCATTTGCCAAGGATGTTTTCATTAATCAGTGAACGAAAGTTAGGGGATCGAAGACGATCAGATACCGTCGTAGTCTTAACCATAAACTATGCCGACTAGGGATCGGGCGATGTTATCTTTTTGACTCGCTCGGCACCTTACGAGAAATCAAAGTCTTTGGGTTCTGGGGGGAGTATGGTCGCAAGGCTGAAACTTAAAGAAATTGACGGAAGGGCACCACCAGGAGTGGAGCCCTGCGGCTTAATTTGACTCAACACGGGGAAACTCACCAGGTCCAGACACAATAAGGATTGACAGATTGAGAGCTCTTTCTTGATTTTGTGGGTGGTGGTGCATGGGCCGTTCTTAGTTGGTGGAGTGATTTGTCTGCTTAATTGCGATAACCGAACGAGACCTTAACCTGCTTAATAGCCAGGCTAGCTTTGGCTTGGTCGCCGGCTTTCTTAGAGGACTATCGGGCTCAAGCCGATGGAAGTTTGAGGCAATAACAGGTCTGTGATGCCCTTAGATGTTCTGGGCCGCACGCGCGCTACACTGACAGAGCCAACGAGTTCATCACCTTGGCCGAAAGGTCTGGGTAATCTTGTTAAACTCTGTCGTGCTGGGGATAGAGCATTGCAATTATTGCTCTTCAACGAGGAATTCCTAGTAAGCGCAAGTCATCAGCTTGCGCTGATTACGTCCCTGCCCTTTGTACACACCGCCCGTCGCTACTACCGATTGAATGGCTCAGTGAGGCTTTCGGACCTACGTAAGGAGGTCGGCAACGACCACCTAGCGCGGGAAAGTTGTTCAAACTTGGTCATTTAGAGGAAGTAAAAGTCGTAACAAGGTTTCCGTAGGTGA</t>
  </si>
  <si>
    <t>18S_rRNA::contig_10665:5007-6805(+)</t>
  </si>
  <si>
    <t>MH762906</t>
  </si>
  <si>
    <t>[Psychrophila] antarctica (nom. inval.) strain ATCC 42793 small subunit ribosomal RNA gene, partial sequence</t>
  </si>
  <si>
    <t>Eukaryota; Fungi; Dikarya; Ascomycota; Pezizomycotina; Leotiomycetes; Helotiales</t>
  </si>
  <si>
    <t>18S_rRNA::contig_6734:10894-12692(-)</t>
  </si>
  <si>
    <t>GCTTGTCTCAAAGATTAAGCCATGCATGTCTAAGTATAAGCAATCTATACGGTGAAACTGCGAATGGCTCATTAAATCAGTTATCGTTTATTTGATAGTACCTTACTACTTGGATAACCGTGGTAATTCTAGAGCTAATACATGCTAAAAACCCCGACTTCGGAAGGGGTGTATTTATTAGATAAAAAACCAATGCCCTTCGGGGCTCCTTGGTGATTCATAATAACTTAACGAATCGCATAGCCTTGTGCTGGCGATGGTTCATTCAAATTTCTGCCCTATCAACTTTCGATTGTATGGTATTGGCTTACAATGGTTTCAACGGGTAACGGGGAATTAGGGTTCTATTCCGGAGAGGGAGCCTGAGAAACGGCTACCACATCCAAGGAAGGCAGCAGGCGCGCAAATTACCCAATCCCGACACGGGGAGGTAGTGACAATAAATACTGATACAGGGCTCTTTTGGGTCTTGTAATTGGAATGAGTACAATTTAAATCCCTTAACGAGGAACAATTGGAGGGCAAGTCTGGTGCCAGCAGCCGCGGTAATTCCAGCTCCAATAGCGTATATTAAAGTTGTTGCAGTTAAAAAGCTCGTAGTTGAACCTTGGGTTTGGTTGGTCGGTCCGCCTCACCGCGTGCACTGATCCGACCGAATCTTTCCTTCTGGGGAACCGTATGCTCTTCACTGGGTGTACTGGGGAACCAGGACTTTTACTTTGAAAAAATTAGAGTGTTCAAAGCAGGCCTATGCTCGAATACATTAGCATGGAATAATAGAATAGGACGTGTGGTTCTATTTTGTTGGTTTCTAGGACCGCCGTAATGATTAATAGGGATAGTCGGGGGCATCAGTATTCAATTGTCAGAGGTGAAATTCTTGGATTTATTGAAGACTAACTACTGCGAAAGCATTTGCCAAGGATGTTTTCATTAATCAGTGAACGAAAGTTAGGGGATCGAAGACGATCAGATACCGTCGTAGTCTTAACCATAAACTATGCCGACTAGGGATCGGGCGGTGTTATCTTTTTGACCCGCTCGGCACCTTACGAGAAATCAAAGTCTTTGGGTTCTGGGGGGAGTATGGTCGCAAGGCTGAAACTTAAAGAAATTGACGGAAGGGCACCACCAGGAGTGGAGCCTGCGGCTTAATTTGACTCAACACGGGGAAACTCACCAGGTCCAGACACAATAAGGATTGACAGATTGAGAGCTCTTTCTTGATTTTGTGGGTGGTGGTGCATGGCCGTTCTTAGTTGGTGGAGTGATTTGTCTGCTTAATTGCGATAACGAACGAGACCTTAACCTGCTAAATAGCCAGGCTAACTTTGGTTGGTCGCCGGCTTCTTAGAGGGACTATCGGCTCAAGCCGATGGAAGTTTGAGGCAATAACAGGTCTGTGATGCCCTTAGATGTTCTGGGCCGCACGCGCGCTACACTGACAGAGCCAACGAGTTCATTCCTTGACCGAAAGGTCTGGGTAATCTTGTTAAACTCTGTCGTGCTGGGGATAGAGCATTGCAATTATTGCTCTTCAACGAGGAATTCCTAGTAAGCGCAAGTCATCAGCTTGCGCTGATTACGTCCCTGCCCTTTGTACACACCGCCCGTCGCTACTACCGATTGAATGGCTCAGTGAGGCTTTCGGACTGGCTCAGTGCAGGTGGCAACACCAGTACAGAGCCGGAAAGTTGTTCAAACTTGGTCATTTAGAGGAAGTAAAAGTCGTAACAAGGTTTCCGTA</t>
  </si>
  <si>
    <t>Psychrophila antarctica</t>
  </si>
  <si>
    <t>Observed Diversity</t>
  </si>
  <si>
    <t>Shannon Diversity Index</t>
  </si>
  <si>
    <t>Inverse Simpson Diversity Index</t>
  </si>
  <si>
    <t>NA</t>
  </si>
  <si>
    <t>Dark_ice_GrIS20_transcript_MT31_TRINITY_DN1035_c0_g1_i1_1</t>
  </si>
  <si>
    <t>query_id</t>
  </si>
  <si>
    <t>evalue_x</t>
  </si>
  <si>
    <t>id_x</t>
  </si>
  <si>
    <t>AC</t>
  </si>
  <si>
    <t>DE</t>
  </si>
  <si>
    <t>evalue</t>
  </si>
  <si>
    <t>id</t>
  </si>
  <si>
    <t>num_proteins_in_GVOG</t>
  </si>
  <si>
    <t>Mean_Length</t>
  </si>
  <si>
    <t>consensus_NOGs</t>
  </si>
  <si>
    <t>nog_descs</t>
  </si>
  <si>
    <t>YABBY</t>
  </si>
  <si>
    <t>PF04690.16</t>
  </si>
  <si>
    <t>YABBY protein</t>
  </si>
  <si>
    <t>7.5E-10</t>
  </si>
  <si>
    <t>GVOGm1341</t>
  </si>
  <si>
    <t>Methyltransf_24</t>
  </si>
  <si>
    <t>PF13578.9</t>
  </si>
  <si>
    <t>Methyltransferase domain</t>
  </si>
  <si>
    <t>VOG02816</t>
  </si>
  <si>
    <t>2.5E-28</t>
  </si>
  <si>
    <t>GVOGm0211</t>
  </si>
  <si>
    <t>M</t>
  </si>
  <si>
    <t>PF13578</t>
  </si>
  <si>
    <t>NADP_Rossmann; Methyltransf_24; Methyltransferase domain</t>
  </si>
  <si>
    <t>7.7E-15</t>
  </si>
  <si>
    <t>dCMP_cyt_deam_1</t>
  </si>
  <si>
    <t>PF00383.26</t>
  </si>
  <si>
    <t>Cytidine and deoxycytidylate deaminase zinc-binding region</t>
  </si>
  <si>
    <t>1.6E-24</t>
  </si>
  <si>
    <t>VOG01015</t>
  </si>
  <si>
    <t>8.9E-32</t>
  </si>
  <si>
    <t>GVOG12430</t>
  </si>
  <si>
    <t>unknown</t>
  </si>
  <si>
    <t>S</t>
  </si>
  <si>
    <t>9.8E-23</t>
  </si>
  <si>
    <t>Peptidase_M16</t>
  </si>
  <si>
    <t>PF00675.23</t>
  </si>
  <si>
    <t>Insulinase (Peptidase family M16)</t>
  </si>
  <si>
    <t>5.1E-41</t>
  </si>
  <si>
    <t>1.4E-73</t>
  </si>
  <si>
    <t>GVOGm0326</t>
  </si>
  <si>
    <t>9.6E-20</t>
  </si>
  <si>
    <t>MutS_V</t>
  </si>
  <si>
    <t>PF00488.24</t>
  </si>
  <si>
    <t>MutS domain V</t>
  </si>
  <si>
    <t>VOG04255</t>
  </si>
  <si>
    <t>1.8E-182</t>
  </si>
  <si>
    <t>GVOGm0074</t>
  </si>
  <si>
    <t>that it carries out the mismatch recognition step. This protein has a weak ATPase activity | This protein is involved in the repair of mismatches in DNA | mitochondrial DNA repair | Has ATPase and non-specific DNA-binding activities | Component of the post-replicative DNA mismatch repair system (MMR) | DNA mismatch repair protein | mismatched DNA binding | ATPase domain of DNA mismatch repair MUTS family | negative regulation of reciprocal meiotic recombination | chiasma assembly | that it carries out the mismatch recognition step. This protein has a weak ATPase activity | chiasma assembly | regulation of mRNA cleavage</t>
  </si>
  <si>
    <t>L</t>
  </si>
  <si>
    <t>PF00488 | PF01624 | PF05192</t>
  </si>
  <si>
    <t>P-loop_NTPase; MutS_V; MutS domain V | ; MutS_I; MutS domain I | ; MutS_III; MutS domain III</t>
  </si>
  <si>
    <t>1.7E-19</t>
  </si>
  <si>
    <t>DUF5672</t>
  </si>
  <si>
    <t>PF18922.3</t>
  </si>
  <si>
    <t>Protein of unknown function (DUF5672)</t>
  </si>
  <si>
    <t>4.6E-41</t>
  </si>
  <si>
    <t>GVOGm0363</t>
  </si>
  <si>
    <t>unknown | negative regulation of septation initiation signaling | unknown | negative regulation of septation initiation signaling | Glycosyl transferases group 1</t>
  </si>
  <si>
    <t>no_annot</t>
  </si>
  <si>
    <t>no_annote</t>
  </si>
  <si>
    <t>2.3E-17</t>
  </si>
  <si>
    <t>PriCT_2</t>
  </si>
  <si>
    <t>PF08707.14</t>
  </si>
  <si>
    <t>Primase C terminal 2 (PriCT-2)</t>
  </si>
  <si>
    <t>VOG00115</t>
  </si>
  <si>
    <t>3.7E-270</t>
  </si>
  <si>
    <t>GVOGm0095</t>
  </si>
  <si>
    <t>2T6XR | 2S45Q | COG3378 | arCOG06914</t>
  </si>
  <si>
    <t>unknown | D5 N terminal like | Phage plasmid primase P4 family | Phage plasmid primase, P4</t>
  </si>
  <si>
    <t>S | KL</t>
  </si>
  <si>
    <t>PF08706 | PF08707</t>
  </si>
  <si>
    <t>; D5_N; D5 N terminal like | ; PriCT_2; Primase C terminal 2 (PriCT-2)</t>
  </si>
  <si>
    <t>7.7E-20</t>
  </si>
  <si>
    <t>RNA_pol_N</t>
  </si>
  <si>
    <t>PF01194.20</t>
  </si>
  <si>
    <t>RNA polymerases N / 8 kDa subunit</t>
  </si>
  <si>
    <t>VOG05522</t>
  </si>
  <si>
    <t>1.6E-27</t>
  </si>
  <si>
    <t>GVOG12725</t>
  </si>
  <si>
    <t>DNA-directed 5'-3' RNA polymerase activity | DNA-dependent RNA polymerase catalyzes the transcription of DNA into RNA using the four ribonucleoside triphosphates as substrates</t>
  </si>
  <si>
    <t>K | F</t>
  </si>
  <si>
    <t>PF01194</t>
  </si>
  <si>
    <t>; RNA_pol_N; RNA polymerases N / 8 kDa subunit</t>
  </si>
  <si>
    <t>2.8E-16</t>
  </si>
  <si>
    <t>DUF5762</t>
  </si>
  <si>
    <t>PF19066.3</t>
  </si>
  <si>
    <t>Family of unknown function (DUF5762)</t>
  </si>
  <si>
    <t>VOG05877</t>
  </si>
  <si>
    <t>3.7E-61</t>
  </si>
  <si>
    <t>GVOGm0152</t>
  </si>
  <si>
    <t>3.3E-15</t>
  </si>
  <si>
    <t>ERCC4</t>
  </si>
  <si>
    <t>PF02732.18</t>
  </si>
  <si>
    <t>ERCC4 domain</t>
  </si>
  <si>
    <t>6.8E-20</t>
  </si>
  <si>
    <t>VOG01361</t>
  </si>
  <si>
    <t>1.9E-43</t>
  </si>
  <si>
    <t>GVOGm0451</t>
  </si>
  <si>
    <t>arCOG00872 | KOG2379 | arCOG04206 | COG1948</t>
  </si>
  <si>
    <t>DEAD DEAH box helicase domain protein | 3'-flap endonuclease activity | ERCC4 domain protein | resolution of meiotic recombination intermediates</t>
  </si>
  <si>
    <t>PF02732</t>
  </si>
  <si>
    <t>PDDEXK; ERCC4; ERCC4 domain</t>
  </si>
  <si>
    <t>3.9E-11</t>
  </si>
  <si>
    <t>RNA_pol_A_bac</t>
  </si>
  <si>
    <t>PF01000.29</t>
  </si>
  <si>
    <t>RNA polymerase Rpb3/RpoA insert domain</t>
  </si>
  <si>
    <t>1.8E-34</t>
  </si>
  <si>
    <t>VOG01802</t>
  </si>
  <si>
    <t>5.7E-79</t>
  </si>
  <si>
    <t>GVOGm0471</t>
  </si>
  <si>
    <t>transcription by RNA polymerase I | DNA-directed 5'-3' RNA polymerase activity | DNA-dependent RNA polymerase catalyzes the transcription of DNA into RNA using the four ribonucleoside triphosphates as substrates | transcription by RNA polymerase I</t>
  </si>
  <si>
    <t>K</t>
  </si>
  <si>
    <t>PF13656 | PF01193</t>
  </si>
  <si>
    <t>RBP11-like; RNA_pol_L_2; RNA polymerase Rpb3/Rpb11 dimerisation domain | RBP11-like; RNA_pol_L; RNA polymerase Rpb3/Rpb11 dimerisation domain</t>
  </si>
  <si>
    <t>3.2E-31</t>
  </si>
  <si>
    <t>AAA_30</t>
  </si>
  <si>
    <t>PF13604.9</t>
  </si>
  <si>
    <t>AAA domain</t>
  </si>
  <si>
    <t>VOG00114</t>
  </si>
  <si>
    <t>5.2E-85</t>
  </si>
  <si>
    <t>GVOGm0272</t>
  </si>
  <si>
    <t>four-way junction helicase activity | nuclear-transcribed mRNA catabolic process, nonsense-mediated decay | 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has ssDNA-dependent ATPase and 5'-3' helicase activity. When added to pre-assembled RecBC greatly stimulates nuclease activity and augments holoenzyme processivity. Negatively regulates the RecA-loading ability of RecBCD | regulation of DNA double-strand break processing | ATP-dependent 5'-3' RNA helicase activity | helicase activity | single-stranded DNA-dependent ATPase activity | Superfamily I DNA and RNA helicases and helicase subunits | DNA helicase | ATP-dependent DNA helicase activity | DNA helicase | Helix-hairpin-helix containing domain | positive regulation of termination of RNA polymerase II transcription, poly(A)-coupled</t>
  </si>
  <si>
    <t>PF13245 | PF13086 | PF13538 | PF13604 | PF01443</t>
  </si>
  <si>
    <t>P-loop_NTPase; AAA_19; AAA domain | P-loop_NTPase; AAA_11; AAA domain | P-loop_NTPase; UvrD_C_2; UvrD-like helicase C-terminal domain | P-loop_NTPase; AAA_30; AAA domain | P-loop_NTPase; Viral_helicase1; Viral (Superfamily 1) RNA helicase</t>
  </si>
  <si>
    <t>DUF5871</t>
  </si>
  <si>
    <t>PF19196.3</t>
  </si>
  <si>
    <t>Family of unknown function (DUF5871)</t>
  </si>
  <si>
    <t>1.1E-54</t>
  </si>
  <si>
    <t>GVOGm0021</t>
  </si>
  <si>
    <t>7.9E-10</t>
  </si>
  <si>
    <t>DNase_II</t>
  </si>
  <si>
    <t>PF03265.18</t>
  </si>
  <si>
    <t>Deoxyribonuclease II</t>
  </si>
  <si>
    <t>VOG07843</t>
  </si>
  <si>
    <t>1.1E-24</t>
  </si>
  <si>
    <t>GVOGm1324</t>
  </si>
  <si>
    <t>unknown | deoxyribonuclease II activity | PFAM Deoxyribonuclease II | Deoxyribonuclease II</t>
  </si>
  <si>
    <t>S | L</t>
  </si>
  <si>
    <t>PF03265</t>
  </si>
  <si>
    <t>; DNase_II; Deoxyribonuclease II</t>
  </si>
  <si>
    <t>7.3E-108</t>
  </si>
  <si>
    <t>RNA_pol_Rpb2_6</t>
  </si>
  <si>
    <t>PF00562.31</t>
  </si>
  <si>
    <t>RNA polymerase Rpb2, domain 6</t>
  </si>
  <si>
    <t>1.8E-303</t>
  </si>
  <si>
    <t>VOG00385</t>
  </si>
  <si>
    <t>GVOGm0022</t>
  </si>
  <si>
    <t>KOG0215 | KOG0214 | arCOG01762 | KOG0216 | KOG1715 | COG0085 | KOG1088</t>
  </si>
  <si>
    <t>DNA-directed 5'-3' RNA polymerase activity | DNA-directed 5'-3' RNA polymerase activity | DNA-dependent RNA polymerase catalyzes the transcription of DNA into RNA using the four ribonucleoside triphosphates as substrates | DNA-directed 5'-3' RNA polymerase activity | structural constituent of ribosome | RNA polymerase activity | tRNA methyltransferase 11-2 homolog</t>
  </si>
  <si>
    <t>J | K</t>
  </si>
  <si>
    <t>PF04565 | PF04566 | PF04563 | PF04560 | PF00562 | PF04567 | PF04561</t>
  </si>
  <si>
    <t>; RNA_pol_Rpb2_3; RNA polymerase Rpb2, domain 3 | ; RNA_pol_Rpb2_4; RNA polymerase Rpb2, domain 4 | ; RNA_pol_Rpb2_1; RNA polymerase beta subunit | ; RNA_pol_Rpb2_7; RNA polymerase Rpb2, domain 7 | LEF-8-like; RNA_pol_Rpb2_6; RNA polymerase Rpb2, domain 6 | ; RNA_pol_Rpb2_5; RNA polymerase Rpb2, domain 5 | ; RNA_pol_Rpb2_2; RNA polymerase Rpb2, domain 2</t>
  </si>
  <si>
    <t>2.8E-10</t>
  </si>
  <si>
    <t>PS_pyruv_trans</t>
  </si>
  <si>
    <t>PF04230.16</t>
  </si>
  <si>
    <t>Polysaccharide pyruvyl transferase</t>
  </si>
  <si>
    <t>VOG31284</t>
  </si>
  <si>
    <t>2.6E-199</t>
  </si>
  <si>
    <t>GVOGm0882</t>
  </si>
  <si>
    <t>PFAM Polysaccharide pyruvyl transferase | Polysaccharide pyruvyl transferase</t>
  </si>
  <si>
    <t>S | F</t>
  </si>
  <si>
    <t>PF04230</t>
  </si>
  <si>
    <t>GT-B; PS_pyruv_trans; Polysaccharide pyruvyl transferase</t>
  </si>
  <si>
    <t>1.3E-12</t>
  </si>
  <si>
    <t>Thioredoxin</t>
  </si>
  <si>
    <t>PF00085.23</t>
  </si>
  <si>
    <t>1.5E-10</t>
  </si>
  <si>
    <t>VOG00045</t>
  </si>
  <si>
    <t>2.9E-22</t>
  </si>
  <si>
    <t>GVOG12966</t>
  </si>
  <si>
    <t>CO | O</t>
  </si>
  <si>
    <t>SNF2-rel_dom</t>
  </si>
  <si>
    <t>PF00176.26</t>
  </si>
  <si>
    <t>SNF2-related domain</t>
  </si>
  <si>
    <t>VOG07404</t>
  </si>
  <si>
    <t>1.2E-36</t>
  </si>
  <si>
    <t>GVOGm0020</t>
  </si>
  <si>
    <t>KOG0389 | KOG0387 | COG1061 | 2STY7 | COG0553 | KOG4439 | KOG0390 | 2SZJE | KOG1001 | KOG1002 | KOG1000</t>
  </si>
  <si>
    <t>helicase activity | histone H2A-H2B dimer displacement | Type III restriction enzyme res subunit | Type III restriction enzyme, res subunit | Transcription regulator that activates transcription by stimulating RNA polymerase (RNAP) recycling in case of stress conditions such as supercoiled DNA or high salt concentrations. Probably acts by releasing the RNAP, when it is trapped or immobilized on tightly supercoiled DNA. Does not activate transcription on linear DNA. Probably not involved in DNA repair | ATP binding | DNA repair and recombination protein | unknown | helicase activity | pyrimidine dimer repair by nucleotide-excision repair | annealing helicase activity</t>
  </si>
  <si>
    <t>E | KL | S | L</t>
  </si>
  <si>
    <t>PF00176 | PF00271 | PF04851</t>
  </si>
  <si>
    <t>P-loop_NTPase; SNF2_N; SNF2 family N-terminal domain | P-loop_NTPase; Helicase_C; Helicase conserved C-terminal domain | P-loop_NTPase; ResIII; Type III restriction enzyme, res subunit</t>
  </si>
  <si>
    <t>2.5E-19</t>
  </si>
  <si>
    <t>DnaJ</t>
  </si>
  <si>
    <t>PF00226.34</t>
  </si>
  <si>
    <t>DnaJ domain</t>
  </si>
  <si>
    <t>VOG00789</t>
  </si>
  <si>
    <t>1.7E-25</t>
  </si>
  <si>
    <t>GVOGm0733</t>
  </si>
  <si>
    <t>PF00226</t>
  </si>
  <si>
    <t>Chaperone-J; DnaJ; DnaJ domain</t>
  </si>
  <si>
    <t>4.7E-32</t>
  </si>
  <si>
    <t>UvrD-helicase</t>
  </si>
  <si>
    <t>PF00580.24</t>
  </si>
  <si>
    <t>UvrD/REP helicase N-terminal domain</t>
  </si>
  <si>
    <t>VOG01887</t>
  </si>
  <si>
    <t>3.7E-132</t>
  </si>
  <si>
    <t>GVOGm0158</t>
  </si>
  <si>
    <t>protein homooligomerization | UvrD REP helicase | AAA domain | PFAM UvrD REP helicase | ATP-dependent DNA helicase activity | Addiction module toxin, RelE StbE family | UvrD REP helicase | UvrD REP helicase | Belongs to the helicase family. UvrD subfamily | COG0210 Superfamily I DNA and RNA helicases | AAA domain | Superfamily I DNA and RNA helicases and helicase subunits | DNA helicase | ATP-dependent DNA helicase activity | DNA repair</t>
  </si>
  <si>
    <t>DJ | S | L</t>
  </si>
  <si>
    <t>PF13245 | PF01443 | PF13538 | PF00580 | PF13361</t>
  </si>
  <si>
    <t>P-loop_NTPase; AAA_19; AAA domain | P-loop_NTPase; Viral_helicase1; Viral (Superfamily 1) RNA helicase | P-loop_NTPase; UvrD_C_2; UvrD-like helicase C-terminal domain | P-loop_NTPase; UvrD-helicase; UvrD/REP helicase N-terminal domain | P-loop_NTPase; UvrD_C; UvrD-like helicase C-terminal domain</t>
  </si>
  <si>
    <t>1.2E-18</t>
  </si>
  <si>
    <t>DUF5901</t>
  </si>
  <si>
    <t>PF19254.2</t>
  </si>
  <si>
    <t>Family of unknown function (DUF5901)</t>
  </si>
  <si>
    <t>VOG00862</t>
  </si>
  <si>
    <t>6.5E-100</t>
  </si>
  <si>
    <t>GVOGm0104</t>
  </si>
  <si>
    <t>3.5E-41</t>
  </si>
  <si>
    <t>Guanylate_cyc</t>
  </si>
  <si>
    <t>PF00211.23</t>
  </si>
  <si>
    <t>Adenylate and Guanylate cyclase catalytic domain</t>
  </si>
  <si>
    <t>4.7E-25</t>
  </si>
  <si>
    <t>GVOG05997</t>
  </si>
  <si>
    <t>4.8E-57</t>
  </si>
  <si>
    <t>1.6E-47</t>
  </si>
  <si>
    <t>PP2C</t>
  </si>
  <si>
    <t>PF00481.24</t>
  </si>
  <si>
    <t>Protein phosphatase 2C</t>
  </si>
  <si>
    <t>VOG01632</t>
  </si>
  <si>
    <t>5.1E-63</t>
  </si>
  <si>
    <t>GVOGm0055</t>
  </si>
  <si>
    <t>4.2E-90</t>
  </si>
  <si>
    <t>RNA_pol_Rpb1_1</t>
  </si>
  <si>
    <t>PF04997.15</t>
  </si>
  <si>
    <t>RNA polymerase Rpb1, domain 1</t>
  </si>
  <si>
    <t>VOG01100</t>
  </si>
  <si>
    <t>GVOGm0023</t>
  </si>
  <si>
    <t>2RUNJ | KOG3690 | KOG0260 | KOG0262 | KOG1715 | 2R24A | COG0086 | 2QPYA | KOG2618 | KOG4539 | KOG0261 | 2QXV6 | KOG0214 | arCOG04256 | arCOG04257 | KOG3108</t>
  </si>
  <si>
    <t>RNA polymerase I subunit A N-terminus | peptidyl-dipeptidase activity | DNA-directed 5'-3' RNA polymerase activity | negative regulation of protein localization to nucleolus | structural constituent of ribosome | RNA polymerase Rpb1, domain 2 | DNA-dependent RNA polymerase catalyzes the transcription of DNA into RNA using the four ribonucleoside triphosphates as substrates | DNA-directed 5'-3' RNA polymerase activity | Specifically binds 5-hydroxymethylcytosine (5hmC)- containing DNA in stem cells, suggesting that it acts as a specific reader of 5hmC in stem cells. May act as a peptidase | potassium ion transport | DNA-directed 5'-3' RNA polymerase activity | RNA polymerase I subunit A N-terminus | DNA-directed 5'-3' RNA polymerase activity | DNA-dependent RNA polymerase catalyzes the transcription of DNA into RNA using the four ribonucleoside triphosphates as substrates | DNA-dependent RNA polymerase catalyzes the transcription of DNA into RNA using the four ribonucleoside triphosphates as substrates | DNA metabolic process</t>
  </si>
  <si>
    <t>J | M | K | O | L</t>
  </si>
  <si>
    <t>PF00623 | PF04990 | PF04992 | PF05000 | PF04997 | PF04983 | PF04998</t>
  </si>
  <si>
    <t>DUF5760</t>
  </si>
  <si>
    <t>PF19064.3</t>
  </si>
  <si>
    <t>Family of unknown function (DUF5760)</t>
  </si>
  <si>
    <t>4.6E-14</t>
  </si>
  <si>
    <t>VOG00841</t>
  </si>
  <si>
    <t>1.4E-16</t>
  </si>
  <si>
    <t>GVOGm0368</t>
  </si>
  <si>
    <t>6.4E-15</t>
  </si>
  <si>
    <t>YqaJ</t>
  </si>
  <si>
    <t>PF09588.13</t>
  </si>
  <si>
    <t>YqaJ-like viral recombinase domain</t>
  </si>
  <si>
    <t>2.7E-47</t>
  </si>
  <si>
    <t>VOG01000</t>
  </si>
  <si>
    <t>2.7E-78</t>
  </si>
  <si>
    <t>GVOGm0031</t>
  </si>
  <si>
    <t>YqaJ-like viral recombinase domain | YqaJ-like viral recombinase domain | YqaJ-like viral recombinase domain | unknown | YqaJ-like viral recombinase domain | YqaJ viral recombinase family | YqaJ-like viral recombinase domain | YqaJ-like viral recombinase domain | YqaJ-like viral recombinase domain | unknown | YqaJ-like viral recombinase domain</t>
  </si>
  <si>
    <t>PF09588</t>
  </si>
  <si>
    <t>PDDEXK; YqaJ; YqaJ-like viral recombinase domain</t>
  </si>
  <si>
    <t>7.4E-16</t>
  </si>
  <si>
    <t>3.4E-29</t>
  </si>
  <si>
    <t>GVOGm0530</t>
  </si>
  <si>
    <t>8.7E-13</t>
  </si>
  <si>
    <t>AAA</t>
  </si>
  <si>
    <t>PF00004.32</t>
  </si>
  <si>
    <t>ATPase family associated with various cellular activities (AAA)</t>
  </si>
  <si>
    <t>1.2E-47</t>
  </si>
  <si>
    <t>3.2E-61</t>
  </si>
  <si>
    <t>GVOGm0405</t>
  </si>
  <si>
    <t>PF00004</t>
  </si>
  <si>
    <t>P-loop_NTPase; AAA; ATPase family associated with various cellular activities (AAA)</t>
  </si>
  <si>
    <t>2.1E-17</t>
  </si>
  <si>
    <t>Patatin</t>
  </si>
  <si>
    <t>PF01734.25</t>
  </si>
  <si>
    <t>Patatin-like phospholipase</t>
  </si>
  <si>
    <t>VOG02649</t>
  </si>
  <si>
    <t>1.7E-67</t>
  </si>
  <si>
    <t>GVOGm0018</t>
  </si>
  <si>
    <t>triglyceride mobilization | esterase of the alpha-beta hydrolase superfamily | Esterase of the alpha-beta hydrolase superfamily | phosphatidylethanolamine catabolic process | esterase of the alpha-beta hydrolase superfamily | Patatin-like phospholipase | Patatin-like phospholipase | Patatin-like phospholipase | triglyceride catabolic process</t>
  </si>
  <si>
    <t>M | S | U | O | I | AT</t>
  </si>
  <si>
    <t>PF01734</t>
  </si>
  <si>
    <t>Patatin; Patatin; Patatin-like phospholipase</t>
  </si>
  <si>
    <t>5.4E-11</t>
  </si>
  <si>
    <t>DUF5759</t>
  </si>
  <si>
    <t>PF19063.3</t>
  </si>
  <si>
    <t>Family of unknown function (DUF5759)</t>
  </si>
  <si>
    <t>5E-19</t>
  </si>
  <si>
    <t>VOG02600</t>
  </si>
  <si>
    <t>2E-32</t>
  </si>
  <si>
    <t>GVOGm0041</t>
  </si>
  <si>
    <t>3.1E-15</t>
  </si>
  <si>
    <t>RNase_H</t>
  </si>
  <si>
    <t>PF00075.27</t>
  </si>
  <si>
    <t>RNase H</t>
  </si>
  <si>
    <t>VOG00317</t>
  </si>
  <si>
    <t>4.2E-27</t>
  </si>
  <si>
    <t>GVOGm0295</t>
  </si>
  <si>
    <t>PF00075</t>
  </si>
  <si>
    <t>6.9E-51</t>
  </si>
  <si>
    <t>AAA_34</t>
  </si>
  <si>
    <t>PF13872.9</t>
  </si>
  <si>
    <t>P-loop containing NTP hydrolase pore-1</t>
  </si>
  <si>
    <t>VOG28136</t>
  </si>
  <si>
    <t>1.8E-81</t>
  </si>
  <si>
    <t>GVOG06454</t>
  </si>
  <si>
    <t>Bactofilin</t>
  </si>
  <si>
    <t>PF04519.16</t>
  </si>
  <si>
    <t>Polymer-forming cytoskeletal</t>
  </si>
  <si>
    <t>VOG29348</t>
  </si>
  <si>
    <t>2.2E-45</t>
  </si>
  <si>
    <t>GVOG00271</t>
  </si>
  <si>
    <t>1.2E-17</t>
  </si>
  <si>
    <t>5_3_exonuc_N</t>
  </si>
  <si>
    <t>PF02739.19</t>
  </si>
  <si>
    <t>5'-3' exonuclease, N-terminal resolvase-like domain</t>
  </si>
  <si>
    <t>VOG07399</t>
  </si>
  <si>
    <t>9.5E-79</t>
  </si>
  <si>
    <t>GVOG09736</t>
  </si>
  <si>
    <t>Helicase_C</t>
  </si>
  <si>
    <t>PF00271.34</t>
  </si>
  <si>
    <t>Helicase conserved C-terminal domain</t>
  </si>
  <si>
    <t>1.9E-192</t>
  </si>
  <si>
    <t>GVOG10018</t>
  </si>
  <si>
    <t>COG0553 | 2SZJE | COG1061 | KOG1000 | KOG1001 | COG4096 | 2STY7</t>
  </si>
  <si>
    <t>Transcription regulator that activates transcription by stimulating RNA polymerase (RNAP) recycling in case of stress conditions such as supercoiled DNA or high salt concentrations. Probably acts by releasing the RNAP, when it is trapped or immobilized on tightly supercoiled DNA. Does not activate transcription on linear DNA. Probably not involved in DNA repair | unknown | Type III restriction enzyme res subunit | annealing helicase activity | helicase activity | Type I site-specific restriction-modification system, R (Restriction) subunit and related | Type III restriction enzyme, res subunit</t>
  </si>
  <si>
    <t>KL | S | L</t>
  </si>
  <si>
    <t>PF04851 | PF00271</t>
  </si>
  <si>
    <t>2.6E-96</t>
  </si>
  <si>
    <t>Ribonuc_red_sm</t>
  </si>
  <si>
    <t>PF00268.24</t>
  </si>
  <si>
    <t>Ribonucleotide reductase, small chain</t>
  </si>
  <si>
    <t>VOG01456</t>
  </si>
  <si>
    <t>8.8E-138</t>
  </si>
  <si>
    <t>GVOGm1574</t>
  </si>
  <si>
    <t>KOG1567 | arCOG03658 | COG0208</t>
  </si>
  <si>
    <t>ribonucleoside-diphosphate reductase activity | COG0208 Ribonucleotide reductase, beta subunit | Provides the precursors necessary for DNA synthesis. Catalyzes the biosynthesis of deoxyribonucleotides from the corresponding ribonucleotides</t>
  </si>
  <si>
    <t>PF00268</t>
  </si>
  <si>
    <t>Ferritin; Ribonuc_red_sm; Ribonucleotide reductase, small chain</t>
  </si>
  <si>
    <t>Pkinase</t>
  </si>
  <si>
    <t>PF00069.28</t>
  </si>
  <si>
    <t>Protein kinase domain</t>
  </si>
  <si>
    <t>VOG00027</t>
  </si>
  <si>
    <t>4.2E-42</t>
  </si>
  <si>
    <t>GVOGm0050</t>
  </si>
  <si>
    <t>PF00069</t>
  </si>
  <si>
    <t>PKinase; Pkinase; Protein kinase domain</t>
  </si>
  <si>
    <t>7.8E-22</t>
  </si>
  <si>
    <t>AAA_19</t>
  </si>
  <si>
    <t>PF13245.9</t>
  </si>
  <si>
    <t>VOG02336</t>
  </si>
  <si>
    <t>2.7E-92</t>
  </si>
  <si>
    <t>8.2E-11</t>
  </si>
  <si>
    <t>EamA</t>
  </si>
  <si>
    <t>PF00892.23</t>
  </si>
  <si>
    <t>EamA-like transporter family</t>
  </si>
  <si>
    <t>1.7E-14</t>
  </si>
  <si>
    <t>GVOGm0755</t>
  </si>
  <si>
    <t>membrane | EamA-like transporter family | COG0697 Permeases of the drug metabolite transporter (DMT) superfamily | of the drug metabolite transporter (DMT) superfamily | EamA-like transporter family</t>
  </si>
  <si>
    <t>S | EG</t>
  </si>
  <si>
    <t>PF00892</t>
  </si>
  <si>
    <t>DMT; EamA; EamA-like transporter family</t>
  </si>
  <si>
    <t>7.9E-29</t>
  </si>
  <si>
    <t>MIP</t>
  </si>
  <si>
    <t>PF00230.23</t>
  </si>
  <si>
    <t>Major intrinsic protein</t>
  </si>
  <si>
    <t>1E-18</t>
  </si>
  <si>
    <t>GVOGm0982</t>
  </si>
  <si>
    <t>ResIII</t>
  </si>
  <si>
    <t>PF04851.18</t>
  </si>
  <si>
    <t>Type III restriction enzyme, res subunit</t>
  </si>
  <si>
    <t>9.4E-104</t>
  </si>
  <si>
    <t>8.3E-86</t>
  </si>
  <si>
    <t>Thymidylat_synt</t>
  </si>
  <si>
    <t>PF00303.22</t>
  </si>
  <si>
    <t>Thymidylate synthase</t>
  </si>
  <si>
    <t>VOG00433</t>
  </si>
  <si>
    <t>9.8E-137</t>
  </si>
  <si>
    <t>GVOGm0454</t>
  </si>
  <si>
    <t>COG0207 | arCOG03214 | KOG0673 | KOG1324</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</si>
  <si>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 | 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 | thymidylate synthase activity | dihydrofolate reductase activity</t>
  </si>
  <si>
    <t>H | F</t>
  </si>
  <si>
    <t>PF00303</t>
  </si>
  <si>
    <t>; Thymidylat_synt; Thymidylate synthase</t>
  </si>
  <si>
    <t>Glycos_transf_1</t>
  </si>
  <si>
    <t>PF00534.23</t>
  </si>
  <si>
    <t>Glycosyl transferases group 1</t>
  </si>
  <si>
    <t>VOG00125</t>
  </si>
  <si>
    <t>6.7E-147</t>
  </si>
  <si>
    <t>GVOG06153</t>
  </si>
  <si>
    <t>Glycosyltransferase | Glycosyl transferases group 1 | glycogen (starch) synthase activity | COG0438 Glycosyltransferase | Glycosyltransferase | PFAM Glycosyl transferase, group 1 | PFAM Glycosyl transferases group 1 | PFAM Glycosyl transferase, group 1</t>
  </si>
  <si>
    <t>M | G</t>
  </si>
  <si>
    <t>PF00534</t>
  </si>
  <si>
    <t>GT-B; Glycos_transf_1; Glycosyl transferases group 1</t>
  </si>
  <si>
    <t>1.2E-105</t>
  </si>
  <si>
    <t>8.7E-25</t>
  </si>
  <si>
    <t>RNA_pol_Rpb5_C</t>
  </si>
  <si>
    <t>PF01191.22</t>
  </si>
  <si>
    <t>RNA polymerase Rpb5, C-terminal domain</t>
  </si>
  <si>
    <t>VOG00625</t>
  </si>
  <si>
    <t>2.9E-39</t>
  </si>
  <si>
    <t>GVOGm0694</t>
  </si>
  <si>
    <t>arCOG04258 | KOG3218</t>
  </si>
  <si>
    <t>DNA-dependent RNA polymerase catalyzes the transcription of DNA into RNA using the four ribonucleoside triphosphates as substrates | DNA-directed 5'-3' RNA polymerase activity</t>
  </si>
  <si>
    <t>PF01191</t>
  </si>
  <si>
    <t>; RNA_pol_Rpb5_C; RNA polymerase Rpb5, C-terminal domain</t>
  </si>
  <si>
    <t>ATG22</t>
  </si>
  <si>
    <t>PF11700.11</t>
  </si>
  <si>
    <t>Vacuole effluxer Atg22 like</t>
  </si>
  <si>
    <t>GVOGm0077</t>
  </si>
  <si>
    <t>VOG00439</t>
  </si>
  <si>
    <t>6.3E-38</t>
  </si>
  <si>
    <t>GVOGm0215</t>
  </si>
  <si>
    <t>8.5E-49</t>
  </si>
  <si>
    <t>UCH</t>
  </si>
  <si>
    <t>PF00443.32</t>
  </si>
  <si>
    <t>Ubiquitin carboxyl-terminal hydrolase</t>
  </si>
  <si>
    <t>1.4E-67</t>
  </si>
  <si>
    <t>GVOGm0214</t>
  </si>
  <si>
    <t>O</t>
  </si>
  <si>
    <t>2.8E-31</t>
  </si>
  <si>
    <t>ABC_tran</t>
  </si>
  <si>
    <t>PF00005.30</t>
  </si>
  <si>
    <t>ABC transporter</t>
  </si>
  <si>
    <t>VOG03110</t>
  </si>
  <si>
    <t>9.1E-86</t>
  </si>
  <si>
    <t>GVOGm0082</t>
  </si>
  <si>
    <t>(ABC) transporter | ATPase activity | ATPases associated with a variety of cellular activities | ATPases associated with a variety of cellular activities | PFAM ABC transporter related | Part of the ABC transporter complex ModABC involved in molybdenum import. Responsible for energy coupling to the transport system | transport systems ATPase components | ABC transporter | ATPase activity, coupled to transmembrane movement of substances | ABC transporter, ATP-binding protein | ATPase activity, coupled to transmembrane movement of substances | ribosomal small subunit binding | Cell division ATP-binding protein ftsE | ATPase activity | Part of the ABC transporter complex CysAWTP involved in sulfate thiosulfate import. Responsible for energy coupling to the transport system | PFAM ABC transporter | COG0444 ABC-type dipeptide oligopeptide nickel transport system ATPase component | PFAM ABC transporter | ABC-type multidrug transport system ATPase component | histone binding | ABC transporter | COG1121 ABC-type Mn Zn transport systems ATPase component | ABC-type branched-chain amino acid transport systems ATPase component | molybdate abc transporter | (ABC) transporter | pseudouridylate synthase activity | glycine betaine transport | ABC-type transport system involved in Fe-S cluster assembly ATPase component | ATPase-coupled phosphate ion transmembrane transporter activity | (ABC) transporter | ABC transporter | ABC transporter | ABC transporter | PFAM binding-protein-dependent transport systems inner membrane component | Part of the ABC transporter complex BtuCDF involved in vitamin B12 import. Responsible for energy coupling to the transport system | ATPases associated with a variety of cellular activities | Required for the export of heme to the periplasm for the biogenesis of c-type cytochromes | protein secretion by the type I secretion system | Cyclic peptide transporter | Part of the ABC transporter complex ThiBPQ involved in thiamine import. Responsible for energy coupling to the transport system | ABC transporter | Part of the ABC transporter complex PhnCDE involved in phosphonates import. Responsible for energy coupling to the transport system | ATPase activity, coupled to transmembrane movement of substances | ABC transporter | ABC transporter, CydDC cysteine exporter (CydDC-E) family, permease ATP-binding protein CydC | ABC transporter | ATPase activity | ABC-type multidrug transport system ATPase component | ATPase activity | anion transmembrane transporter activity | ATPase activity | Part of the ABC transporter complex PstSACB involved in phosphate import. Responsible for energy coupling to the transport system | abc transporter atp-binding protein | Transmembrane (T) component of an energy-coupling factor (ECF) ABC-transporter complex. Unlike classic ABC transporters this ECF transporter provides the energy necessary to transport a number of different substrates | (ABC) transporter | ABC transporter | abc transporter atp-binding protein | COG1125 ABC-type proline glycine betaine transport systems, ATPase components | ATPase activity, coupled to transmembrane movement of substances | ABC transporter | TIGRFAM glycine betaine L-proline ABC transporter, ATPase subunit | COG4608 ABC-type oligopeptide transport system, ATPase component | Psort location Cytoplasmic, score | Belongs to the ABC transporter superfamily | ATPase activity | ATPase activity | Phosphatidylserine synthase | glycine betaine transport | abc transporter atp-binding protein | ATPase activity, coupled to transmembrane movement of substances | ThiW protein | ABC transporter | ABC-type antimicrobial peptide transport system, ATPase component | ATP-binding cassette sub-family D | 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 Belongs to the ABC transporter superfamily | ABC transporter | ABC transporter | PFAM ABC transporter | ABC transporter | (ABC) transporter | protoheme IX ABC transporter activity | ATPase activity | Part of the ABC transporter complex MetNIQ involved in methionine import. Responsible for energy coupling to the transport system | transport systems ATPase components | COG1132 ABC-type multidrug transport system, ATPase and permease components | part of an ABC transporter complex. Responsible for energy coupling to the transport system | COG1120 ABC-type cobalamin Fe3 -siderophores transport systems, ATPase components | PFAM TOBE domain | Glycine betaine | ATPase activity | translation activator activity | ATPase activity | ATPase activity | COG0411 ABC-type branched-chain amino acid transport systems ATPase component | long-chain fatty acid transporter activity | ABC-type cobalt transport system ATPase component | ATPase activity | ABC transporter, ATP-binding protein | heme-transporting ATPase activity | ATPase activity | phosphonate C-P lyase system protein PhnK | Oligopeptide/dipeptide transporter, C-terminal region | abc transporter atp-binding protein | teichoic acid transport | (ABC) transporter | COG1120 ABC-type cobalamin Fe3 -siderophores transport systems, ATPase components | ATPases associated with a variety of cellular activities | ABC transporter | PFAM ABC transporter related | phosphonate C-P lyase system protein PhnL | ATPases associated with a variety of cellular activities | Belongs to the ABC transporter superfamily | 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 Belongs to the ABC transporter superfamily | (ABC) transporter | Psort location CytoplasmicMembrane, score | COG4618 ABC-type protease lipase transport system, ATPase and permease components | ATPase activity | aaa ATPase | Part of the ABC transporter complex TauABC involved in taurine import. Responsible for energy coupling to the transport system | ABC-type polar amino acid transport system ATPase component | Part of the ABC transporter complex HmuTUV involved in hemin import. Responsible for energy coupling to the transport system | COG0411 ABC-type branched-chain amino acid transport systems ATPase component | PFAM ABC transporter related | Binding-protein-dependent transport system inner membrane component | Part of the ABC transporter complex PhnCDE involved in phosphonates import. Responsible for energy coupling to the transport system | (ABC) transporter | C-terminal AAA-associated domain | ATPase activity | PFAM ABC transporter related | transport system, permease component | copper ion homeostasis | (ABC) transporter | ABC-type nitrate sulfonate bicarbonate transport system ATPase component | Psort location Cytoplasmic, score | ABC transporter | ATP-binding cassette subfamily B</t>
  </si>
  <si>
    <t>Q | C | E | EP | S | B | HP | P | G | D | V | L | O | CP | T | GM | J | H | GO</t>
  </si>
  <si>
    <t>PF00005 | PF13304 | PF00664</t>
  </si>
  <si>
    <t>P-loop_NTPase; ABC_tran; ABC transporter | P-loop_NTPase; AAA_21; AAA domain, putative AbiEii toxin, Type IV TA system | ABC_membrane; ABC_membrane; ABC transporter transmembrane region</t>
  </si>
  <si>
    <t>5.8E-10</t>
  </si>
  <si>
    <t>3.7E-17</t>
  </si>
  <si>
    <t>GVOG09862</t>
  </si>
  <si>
    <t>PF00085</t>
  </si>
  <si>
    <t>1.6E-14</t>
  </si>
  <si>
    <t>TBP</t>
  </si>
  <si>
    <t>PF00352.24</t>
  </si>
  <si>
    <t>Transcription factor TFIID (or TATA-binding protein, TBP)</t>
  </si>
  <si>
    <t>VOG01803</t>
  </si>
  <si>
    <t>1.3E-29</t>
  </si>
  <si>
    <t>GVOGm0056</t>
  </si>
  <si>
    <t>General factor that plays a role in the activation of archaeal genes transcribed by RNA polymerase. Binds specifically to the TATA box promoter element which lies close to the position of transcription initiation</t>
  </si>
  <si>
    <t>PF00352</t>
  </si>
  <si>
    <t>TBP-like; TBP; Transcription factor TFIID (or TATA-binding protein, TBP)</t>
  </si>
  <si>
    <t>2.6E-180</t>
  </si>
  <si>
    <t>Ribonuc_red_lgC</t>
  </si>
  <si>
    <t>PF02867.18</t>
  </si>
  <si>
    <t>Ribonucleotide reductase, barrel domain</t>
  </si>
  <si>
    <t>VOG00090</t>
  </si>
  <si>
    <t>GVOGm0088</t>
  </si>
  <si>
    <t>arCOG03713 | COG1327 | arCOG03148 | COG1780 | COG0209 | KOG2672 | KOG3335 | KOG1112 | arCOG04276 | arCOG03151 | arCOG06423</t>
  </si>
  <si>
    <t>Catalyzes the reduction of ribonucleotides to deoxyribonucleotides. May function to provide a pool of deoxyribonucleotide precursors for DNA repair during oxygen limitation and or for immediate growth after restoration of oxygen | Negatively regulates transcription of bacterial ribonucleotide reductase nrd genes and operons by binding to NrdR- boxes | TSCPD domain | Probably involved in ribonucleotide reductase function | Provides the precursors necessary for DNA synthesis. Catalyzes the biosynthesis of deoxyribonucleotides from the corresponding ribonucleotides | lipoate synthase activity | regulation of lipid metabolic process | ribonucleoside-diphosphate reductase activity | Catalyzes the reduction of ribonucleotides to deoxyribonucleotides. May function to provide a pool of deoxyribonucleotide precursors for DNA repair during oxygen limitation and or for immediate growth after restoration of oxygen | Function in general translation initiation by promoting the binding of the formylmethionine-tRNA to ribosomes. Seems to function along with eIF-2 | intein-mediated protein splicing</t>
  </si>
  <si>
    <t>U | F | FL | L | H | K</t>
  </si>
  <si>
    <t>PF02867 | PF00317 | PF03477</t>
  </si>
  <si>
    <t>PFL-like; Ribonuc_red_lgC; Ribonucleotide reductase, barrel domain | ; Ribonuc_red_lgN; Ribonucleotide reductase, all-alpha domain | ; ATP-cone; ATP cone domain</t>
  </si>
  <si>
    <t>4.4E-54</t>
  </si>
  <si>
    <t>1.9E-41</t>
  </si>
  <si>
    <t>dNK</t>
  </si>
  <si>
    <t>PF01712.22</t>
  </si>
  <si>
    <t>Deoxynucleoside kinase</t>
  </si>
  <si>
    <t>5.3E-51</t>
  </si>
  <si>
    <t>GVOGm0569</t>
  </si>
  <si>
    <t>1.6E-12</t>
  </si>
  <si>
    <t>4.1E-62</t>
  </si>
  <si>
    <t>5.1E-10</t>
  </si>
  <si>
    <t>DnaJ_C</t>
  </si>
  <si>
    <t>PF01556.21</t>
  </si>
  <si>
    <t>DnaJ C terminal domain</t>
  </si>
  <si>
    <t>NTP_transf_3</t>
  </si>
  <si>
    <t>PF12804.10</t>
  </si>
  <si>
    <t>MobA-like NTP transferase domain</t>
  </si>
  <si>
    <t>2E-24</t>
  </si>
  <si>
    <t>5.1E-100</t>
  </si>
  <si>
    <t>GVOG09021</t>
  </si>
  <si>
    <t>6E-10</t>
  </si>
  <si>
    <t>Ank_2</t>
  </si>
  <si>
    <t>PF12796.10</t>
  </si>
  <si>
    <t>Ankyrin repeats (3 copies)</t>
  </si>
  <si>
    <t>VOG00001</t>
  </si>
  <si>
    <t>7.3E-23</t>
  </si>
  <si>
    <t>GVOG12282</t>
  </si>
  <si>
    <t>2C_adapt</t>
  </si>
  <si>
    <t>PF08793.13</t>
  </si>
  <si>
    <t>2-cysteine adaptor domain</t>
  </si>
  <si>
    <t>8.1E-40</t>
  </si>
  <si>
    <t>Pox_VLTF3</t>
  </si>
  <si>
    <t>PF04947.17</t>
  </si>
  <si>
    <t>Poxvirus Late Transcription Factor VLTF3 like</t>
  </si>
  <si>
    <t>VOG03066</t>
  </si>
  <si>
    <t>1.7E-46</t>
  </si>
  <si>
    <t>GVOGm0890</t>
  </si>
  <si>
    <t>2SBBB</t>
  </si>
  <si>
    <t>PF04947</t>
  </si>
  <si>
    <t>; Pox_VLTF3; Poxvirus Late Transcription Factor VLTF3 like</t>
  </si>
  <si>
    <t>1.1E-20</t>
  </si>
  <si>
    <t>TFIIB</t>
  </si>
  <si>
    <t>PF00382.22</t>
  </si>
  <si>
    <t>Transcription factor TFIIB repeat</t>
  </si>
  <si>
    <t>VOG01296</t>
  </si>
  <si>
    <t>1.5E-84</t>
  </si>
  <si>
    <t>GVOGm0172</t>
  </si>
  <si>
    <t>arCOG01981 | KOG1597 | KOG1598</t>
  </si>
  <si>
    <t>Stabilizes TBP binding to an archaeal box-A promoter. Also responsible for recruiting RNA polymerase II to the pre- initiation complex (DNA-TBP-TFIIB) | TBP-class protein binding | RNA polymerase III type 3 promoter DNA binding</t>
  </si>
  <si>
    <t>PF00382</t>
  </si>
  <si>
    <t>Cyclin; TFIIB; Transcription factor TFIIB repeat</t>
  </si>
  <si>
    <t>Peptidase_S74</t>
  </si>
  <si>
    <t>PF13884.9</t>
  </si>
  <si>
    <t>Chaperone of endosialidase</t>
  </si>
  <si>
    <t>9.5E-14</t>
  </si>
  <si>
    <t>VOG00796</t>
  </si>
  <si>
    <t>2.3E-21</t>
  </si>
  <si>
    <t>GVOGm0144</t>
  </si>
  <si>
    <t>PF13884</t>
  </si>
  <si>
    <t>; Peptidase_S74; Chaperone of endosialidase</t>
  </si>
  <si>
    <t>TF_Zn_Ribbon</t>
  </si>
  <si>
    <t>PF08271.15</t>
  </si>
  <si>
    <t>TFIIB zinc-binding</t>
  </si>
  <si>
    <t>3E-11</t>
  </si>
  <si>
    <t>2.5E-158</t>
  </si>
  <si>
    <t>HSP90</t>
  </si>
  <si>
    <t>PF00183.21</t>
  </si>
  <si>
    <t>Hsp90 protein</t>
  </si>
  <si>
    <t>1.2E-161</t>
  </si>
  <si>
    <t>GVOG01984</t>
  </si>
  <si>
    <t>HATPase_c</t>
  </si>
  <si>
    <t>PF02518.29</t>
  </si>
  <si>
    <t>Histidine kinase-, DNA gyrase B-, and HSP90-like ATPase</t>
  </si>
  <si>
    <t>3.7E-37</t>
  </si>
  <si>
    <t>3.9E-96</t>
  </si>
  <si>
    <t>1.1E-28</t>
  </si>
  <si>
    <t>2.1E-116</t>
  </si>
  <si>
    <t>GVOGm0250</t>
  </si>
  <si>
    <t>that it carries out the mismatch recognition step. This protein has a weak ATPase activity | This protein is involved in the repair of mismatches in DNA | mitochondrial DNA repair | Component of the post-replicative DNA mismatch repair system (MMR) | DNA mismatch repair protein | mismatched DNA binding | chiasma assembly | that it carries out the mismatch recognition step. This protein has a weak ATPase activity | chiasma assembly | negative regulation of reciprocal meiotic recombination</t>
  </si>
  <si>
    <t>PF00488</t>
  </si>
  <si>
    <t>P-loop_NTPase; MutS_V; MutS domain V</t>
  </si>
  <si>
    <t>SAP</t>
  </si>
  <si>
    <t>PF02037.30</t>
  </si>
  <si>
    <t>SAP domain</t>
  </si>
  <si>
    <t>8.2E-16</t>
  </si>
  <si>
    <t>GVOG06885</t>
  </si>
  <si>
    <t>S | O</t>
  </si>
  <si>
    <t>Kinesin</t>
  </si>
  <si>
    <t>PF00225.26</t>
  </si>
  <si>
    <t>Kinesin motor domain</t>
  </si>
  <si>
    <t>1.7E-20</t>
  </si>
  <si>
    <t>GVOG01379</t>
  </si>
  <si>
    <t>microtubule motor activity | microtubule motor activity | microtubule motor activity | ATP-dependent microtubule motor activity, plus-end-directed | microtubule motor activity | microtubule motor activity</t>
  </si>
  <si>
    <t>Z</t>
  </si>
  <si>
    <t>PF00225 | PF16796</t>
  </si>
  <si>
    <t>P-loop_NTPase; Kinesin; Kinesin motor domain | P-loop_NTPase; Microtub_bd; Microtubule binding</t>
  </si>
  <si>
    <t>4.5E-16</t>
  </si>
  <si>
    <t>TFIIS_C</t>
  </si>
  <si>
    <t>PF01096.21</t>
  </si>
  <si>
    <t>Transcription factor S-II (TFIIS)</t>
  </si>
  <si>
    <t>1.4E-27</t>
  </si>
  <si>
    <t>VOG00713</t>
  </si>
  <si>
    <t>1.4E-56</t>
  </si>
  <si>
    <t>GVOGm0173</t>
  </si>
  <si>
    <t>KOG2906 | KOG2907 | arCOG00579 | KOG1105</t>
  </si>
  <si>
    <t>termination of RNA polymerase III transcription | termination of RNA polymerase I transcription | Belongs to the archaeal rpoM eukaryotic RPA12 RPB9 RPC11 RNA polymerase family | transcription, DNA-templated</t>
  </si>
  <si>
    <t>PF01096 | PF07500</t>
  </si>
  <si>
    <t>1.4E-10</t>
  </si>
  <si>
    <t>DUF5761</t>
  </si>
  <si>
    <t>PF19065.3</t>
  </si>
  <si>
    <t>Family of unknown function (DUF5761)</t>
  </si>
  <si>
    <t>1E-31</t>
  </si>
  <si>
    <t>VOG09289</t>
  </si>
  <si>
    <t>9.7E-42</t>
  </si>
  <si>
    <t>GVOGm0263</t>
  </si>
  <si>
    <t>Sel1</t>
  </si>
  <si>
    <t>PF08238.15</t>
  </si>
  <si>
    <t>Sel1 repeat</t>
  </si>
  <si>
    <t>3.7E-78</t>
  </si>
  <si>
    <t>GVOG08587</t>
  </si>
  <si>
    <t>2E-15</t>
  </si>
  <si>
    <t>Amidoligase_2</t>
  </si>
  <si>
    <t>PF12224.11</t>
  </si>
  <si>
    <t>Putative amidoligase enzyme</t>
  </si>
  <si>
    <t>2.3E-24</t>
  </si>
  <si>
    <t>GVOG01022</t>
  </si>
  <si>
    <t>1.7E-17</t>
  </si>
  <si>
    <t>5.5E-54</t>
  </si>
  <si>
    <t>2E-18</t>
  </si>
  <si>
    <t>LRR_4</t>
  </si>
  <si>
    <t>PF12799.10</t>
  </si>
  <si>
    <t>Leucine Rich repeats (2 copies)</t>
  </si>
  <si>
    <t>VOG00014</t>
  </si>
  <si>
    <t>1.7E-26</t>
  </si>
  <si>
    <t>GVOG13745</t>
  </si>
  <si>
    <t>unknown | sphingolipid delta-4 desaturase activity | protein ubiquitination | protein kinase binding | Leucine Rich repeat | histone binding | norepinephrine secretion | unknown | DNA damage response, detection of DNA damage | unknown | post-chaperonin tubulin folding pathway | Leucine Rich repeats (2 copies) | unknown | unknown | unknown | unknown | unknown | cell adhesion involved in heart morphogenesis | unknown | regulation of response to stimulus | unknown | unknown | regulation of response to stimulus | Leucine-rich repeat (LRR) protein | unknown | axoneme assembly | unknown | plant-type hypersensitive response | Leucine rich repeat | unknown | actin filament severing | MyD88-dependent toll-like receptor signaling pathway | unknown | unknown | unknown | Leucine-rich repeats, outliers | unknown</t>
  </si>
  <si>
    <t>E | KLT | S | B | A | P | L | T | I | DZ</t>
  </si>
  <si>
    <t>PF12799 | PF13855</t>
  </si>
  <si>
    <t>LRR; LRR_4; Leucine Rich repeats (2 copies) | LRR; LRR_8; Leucine rich repeat</t>
  </si>
  <si>
    <t>ABC_membrane</t>
  </si>
  <si>
    <t>PF00664.26</t>
  </si>
  <si>
    <t>ABC transporter transmembrane region</t>
  </si>
  <si>
    <t>1.9E-54</t>
  </si>
  <si>
    <t>3.6E-14</t>
  </si>
  <si>
    <t>1.2E-31</t>
  </si>
  <si>
    <t>1E-63</t>
  </si>
  <si>
    <t>VOG01356</t>
  </si>
  <si>
    <t>2.1E-68</t>
  </si>
  <si>
    <t>GVOG05200</t>
  </si>
  <si>
    <t>DNA topoisomerase type II (ATP-hydrolyzing) activity | DNA topoisomerase II activity</t>
  </si>
  <si>
    <t>PF02518</t>
  </si>
  <si>
    <t>His_Kinase_A; HATPase_c; Histidine kinase-, DNA gyrase B-, and HSP90-like ATPase</t>
  </si>
  <si>
    <t>1.3E-26</t>
  </si>
  <si>
    <t>DUF5767</t>
  </si>
  <si>
    <t>PF19071.3</t>
  </si>
  <si>
    <t>Family of unknown function (DUF5767)</t>
  </si>
  <si>
    <t>VOG07446</t>
  </si>
  <si>
    <t>2.1E-67</t>
  </si>
  <si>
    <t>GVOGm0115</t>
  </si>
  <si>
    <t>2.4E-14</t>
  </si>
  <si>
    <t>NIF</t>
  </si>
  <si>
    <t>PF03031.21</t>
  </si>
  <si>
    <t>NLI interacting factor-like phosphatase</t>
  </si>
  <si>
    <t>1.7E-11</t>
  </si>
  <si>
    <t>VOG07420</t>
  </si>
  <si>
    <t>5.9E-56</t>
  </si>
  <si>
    <t>GVOGm0191</t>
  </si>
  <si>
    <t>PF03031</t>
  </si>
  <si>
    <t>HAD; NIF; NLI interacting factor-like phosphatase</t>
  </si>
  <si>
    <t>Glyco_transf_90</t>
  </si>
  <si>
    <t>PF05686.15</t>
  </si>
  <si>
    <t>Glycosyl transferase family 90</t>
  </si>
  <si>
    <t>VOG03062</t>
  </si>
  <si>
    <t>2.8E-38</t>
  </si>
  <si>
    <t>GVOGm1720</t>
  </si>
  <si>
    <t>unknown | glucosyltransferase activity | Glycosyl transferase family 90 | Putative lipopolysaccharide-modifying enzyme. | Glycosyl transferase family 90 | Glycosyl transferase family 90 | Glycosyl transferase family 90 | Putative lipopolysaccharide-modifying enzyme.</t>
  </si>
  <si>
    <t>S | CO</t>
  </si>
  <si>
    <t>PF05686</t>
  </si>
  <si>
    <t>GT-B; Glyco_transf_90; Glycosyl transferase family 90</t>
  </si>
  <si>
    <t>3.7E-14</t>
  </si>
  <si>
    <t>CSD</t>
  </si>
  <si>
    <t>PF00313.25</t>
  </si>
  <si>
    <t>'Cold-shock' DNA-binding domain</t>
  </si>
  <si>
    <t>VOG05530</t>
  </si>
  <si>
    <t>1.6E-33</t>
  </si>
  <si>
    <t>GVOGm0313</t>
  </si>
  <si>
    <t>K | S</t>
  </si>
  <si>
    <t>EI24</t>
  </si>
  <si>
    <t>PF07264.14</t>
  </si>
  <si>
    <t>Etoposide-induced protein 2.4 (EI24)</t>
  </si>
  <si>
    <t>DUF4271</t>
  </si>
  <si>
    <t>PF14093.9</t>
  </si>
  <si>
    <t>Domain of unknown function (DUF4271)</t>
  </si>
  <si>
    <t>1.3E-25</t>
  </si>
  <si>
    <t>Pox_MCEL</t>
  </si>
  <si>
    <t>PF03291.19</t>
  </si>
  <si>
    <t>mRNA capping enzyme</t>
  </si>
  <si>
    <t>VOG00787</t>
  </si>
  <si>
    <t>5.5E-202</t>
  </si>
  <si>
    <t>GVOGm0036</t>
  </si>
  <si>
    <t>KOG1975 | KOG2386 | 2T08I</t>
  </si>
  <si>
    <t>mRNA (guanine-N7-)-methyltransferase activity | mRNA guanylyltransferase activity | mRNA capping enzyme</t>
  </si>
  <si>
    <t>A | J | S</t>
  </si>
  <si>
    <t>PF01331 | PF03291</t>
  </si>
  <si>
    <t>DNA_ligase; mRNA_cap_enzyme; mRNA capping enzyme, catalytic domain | NADP_Rossmann; Pox_MCEL; mRNA capping enzyme</t>
  </si>
  <si>
    <t>1.4E-12</t>
  </si>
  <si>
    <t>2.5E-39</t>
  </si>
  <si>
    <t>1.8E-154</t>
  </si>
  <si>
    <t>4.2E-10</t>
  </si>
  <si>
    <t>NUDIX</t>
  </si>
  <si>
    <t>PF00293.31</t>
  </si>
  <si>
    <t>NUDIX domain</t>
  </si>
  <si>
    <t>VOG07697</t>
  </si>
  <si>
    <t>1E-85</t>
  </si>
  <si>
    <t>GVOGm0083</t>
  </si>
  <si>
    <t>2S9V3 | 2SYFG | 2S6AN | KOG2937 | arCOG01078</t>
  </si>
  <si>
    <t>unknown | NUDIX domain | NUDIX domain | m7G(5')pppN diphosphatase activity | COG0494 NTP pyrophosphohydrolases including oxidative damage repair enzymes</t>
  </si>
  <si>
    <t>PF00293</t>
  </si>
  <si>
    <t>NUDIX; NUDIX; NUDIX domain</t>
  </si>
  <si>
    <t>Laminin_G_3</t>
  </si>
  <si>
    <t>PF13385.9</t>
  </si>
  <si>
    <t>Concanavalin A-like lectin/glucanases superfamily</t>
  </si>
  <si>
    <t>1E-14</t>
  </si>
  <si>
    <t>1E-20</t>
  </si>
  <si>
    <t>GVOG09508</t>
  </si>
  <si>
    <t>RNase_T</t>
  </si>
  <si>
    <t>PF00929.27</t>
  </si>
  <si>
    <t>Exonuclease</t>
  </si>
  <si>
    <t>2.1E-34</t>
  </si>
  <si>
    <t>GVOGm0413</t>
  </si>
  <si>
    <t>COG0847 | COG2176 | arCOG05109 | 2SEQ8 | COG3530 | COG5018</t>
  </si>
  <si>
    <t>DNA polymerase III is a complex, multichain enzyme responsible for most of the replicative synthesis in bacteria. The epsilon subunit contain the editing function and is a proofreading 3'-5' exonuclease | DNA-directed DNA polymerase activity | PFAM Exonuclease, RNase T and DNA polymerase III | DNA-directed DNA polymerase activity | Putative quorum-sensing-regulated virulence factor | Exonuclease</t>
  </si>
  <si>
    <t>PF00929</t>
  </si>
  <si>
    <t>9.2E-15</t>
  </si>
  <si>
    <t>Radical_SAM_C</t>
  </si>
  <si>
    <t>PF16199.8</t>
  </si>
  <si>
    <t>Radical_SAM C-terminal domain</t>
  </si>
  <si>
    <t>1.3E-189</t>
  </si>
  <si>
    <t>GVOGm0502</t>
  </si>
  <si>
    <t>2.4E-40</t>
  </si>
  <si>
    <t>3.6E-43</t>
  </si>
  <si>
    <t>GVOGm0772</t>
  </si>
  <si>
    <t>2SGTC | 2QTYM | KOG0986 | arCOG03682 | KOG0606 | KOG0669 | KOG4475 | KOG2345 | KOG1006 | KOG0589 | KOG0601 | KOG4717 | KOG1167 | KOG0576 | KOG0583 | 2QUAH | KOG4278 | 2QUXB | KOG0197 | KOG2137 | KOG4279 | KOG0664 | KOG1187 | KOG1240 | 2R6K4 | KOG4236 | KOG0193 | KOG1165 | KOG0671 | KOG1033 | KOG2052 | 2QTAM | KOG0585 | KOG0663 | 2QWQH | KOG0666 | KOG0201 | KOG0593 | KOG0605 | KOG0598 | 2QPSF | 2QV4R | KOG4645 | KOG0662 | KOG0603 | KOG0976 | KOG4721 | KOG0670 | KOG1989 | KOG0591 | KOG0611 | KOG0615 | COG5435 | KOG1093 | KOG0588 | KOG0581 | KOG0660 | KOG0033 | 2QR0Z | 2QRYR | KOG0661 | KOG0599 | KOG1027 | 2QT06 | 2RYA2 | KOG0596 | KOG1163 | 2RBVT | 2QWDY | KOG0577 | KOG0196 | KOG0032 | COG0515 | KOG1164 | KOG0580 | KOG0983 | KOG1151 | 2QQPF | KOG0594 | 2RN3P | KOG1035 | KOG0614 | KOG0608 | KOG0574 | KOG0668 | KOG0665 | KOG0198 | KOG0984 | KOG0616 | KOG0579 | KOG0695 | KOG1026 | KOG0595 | KOG0690 | KOG0192 | KOG0604 | 2QRJ8 | KOG4250 | 2RW7G | KOG0667 | KOG0586 | KOG0200 | KOG0600 | KOG0607 | KOG4158 | KOG0590 | KOG4257 | KOG0575 | KOG0689 | 2QQPW | KOG0658 | KOG1345 | 2SE5P | KOG0578 | KOG0610 | KOG0597 | 2QTCP | KOG0587 | KOG0592 | KOG0694 | KOG1290 | KOG0612 | KOG0194 | KOG1152 | KOG0199 | KOG0582 | KOG0659 | 2SHJP | KOG1826</t>
  </si>
  <si>
    <t>Protein tyrosine kinase | Protein tyrosine kinase | G-protein coupled receptor kinase activity | Serine threonine protein kinase | peptidyl-serine phosphorylation | regulation of mRNA 3'-UTR binding | coreceptor activity involved in Wnt signaling pathway, planar cell polarity pathway | protein kinase activity | mitogen-activated protein kinase kinase | protein serine/threonine kinase activity | protein kinase activity | protein kinase activity | Cell division cycle | MAP kinase kinase kinase kinase activity | protein serine/threonine kinase activity | protein serine/threonine kinase activity | transitional stage B cell differentiation | protein autophosphorylation | peptidyl-tyrosine autophosphorylation | receptor internalization involved in canonical Wnt signaling pathway | Mitogen-activated protein kinase kinase kinase | serine phosphorylation of STAT protein | protein serine/threonine kinase activity | autophagy of peroxisome | Protein tyrosine kinase | protein kinase D signaling | mitogen-activated protein kinase kinase binding | peptidyl-serine phosphorylation | protein serine/threonine/tyrosine kinase activity | regulation of endoplasmic reticulum stress-induced eIF2 alpha phosphorylation | activin receptor activity, type I | protein serine/threonine kinase activity | peptidyl-threonine phosphorylation | cyclin-dependent protein serine/threonine kinase activity | Ethylene-responsive protein kinase Le-CTR1 | RNA polymerase II CTD heptapeptide repeat kinase activity | MAP kinase kinase kinase kinase activity | cyclin-dependent protein serine/threonine kinase activity | protein serine/threonine kinase activity | protein serine/threonine kinase activity | defense response to oomycetes | Protein tyrosine kinase | MAP kinase kinase kinase activity | Belongs to the protein kinase superfamily | protein serine/threonine kinase activity | intracellular signal transduction | MAP kinase kinase kinase activity | protein kinase activity | clathrin-coated pit assembly | protein serine/threonine kinase activity | protein kinase activity | cellular response to bisphenol A | protein kinase activity | regulation of vesicle fusion | protein serine/threonine kinase activity | MAP kinase kinase activity | MAP kinase activity | calmodulin-dependent protein kinase activity | defense response to oomycetes | transmembrane receptor protein tyrosine kinase activity | protein serine/threonine kinase activity | phosphorylase kinase activity | ribonuclease activity | cellular response to molecule of fungal origin | protein serine/threonine kinase activity | protein localization to meiotic spindle midzone | peptidyl-serine phosphorylation | cellulose biosynthetic process | protein serine/threonine kinase activity | mitotic G2 DNA damage checkpoint | ephrin receptor activity | protein serine/threonine kinase activity | serine threonine protein kinase | protein kinase activity | histone serine kinase activity | JUN kinase kinase activity | protein serine/threonine kinase activity | Wall-associated receptor kinase | cyclin-dependent protein serine/threonine kinase activity | Protein tyrosine kinase | eukaryotic translation initiation factor 2alpha kinase activity | cGMP-dependent protein kinase activity | inner cell mass cell fate commitment | hippo signaling | protein serine/threonine kinase activity | JUN phosphorylation | MAP kinase kinase kinase activity | mitogen-activated protein kinase kinase | CAMP-dependent protein kinase catalytic subunit | stress-activated protein kinase signaling cascade | protein kinase C activity | transmembrane receptor protein tyrosine kinase activity | protein serine/threonine kinase activity | glycogen cell differentiation involved in embryonic placenta development | protein kinase activity | mitogen-activated protein kinase binding | protein kinase activity | IkappaB kinase activity | protein serine/threonine kinase activity | protein kinase activity | protein serine/threonine kinase activity | transmembrane receptor protein tyrosine kinase activity | cyclin-dependent protein serine/threonine kinase activity | calcium-dependent protein serine/threonine kinase activity | positive regulation of cristae formation | protein serine/threonine kinase activity | signal complex assembly | regulation of centriole replication | Rho guanyl-nucleotide exchange factor activity | protein serine/threonine kinase activity | protein kinase activity | protein serine/threonine kinase activity | Protein tyrosine kinase | Rac GTPase binding | protein serine/threonine kinase activity | positive regulation of hh target transcription factor activity | protein serine/threonine kinase activity | MAP kinase kinase kinase kinase activity | 3-phosphoinositide-dependent protein kinase activity | protein kinase C activity | spliceosomal complex assembly | protein serine/threonine kinase activity | non-membrane spanning protein tyrosine kinase activity | regulation of (1-&gt;6)-beta-D-glucan biosynthetic process | non-membrane spanning protein tyrosine kinase activity | stress-activated protein kinase signaling cascade | Belongs to the protein kinase superfamily | LRR receptor-like serine threonine-protein kinase | negative regulation of centriole-centriole cohesion</t>
  </si>
  <si>
    <t>IQ | Q | E | KLT | M | S | U | F | B | BQ | O | G | H | T | I | Z | J | L</t>
  </si>
  <si>
    <t>PF00069 | PF07714</t>
  </si>
  <si>
    <t>PKinase; Pkinase; Protein kinase domain | PKinase; Pkinase_Tyr; Protein tyrosine kinase</t>
  </si>
  <si>
    <t>Tudor_5</t>
  </si>
  <si>
    <t>PF18359.4</t>
  </si>
  <si>
    <t>Histone methyltransferase Tudor domain 1</t>
  </si>
  <si>
    <t>2.6E-80</t>
  </si>
  <si>
    <t>DNA_pol_B</t>
  </si>
  <si>
    <t>PF00136.24</t>
  </si>
  <si>
    <t>DNA polymerase family B</t>
  </si>
  <si>
    <t>VOG00419</t>
  </si>
  <si>
    <t>GVOGm0054</t>
  </si>
  <si>
    <t>arCOG15272 | arCOG00328 | KOG0969 | KOG4198 | COG0417 | KOG0970 | KOG0968</t>
  </si>
  <si>
    <t>SMART DNA-directed DNA polymerase B | DNA polymerase | DNA replication proofreading | chloroplast mRNA modification | DNA replication proofreading | leading strand elongation | DNA polymerase activity</t>
  </si>
  <si>
    <t>ADK | L</t>
  </si>
  <si>
    <t>PF03104 | PF00136</t>
  </si>
  <si>
    <t>RNase_H; DNA_pol_B_exo1; DNA polymerase family B, exonuclease domain | DNA_pol_B-like; DNA_pol_B; DNA polymerase family B</t>
  </si>
  <si>
    <t>WLM</t>
  </si>
  <si>
    <t>PF08325.13</t>
  </si>
  <si>
    <t>WLM domain</t>
  </si>
  <si>
    <t>VOG09245</t>
  </si>
  <si>
    <t>4.5E-66</t>
  </si>
  <si>
    <t>GVOGm0787</t>
  </si>
  <si>
    <t>2SWUG</t>
  </si>
  <si>
    <t>PF08325</t>
  </si>
  <si>
    <t>Peptidase_MA; WLM; WLM domain</t>
  </si>
  <si>
    <t>2.3E-137</t>
  </si>
  <si>
    <t>1.4E-20</t>
  </si>
  <si>
    <t>Ribonucleas_3_3</t>
  </si>
  <si>
    <t>PF14622.9</t>
  </si>
  <si>
    <t>Ribonuclease-III-like</t>
  </si>
  <si>
    <t>VOG03272</t>
  </si>
  <si>
    <t>6.8E-94</t>
  </si>
  <si>
    <t>GVOGm0798</t>
  </si>
  <si>
    <t>ribonuclease III activity | Double-stranded RNA binding motif | ribonuclease III activity | ribosomal protein | Double-stranded RNA binding motif | PFAM Ribonuclease III | ribonuclease III activity</t>
  </si>
  <si>
    <t>J | K | S</t>
  </si>
  <si>
    <t>PF14622 | PF00636</t>
  </si>
  <si>
    <t>RNase_III; Ribonucleas_3_3; Ribonuclease-III-like | RNase_III; Ribonuclease_3; Ribonuclease III domain</t>
  </si>
  <si>
    <t>1.2E-37</t>
  </si>
  <si>
    <t>NADAR</t>
  </si>
  <si>
    <t>PF08719.14</t>
  </si>
  <si>
    <t>NADAR domain</t>
  </si>
  <si>
    <t>2.2E-41</t>
  </si>
  <si>
    <t>GVOG09863</t>
  </si>
  <si>
    <t>1.2E-10</t>
  </si>
  <si>
    <t>zf-RING_2</t>
  </si>
  <si>
    <t>PF13639.9</t>
  </si>
  <si>
    <t>Ring finger domain</t>
  </si>
  <si>
    <t>3E-10</t>
  </si>
  <si>
    <t>VOG00482</t>
  </si>
  <si>
    <t>1E-15</t>
  </si>
  <si>
    <t>GVOG12950</t>
  </si>
  <si>
    <t>DUF4214</t>
  </si>
  <si>
    <t>PF13946.9</t>
  </si>
  <si>
    <t>Domain of unknown function (DUF4214)</t>
  </si>
  <si>
    <t>8.2E-34</t>
  </si>
  <si>
    <t>GVOG03072</t>
  </si>
  <si>
    <t>Peptidase_C48</t>
  </si>
  <si>
    <t>PF02902.22</t>
  </si>
  <si>
    <t>Ulp1 protease family, C-terminal catalytic domain</t>
  </si>
  <si>
    <t>VOG06209</t>
  </si>
  <si>
    <t>1.3E-70</t>
  </si>
  <si>
    <t>GVOGm0086</t>
  </si>
  <si>
    <t>2TJPD</t>
  </si>
  <si>
    <t>PF02902</t>
  </si>
  <si>
    <t>Peptidase_CA; Peptidase_C48; Ulp1 protease family, C-terminal catalytic domain</t>
  </si>
  <si>
    <t>VOG08031</t>
  </si>
  <si>
    <t>1.1E-43</t>
  </si>
  <si>
    <t>GVOGm0697</t>
  </si>
  <si>
    <t>1.7E-23</t>
  </si>
  <si>
    <t>4.4E-60</t>
  </si>
  <si>
    <t>GVOGm0852</t>
  </si>
  <si>
    <t>1.5E-20</t>
  </si>
  <si>
    <t>GVOG04880</t>
  </si>
  <si>
    <t>VOG21592</t>
  </si>
  <si>
    <t>4.1E-30</t>
  </si>
  <si>
    <t>GVOG03020</t>
  </si>
  <si>
    <t>1.6E-10</t>
  </si>
  <si>
    <t>VOG03215</t>
  </si>
  <si>
    <t>1.6E-26</t>
  </si>
  <si>
    <t>GVOGm0507</t>
  </si>
  <si>
    <t>6E-17</t>
  </si>
  <si>
    <t>GVOGm0097</t>
  </si>
  <si>
    <t>GVOG07990</t>
  </si>
  <si>
    <t>unknown | unknown | unknown</t>
  </si>
  <si>
    <t>VOG05875</t>
  </si>
  <si>
    <t>2.5E-38</t>
  </si>
  <si>
    <t>GVOGm0206</t>
  </si>
  <si>
    <t>VOG06038</t>
  </si>
  <si>
    <t>2.8E-30</t>
  </si>
  <si>
    <t>GVOGm1067</t>
  </si>
  <si>
    <t>VOG03269</t>
  </si>
  <si>
    <t>GVOGm0008</t>
  </si>
  <si>
    <t>5.9E-19</t>
  </si>
  <si>
    <t>2.3E-11</t>
  </si>
  <si>
    <t>VOG01834</t>
  </si>
  <si>
    <t>1.1E-34</t>
  </si>
  <si>
    <t>GVOGm0132</t>
  </si>
  <si>
    <t>VOG18772</t>
  </si>
  <si>
    <t>2.6E-26</t>
  </si>
  <si>
    <t>GVOGm0735</t>
  </si>
  <si>
    <t>VOG34023</t>
  </si>
  <si>
    <t>3.1E-56</t>
  </si>
  <si>
    <t>GVOGm0685</t>
  </si>
  <si>
    <t>VOG34021</t>
  </si>
  <si>
    <t>1.5E-37</t>
  </si>
  <si>
    <t>GVOGm0099</t>
  </si>
  <si>
    <t>PF13385</t>
  </si>
  <si>
    <t>1E-27</t>
  </si>
  <si>
    <t>VOG03033</t>
  </si>
  <si>
    <t>1E-42</t>
  </si>
  <si>
    <t>GVOGm0028</t>
  </si>
  <si>
    <t>1.5E-17</t>
  </si>
  <si>
    <t>VOG34030</t>
  </si>
  <si>
    <t>3.7E-15</t>
  </si>
  <si>
    <t>GVOG07945</t>
  </si>
  <si>
    <t>2.9E-31</t>
  </si>
  <si>
    <t>VOG06297</t>
  </si>
  <si>
    <t>9.3E-103</t>
  </si>
  <si>
    <t>GVOGm0059</t>
  </si>
  <si>
    <t>VOG03101</t>
  </si>
  <si>
    <t>8E-14</t>
  </si>
  <si>
    <t>GVOGm0736</t>
  </si>
  <si>
    <t>VOG00710</t>
  </si>
  <si>
    <t>GVOGm0201</t>
  </si>
  <si>
    <t>VOG01935</t>
  </si>
  <si>
    <t>1.6E-28</t>
  </si>
  <si>
    <t>GVOG06966</t>
  </si>
  <si>
    <t>VOG01199</t>
  </si>
  <si>
    <t>4.3E-21</t>
  </si>
  <si>
    <t>GVOG04830</t>
  </si>
  <si>
    <t>6.3E-34</t>
  </si>
  <si>
    <t>GVOGm1733</t>
  </si>
  <si>
    <t>VOG01831</t>
  </si>
  <si>
    <t>2.1E-48</t>
  </si>
  <si>
    <t>GVOGm0134</t>
  </si>
  <si>
    <t>PF13450 | PF01593</t>
  </si>
  <si>
    <t>GVOGm1318</t>
  </si>
  <si>
    <t>3.1E-14</t>
  </si>
  <si>
    <t>GVOGm1581</t>
  </si>
  <si>
    <t>protein homooligomerization | unknown | unknown</t>
  </si>
  <si>
    <t>VOG03130</t>
  </si>
  <si>
    <t>3.3E-36</t>
  </si>
  <si>
    <t>GVOGm0311</t>
  </si>
  <si>
    <t>VOG09991</t>
  </si>
  <si>
    <t>GVOGm0151</t>
  </si>
  <si>
    <t>2E-12</t>
  </si>
  <si>
    <t>VOG28867</t>
  </si>
  <si>
    <t>GVOGm1027</t>
  </si>
  <si>
    <t>1.2E-19</t>
  </si>
  <si>
    <t>GVOG00127</t>
  </si>
  <si>
    <t>4.6E-15</t>
  </si>
  <si>
    <t>GVOGm0749</t>
  </si>
  <si>
    <t>7.9E-43</t>
  </si>
  <si>
    <t>GVOGm0826</t>
  </si>
  <si>
    <t>GVOG03215</t>
  </si>
  <si>
    <t>2.1E-27</t>
  </si>
  <si>
    <t>GVOGm0397</t>
  </si>
  <si>
    <t>2.9E-59</t>
  </si>
  <si>
    <t>GVOG04277</t>
  </si>
  <si>
    <t>1.1E-15</t>
  </si>
  <si>
    <t>GVOGm0204</t>
  </si>
  <si>
    <t>2.6E-22</t>
  </si>
  <si>
    <t>GVOG00718</t>
  </si>
  <si>
    <t>9.3E-22</t>
  </si>
  <si>
    <t>GVOGm0302</t>
  </si>
  <si>
    <t>1.6E-22</t>
  </si>
  <si>
    <t>GVOGm1436</t>
  </si>
  <si>
    <t>1.7E-29</t>
  </si>
  <si>
    <t>GVOG02023</t>
  </si>
  <si>
    <t>2E-27</t>
  </si>
  <si>
    <t>GVOGm0338</t>
  </si>
  <si>
    <t>GVOG00002</t>
  </si>
  <si>
    <t>GVOGm1500</t>
  </si>
  <si>
    <t>GVOGm0543</t>
  </si>
  <si>
    <t>GVOG00652</t>
  </si>
  <si>
    <t>8.9E-12</t>
  </si>
  <si>
    <t>5E-27</t>
  </si>
  <si>
    <t>GVOGm0333</t>
  </si>
  <si>
    <t>8.3E-114</t>
  </si>
  <si>
    <t>GVOGm0030</t>
  </si>
  <si>
    <t>1.8E-46</t>
  </si>
  <si>
    <t>GVOG03032</t>
  </si>
  <si>
    <t>4.6E-57</t>
  </si>
  <si>
    <t>GVOGm0914</t>
  </si>
  <si>
    <t>GVOG01179</t>
  </si>
  <si>
    <t>GVOG06922</t>
  </si>
  <si>
    <t>COG3617</t>
  </si>
  <si>
    <t>BRO family, N-terminal domain</t>
  </si>
  <si>
    <t>PF02498 | PF10544</t>
  </si>
  <si>
    <t>3.2E-13</t>
  </si>
  <si>
    <t>GVOG06863</t>
  </si>
  <si>
    <t>GVOG10430</t>
  </si>
  <si>
    <t>KL | O</t>
  </si>
  <si>
    <t>GVOG04836</t>
  </si>
  <si>
    <t>1.9E-14</t>
  </si>
  <si>
    <t>GVOG07470</t>
  </si>
  <si>
    <t>4.5E-10</t>
  </si>
  <si>
    <t>GVOGm1102</t>
  </si>
  <si>
    <t>GVOG01061</t>
  </si>
  <si>
    <t>GVOG01188</t>
  </si>
  <si>
    <t>GVOG01444</t>
  </si>
  <si>
    <t>1.2E-38</t>
  </si>
  <si>
    <t>GVOGm0092</t>
  </si>
  <si>
    <t>3.9E-25</t>
  </si>
  <si>
    <t>GVOG07251</t>
  </si>
  <si>
    <t>GVOG00319</t>
  </si>
  <si>
    <t>1.6E-15</t>
  </si>
  <si>
    <t>GVOG08416</t>
  </si>
  <si>
    <t>GVOG04887</t>
  </si>
  <si>
    <t>GVOGm0219</t>
  </si>
  <si>
    <t>GVOGm0344</t>
  </si>
  <si>
    <t>SWIB</t>
  </si>
  <si>
    <t>PF02201.21</t>
  </si>
  <si>
    <t>SWIB/MDM2 domain</t>
  </si>
  <si>
    <t>VOG10007</t>
  </si>
  <si>
    <t>3.5E-32</t>
  </si>
  <si>
    <t>GVOGm0160</t>
  </si>
  <si>
    <t>regulation of transcription by RNA polymerase I | SWIB/MDM2 domain</t>
  </si>
  <si>
    <t>B</t>
  </si>
  <si>
    <t>PF02201</t>
  </si>
  <si>
    <t>; SWIB; SWIB/MDM2 domain</t>
  </si>
  <si>
    <t>1.3E-14</t>
  </si>
  <si>
    <t>GVOGm1790</t>
  </si>
  <si>
    <t>PF04519 | PF13884</t>
  </si>
  <si>
    <t>; Bactofilin; Polymer-forming cytoskeletal | ; Peptidase_S74; Chaperone of endosialidase</t>
  </si>
  <si>
    <t>GVOG14147</t>
  </si>
  <si>
    <t>1.1E-56</t>
  </si>
  <si>
    <t>6.6E-13</t>
  </si>
  <si>
    <t>4.4E-83</t>
  </si>
  <si>
    <t>GVOGm0255</t>
  </si>
  <si>
    <t>1.8E-48</t>
  </si>
  <si>
    <t>Peptidase_C1_2</t>
  </si>
  <si>
    <t>PF03051.18</t>
  </si>
  <si>
    <t>Peptidase C1-like family</t>
  </si>
  <si>
    <t>8.6E-61</t>
  </si>
  <si>
    <t>GVOG04441</t>
  </si>
  <si>
    <t>transferase activity, transferring glycosyl groups | cysteine-type endopeptidase activity | homocysteine catabolic process</t>
  </si>
  <si>
    <t>E | O</t>
  </si>
  <si>
    <t>PF00112 | PF03051</t>
  </si>
  <si>
    <t>Peptidase_CA; Peptidase_C1; Papain family cysteine protease | Peptidase_CA; Peptidase_C1_2; Peptidase C1-like family</t>
  </si>
  <si>
    <t>9.6E-37</t>
  </si>
  <si>
    <t>1E-29</t>
  </si>
  <si>
    <t>RNA_pol_Rpb2_1</t>
  </si>
  <si>
    <t>PF04563.18</t>
  </si>
  <si>
    <t>RNA polymerase beta subunit</t>
  </si>
  <si>
    <t>2.8E-173</t>
  </si>
  <si>
    <t>BTB</t>
  </si>
  <si>
    <t>PF00651.34</t>
  </si>
  <si>
    <t>BTB/POZ domain</t>
  </si>
  <si>
    <t>GIY-YIG</t>
  </si>
  <si>
    <t>PF01541.27</t>
  </si>
  <si>
    <t>GIY-YIG catalytic domain</t>
  </si>
  <si>
    <t>VOG00555</t>
  </si>
  <si>
    <t>1.1E-26</t>
  </si>
  <si>
    <t>GVOGm0723</t>
  </si>
  <si>
    <t>5'-flap endonuclease activity | Endonuclease containing a URI domain</t>
  </si>
  <si>
    <t>PF01541</t>
  </si>
  <si>
    <t>GIY-YIG; GIY-YIG; GIY-YIG catalytic domain</t>
  </si>
  <si>
    <t>9.2E-17</t>
  </si>
  <si>
    <t>1.1E-25</t>
  </si>
  <si>
    <t>6.6E-57</t>
  </si>
  <si>
    <t>GVOGm0949</t>
  </si>
  <si>
    <t>PF01096</t>
  </si>
  <si>
    <t>Zn_Beta_Ribbon; TFIIS_C; Transcription factor S-II (TFIIS)</t>
  </si>
  <si>
    <t>5.1E-34</t>
  </si>
  <si>
    <t>7.9E-55</t>
  </si>
  <si>
    <t>2.6E-18</t>
  </si>
  <si>
    <t>6.9E-60</t>
  </si>
  <si>
    <t>4.3E-67</t>
  </si>
  <si>
    <t>9E-32</t>
  </si>
  <si>
    <t>Poly_A_pol_cat</t>
  </si>
  <si>
    <t>PF19244.2</t>
  </si>
  <si>
    <t>Poly(A) polymerase catalytic subunit</t>
  </si>
  <si>
    <t>VOG06301</t>
  </si>
  <si>
    <t>1.1E-42</t>
  </si>
  <si>
    <t>GVOGm0153</t>
  </si>
  <si>
    <t>2.4E-13</t>
  </si>
  <si>
    <t>3.2E-47</t>
  </si>
  <si>
    <t>NYN</t>
  </si>
  <si>
    <t>PF01936.21</t>
  </si>
  <si>
    <t>NYN domain</t>
  </si>
  <si>
    <t>HNH</t>
  </si>
  <si>
    <t>PF01844.26</t>
  </si>
  <si>
    <t>HNH endonuclease</t>
  </si>
  <si>
    <t>VOG00427</t>
  </si>
  <si>
    <t>GVOG00366</t>
  </si>
  <si>
    <t>1E-13</t>
  </si>
  <si>
    <t>VOG01928</t>
  </si>
  <si>
    <t>4.3E-18</t>
  </si>
  <si>
    <t>Glyco_trans_1_4</t>
  </si>
  <si>
    <t>PF13692.9</t>
  </si>
  <si>
    <t>GVOG05042</t>
  </si>
  <si>
    <t>2E-23</t>
  </si>
  <si>
    <t>RNA_pol_Rpb2_7</t>
  </si>
  <si>
    <t>PF04560.23</t>
  </si>
  <si>
    <t>RNA polymerase Rpb2, domain 7</t>
  </si>
  <si>
    <t>GVOGm1489</t>
  </si>
  <si>
    <t>5E-21</t>
  </si>
  <si>
    <t>DNA_methylase</t>
  </si>
  <si>
    <t>PF00145.20</t>
  </si>
  <si>
    <t>C-5 cytosine-specific DNA methylase</t>
  </si>
  <si>
    <t>VOG00323</t>
  </si>
  <si>
    <t>8.6E-36</t>
  </si>
  <si>
    <t>GVOG08068</t>
  </si>
  <si>
    <t>H | S | L</t>
  </si>
  <si>
    <t>Virul_fac_BrkB</t>
  </si>
  <si>
    <t>PF03631.18</t>
  </si>
  <si>
    <t>Virulence factor BrkB</t>
  </si>
  <si>
    <t>4E-49</t>
  </si>
  <si>
    <t>7.2E-51</t>
  </si>
  <si>
    <t>VOG00091</t>
  </si>
  <si>
    <t>8.8E-41</t>
  </si>
  <si>
    <t>2.7E-82</t>
  </si>
  <si>
    <t>DNA_topoisoIV</t>
  </si>
  <si>
    <t>PF00521.23</t>
  </si>
  <si>
    <t>DNA gyrase/topoisomerase IV, subunit A</t>
  </si>
  <si>
    <t>3.4E-164</t>
  </si>
  <si>
    <t>GVOGm0461</t>
  </si>
  <si>
    <t>KOG0355 | COG0188 | KOG0896 | KOG2793 | arCOG04367 | COG0187 | arCOG04371</t>
  </si>
  <si>
    <t>DNA topoisomerase type II (ATP-hydrolyzing) activity |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 protein K63-linked ubiquitination | methyltransferase activity |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 DNA topoisomerase II activity |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</si>
  <si>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O | L | K</t>
  </si>
  <si>
    <t>PF00204 | PF01751 | PF02518 | PF00521 | PF16898</t>
  </si>
  <si>
    <t>S5; DNA_gyraseB; DNA gyrase B | Toprim-like; Toprim; Toprim domain | His_Kinase_A; HATPase_c; Histidine kinase-, DNA gyrase B-, and HSP90-like ATPase | ; DNA_topoisoIV; DNA gyrase/topoisomerase IV, subunit A | ; TOPRIM_C; C-terminal associated domain of TOPRIM</t>
  </si>
  <si>
    <t>1.2E-14</t>
  </si>
  <si>
    <t>1.6E-18</t>
  </si>
  <si>
    <t>5.6E-30</t>
  </si>
  <si>
    <t>1.5E-30</t>
  </si>
  <si>
    <t>3.5E-26</t>
  </si>
  <si>
    <t>HAD_2</t>
  </si>
  <si>
    <t>PF13419.9</t>
  </si>
  <si>
    <t>Haloacid dehalogenase-like hydrolase</t>
  </si>
  <si>
    <t>2E-161</t>
  </si>
  <si>
    <t>GVOG05303</t>
  </si>
  <si>
    <t>SET</t>
  </si>
  <si>
    <t>PF00856.31</t>
  </si>
  <si>
    <t>SET domain</t>
  </si>
  <si>
    <t>VOG02635</t>
  </si>
  <si>
    <t>5.1E-18</t>
  </si>
  <si>
    <t>GVOG09931</t>
  </si>
  <si>
    <t>SET domain | SET domain | SET (Su(var)3-9, Enhancer-of-zeste, Trithorax) domain | histone-lysine N-methyltransferase activity | SET (Su(var)3-9, Enhancer-of-zeste, Trithorax) domain</t>
  </si>
  <si>
    <t>G | K | S | B</t>
  </si>
  <si>
    <t>PF00856</t>
  </si>
  <si>
    <t>; SET; SET domain</t>
  </si>
  <si>
    <t>4E-11</t>
  </si>
  <si>
    <t>DUF3431</t>
  </si>
  <si>
    <t>PF11913.11</t>
  </si>
  <si>
    <t>Protein of unknown function (DUF3431)</t>
  </si>
  <si>
    <t>2.1E-29</t>
  </si>
  <si>
    <t>GVOGm0181</t>
  </si>
  <si>
    <t>S | G</t>
  </si>
  <si>
    <t>Band_7</t>
  </si>
  <si>
    <t>PF01145.28</t>
  </si>
  <si>
    <t>SPFH domain / Band 7 family</t>
  </si>
  <si>
    <t>6.3E-89</t>
  </si>
  <si>
    <t>3E-123</t>
  </si>
  <si>
    <t>GVOG02432</t>
  </si>
  <si>
    <t>U</t>
  </si>
  <si>
    <t>1.4E-11</t>
  </si>
  <si>
    <t>Synaptobrevin</t>
  </si>
  <si>
    <t>PF00957.24</t>
  </si>
  <si>
    <t>1.9E-13</t>
  </si>
  <si>
    <t>2.1E-21</t>
  </si>
  <si>
    <t>GVOG00097</t>
  </si>
  <si>
    <t>DWNN</t>
  </si>
  <si>
    <t>PF08783.14</t>
  </si>
  <si>
    <t>DWNN domain</t>
  </si>
  <si>
    <t>GVOG04851</t>
  </si>
  <si>
    <t>2.7E-21</t>
  </si>
  <si>
    <t>VOG03647</t>
  </si>
  <si>
    <t>5.4E-124</t>
  </si>
  <si>
    <t>GVOGm0013</t>
  </si>
  <si>
    <t>arCOG00876 | COG1061 | 2QT4U | COG4096 | arCOG00877 | KOG1123 | COG3886 | COG4889 | COG0537 | KOG1001 | arCOG00874 | COG4951 | COG0553 | arCOG07871 | arCOG00881</t>
  </si>
  <si>
    <t>PFAM helicase domain protein | Type III restriction enzyme res subunit | DEAD DEAH box helicase | Type I site-specific restriction-modification system, R (Restriction) subunit and related | DEAD DEAH box helicase domain protein | ATP-dependent DNA helicase activity | PLD-like domain | helicase | adenosine 5'-monophosphoramidase activity | helicase activity | COG1061 DNA or RNA helicases of superfamily II | DNA primase small subunit | Transcription regulator that activates transcription by stimulating RNA polymerase (RNAP) recycling in case of stress conditions such as supercoiled DNA or high salt concentrations. Probably acts by releasing the RNAP, when it is trapped or immobilized on tightly supercoiled DNA. Does not activate transcription on linear DNA. Probably not involved in DNA repair | COG1061 DNA or RNA helicases of superfamily II | PLD-like domain</t>
  </si>
  <si>
    <t>FG | KL | L</t>
  </si>
  <si>
    <t>PF04851 | PF00270</t>
  </si>
  <si>
    <t>P-loop_NTPase; ResIII; Type III restriction enzyme, res subunit | P-loop_NTPase; DEAD; DEAD/DEAH box helicase</t>
  </si>
  <si>
    <t>1.1E-12</t>
  </si>
  <si>
    <t>3.4E-39</t>
  </si>
  <si>
    <t>4.1E-31</t>
  </si>
  <si>
    <t>1.2E-54</t>
  </si>
  <si>
    <t>6.8E-43</t>
  </si>
  <si>
    <t>7.2E-25</t>
  </si>
  <si>
    <t>GVOG11325</t>
  </si>
  <si>
    <t>1.5E-124</t>
  </si>
  <si>
    <t>Peptidase_C14</t>
  </si>
  <si>
    <t>PF00656.25</t>
  </si>
  <si>
    <t>Caspase domain</t>
  </si>
  <si>
    <t>VOG02916</t>
  </si>
  <si>
    <t>Macro_2</t>
  </si>
  <si>
    <t>PF14519.9</t>
  </si>
  <si>
    <t>Macro-like domain</t>
  </si>
  <si>
    <t>9E-48</t>
  </si>
  <si>
    <t>GVOGm1103</t>
  </si>
  <si>
    <t>VWA_2</t>
  </si>
  <si>
    <t>PF13519.9</t>
  </si>
  <si>
    <t>von Willebrand factor type A domain</t>
  </si>
  <si>
    <t>2.9E-18</t>
  </si>
  <si>
    <t>GVOG01987</t>
  </si>
  <si>
    <t>9.8E-16</t>
  </si>
  <si>
    <t>2.3E-57</t>
  </si>
  <si>
    <t>4.5E-143</t>
  </si>
  <si>
    <t>1.1E-37</t>
  </si>
  <si>
    <t>PCNA_N</t>
  </si>
  <si>
    <t>PF00705.21</t>
  </si>
  <si>
    <t>Proliferating cell nuclear antigen, N-terminal domain</t>
  </si>
  <si>
    <t>2.3E-59</t>
  </si>
  <si>
    <t>2.7E-54</t>
  </si>
  <si>
    <t>GVOGm0239</t>
  </si>
  <si>
    <t>6.6E-31</t>
  </si>
  <si>
    <t>PIF1</t>
  </si>
  <si>
    <t>PF05970.17</t>
  </si>
  <si>
    <t>PIF1-like helicase</t>
  </si>
  <si>
    <t>VOG00139</t>
  </si>
  <si>
    <t>3E-117</t>
  </si>
  <si>
    <t>GVOGm1522</t>
  </si>
  <si>
    <t>COG0507 | COG4955 | KOG0987 | 2SCDQ | 2RRFY | 2SP1Z | COG0632 | 2SX1A | 2SF99 | 2T2JI | 2SWCW | COG1112 | arCOG00792 | 2SRZ9</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</si>
  <si>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has ssDNA-dependent ATPase and 5'-3' helicase activity. When added to pre-assembled RecBC greatly stimulates nuclease activity and augments holoenzyme processivity. Negatively regulates the RecA-loading ability of RecBCD | Helix-turn-helix domain | G-quadruplex DNA unwinding | unknown | Helix-hairpin-helix containing domain | unknown | four-way junction helicase activity | unknown | unknown | unknown | PIF1-like helicase | Superfamily I DNA and RNA helicases and helicase subunits | DNA helicase | 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has ssDNA-dependent ATPase and 5'-3' helicase activity. When added to pre-assembled RecBC greatly stimulates nuclease activity and augments holoenzyme processivity. Negatively regulates the RecA-loading ability of RecBCD</t>
  </si>
  <si>
    <t>S | L | F</t>
  </si>
  <si>
    <t>PF13245 | PF05970 | PF13604</t>
  </si>
  <si>
    <t>8.3E-87</t>
  </si>
  <si>
    <t>HSP70</t>
  </si>
  <si>
    <t>PF00012.23</t>
  </si>
  <si>
    <t>Hsp70 protein</t>
  </si>
  <si>
    <t>1.6E-109</t>
  </si>
  <si>
    <t>GVOGm0548</t>
  </si>
  <si>
    <t>1.5E-48</t>
  </si>
  <si>
    <t>4.1E-57</t>
  </si>
  <si>
    <t>5.7E-29</t>
  </si>
  <si>
    <t>1.9E-32</t>
  </si>
  <si>
    <t>1.6E-17</t>
  </si>
  <si>
    <t>5.8E-20</t>
  </si>
  <si>
    <t>4.8E-68</t>
  </si>
  <si>
    <t>Abhydrolase_3</t>
  </si>
  <si>
    <t>PF07859.16</t>
  </si>
  <si>
    <t>alpha/beta hydrolase fold</t>
  </si>
  <si>
    <t>3E-75</t>
  </si>
  <si>
    <t>VOG00472</t>
  </si>
  <si>
    <t>GVOGm1529</t>
  </si>
  <si>
    <t>Steryl acetyl hydrolase | Steryl acetyl hydrolase | alpha/beta hydrolase fold | carboxylic ester hydrolase activity | Alpha beta hydrolase | acetylesterase activity | Steryl acetyl hydrolase | Steryl acetyl hydrolase | hormone-sensitive lipase activity | alpha/beta hydrolase fold | Steryl acetyl hydrolase | alpha/beta hydrolase fold | Steryl acetyl hydrolase | Steryl acetyl hydrolase | Steryl acetyl hydrolase | Steryl acetyl hydrolase | alpha/beta hydrolase fold | alpha/beta hydrolase fold</t>
  </si>
  <si>
    <t>I | S</t>
  </si>
  <si>
    <t>PF10340 | PF07859</t>
  </si>
  <si>
    <t>AB_hydrolase; Say1_Mug180; Steryl acetyl hydrolase | AB_hydrolase; Abhydrolase_3; alpha/beta hydrolase fold</t>
  </si>
  <si>
    <t>3.6E-19</t>
  </si>
  <si>
    <t>CAP</t>
  </si>
  <si>
    <t>PF00188.29</t>
  </si>
  <si>
    <t>Cysteine-rich secretory protein family</t>
  </si>
  <si>
    <t>2.6E-40</t>
  </si>
  <si>
    <t>GVOGm1232</t>
  </si>
  <si>
    <t>peptidase inhibitor activity</t>
  </si>
  <si>
    <t>ADK</t>
  </si>
  <si>
    <t>PF00188</t>
  </si>
  <si>
    <t>CAP; CAP; Cysteine-rich secretory protein family</t>
  </si>
  <si>
    <t>8.3E-16</t>
  </si>
  <si>
    <t>CLP_protease</t>
  </si>
  <si>
    <t>PF00574.26</t>
  </si>
  <si>
    <t>Clp protease</t>
  </si>
  <si>
    <t>7.9E-28</t>
  </si>
  <si>
    <t>GVOGm1538</t>
  </si>
  <si>
    <t>OU</t>
  </si>
  <si>
    <t>PF00574</t>
  </si>
  <si>
    <t>ClpP_crotonase; CLP_protease; Clp protease</t>
  </si>
  <si>
    <t>Peptidase_M11</t>
  </si>
  <si>
    <t>PF05548.14</t>
  </si>
  <si>
    <t>Gametolysin peptidase M11</t>
  </si>
  <si>
    <t>4.7E-22</t>
  </si>
  <si>
    <t>6.2E-33</t>
  </si>
  <si>
    <t>GVOG08439</t>
  </si>
  <si>
    <t>GVOGm0193</t>
  </si>
  <si>
    <t>PF13857 | PF12796 | PF13606 | PF00023 | PF13637</t>
  </si>
  <si>
    <t>3.7E-84</t>
  </si>
  <si>
    <t>2.5E-118</t>
  </si>
  <si>
    <t>JmjC</t>
  </si>
  <si>
    <t>PF02373.25</t>
  </si>
  <si>
    <t>JmjC domain, hydroxylase</t>
  </si>
  <si>
    <t>2E-42</t>
  </si>
  <si>
    <t>5.9E-51</t>
  </si>
  <si>
    <t>Metallophos</t>
  </si>
  <si>
    <t>PF00149.31</t>
  </si>
  <si>
    <t>Calcineurin-like phosphoesterase</t>
  </si>
  <si>
    <t>1.9E-15</t>
  </si>
  <si>
    <t>VOG09975</t>
  </si>
  <si>
    <t>5.4E-29</t>
  </si>
  <si>
    <t>GVOGm0164</t>
  </si>
  <si>
    <t>Hydrolyzes diadenosine 5',5'''-P1,P4-tetraphosphate to yield ADP | phosphoprotein phosphatase activity</t>
  </si>
  <si>
    <t>T</t>
  </si>
  <si>
    <t>PF00149</t>
  </si>
  <si>
    <t>Calcineurin; Metallophos; Calcineurin-like phosphoesterase</t>
  </si>
  <si>
    <t>Kdo</t>
  </si>
  <si>
    <t>PF06293.17</t>
  </si>
  <si>
    <t>Lipopolysaccharide kinase (Kdo/WaaP) family</t>
  </si>
  <si>
    <t>GVOG10452</t>
  </si>
  <si>
    <t>GVOG12611</t>
  </si>
  <si>
    <t>PF13606 | PF13857 | PF00023 | PF12796 | PF13637</t>
  </si>
  <si>
    <t>Ank; Ank_3; Ankyrin repeat | Ank; Ank_5; Ankyrin repeats (many copies) | Ank; Ank; Ankyrin repeat | Ank; Ank_2; Ankyrin repeats (3 copies) | Ank; Ank_4; Ankyrin repeats (many copies)</t>
  </si>
  <si>
    <t>Capsid_NCLDV</t>
  </si>
  <si>
    <t>PF04451.15</t>
  </si>
  <si>
    <t>Large eukaryotic DNA virus major capsid protein</t>
  </si>
  <si>
    <t>VOG00030</t>
  </si>
  <si>
    <t>2.3E-13</t>
  </si>
  <si>
    <t>GVOGm0003</t>
  </si>
  <si>
    <t>2SSZG</t>
  </si>
  <si>
    <t>PF16903 | PF04451</t>
  </si>
  <si>
    <t>Myb_DNA-bind_6</t>
  </si>
  <si>
    <t>PF13921.9</t>
  </si>
  <si>
    <t>Myb-like DNA-binding domain</t>
  </si>
  <si>
    <t>GVOGm0831</t>
  </si>
  <si>
    <t>2.2E-11</t>
  </si>
  <si>
    <t>5.2E-11</t>
  </si>
  <si>
    <t>1.5E-36</t>
  </si>
  <si>
    <t>AAA_16</t>
  </si>
  <si>
    <t>PF13191.9</t>
  </si>
  <si>
    <t>AAA ATPase domain</t>
  </si>
  <si>
    <t>9.7E-62</t>
  </si>
  <si>
    <t>1.1E-171</t>
  </si>
  <si>
    <t>4.3E-12</t>
  </si>
  <si>
    <t>DUF2177</t>
  </si>
  <si>
    <t>PF09945.12</t>
  </si>
  <si>
    <t>Predicted membrane protein (DUF2177)</t>
  </si>
  <si>
    <t>VOG09277</t>
  </si>
  <si>
    <t>1.1E-19</t>
  </si>
  <si>
    <t>GVOGm0439</t>
  </si>
  <si>
    <t>Membrane</t>
  </si>
  <si>
    <t>PF09945</t>
  </si>
  <si>
    <t>; DUF2177; Predicted membrane protein (DUF2177)</t>
  </si>
  <si>
    <t>8.8E-14</t>
  </si>
  <si>
    <t>DHFR_1</t>
  </si>
  <si>
    <t>PF00186.22</t>
  </si>
  <si>
    <t>Dihydrofolate reductase</t>
  </si>
  <si>
    <t>8.9E-26</t>
  </si>
  <si>
    <t>2.1E-24</t>
  </si>
  <si>
    <t>GVOGm0163</t>
  </si>
  <si>
    <t>4.1E-11</t>
  </si>
  <si>
    <t>DUF5906</t>
  </si>
  <si>
    <t>PF19263.2</t>
  </si>
  <si>
    <t>Family of unknown function (DUF5906)</t>
  </si>
  <si>
    <t>9.2E-113</t>
  </si>
  <si>
    <t>GVOG00070</t>
  </si>
  <si>
    <t>7.9E-80</t>
  </si>
  <si>
    <t>1.8E-286</t>
  </si>
  <si>
    <t>Glyco_transf_61</t>
  </si>
  <si>
    <t>PF04577.17</t>
  </si>
  <si>
    <t>Glycosyltransferase 61</t>
  </si>
  <si>
    <t>DcpS_C</t>
  </si>
  <si>
    <t>PF11969.11</t>
  </si>
  <si>
    <t>Scavenger mRNA decapping enzyme C-term binding</t>
  </si>
  <si>
    <t>GVOGm1559</t>
  </si>
  <si>
    <t>9.1E-12</t>
  </si>
  <si>
    <t>GVOG11006</t>
  </si>
  <si>
    <t>Acetyltransf_1</t>
  </si>
  <si>
    <t>PF00583.28</t>
  </si>
  <si>
    <t>Acetyltransferase (GNAT) family</t>
  </si>
  <si>
    <t>VOG00138</t>
  </si>
  <si>
    <t>GVOG09839</t>
  </si>
  <si>
    <t>arCOG00844 | arCOG00834 | arCOG00833 | COG1246 | arCOG00826</t>
  </si>
  <si>
    <t>COG0454 Histone acetyltransferase HPA2 and related acetyltransferases | COG0454 Histone acetyltransferase HPA2 and related acetyltransferases | PFAM GCN5-related N-acetyltransferase | Belongs to the acetyltransferase family. ArgA subfamily | COG0454 Histone acetyltransferase HPA2 and related acetyltransferases</t>
  </si>
  <si>
    <t>C | E | K</t>
  </si>
  <si>
    <t>PF00583 | PF13673 | PF13508</t>
  </si>
  <si>
    <t>6.3E-170</t>
  </si>
  <si>
    <t>5.2E-289</t>
  </si>
  <si>
    <t>PQ-loop</t>
  </si>
  <si>
    <t>PF04193.17</t>
  </si>
  <si>
    <t>PQ loop repeat</t>
  </si>
  <si>
    <t>4.1E-16</t>
  </si>
  <si>
    <t>GVOG11752</t>
  </si>
  <si>
    <t>T | S</t>
  </si>
  <si>
    <t>AP2</t>
  </si>
  <si>
    <t>PF00847.23</t>
  </si>
  <si>
    <t>AP2 domain</t>
  </si>
  <si>
    <t>zf-C3HC4_3</t>
  </si>
  <si>
    <t>PF13920.9</t>
  </si>
  <si>
    <t>Zinc finger, C3HC4 type (RING finger)</t>
  </si>
  <si>
    <t>GVOG11683</t>
  </si>
  <si>
    <t>Zinc finger, C3HC4 type (RING finger) | protein ubiquitination | Prokaryotic RING finger family 4 | myosin regulatory light chain interacting protein | Zinc finger, C3HC4 type (RING finger) | ubiquitin-protein transferase activity | Plus-3 domain | Zinc finger, C3HC4 type (RING finger) | Zinc finger, C3HC4 type (RING finger) | Zinc finger, C3HC4 type (RING finger) | negative regulation of chemokine (C-C motif) ligand 5 production | negative regulation of cysteine-type endopeptidase activity involved in execution phase of apoptosis | Prokaryotic RING finger family 4 | unknown | Zinc finger, C3HC4 type (RING finger) | MULE transposase domain | Zinc finger, C3HC4 type (RING finger) | Zinc finger, C3HC4 type (RING finger) | Prokaryotic RING finger family 4</t>
  </si>
  <si>
    <t>T | I | KL | S | O</t>
  </si>
  <si>
    <t>PF13920 | PF14447</t>
  </si>
  <si>
    <t>RING; zf-C3HC4_3; Zinc finger, C3HC4 type (RING finger) | RING; Prok-RING_4; Prokaryotic RING finger family 4</t>
  </si>
  <si>
    <t>1E-23</t>
  </si>
  <si>
    <t>3.3E-16</t>
  </si>
  <si>
    <t>GVOGm0047</t>
  </si>
  <si>
    <t>KOG4277 | arCOG01972 | KOG0912 | KOG0190 | KOG0191</t>
  </si>
  <si>
    <t>peptidyl-cysteine oxidation | Thioredoxin | cell redox homeostasis | intramolecular oxidoreductase activity, transposing S-S bonds | cell redox homeostasis</t>
  </si>
  <si>
    <t>4.1E-28</t>
  </si>
  <si>
    <t>9.2E-95</t>
  </si>
  <si>
    <t>Glycos_transf_2</t>
  </si>
  <si>
    <t>PF00535.29</t>
  </si>
  <si>
    <t>Glycosyl transferase family 2</t>
  </si>
  <si>
    <t>1.8E-82</t>
  </si>
  <si>
    <t>GVOGm1227</t>
  </si>
  <si>
    <t>7.7E-46</t>
  </si>
  <si>
    <t>1.4E-55</t>
  </si>
  <si>
    <t>9.5E-10</t>
  </si>
  <si>
    <t>VOG00492</t>
  </si>
  <si>
    <t>1.9E-27</t>
  </si>
  <si>
    <t>GVOGm1251</t>
  </si>
  <si>
    <t>1.5E-55</t>
  </si>
  <si>
    <t>Vps62</t>
  </si>
  <si>
    <t>PF06101.14</t>
  </si>
  <si>
    <t>Vacuolar protein sorting-associated protein 62</t>
  </si>
  <si>
    <t>9.8E-29</t>
  </si>
  <si>
    <t>GVOG00283</t>
  </si>
  <si>
    <t>SNARE</t>
  </si>
  <si>
    <t>PF05739.22</t>
  </si>
  <si>
    <t>SNARE domain</t>
  </si>
  <si>
    <t>GVOG04869</t>
  </si>
  <si>
    <t>SNAP receptor activity</t>
  </si>
  <si>
    <t>3.1E-18</t>
  </si>
  <si>
    <t>1.5E-18</t>
  </si>
  <si>
    <t>1.2E-20</t>
  </si>
  <si>
    <t>8.6E-12</t>
  </si>
  <si>
    <t>4.6E-11</t>
  </si>
  <si>
    <t>GVOG10423</t>
  </si>
  <si>
    <t>4E-54</t>
  </si>
  <si>
    <t>4.8E-81</t>
  </si>
  <si>
    <t>1.3E-11</t>
  </si>
  <si>
    <t>6.9E-46</t>
  </si>
  <si>
    <t>4.6E-10</t>
  </si>
  <si>
    <t>GVOGm0269</t>
  </si>
  <si>
    <t>1.1E-18</t>
  </si>
  <si>
    <t>6.5E-83</t>
  </si>
  <si>
    <t>1.4E-22</t>
  </si>
  <si>
    <t>9.8E-22</t>
  </si>
  <si>
    <t>1.9E-17</t>
  </si>
  <si>
    <t>Lipase_3</t>
  </si>
  <si>
    <t>PF01764.28</t>
  </si>
  <si>
    <t>Lipase (class 3)</t>
  </si>
  <si>
    <t>VOG00765</t>
  </si>
  <si>
    <t>7.8E-27</t>
  </si>
  <si>
    <t>GVOGm0346</t>
  </si>
  <si>
    <t>2SE6D | 2S209 | 2SVUX | COG3675 | 2S90Y | 2QU4P | 2S1XT | KOG2088 | 2T0TR | 2SCWW | COG5153 | KOG4569 | 2SD22</t>
  </si>
  <si>
    <t>Lipase (class 3) | Lipase (class 3) | Lipase (class 3) | Pfam Lipase (class 3) | unknown | lipid metabolic process | Lipase (class 3) | retrograde trans-synaptic signaling by lipid | Lipase (class 3) | Lipase (class 3) | cell wall organization | lipid metabolic process | Lipase (class 3)</t>
  </si>
  <si>
    <t>S | O | G | I | J | IU</t>
  </si>
  <si>
    <t>PF01764</t>
  </si>
  <si>
    <t>5.5E-15</t>
  </si>
  <si>
    <t>3.7E-101</t>
  </si>
  <si>
    <t>5.3E-15</t>
  </si>
  <si>
    <t>IF4E</t>
  </si>
  <si>
    <t>PF01652.21</t>
  </si>
  <si>
    <t>Eukaryotic initiation factor 4E</t>
  </si>
  <si>
    <t>8.9E-36</t>
  </si>
  <si>
    <t>GVOGm1399</t>
  </si>
  <si>
    <t>U-box</t>
  </si>
  <si>
    <t>PF04564.18</t>
  </si>
  <si>
    <t>U-box domain</t>
  </si>
  <si>
    <t>4.5E-170</t>
  </si>
  <si>
    <t>GVOGm1694</t>
  </si>
  <si>
    <t>GVOG11017</t>
  </si>
  <si>
    <t>1E-12</t>
  </si>
  <si>
    <t>Hom_end_hint</t>
  </si>
  <si>
    <t>PF05203.19</t>
  </si>
  <si>
    <t>Hom_end-associated Hint</t>
  </si>
  <si>
    <t>1.7E-84</t>
  </si>
  <si>
    <t>GVOGm1246</t>
  </si>
  <si>
    <t>arCOG03146 | 2QUGM | arCOG03154 | 2SEJ0 | arCOG03145 | COG3780</t>
  </si>
  <si>
    <t>Possesses two activities a DNA synthesis (polymerase) and an exonucleolytic activity that degrades single-stranded DNA in the 3'- to 5'-direction. Has a template-primer preference which is characteristic of a replicative DNA polymerase | Homing endonuclease | Produces ATP from ADP in the presence of a proton gradient across the membrane. The archaeal alpha chain is a catalytic subunit | unknown | Possesses two activities a DNA synthesis (polymerase) and an exonucleolytic activity that degrades single-stranded DNA in the 3'- to 5'-direction. Has a template-primer preference which is characteristic of a replicative DNA polymerase | DNA packaging</t>
  </si>
  <si>
    <t>PF05203 | PF05204</t>
  </si>
  <si>
    <t>8.7E-17</t>
  </si>
  <si>
    <t>CMAS</t>
  </si>
  <si>
    <t>PF02353.23</t>
  </si>
  <si>
    <t>Mycolic acid cyclopropane synthetase</t>
  </si>
  <si>
    <t>1.3E-40</t>
  </si>
  <si>
    <t>GVOG07105</t>
  </si>
  <si>
    <t>Ribonuc_red_lgN</t>
  </si>
  <si>
    <t>PF00317.24</t>
  </si>
  <si>
    <t>Ribonucleotide reductase, all-alpha domain</t>
  </si>
  <si>
    <t>1.3E-35</t>
  </si>
  <si>
    <t>GVOG04079</t>
  </si>
  <si>
    <t>zf-MYND</t>
  </si>
  <si>
    <t>PF01753.21</t>
  </si>
  <si>
    <t>MYND finger</t>
  </si>
  <si>
    <t>VOG02081</t>
  </si>
  <si>
    <t>GVOG12198</t>
  </si>
  <si>
    <t>PF13639 | PF00097</t>
  </si>
  <si>
    <t>polyprenyl_synt</t>
  </si>
  <si>
    <t>PF00348.20</t>
  </si>
  <si>
    <t>Polyprenyl synthetase</t>
  </si>
  <si>
    <t>1.3E-43</t>
  </si>
  <si>
    <t>GVOGm1002</t>
  </si>
  <si>
    <t>GVOG11307</t>
  </si>
  <si>
    <t>1.1E-11</t>
  </si>
  <si>
    <t>5.9E-27</t>
  </si>
  <si>
    <t>1.9E-19</t>
  </si>
  <si>
    <t>VOG00029</t>
  </si>
  <si>
    <t>2.8E-21</t>
  </si>
  <si>
    <t>GVOG10416</t>
  </si>
  <si>
    <t>1.7E-22</t>
  </si>
  <si>
    <t>VOG07663</t>
  </si>
  <si>
    <t>2.9E-62</t>
  </si>
  <si>
    <t>GVOG05359</t>
  </si>
  <si>
    <t>serine-type endopeptidase activity</t>
  </si>
  <si>
    <t>9E-10</t>
  </si>
  <si>
    <t>9.1E-30</t>
  </si>
  <si>
    <t>9E-31</t>
  </si>
  <si>
    <t>1.2E-170</t>
  </si>
  <si>
    <t>4E-31</t>
  </si>
  <si>
    <t>VOG00102</t>
  </si>
  <si>
    <t>4.4E-12</t>
  </si>
  <si>
    <t>2.3E-10</t>
  </si>
  <si>
    <t>GVOG08601</t>
  </si>
  <si>
    <t>4.8E-14</t>
  </si>
  <si>
    <t>2.1E-15</t>
  </si>
  <si>
    <t>GVOG04499</t>
  </si>
  <si>
    <t>7.8E-11</t>
  </si>
  <si>
    <t>1.2E-11</t>
  </si>
  <si>
    <t>D5_N</t>
  </si>
  <si>
    <t>PF08706.14</t>
  </si>
  <si>
    <t>D5 N terminal like</t>
  </si>
  <si>
    <t>3.9E-48</t>
  </si>
  <si>
    <t>1.3E-32</t>
  </si>
  <si>
    <t>2.9E-43</t>
  </si>
  <si>
    <t>VOG01795</t>
  </si>
  <si>
    <t>GVOG09848</t>
  </si>
  <si>
    <t>5E-69</t>
  </si>
  <si>
    <t>GVOG01676</t>
  </si>
  <si>
    <t>GVOG00131</t>
  </si>
  <si>
    <t>VOG06004</t>
  </si>
  <si>
    <t>1.1E-59</t>
  </si>
  <si>
    <t>GVOG10021</t>
  </si>
  <si>
    <t>arCOG03145 | 2SEJ0 | COG3780 | arCOG03146</t>
  </si>
  <si>
    <t>Possesses two activities a DNA synthesis (polymerase) and an exonucleolytic activity that degrades single-stranded DNA in the 3'- to 5'-direction. Has a template-primer preference which is characteristic of a replicative DNA polymerase | unknown | DNA packaging | Possesses two activities a DNA synthesis (polymerase) and an exonucleolytic activity that degrades single-stranded DNA in the 3'- to 5'-direction. Has a template-primer preference which is characteristic of a replicative DNA polymerase</t>
  </si>
  <si>
    <t>PF05204 | PF05203</t>
  </si>
  <si>
    <t>Homing_endonuc; Hom_end; Homing endonuclease | H-int; Hom_end_hint; Hom_end-associated Hint</t>
  </si>
  <si>
    <t>4E-50</t>
  </si>
  <si>
    <t>GVOGm1643</t>
  </si>
  <si>
    <t>VOG08647</t>
  </si>
  <si>
    <t>GVOG00126</t>
  </si>
  <si>
    <t>unknown | unknown | unknown | Transposase | Hydrophobic seed protein | cellulase activity | unknown | unknown</t>
  </si>
  <si>
    <t>IQ | Q | S</t>
  </si>
  <si>
    <t>3.1E-10</t>
  </si>
  <si>
    <t>2.4E-29</t>
  </si>
  <si>
    <t>GVOGm1644</t>
  </si>
  <si>
    <t>2.2E-28</t>
  </si>
  <si>
    <t>3.3E-43</t>
  </si>
  <si>
    <t>GVOGm1677</t>
  </si>
  <si>
    <t>6E-22</t>
  </si>
  <si>
    <t>VOG03140</t>
  </si>
  <si>
    <t>1.7E-28</t>
  </si>
  <si>
    <t>GVOG12552</t>
  </si>
  <si>
    <t>8.8E-23</t>
  </si>
  <si>
    <t>5.1E-32</t>
  </si>
  <si>
    <t>2.8E-14</t>
  </si>
  <si>
    <t>6.5E-30</t>
  </si>
  <si>
    <t>VOG01069</t>
  </si>
  <si>
    <t>5E-29</t>
  </si>
  <si>
    <t>1.3E-21</t>
  </si>
  <si>
    <t>6.5E-24</t>
  </si>
  <si>
    <t>1.8E-35</t>
  </si>
  <si>
    <t>1.8E-10</t>
  </si>
  <si>
    <t>VOG00845</t>
  </si>
  <si>
    <t>4.4E-44</t>
  </si>
  <si>
    <t>GVOGm0014</t>
  </si>
  <si>
    <t>6.1E-11</t>
  </si>
  <si>
    <t>GVOGm1282</t>
  </si>
  <si>
    <t>VOG09925</t>
  </si>
  <si>
    <t>3.4E-27</t>
  </si>
  <si>
    <t>GVOGm1030</t>
  </si>
  <si>
    <t>maintenance of transcriptional fidelity during DNA-templated transcription elongation from RNA polymerase II promoter</t>
  </si>
  <si>
    <t>VOG00257</t>
  </si>
  <si>
    <t>3.7E-57</t>
  </si>
  <si>
    <t>GVOGm0538</t>
  </si>
  <si>
    <t>unknown | unknown</t>
  </si>
  <si>
    <t>GVOG11719</t>
  </si>
  <si>
    <t>1.5E-19</t>
  </si>
  <si>
    <t>GVOG01847</t>
  </si>
  <si>
    <t>6.2E-108</t>
  </si>
  <si>
    <t>GVOGm0760</t>
  </si>
  <si>
    <t>VOG04663</t>
  </si>
  <si>
    <t>9.9E-14</t>
  </si>
  <si>
    <t>GVOGm0396</t>
  </si>
  <si>
    <t>GVOG08413</t>
  </si>
  <si>
    <t>VOG01853</t>
  </si>
  <si>
    <t>3.8E-11</t>
  </si>
  <si>
    <t>GVOGm1172</t>
  </si>
  <si>
    <t>5.6E-16</t>
  </si>
  <si>
    <t>VOG03195</t>
  </si>
  <si>
    <t>1.9E-67</t>
  </si>
  <si>
    <t>1.9E-16</t>
  </si>
  <si>
    <t>9.7E-35</t>
  </si>
  <si>
    <t>1.7E-10</t>
  </si>
  <si>
    <t>1.3E-22</t>
  </si>
  <si>
    <t>GVOGm0140</t>
  </si>
  <si>
    <t>GVOG11331</t>
  </si>
  <si>
    <t>4.7E-10</t>
  </si>
  <si>
    <t>4E-103</t>
  </si>
  <si>
    <t>VOG05769</t>
  </si>
  <si>
    <t>8.4E-31</t>
  </si>
  <si>
    <t>GVOGm0085</t>
  </si>
  <si>
    <t>DNA primase activity</t>
  </si>
  <si>
    <t>PF18188</t>
  </si>
  <si>
    <t>AEP; PPL4; Prim-pol 4</t>
  </si>
  <si>
    <t>4E-36</t>
  </si>
  <si>
    <t>2.8E-26</t>
  </si>
  <si>
    <t>4.5E-23</t>
  </si>
  <si>
    <t>GVOG07458</t>
  </si>
  <si>
    <t>1.1E-39</t>
  </si>
  <si>
    <t>5.5E-17</t>
  </si>
  <si>
    <t>GVOG00976</t>
  </si>
  <si>
    <t>3.1E-29</t>
  </si>
  <si>
    <t>GVOGm1519</t>
  </si>
  <si>
    <t>GVOG07446</t>
  </si>
  <si>
    <t>GVOG01248</t>
  </si>
  <si>
    <t>9.8E-24</t>
  </si>
  <si>
    <t>GVOGm0591</t>
  </si>
  <si>
    <t>7.8E-40</t>
  </si>
  <si>
    <t>GVOGm1124</t>
  </si>
  <si>
    <t>2E-46</t>
  </si>
  <si>
    <t>GVOG00139</t>
  </si>
  <si>
    <t>GVOG10706</t>
  </si>
  <si>
    <t>6.7E-24</t>
  </si>
  <si>
    <t>GVOG08838</t>
  </si>
  <si>
    <t>GVOG00561</t>
  </si>
  <si>
    <t>2.1E-44</t>
  </si>
  <si>
    <t>GVOG02774</t>
  </si>
  <si>
    <t>2.9E-12</t>
  </si>
  <si>
    <t>GVOG00130</t>
  </si>
  <si>
    <t>GVOG04333</t>
  </si>
  <si>
    <t>HAD-superfamily hydrolase subfamily IA, variant 3 | protein-glucosylgalactosylhydroxylysine glucosidase activity | Glycosyl hydrolase family 65 central catalytic domain | hydrolase, family 65, central catalytic</t>
  </si>
  <si>
    <t>PF03632</t>
  </si>
  <si>
    <t>6_Hairpin; Glyco_hydro_65m; Glycosyl hydrolase family 65 central catalytic domain</t>
  </si>
  <si>
    <t>GVOG06844</t>
  </si>
  <si>
    <t>GVOG12150</t>
  </si>
  <si>
    <t>9.7E-25</t>
  </si>
  <si>
    <t>8.7E-31</t>
  </si>
  <si>
    <t>GVOG09570</t>
  </si>
  <si>
    <t>1.1E-21</t>
  </si>
  <si>
    <t>5.2E-37</t>
  </si>
  <si>
    <t>3.3E-19</t>
  </si>
  <si>
    <t>GVOGm0052</t>
  </si>
  <si>
    <t>3.4E-24</t>
  </si>
  <si>
    <t>GVOGm0862</t>
  </si>
  <si>
    <t>9.2E-13</t>
  </si>
  <si>
    <t>2.9E-14</t>
  </si>
  <si>
    <t>GVOG06583</t>
  </si>
  <si>
    <t>GVOG11335</t>
  </si>
  <si>
    <t>S | U | O | L | D | K</t>
  </si>
  <si>
    <t>PF01391</t>
  </si>
  <si>
    <t>; Collagen; Collagen triple helix repeat (20 copies)</t>
  </si>
  <si>
    <t>3.7E-45</t>
  </si>
  <si>
    <t>3.1E-20</t>
  </si>
  <si>
    <t>1.3E-20</t>
  </si>
  <si>
    <t>6.3E-86</t>
  </si>
  <si>
    <t>2.6E-159</t>
  </si>
  <si>
    <t>3.8E-162</t>
  </si>
  <si>
    <t>3.2E-10</t>
  </si>
  <si>
    <t>2.5E-25</t>
  </si>
  <si>
    <t>2.2E-24</t>
  </si>
  <si>
    <t>4.5E-44</t>
  </si>
  <si>
    <t>4.4E-11</t>
  </si>
  <si>
    <t>1.2E-32</t>
  </si>
  <si>
    <t>2.2E-25</t>
  </si>
  <si>
    <t>1.3E-87</t>
  </si>
  <si>
    <t>1.4E-51</t>
  </si>
  <si>
    <t>8.8E-17</t>
  </si>
  <si>
    <t>3E-45</t>
  </si>
  <si>
    <t>RNA_pol_Rpb6</t>
  </si>
  <si>
    <t>PF01192.25</t>
  </si>
  <si>
    <t>RNA polymerase Rpb6</t>
  </si>
  <si>
    <t>VOG09926</t>
  </si>
  <si>
    <t>8.5E-31</t>
  </si>
  <si>
    <t>GVOGm0027</t>
  </si>
  <si>
    <t>2S3YG | KOG3405 | arCOG01268</t>
  </si>
  <si>
    <t>RNA polymerase Rpb6 | DNA-directed 5'-3' RNA polymerase activity | DNA-dependent RNA polymerase catalyzes the transcription of DNA into RNA using the four ribonucleoside triphosphates as substrates</t>
  </si>
  <si>
    <t>PF01192</t>
  </si>
  <si>
    <t>; RNA_pol_Rpb6; RNA polymerase Rpb6</t>
  </si>
  <si>
    <t>RNA_POL_M_15KD</t>
  </si>
  <si>
    <t>PF02150.19</t>
  </si>
  <si>
    <t>RNA polymerases M/15 Kd subunit</t>
  </si>
  <si>
    <t>5.7E-13</t>
  </si>
  <si>
    <t>4E-34</t>
  </si>
  <si>
    <t>8.3E-37</t>
  </si>
  <si>
    <t>4.6E-124</t>
  </si>
  <si>
    <t>zf-C3HC4</t>
  </si>
  <si>
    <t>PF00097.28</t>
  </si>
  <si>
    <t>GVOGm0789</t>
  </si>
  <si>
    <t>5.1E-39</t>
  </si>
  <si>
    <t>4E-276</t>
  </si>
  <si>
    <t>2.5E-69</t>
  </si>
  <si>
    <t>2.7E-10</t>
  </si>
  <si>
    <t>MORN_2</t>
  </si>
  <si>
    <t>PF07661.16</t>
  </si>
  <si>
    <t>MORN repeat variant</t>
  </si>
  <si>
    <t>9.9E-128</t>
  </si>
  <si>
    <t>1.4E-18</t>
  </si>
  <si>
    <t>2.2E-37</t>
  </si>
  <si>
    <t>6.7E-41</t>
  </si>
  <si>
    <t>8.3E-28</t>
  </si>
  <si>
    <t>4.5E-108</t>
  </si>
  <si>
    <t>1.4E-26</t>
  </si>
  <si>
    <t>2.3E-67</t>
  </si>
  <si>
    <t>1.4E-17</t>
  </si>
  <si>
    <t>DSPc</t>
  </si>
  <si>
    <t>PF00782.23</t>
  </si>
  <si>
    <t>Dual specificity phosphatase, catalytic domain</t>
  </si>
  <si>
    <t>1.9E-22</t>
  </si>
  <si>
    <t>VOG00099</t>
  </si>
  <si>
    <t>4E-27</t>
  </si>
  <si>
    <t>GVOGm0032</t>
  </si>
  <si>
    <t>phosphatidylglycerophosphatase activity | MAP kinase tyrosine/serine/threonine phosphatase activity | protein tyrosine/serine/threonine phosphatase activity | protein tyrosine/serine/threonine phosphatase activity | Dual specificity phosphatase, catalytic domain | protein tyrosine/serine/threonine phosphatase activity | phosphatase | phosphatase</t>
  </si>
  <si>
    <t>PF00782</t>
  </si>
  <si>
    <t>Phosphatase; DSPc; Dual specificity phosphatase, catalytic domain</t>
  </si>
  <si>
    <t>Rho_N</t>
  </si>
  <si>
    <t>PF07498.15</t>
  </si>
  <si>
    <t>Rho termination factor, N-terminal domain</t>
  </si>
  <si>
    <t>GVOG09827</t>
  </si>
  <si>
    <t>1.1E-32</t>
  </si>
  <si>
    <t>DNA_ligase_aden</t>
  </si>
  <si>
    <t>PF01653.21</t>
  </si>
  <si>
    <t>NAD-dependent DNA ligase adenylation domain</t>
  </si>
  <si>
    <t>8.1E-215</t>
  </si>
  <si>
    <t>GVOGm0503</t>
  </si>
  <si>
    <t>2.3E-20</t>
  </si>
  <si>
    <t>DUF5832</t>
  </si>
  <si>
    <t>PF19150.3</t>
  </si>
  <si>
    <t>Family of unknown function (DUF5832)</t>
  </si>
  <si>
    <t>VOG05428</t>
  </si>
  <si>
    <t>1E-72</t>
  </si>
  <si>
    <t>GVOGm0073</t>
  </si>
  <si>
    <t>DUF5764</t>
  </si>
  <si>
    <t>PF19068.3</t>
  </si>
  <si>
    <t>Family of unknown function (DUF5764)</t>
  </si>
  <si>
    <t>3.5E-12</t>
  </si>
  <si>
    <t>GVOGm0048</t>
  </si>
  <si>
    <t>3.2E-41</t>
  </si>
  <si>
    <t>5.2E-16</t>
  </si>
  <si>
    <t>2.2E-16</t>
  </si>
  <si>
    <t>2.4E-55</t>
  </si>
  <si>
    <t>GVOGm1104</t>
  </si>
  <si>
    <t>3.4E-36</t>
  </si>
  <si>
    <t>NAD_binding_8</t>
  </si>
  <si>
    <t>PF13450.9</t>
  </si>
  <si>
    <t>NAD(P)-binding Rossmann-like domain</t>
  </si>
  <si>
    <t>1.9E-104</t>
  </si>
  <si>
    <t>9.8E-33</t>
  </si>
  <si>
    <t>9.4E-31</t>
  </si>
  <si>
    <t>4.6E-145</t>
  </si>
  <si>
    <t>1E-10</t>
  </si>
  <si>
    <t>1.5E-11</t>
  </si>
  <si>
    <t>4.6E-16</t>
  </si>
  <si>
    <t>GVOG11320</t>
  </si>
  <si>
    <t>8.8E-11</t>
  </si>
  <si>
    <t>4.9E-26</t>
  </si>
  <si>
    <t>4.3E-66</t>
  </si>
  <si>
    <t>2.9E-80</t>
  </si>
  <si>
    <t>TFIIA</t>
  </si>
  <si>
    <t>PF03153.16</t>
  </si>
  <si>
    <t>Transcription factor IIA, alpha/beta subunit</t>
  </si>
  <si>
    <t>5.5E-21</t>
  </si>
  <si>
    <t>9.6E-16</t>
  </si>
  <si>
    <t>3E-20</t>
  </si>
  <si>
    <t>GVOG09857</t>
  </si>
  <si>
    <t>3.4E-42</t>
  </si>
  <si>
    <t>1.2E-21</t>
  </si>
  <si>
    <t>GVOGm0519</t>
  </si>
  <si>
    <t>1.8E-18</t>
  </si>
  <si>
    <t>2.6E-84</t>
  </si>
  <si>
    <t>6.4E-58</t>
  </si>
  <si>
    <t>VOG01212</t>
  </si>
  <si>
    <t>4.3E-25</t>
  </si>
  <si>
    <t>GVOGm0248</t>
  </si>
  <si>
    <t>1.8E-11</t>
  </si>
  <si>
    <t>4.7E-18</t>
  </si>
  <si>
    <t>GVOGm0669</t>
  </si>
  <si>
    <t>GVOGm1132</t>
  </si>
  <si>
    <t>VOG03094</t>
  </si>
  <si>
    <t>4.7E-21</t>
  </si>
  <si>
    <t>GVOGm0356</t>
  </si>
  <si>
    <t>2E-102</t>
  </si>
  <si>
    <t>1.3E-15</t>
  </si>
  <si>
    <t>GVOG09226</t>
  </si>
  <si>
    <t>GVOGm1707</t>
  </si>
  <si>
    <t>VOG09225</t>
  </si>
  <si>
    <t>GVOGm0129</t>
  </si>
  <si>
    <t>2.8E-51</t>
  </si>
  <si>
    <t>1.5E-70</t>
  </si>
  <si>
    <t>VOG09992</t>
  </si>
  <si>
    <t>GVOGm0106</t>
  </si>
  <si>
    <t>4.6E-19</t>
  </si>
  <si>
    <t>GVOGm0828</t>
  </si>
  <si>
    <t>VOG06282</t>
  </si>
  <si>
    <t>2.1E-20</t>
  </si>
  <si>
    <t>GVOG02975</t>
  </si>
  <si>
    <t>1.4E-23</t>
  </si>
  <si>
    <t>GVOGm1350</t>
  </si>
  <si>
    <t>3E-14</t>
  </si>
  <si>
    <t>GVOGm0180</t>
  </si>
  <si>
    <t>GVOG09442</t>
  </si>
  <si>
    <t>6.8E-63</t>
  </si>
  <si>
    <t>GVOG02042</t>
  </si>
  <si>
    <t>1.1E-35</t>
  </si>
  <si>
    <t>GVOGm0383</t>
  </si>
  <si>
    <t>2.7E-22</t>
  </si>
  <si>
    <t>GVOGm1338</t>
  </si>
  <si>
    <t>2.5E-29</t>
  </si>
  <si>
    <t>GVOG00172</t>
  </si>
  <si>
    <t>1.5E-22</t>
  </si>
  <si>
    <t>4.4E-29</t>
  </si>
  <si>
    <t>GVOGm1781</t>
  </si>
  <si>
    <t>GVOG09164</t>
  </si>
  <si>
    <t>cellular response to bisphenol A | protein serine/threonine kinase activity | protein serine/threonine kinase activity | protein serine/threonine kinase activity | protein serine/threonine kinase activity | cyclin-dependent protein serine/threonine kinase activity | cyclin-dependent protein serine/threonine kinase activity | MAP kinase kinase kinase activity | protein serine/threonine kinase activity | regulation of centriole replication | positive regulation of hh target transcription factor activity | peptidyl-tyrosine autophosphorylation | MAP kinase kinase kinase activity | non-membrane spanning protein tyrosine kinase activity</t>
  </si>
  <si>
    <t>T | IQ | KLT | G</t>
  </si>
  <si>
    <t>9.7E-91</t>
  </si>
  <si>
    <t>GVOG02794</t>
  </si>
  <si>
    <t>5.2E-34</t>
  </si>
  <si>
    <t>GVOG03679</t>
  </si>
  <si>
    <t>3.5E-27</t>
  </si>
  <si>
    <t>GVOG09783</t>
  </si>
  <si>
    <t>1.3E-19</t>
  </si>
  <si>
    <t>GVOGm0174</t>
  </si>
  <si>
    <t>1.1E-40</t>
  </si>
  <si>
    <t>7E-34</t>
  </si>
  <si>
    <t>7.1E-43</t>
  </si>
  <si>
    <t>3.8E-79</t>
  </si>
  <si>
    <t>VOG37122</t>
  </si>
  <si>
    <t>GVOG03763</t>
  </si>
  <si>
    <t>1.8E-93</t>
  </si>
  <si>
    <t>6.2E-54</t>
  </si>
  <si>
    <t>8.3E-138</t>
  </si>
  <si>
    <t>VOG10049</t>
  </si>
  <si>
    <t>B_lectin</t>
  </si>
  <si>
    <t>PF01453.27</t>
  </si>
  <si>
    <t>D-mannose binding lectin</t>
  </si>
  <si>
    <t>3.9E-16</t>
  </si>
  <si>
    <t>GVOG06392</t>
  </si>
  <si>
    <t>2RSP9 | 2S3Q7 | 318UI | 2S40P | 2RSSN | 32BFK | 2SGQP | 2SBNK | 2SWQZ | 2S2JF | 2T40S | 2ZHTU</t>
  </si>
  <si>
    <t>Bulb-type mannose-specific lectin | Bulb-type mannose-specific lectin | Bulb-type mannose-specific lectin | D-mannose binding lectin | Bulb-type mannose-specific lectin | Bulb-type mannose-specific lectin | Bulb-type mannose-specific lectin | Bulb-type mannose-specific lectin | D-mannose binding lectin | Bulb-type mannose-specific lectin | unknown | Bulb-type mannose-specific lectin</t>
  </si>
  <si>
    <t>Z | S</t>
  </si>
  <si>
    <t>1.4E-105</t>
  </si>
  <si>
    <t>VOG37123</t>
  </si>
  <si>
    <t>GVOG00182</t>
  </si>
  <si>
    <t>4.9E-22</t>
  </si>
  <si>
    <t>VOG37125</t>
  </si>
  <si>
    <t>2.9E-48</t>
  </si>
  <si>
    <t>GVOG00138</t>
  </si>
  <si>
    <t>2.4E-18</t>
  </si>
  <si>
    <t>1.1E-75</t>
  </si>
  <si>
    <t>GVOGm1687</t>
  </si>
  <si>
    <t>arCOG04241</t>
  </si>
  <si>
    <t>DNA-dependent RNA polymerase catalyzes the transcription of DNA into RNA using the four ribonucleoside triphosphates as substrates</t>
  </si>
  <si>
    <t>PF01193</t>
  </si>
  <si>
    <t>1.2E-27</t>
  </si>
  <si>
    <t>2.2E-18</t>
  </si>
  <si>
    <t>4.5E-37</t>
  </si>
  <si>
    <t>VOG02543</t>
  </si>
  <si>
    <t>1.4E-14</t>
  </si>
  <si>
    <t>DNA_pol_B_thumb</t>
  </si>
  <si>
    <t>PF14791.9</t>
  </si>
  <si>
    <t>DNA polymerase beta thumb</t>
  </si>
  <si>
    <t>3.7E-53</t>
  </si>
  <si>
    <t>GVOGm0785</t>
  </si>
  <si>
    <t>arCOG00305 | COG1796 | KOG2534 | KOG4799</t>
  </si>
  <si>
    <t>DNA polymerase IV (family X) | DNA polymerase | DNA polymerase | structural constituent of ribosome</t>
  </si>
  <si>
    <t>J | L</t>
  </si>
  <si>
    <t>PF10391 | PF14792 | PF14716 | PF14791</t>
  </si>
  <si>
    <t>1.2E-264</t>
  </si>
  <si>
    <t>1E-50</t>
  </si>
  <si>
    <t>5E-236</t>
  </si>
  <si>
    <t>1E-54</t>
  </si>
  <si>
    <t>VOG00428</t>
  </si>
  <si>
    <t>2.5E-14</t>
  </si>
  <si>
    <t>DNA_ligase_A_M</t>
  </si>
  <si>
    <t>PF01068.24</t>
  </si>
  <si>
    <t>ATP dependent DNA ligase domain</t>
  </si>
  <si>
    <t>4.2E-100</t>
  </si>
  <si>
    <t>GVOGm0287</t>
  </si>
  <si>
    <t>2QTYC | KOG0966 | COG1793 | 2RICY | arCOG01347 | 2RZEM | COG3285</t>
  </si>
  <si>
    <t>DNA ligase OB-like domain | DNA ligase | dna ligase | DNA ligase OB-like domain | DNA ligase that seals nicks in double-stranded DNA during DNA replication, DNA recombination and DNA repair | ATP dependent DNA ligase domain | dna ligase</t>
  </si>
  <si>
    <t>PF01068 | PF14743</t>
  </si>
  <si>
    <t>4.8E-13</t>
  </si>
  <si>
    <t>VOG00036</t>
  </si>
  <si>
    <t>5.9E-13</t>
  </si>
  <si>
    <t>Bro-N</t>
  </si>
  <si>
    <t>PF02498.20</t>
  </si>
  <si>
    <t>4E-19</t>
  </si>
  <si>
    <t>2.3E-28</t>
  </si>
  <si>
    <t>VOG03044</t>
  </si>
  <si>
    <t>HD</t>
  </si>
  <si>
    <t>PF01966.25</t>
  </si>
  <si>
    <t>HD domain</t>
  </si>
  <si>
    <t>1.4E-44</t>
  </si>
  <si>
    <t>GVOGm0212</t>
  </si>
  <si>
    <t>2TM7R | 2S0QA | 2QSR7 | arCOG01860 | COG1418</t>
  </si>
  <si>
    <t>unknown | Metal dependent phosphohydrolases with conserved 'HD' motif. | Metal dependent phosphohydrolases with conserved 'HD' motif. | HD superfamily hydrolase | mRNA catabolic process</t>
  </si>
  <si>
    <t>FJ | S</t>
  </si>
  <si>
    <t>9.4E-30</t>
  </si>
  <si>
    <t>5.6E-39</t>
  </si>
  <si>
    <t>7.2E-82</t>
  </si>
  <si>
    <t>VOG10060</t>
  </si>
  <si>
    <t>2.8E-73</t>
  </si>
  <si>
    <t>UvdE</t>
  </si>
  <si>
    <t>PF03851.17</t>
  </si>
  <si>
    <t>UV-endonuclease UvdE</t>
  </si>
  <si>
    <t>2.1E-105</t>
  </si>
  <si>
    <t>GVOG08086</t>
  </si>
  <si>
    <t>2QTMI | COG4294 | arCOG01898</t>
  </si>
  <si>
    <t>mitochondrial DNA repair | response to UV | UV-endonuclease UvdE</t>
  </si>
  <si>
    <t>PF03851</t>
  </si>
  <si>
    <t>7.2E-11</t>
  </si>
  <si>
    <t>VOG00083</t>
  </si>
  <si>
    <t>2.7E-12</t>
  </si>
  <si>
    <t>5.7E-17</t>
  </si>
  <si>
    <t>zf-C2H2</t>
  </si>
  <si>
    <t>PF00096.29</t>
  </si>
  <si>
    <t>Zinc finger, C2H2 type</t>
  </si>
  <si>
    <t>GVOGm0101</t>
  </si>
  <si>
    <t>KOG0509 | 2SRQ2 | 2RWHZ | 2RRY2 | 2SJHA | 2SAG5 | 2R9KB | 2SH8P | 2RYI8 | 2SJ13 | 2T3X2 | 2SS4J | 2RF76 | KOG2421 | KOG4214 | 2T3DQ | 2SKKU | 2SXCF | 2RRVB | 2RGC3 | 2T3YD | 2SND2 | 2RZCC | 2RYJM | KOG4369 | 2TE8H | 2SSN2 | 2S01I | 2R3RD | 2SUEX | 2RRX6 | 2RVX8 | KOG0503 | 2RUUR | KOG4412 | 2RT4Z | KOG0510 | 2T1I4 | 2RS00 | KOG0502 | 2RRV9 | 2RRY9 | 2SPFS | 2SXYB | KOG0508 | 2T3QX | 2SZ34 | 2S08F | 2RRY1 | 2T21M | KOG0507 | 2T3IC | 2T3MA | 2RYD6 | 2SNGG | 2SA56 | 2R8GF | 2RRZR | 2RWSN</t>
  </si>
  <si>
    <t>protein-cysteine S-palmitoyltransferase activity | ankyrin repeats | Ankyrin repeats (3 copies) | unknown | unknown | unknown | Ankyrin repeats (many copies) | Ankyrin repeats (3 copies) | unknown | Ankyrin repeats (many copies) | unknown | Ankyrin repeats (3 copies) | unknown | glycerophosphocholine phosphodiesterase activity | regulation of barbed-end actin filament capping | Ankyrin repeats (many copies) | unknown | unknown | Ankyrin repeats (many copies) | unknown | unknown | Ankyrin repeats (many copies) | unknown | Ankyrin repeats (many copies) | positive regulation of MDA-5 signaling pathway | unknown | unknown | Ankyrin repeats (many copies) | unknown | unknown | unknown | Ankyrin repeats (many copies) | asparagine catabolic process | Ankyrin repeats (many copies) | proteasome regulatory particle assembly | Ankyrin repeats (many copies) | temperature-gated cation channel activity | unknown | Ankyrin repeats (3 copies) | nerve growth factor signaling pathway | Ankyrin repeats (many copies) | ankyrin repeats | unknown | unknown | EP4 subtype prostaglandin E2 receptor binding | unknown | unknown | Ankyrin repeats (many copies) | unknown | unknown | Ankyrin repeat and sterile alpha motif | unknown | Ankyrin repeats (3 copies) | unknown | Ankyrin repeats (many copies) | Ankyrin repeats (3 copies) | Ankyrin repeats (many copies) | unknown | Ankyrin repeats (many copies)</t>
  </si>
  <si>
    <t>C | S | U | EJ | BQ | L | Z | I | J</t>
  </si>
  <si>
    <t>PF13637 | PF12796 | PF13857 | PF13606</t>
  </si>
  <si>
    <t>5.4E-54</t>
  </si>
  <si>
    <t>4.3E-35</t>
  </si>
  <si>
    <t>1.5E-67</t>
  </si>
  <si>
    <t>GVOGm0594</t>
  </si>
  <si>
    <t>COG0086 | KOG0261 | 2QPYA | KOG0262 | 2QXV6 | KOG3108 | KOG0260 | KOG1715 | 2RUNJ | KOG4539 | arCOG04257 | arCOG04256 | 2R24A</t>
  </si>
  <si>
    <t>DNA-dependent RNA polymerase catalyzes the transcription of DNA into RNA using the four ribonucleoside triphosphates as substrates | DNA-directed 5'-3' RNA polymerase activity | DNA-directed 5'-3' RNA polymerase activity | negative regulation of protein localization to nucleolus | RNA polymerase I subunit A N-terminus | DNA metabolic process | DNA-directed 5'-3' RNA polymerase activity | structural constituent of ribosome | RNA polymerase I subunit A N-terminus | potassium ion transport | DNA-dependent RNA polymerase catalyzes the transcription of DNA into RNA using the four ribonucleoside triphosphates as substrates | DNA-dependent RNA polymerase catalyzes the transcription of DNA into RNA using the four ribonucleoside triphosphates as substrates | RNA polymerase Rpb1, domain 2</t>
  </si>
  <si>
    <t>J | K | L</t>
  </si>
  <si>
    <t>PF00623 | PF04997</t>
  </si>
  <si>
    <t>3.5E-22</t>
  </si>
  <si>
    <t>VOG00058</t>
  </si>
  <si>
    <t>SegE_GIY-YIG</t>
  </si>
  <si>
    <t>PF19835.2</t>
  </si>
  <si>
    <t>Putative endonuclease segE, GIY-YIG domain</t>
  </si>
  <si>
    <t>GVOGm0350</t>
  </si>
  <si>
    <t>338R3 | 30IG3 | 33ACU | 2S3Q5 | 30I35 | 32DEY | COG3860 | 2QZTK | 339K8 | 319VU</t>
  </si>
  <si>
    <t>NUMOD3 motif (2 copies) | Intron encoded nuclease repeat motif | GIY-YIG catalytic domain | Intron encoded nuclease repeat motif | unknown | GIY-YIG type nucleases (URI domain) | Transcriptional regulator | GIY-YIG type nucleases (URI domain) | GIY-YIG type nucleases (URI domain) | unknown</t>
  </si>
  <si>
    <t>V | S | L</t>
  </si>
  <si>
    <t>2.6E-38</t>
  </si>
  <si>
    <t>RNA_pol_Rpb1_2</t>
  </si>
  <si>
    <t>PF00623.23</t>
  </si>
  <si>
    <t>RNA polymerase Rpb1, domain 2</t>
  </si>
  <si>
    <t>2.2E-46</t>
  </si>
  <si>
    <t>VOG00066</t>
  </si>
  <si>
    <t>9.3E-44</t>
  </si>
  <si>
    <t>3.8E-141</t>
  </si>
  <si>
    <t>1.5E-34</t>
  </si>
  <si>
    <t>RNA_pol_Rpb1_5</t>
  </si>
  <si>
    <t>PF04998.20</t>
  </si>
  <si>
    <t>RNA polymerase Rpb1, domain 5</t>
  </si>
  <si>
    <t>8.6E-186</t>
  </si>
  <si>
    <t>1.4E-24</t>
  </si>
  <si>
    <t>6.1E-32</t>
  </si>
  <si>
    <t>GVOGm1079</t>
  </si>
  <si>
    <t>VOG01517</t>
  </si>
  <si>
    <t>VOG23663</t>
  </si>
  <si>
    <t>5.5E-11</t>
  </si>
  <si>
    <t>1.1E-30</t>
  </si>
  <si>
    <t>GVOGm1651</t>
  </si>
  <si>
    <t>KOG3661 | 2QSRN</t>
  </si>
  <si>
    <t>DNA-binding transcription factor activity | Chaperone of endosialidase</t>
  </si>
  <si>
    <t>1.5E-16</t>
  </si>
  <si>
    <t>VOG00205</t>
  </si>
  <si>
    <t>5.1E-13</t>
  </si>
  <si>
    <t>8.9E-37</t>
  </si>
  <si>
    <t>3.3E-12</t>
  </si>
  <si>
    <t>7.3E-10</t>
  </si>
  <si>
    <t>7.7E-26</t>
  </si>
  <si>
    <t>GVOG11056</t>
  </si>
  <si>
    <t>5.5E-25</t>
  </si>
  <si>
    <t>VOG37131</t>
  </si>
  <si>
    <t>6.4E-70</t>
  </si>
  <si>
    <t>GVOGm1778</t>
  </si>
  <si>
    <t>COG5377</t>
  </si>
  <si>
    <t>YqaJ viral recombinase family</t>
  </si>
  <si>
    <t>1.8E-45</t>
  </si>
  <si>
    <t>VOG00567</t>
  </si>
  <si>
    <t>GVOG09271</t>
  </si>
  <si>
    <t>3313J | 32SH2</t>
  </si>
  <si>
    <t>8.3E-15</t>
  </si>
  <si>
    <t>GVOGm0525</t>
  </si>
  <si>
    <t>VOG37135</t>
  </si>
  <si>
    <t>1.8E-92</t>
  </si>
  <si>
    <t>GVOG01736</t>
  </si>
  <si>
    <t>7.1E-22</t>
  </si>
  <si>
    <t>AP_endonuc_2</t>
  </si>
  <si>
    <t>PF01261.27</t>
  </si>
  <si>
    <t>Xylose isomerase-like TIM barrel</t>
  </si>
  <si>
    <t>5.5E-34</t>
  </si>
  <si>
    <t>GVOG03397</t>
  </si>
  <si>
    <t>COG0648 | arCOG01895 | arCOG01894 | KOG3997</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</si>
  <si>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 | PFAM Xylose isomerase domain protein TIM barrel | Endonuclease IV plays a role in DNA repair. It cleaves phosphodiester bonds at apurinic or apyrimidinic sites (AP sites) to produce new 5'-ends that are base-free deoxyribose 5-phosphate residues. It preferentially attacks modified AP sites created by bleomycin and neocarzinostatin | deoxyribonuclease IV (phage-T4-induced) activity</t>
  </si>
  <si>
    <t>L | G</t>
  </si>
  <si>
    <t>PF01261</t>
  </si>
  <si>
    <t>5.3E-121</t>
  </si>
  <si>
    <t>3.6E-85</t>
  </si>
  <si>
    <t>1.9E-126</t>
  </si>
  <si>
    <t>2.3E-31</t>
  </si>
  <si>
    <t>7.4E-46</t>
  </si>
  <si>
    <t>2.5E-32</t>
  </si>
  <si>
    <t>VOG00557</t>
  </si>
  <si>
    <t>5.8E-23</t>
  </si>
  <si>
    <t>PNK3P</t>
  </si>
  <si>
    <t>PF08645.14</t>
  </si>
  <si>
    <t>Polynucleotide kinase 3 phosphatase</t>
  </si>
  <si>
    <t>5E-39</t>
  </si>
  <si>
    <t>GVOGm0895</t>
  </si>
  <si>
    <t>arCOG01041 | COG0241 | KOG2134 | COG4639</t>
  </si>
  <si>
    <t>PFAM Chromatin associated protein KTI12 | D,D-heptose 1,7-bisphosphate phosphatase | DNA-3'-diphospho-5'-guanosine diphosphatase | AAA domain</t>
  </si>
  <si>
    <t>Q | E | F</t>
  </si>
  <si>
    <t>PF08645 | PF13671</t>
  </si>
  <si>
    <t>VOG05651</t>
  </si>
  <si>
    <t>GVOG09516</t>
  </si>
  <si>
    <t>8.7E-18</t>
  </si>
  <si>
    <t>1.4E-35</t>
  </si>
  <si>
    <t>6.6E-40</t>
  </si>
  <si>
    <t>2E-19</t>
  </si>
  <si>
    <t>3.4E-85</t>
  </si>
  <si>
    <t>3.3E-23</t>
  </si>
  <si>
    <t>4.5E-17</t>
  </si>
  <si>
    <t>5.9E-34</t>
  </si>
  <si>
    <t>GVOG02973</t>
  </si>
  <si>
    <t>COG0328 | COG3341 | KOG3752</t>
  </si>
  <si>
    <t>RNA-DNA hybrid ribonuclease activity | Caulimovirus viroplasmin | RNA-DNA hybrid ribonuclease activity</t>
  </si>
  <si>
    <t>1.7E-77</t>
  </si>
  <si>
    <t>mRNA_cap_enzyme</t>
  </si>
  <si>
    <t>PF01331.22</t>
  </si>
  <si>
    <t>mRNA capping enzyme, catalytic domain</t>
  </si>
  <si>
    <t>1.1E-103</t>
  </si>
  <si>
    <t>8E-13</t>
  </si>
  <si>
    <t>1.3E-53</t>
  </si>
  <si>
    <t>VOG37130</t>
  </si>
  <si>
    <t>5.1E-59</t>
  </si>
  <si>
    <t>GVOGm1543</t>
  </si>
  <si>
    <t>1.7E-47</t>
  </si>
  <si>
    <t>4.7E-12</t>
  </si>
  <si>
    <t>1.3E-181</t>
  </si>
  <si>
    <t>VOG21618</t>
  </si>
  <si>
    <t>1.4E-90</t>
  </si>
  <si>
    <t>2.4E-35</t>
  </si>
  <si>
    <t>1.3E-83</t>
  </si>
  <si>
    <t>1.9E-26</t>
  </si>
  <si>
    <t>9E-107</t>
  </si>
  <si>
    <t>1E-95</t>
  </si>
  <si>
    <t>2.9E-133</t>
  </si>
  <si>
    <t>2.2E-31</t>
  </si>
  <si>
    <t>VOG00010</t>
  </si>
  <si>
    <t>VOG23254</t>
  </si>
  <si>
    <t>IBR</t>
  </si>
  <si>
    <t>PF01485.24</t>
  </si>
  <si>
    <t>IBR domain, a half RING-finger domain</t>
  </si>
  <si>
    <t>VOG07396</t>
  </si>
  <si>
    <t>GVOG08721</t>
  </si>
  <si>
    <t>VOG03537</t>
  </si>
  <si>
    <t>4E-69</t>
  </si>
  <si>
    <t>GVOGm1774</t>
  </si>
  <si>
    <t>1E-45</t>
  </si>
  <si>
    <t>VOG01082</t>
  </si>
  <si>
    <t>Topoisom_I</t>
  </si>
  <si>
    <t>PF01028.23</t>
  </si>
  <si>
    <t>Eukaryotic DNA topoisomerase I, catalytic core</t>
  </si>
  <si>
    <t>7.3E-83</t>
  </si>
  <si>
    <t>GVOG08974</t>
  </si>
  <si>
    <t>arCOG08649 | COG3569 | KOG0981</t>
  </si>
  <si>
    <t>DNA Topoisomerase I (eukaryota) | DNA Topoisomerase | DNA topoisomerase type I activity</t>
  </si>
  <si>
    <t>PF01028</t>
  </si>
  <si>
    <t>VOG08371</t>
  </si>
  <si>
    <t>Orf78</t>
  </si>
  <si>
    <t>PF06024.15</t>
  </si>
  <si>
    <t>Orf78 (ac78)</t>
  </si>
  <si>
    <t>GVOGm1191</t>
  </si>
  <si>
    <t>1.1E-70</t>
  </si>
  <si>
    <t>5.3E-52</t>
  </si>
  <si>
    <t>6.3E-30</t>
  </si>
  <si>
    <t>VOG37143</t>
  </si>
  <si>
    <t>1.4E-104</t>
  </si>
  <si>
    <t>GVOGm1762</t>
  </si>
  <si>
    <t>PF00705</t>
  </si>
  <si>
    <t>7.6E-12</t>
  </si>
  <si>
    <t>VOG37139</t>
  </si>
  <si>
    <t>4E-52</t>
  </si>
  <si>
    <t>GVOG09771</t>
  </si>
  <si>
    <t>2.9E-64</t>
  </si>
  <si>
    <t>4.1E-45</t>
  </si>
  <si>
    <t>6.5E-139</t>
  </si>
  <si>
    <t>VOG09922</t>
  </si>
  <si>
    <t>2.9E-11</t>
  </si>
  <si>
    <t>GVOGm1226</t>
  </si>
  <si>
    <t>9.9E-31</t>
  </si>
  <si>
    <t>VOG37117</t>
  </si>
  <si>
    <t>2.2E-115</t>
  </si>
  <si>
    <t>GVOG03635</t>
  </si>
  <si>
    <t>VOG37108</t>
  </si>
  <si>
    <t>4.2E-70</t>
  </si>
  <si>
    <t>GVOG06732</t>
  </si>
  <si>
    <t>8.9E-35</t>
  </si>
  <si>
    <t>3.6E-17</t>
  </si>
  <si>
    <t>4.7E-96</t>
  </si>
  <si>
    <t>2.7E-11</t>
  </si>
  <si>
    <t>5E-147</t>
  </si>
  <si>
    <t>3.8E-25</t>
  </si>
  <si>
    <t>GVOG05456</t>
  </si>
  <si>
    <t>VOG02276</t>
  </si>
  <si>
    <t>GVOG09379</t>
  </si>
  <si>
    <t>32VSY | 2SEIS</t>
  </si>
  <si>
    <t>7.4E-44</t>
  </si>
  <si>
    <t>VOG37109</t>
  </si>
  <si>
    <t>5.5E-35</t>
  </si>
  <si>
    <t>1.4E-71</t>
  </si>
  <si>
    <t>4.3E-20</t>
  </si>
  <si>
    <t>8.6E-10</t>
  </si>
  <si>
    <t>2.8E-34</t>
  </si>
  <si>
    <t>4.5E-39</t>
  </si>
  <si>
    <t>VOG00378</t>
  </si>
  <si>
    <t>Evr1_Alr</t>
  </si>
  <si>
    <t>PF04777.16</t>
  </si>
  <si>
    <t>Erv1 / Alr family</t>
  </si>
  <si>
    <t>1.6E-40</t>
  </si>
  <si>
    <t>GVOGm0004</t>
  </si>
  <si>
    <t>KOG3355</t>
  </si>
  <si>
    <t>flavin-linked sulfhydryl oxidase activity</t>
  </si>
  <si>
    <t>PF04777</t>
  </si>
  <si>
    <t>3.5E-96</t>
  </si>
  <si>
    <t>VOG05854</t>
  </si>
  <si>
    <t>Cupin_8</t>
  </si>
  <si>
    <t>PF13621.9</t>
  </si>
  <si>
    <t>Cupin-like domain</t>
  </si>
  <si>
    <t>4.4E-124</t>
  </si>
  <si>
    <t>GVOG00413</t>
  </si>
  <si>
    <t>KOG2132 | COG2850 | KOG2918 | 2SF2F | 2QT8Y | KOG2508</t>
  </si>
  <si>
    <t>tRNAPhe (7-(3-amino-3-carboxypropyl)wyosine37-C2)-hydroxylase activity | peptidyl-arginine hydroxylation | protein C-terminal leucine carboxyl O-methyltransferase activity | Cupin-like domain | Cupin-like domain | Cupin-like domain</t>
  </si>
  <si>
    <t>IQ | S | U | P</t>
  </si>
  <si>
    <t>PF13621</t>
  </si>
  <si>
    <t>1.4E-45</t>
  </si>
  <si>
    <t>VOG00119</t>
  </si>
  <si>
    <t>2E-52</t>
  </si>
  <si>
    <t>GVOG10618</t>
  </si>
  <si>
    <t>33H6K | 30DGQ</t>
  </si>
  <si>
    <t>1.6E-20</t>
  </si>
  <si>
    <t>2.8E-24</t>
  </si>
  <si>
    <t>GVOG03810</t>
  </si>
  <si>
    <t>arCOG01762 | KOG0215 | KOG0216 | KOG0214</t>
  </si>
  <si>
    <t>DNA-dependent RNA polymerase catalyzes the transcription of DNA into RNA using the four ribonucleoside triphosphates as substrates | DNA-directed 5'-3' RNA polymerase activity | DNA-directed 5'-3' RNA polymerase activity | DNA-directed 5'-3' RNA polymerase activity</t>
  </si>
  <si>
    <t>PF04560</t>
  </si>
  <si>
    <t>1.5E-45</t>
  </si>
  <si>
    <t>4.1E-67</t>
  </si>
  <si>
    <t>7.5E-35</t>
  </si>
  <si>
    <t>VOG02342</t>
  </si>
  <si>
    <t>Peptidase_C1</t>
  </si>
  <si>
    <t>PF00112.26</t>
  </si>
  <si>
    <t>Papain family cysteine protease</t>
  </si>
  <si>
    <t>GVOGm0337</t>
  </si>
  <si>
    <t>arCOG03614 | COG4870 | 2S8PN | arCOG03607 | 33VMF | KOG1543 | 2SA06 | KOG1542</t>
  </si>
  <si>
    <t>Papain family cysteine protease | transferase activity, transferring glycosyl groups | Belongs to the peptidase C1 family | Papain family cysteine protease | unknown | cysteine-type peptidase activity | Belongs to the peptidase C1 family | Belongs to the peptidase C1 family</t>
  </si>
  <si>
    <t>PF00112</t>
  </si>
  <si>
    <t>Peptidase_CA; Peptidase_C1; Papain family cysteine protease</t>
  </si>
  <si>
    <t>2.3E-26</t>
  </si>
  <si>
    <t>4.5E-43</t>
  </si>
  <si>
    <t>VOG00093</t>
  </si>
  <si>
    <t>7.1E-18</t>
  </si>
  <si>
    <t>OrfB_Zn_ribbon</t>
  </si>
  <si>
    <t>PF07282.14</t>
  </si>
  <si>
    <t>Putative transposase DNA-binding domain</t>
  </si>
  <si>
    <t>1.7E-114</t>
  </si>
  <si>
    <t>GVOGm0419</t>
  </si>
  <si>
    <t>arCOG00683 | 2SI53 | arCOG00679 | 2SNY1 | 2RE8X | arCOG00680 | 2RH0T | 2SC3Z | COG0675 | 2S61S | arCOG00684</t>
  </si>
  <si>
    <t>Transposase, is605 orfb family | unknown | Transposase, IS605 OrfB family | unknown | Putative transposase DNA-binding domain | stress-induced mitochondrial fusion | Putative transposase DNA-binding domain | Putative transposase DNA-binding domain | Transposase, IS605 OrfB family | transposition | Transposase, is605 orfb family</t>
  </si>
  <si>
    <t>PF07282</t>
  </si>
  <si>
    <t>1.3E-51</t>
  </si>
  <si>
    <t>VOG05570</t>
  </si>
  <si>
    <t>DEAD</t>
  </si>
  <si>
    <t>PF00270.32</t>
  </si>
  <si>
    <t>DEAD/DEAH box helicase</t>
  </si>
  <si>
    <t>2.9E-136</t>
  </si>
  <si>
    <t>GVOGm0603</t>
  </si>
  <si>
    <t>KOG3373 | KOG3250 | COG1204 | KOG0922 | KOG1741 | KOG0921 | KOG4607 | KOG4714 | KOG0926 | KOG4149 | KOG0924 | COG1643 | KOG0923 | KOG0187 | KOG4207 | KOG3424 | KOG4627 | KOG3400 | KOG0925 | KOG0920</t>
  </si>
  <si>
    <t>glycine decarboxylation via glycine cleavage system | protein deneddylation | response to ionizing radiation | helicase activity | structural constituent of ribosome | positive regulation of polysome binding | structural constituent of ribosome | mRNA transport | ATP-dependent RNA helicase | protein transport | ATP-dependent RNA helicase activity | Atp-dependent helicase | ATP-dependent RNA helicase activity | ribosomal small subunit assembly | regulation of RNA splicing | structural constituent of ribosome | arylformamidase activity | transcription by RNA polymerase I | helicase activity | helicase activity</t>
  </si>
  <si>
    <t>E | U | O | L | I | J | K</t>
  </si>
  <si>
    <t>PF00270 | PF00271</t>
  </si>
  <si>
    <t>P-loop_NTPase; DEAD; DEAD/DEAH box helicase | P-loop_NTPase; Helicase_C; Helicase conserved C-terminal domain</t>
  </si>
  <si>
    <t>1.5E-33</t>
  </si>
  <si>
    <t>VOG37116</t>
  </si>
  <si>
    <t>AAA_29</t>
  </si>
  <si>
    <t>PF13555.9</t>
  </si>
  <si>
    <t>P-loop containing region of AAA domain</t>
  </si>
  <si>
    <t>1.6E-102</t>
  </si>
  <si>
    <t>GVOG04305</t>
  </si>
  <si>
    <t>VOG37115</t>
  </si>
  <si>
    <t>6.3E-65</t>
  </si>
  <si>
    <t>GVOGm1033</t>
  </si>
  <si>
    <t>VOG01450</t>
  </si>
  <si>
    <t>6.7E-42</t>
  </si>
  <si>
    <t>GVOG03889</t>
  </si>
  <si>
    <t>VOG37119</t>
  </si>
  <si>
    <t>3E-93</t>
  </si>
  <si>
    <t>GVOGm1024</t>
  </si>
  <si>
    <t>VOG00177</t>
  </si>
  <si>
    <t>4.7E-31</t>
  </si>
  <si>
    <t>GVOGm0067</t>
  </si>
  <si>
    <t>VOG30726</t>
  </si>
  <si>
    <t>F-box-like</t>
  </si>
  <si>
    <t>PF12937.10</t>
  </si>
  <si>
    <t>GVOGm0549</t>
  </si>
  <si>
    <t>KOG0509 | 2RVX8 | 2R4UA | 2SDMN | 2SVAA | 34C7U | KOG4591 | 2SRQ2 | 2RGQE | 2RRX6 | COG5627 | 2T3YD | 2RRV9 | KOG2209 | 2RWHZ | 2QQG5 | 2RFD6 | 2SND2 | KOG1734 | KOG0676 | 2RX9V | 30QRS | 2S93D | 2R9KB | 2RCYK | 2SH8P | KOG0503 | 2RS4T | 2RUUR | 2QUEG | KOG0507 | 2QQ0K | 2SWW7 | 2RYI8 | 2SGQS | 2ZI8S | 2TDA9 | KOG0505 | 2RRVB | 2SJ13 | 2SSN2 | KOG4412 | 2T3IC | 2SDGK | KOG3609 | 2S7RX | 2RT4Z | 2RYD6 | KOG4335 | 2TE8H | KOG0826 | 2QRTX | 2R6IB | 2SXJR | 2T3MA | KOG0195 | KOG4369 | KOG0510 | 2T0UZ | 2SYJK | KOG0514 | 2SA56 | 2SCU4 | 2RG0G | 2S01I | 2SGMQ | 2RGC3 | 2RZCC | KOG0502 | 2R3RD | 2S5MP | 2SS4J | 2RF76 | 2SSSX | 2SG4C | KOG1103 | 2SM5C | arCOG04004 | 2QR1Y | KOG2421 | 2RRY9 | KOG4214 | 2SGWP | 31DZ9 | 2S5AQ | 2RRZR | 2QWG2 | 2SPFS | 2SXYB | 2S08F | KOG0508 | 2SNGG | 2T4UH | 2T3QX | 2SW0U | 2RRY1 | KOG2384 | 2T21M | 2RRY2 | 2QVYS | KOG0512 | KOG2988 | 2T3DQ | 2SJHA | 2SSDP | KOG1710 | 2RWSN | 2RNRB | KOG0817 | 2SRF2</t>
  </si>
  <si>
    <t>protein-cysteine S-palmitoyltransferase activity | Ankyrin repeats (many copies) | Ankyrin repeats (many copies) | Ankyrin repeat | Ankyrin repeats (3 copies) | Ankyrin repeats (3 copies) | positive regulation of pinocytosis | ankyrin repeats | unknown | unknown | protein ubiquitination | unknown | Ankyrin repeats (many copies) | lipid transport | Ankyrin repeats (3 copies) | face morphogenesis | unknown | Ankyrin repeats (many copies) | endoplasmic reticulum unfolded protein response | ATP binding | Zinc finger, C3HC4 type (RING finger) | unknown | ankyrin repeats | Ankyrin repeats (many copies) | unknown | Ankyrin repeats (3 copies) | asparagine catabolic process | Ankyrin repeat | Ankyrin repeats (many copies) | spermatogenesis | Ankyrin repeat and sterile alpha motif | Ankyrin repeats (many copies) | unknown | unknown | Ankyrin repeats (3 copies) | Ankyrin repeats (3 copies) | protein ubiquitination | positive regulation of myosin-light-chain-phosphatase activity | Ankyrin repeats (many copies) | Ankyrin repeats (many copies) | unknown | proteasome regulatory particle assembly | unknown | Ankyrin repeat | store-operated calcium channel activity | unknown | Ankyrin repeats (many copies) | unknown | negative regulation of endothelial cell apoptotic process | unknown | protein import into peroxisome matrix | GA binding protein transcription factor beta subunit | ankyrin repeats | Ankyrin repeats (3 copies) | Ankyrin repeats (3 copies) | integrin-mediated signaling pathway | positive regulation of MDA-5 signaling pathway | temperature-gated cation channel activity | Ankyrin repeat | Ankyrin repeats (3 copies) | negative regulation of vitamin D receptor signaling pathway | Ankyrin repeats (3 copies) | ankyrin repeats | unknown | Ankyrin repeats (many copies) | Ankyrin repeat | unknown | unknown | nerve growth factor signaling pathway | unknown | Ankyrin repeats (3 copies) | Ankyrin repeats (3 copies) | unknown | ankyrin repeats | Ankyrin repeat | protein phosphatase 2A binding | unknown | ankyrin repeat | protein ubiquitination | glycerophosphocholine phosphodiesterase activity | ankyrin repeats | regulation of barbed-end actin filament capping | Ankyrin repeats (many copies) | unknown | Ankyrin repeat | unknown | SH3 domain binding | unknown | unknown | Ankyrin repeats (many copies) | EP4 subtype prostaglandin E2 receptor binding | Ankyrin repeats (many copies) | ankyrin repeats | unknown | Ankyrin repeat | unknown | glycine rich nucleic binding domain | unknown | unknown | ankyrin repeats | spermatogenesis | structural constituent of ribosome | Ankyrin repeats (many copies) | unknown | unknown | regulation of smoothened signaling pathway | Ankyrin repeats (many copies) | ankyrin repeats | fatty-acyl-CoA binding | Ankyrin repeats (many copies)</t>
  </si>
  <si>
    <t>DTZ | C | Q | KLT | S | U | EJ | BQ | L | O | G | Z | I | T | K | J</t>
  </si>
  <si>
    <t>1.7E-15</t>
  </si>
  <si>
    <t>MSV199</t>
  </si>
  <si>
    <t>PF10553.12</t>
  </si>
  <si>
    <t>MSV199 domain</t>
  </si>
  <si>
    <t>4.8E-39</t>
  </si>
  <si>
    <t>GVOGm0820</t>
  </si>
  <si>
    <t>5.2E-13</t>
  </si>
  <si>
    <t>Capsid_N</t>
  </si>
  <si>
    <t>PF16903.8</t>
  </si>
  <si>
    <t>Major capsid protein N-terminus</t>
  </si>
  <si>
    <t>9.3E-17</t>
  </si>
  <si>
    <t>GVOG04969</t>
  </si>
  <si>
    <t>2.7E-49</t>
  </si>
  <si>
    <t>VOG00221</t>
  </si>
  <si>
    <t>9.4E-64</t>
  </si>
  <si>
    <t>GVOGm0100</t>
  </si>
  <si>
    <t>COG2129 | 2RZN8 | 2QPJI | COG1408 | 2T2XP | 2SGCF | 2SENC | COG0622 | 2S7EP | 2S3SZ</t>
  </si>
  <si>
    <t>metallophosphoesterase | Calcineurin-like phosphoesterase | Calcineurin-like phosphoesterase | metallophosphoesterase | Calcineurin-like phosphoesterase | unknown | Calcineurin-like phosphoesterase | Phosphoesterase | Calcineurin-like phosphoesterase | Calcineurin-like phosphoesterase superfamily domain</t>
  </si>
  <si>
    <t>T | M | S | L</t>
  </si>
  <si>
    <t>PF00149 | PF12850</t>
  </si>
  <si>
    <t>3.1E-16</t>
  </si>
  <si>
    <t>DUF3447</t>
  </si>
  <si>
    <t>PF11929.11</t>
  </si>
  <si>
    <t>Domain of unknown function (DUF3447)</t>
  </si>
  <si>
    <t>5.1E-14</t>
  </si>
  <si>
    <t>VOG00775</t>
  </si>
  <si>
    <t>2.1E-11</t>
  </si>
  <si>
    <t>3.2E-38</t>
  </si>
  <si>
    <t>GVOGm0686</t>
  </si>
  <si>
    <t>2QXTG | arCOG01381 | arCOG01385</t>
  </si>
  <si>
    <t>Glycosyl transferase family 2 | PFAM Glycosyl transferase family 2 | COG0463 Glycosyltransferases involved in cell wall biogenesis</t>
  </si>
  <si>
    <t>M | S</t>
  </si>
  <si>
    <t>PF00535</t>
  </si>
  <si>
    <t>VOG04448</t>
  </si>
  <si>
    <t>5.5E-13</t>
  </si>
  <si>
    <t>3.9E-21</t>
  </si>
  <si>
    <t>1.6E-219</t>
  </si>
  <si>
    <t>VOG09240</t>
  </si>
  <si>
    <t>2E-13</t>
  </si>
  <si>
    <t>GVOG10194</t>
  </si>
  <si>
    <t>3.7E-32</t>
  </si>
  <si>
    <t>8.9E-38</t>
  </si>
  <si>
    <t>GVOG14187</t>
  </si>
  <si>
    <t>2RRV9 | 2RUUR | 2SND2 | 2T21M | 2R3RD | 2R8GF | 2RVX8 | 2RYI8 | 2RRVB | 2T3MA | 2SSN2 | 2SRQ2 | 2S08F | KOG0508 | 2RRX6 | 2T3X2 | 2T3QX | 2T3IC | 2T1I4 | 2RS00 | 2RGC3 | 2T3YD | 2RRZR | 2RRY1 | 2RRY9 | 2SA56 | 2SJ13 | 2RWHZ | 2RRY2 | 2T3DQ | 2SUEX | 2SJHA | KOG0502 | 2SPFS | 2RT4Z | 2SS4J | 2RF76 | 2RZCC | 2SSDP | 2RYJM | 2RSTC | 2SZ34 | 2RWSN | 2RYD6 | 2R9KB | 2SH8P | 2SKKU | 2TE8H | 2SXCF | 2SAG5</t>
  </si>
  <si>
    <t>Ankyrin repeats (many copies) | Ankyrin repeats (many copies) | Ankyrin repeats (many copies) | unknown | unknown | Ankyrin repeats (many copies) | Ankyrin repeats (many copies) | unknown | Ankyrin repeats (many copies) | Ankyrin repeats (3 copies) | unknown | ankyrin repeats | Ankyrin repeats (many copies) | EP4 subtype prostaglandin E2 receptor binding | unknown | unknown | unknown | unknown | unknown | Ankyrin repeats (3 copies) | unknown | unknown | unknown | unknown | ankyrin repeats | Ankyrin repeats (3 copies) | Ankyrin repeats (many copies) | Ankyrin repeats (3 copies) | unknown | Ankyrin repeats (many copies) | unknown | unknown | nerve growth factor signaling pathway | unknown | Ankyrin repeats (many copies) | Ankyrin repeats (3 copies) | unknown | unknown | unknown | Ankyrin repeats (many copies) | ankyrin repeats | unknown | Ankyrin repeats (many copies) | unknown | Ankyrin repeats (many copies) | Ankyrin repeats (3 copies) | unknown | unknown | unknown | unknown</t>
  </si>
  <si>
    <t>J | S | L</t>
  </si>
  <si>
    <t>PF13606 | PF13857 | PF12796 | PF13637</t>
  </si>
  <si>
    <t>VOG00469</t>
  </si>
  <si>
    <t>8.1E-15</t>
  </si>
  <si>
    <t>1.9E-94</t>
  </si>
  <si>
    <t>GVOG11155</t>
  </si>
  <si>
    <t>COG3780 | KOG0899 | arCOG03145 | COG0466 | 2QUGM | KOG2004 | 2SEJ0 | arCOG02161</t>
  </si>
  <si>
    <t>DNA packaging | structural constituent of ribosome | Possesses two activities a DNA synthesis (polymerase) and an exonucleolytic activity that degrades single-stranded DNA in the 3'- to 5'-direction. Has a template-primer preference which is characteristic of a replicative DNA polymerase | 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 Homing endonuclease | 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 unknown | 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t>
  </si>
  <si>
    <t>J | S | L | O</t>
  </si>
  <si>
    <t>PF05203 | PF14528 | PF05204 | PF00004</t>
  </si>
  <si>
    <t>3E-12</t>
  </si>
  <si>
    <t>VOG00608</t>
  </si>
  <si>
    <t>1.9E-90</t>
  </si>
  <si>
    <t>VOG00258</t>
  </si>
  <si>
    <t>AAA_23</t>
  </si>
  <si>
    <t>PF13476.9</t>
  </si>
  <si>
    <t>4.4E-139</t>
  </si>
  <si>
    <t>GVOGm0072</t>
  </si>
  <si>
    <t>COG0420 | COG1408 | arCOG00397 | arCOG00368</t>
  </si>
  <si>
    <t>3'-5' exonuclease activity | metallophosphoesterase | Part of the Rad50 Mre11 complex, which is involved in the early steps of DNA double-strand break (DSB) repair. The complex may facilitate opening of the processed DNA ends to aid in the recruitment of HerA and NurA. Mre11 binds to DSB ends and has both double-stranded 3'-5' exonuclease activity and single- stranded endonuclease activity | Part of the Rad50 Mre11 complex, which is involved in the early steps of DNA double-strand break (DSB) repair. The complex may facilitate opening of the processed DNA ends to aid in the recruitment of HerA and NurA. Rad50 controls the balance between DNA end bridging and DNA resection via ATP-dependent structural rearrangements of the Rad50 Mre11 complex</t>
  </si>
  <si>
    <t>M | L</t>
  </si>
  <si>
    <t>PF13476 | PF00149</t>
  </si>
  <si>
    <t>P-loop_NTPase; AAA_23; AAA domain | Calcineurin; Metallophos; Calcineurin-like phosphoesterase</t>
  </si>
  <si>
    <t>VOG03536</t>
  </si>
  <si>
    <t>5.6E-18</t>
  </si>
  <si>
    <t>PRA-PH</t>
  </si>
  <si>
    <t>PF01503.20</t>
  </si>
  <si>
    <t>Phosphoribosyl-ATP pyrophosphohydrolase</t>
  </si>
  <si>
    <t>3.2E-62</t>
  </si>
  <si>
    <t>GVOGm0045</t>
  </si>
  <si>
    <t>COG4696 | 2ST5W | 32WTH | 33RTU</t>
  </si>
  <si>
    <t>Protein conserved in bacteria | Phosphoribosyl-ATP pyrophosphohydrolase | Phosphoribosyl-ATP pyrophosphohydrolase | Phosphoribosyl-ATP pyrophosphohydrolase</t>
  </si>
  <si>
    <t>J | S</t>
  </si>
  <si>
    <t>PF01503</t>
  </si>
  <si>
    <t>4.5E-71</t>
  </si>
  <si>
    <t>1.1E-17</t>
  </si>
  <si>
    <t>3.2E-96</t>
  </si>
  <si>
    <t>VOG12789</t>
  </si>
  <si>
    <t>5.3E-23</t>
  </si>
  <si>
    <t>GVOG00374</t>
  </si>
  <si>
    <t>2S6IW</t>
  </si>
  <si>
    <t>2.4E-42</t>
  </si>
  <si>
    <t>VOG00016</t>
  </si>
  <si>
    <t>7.7E-11</t>
  </si>
  <si>
    <t>9E-41</t>
  </si>
  <si>
    <t>GVOGm0071</t>
  </si>
  <si>
    <t>KOG1276 | COG1231 | arCOG01522 | KOG0029 | arCOG01521 | COG0665 | COG1233 | COG1232 | COG3349</t>
  </si>
  <si>
    <t>Catalyzes the 6-electron oxidation of protoporphyrinogen-IX to form protoporphyrin-IX | oxidoreductase activity | Protoporphyrinogen oxidase | oxidoreductase activity | COG1233 Phytoene dehydrogenase and related proteins | tRNA (5-methylaminomethyl-2-thiouridylate)-methyltransferase activity | COG1233 Phytoene dehydrogenase and related | Catalyzes the 6-electron oxidation of protoporphyrinogen-IX to form protoporphyrin-IX | Catalyzes the conversion of zeta-carotene to lycopene via the intermediary of neurosporene. It carries out two consecutive desaturations (introduction of double bonds) at positions C-7 and C-7'</t>
  </si>
  <si>
    <t>H | Q | E | CH</t>
  </si>
  <si>
    <t>VOG00554</t>
  </si>
  <si>
    <t>T3SchapCesA</t>
  </si>
  <si>
    <t>PF11439.11</t>
  </si>
  <si>
    <t>Type III secretion system filament chaperone CesA</t>
  </si>
  <si>
    <t>GVOGm1795</t>
  </si>
  <si>
    <t>2.9E-34</t>
  </si>
  <si>
    <t>VOG09948</t>
  </si>
  <si>
    <t>Methyltransf_15</t>
  </si>
  <si>
    <t>PF09445.13</t>
  </si>
  <si>
    <t>RNA cap guanine-N2 methyltransferase</t>
  </si>
  <si>
    <t>4.3E-40</t>
  </si>
  <si>
    <t>GVOG07895</t>
  </si>
  <si>
    <t>2SDHB | KOG2730</t>
  </si>
  <si>
    <t>RNA cap guanine-N2 methyltransferase | RNA trimethylguanosine synthase activity</t>
  </si>
  <si>
    <t>PF09445</t>
  </si>
  <si>
    <t>7E-10</t>
  </si>
  <si>
    <t>9E-17</t>
  </si>
  <si>
    <t>GVOG12599</t>
  </si>
  <si>
    <t>2RGAW | KOG4628 | KOG0800 | 2SZ08 | 2RTIB | KOG0298 | 2SGET | KOG0827 | 2SC5Q | KOG3364 | KOG0802</t>
  </si>
  <si>
    <t>regulation of NAD+ ADP-ribosyltransferase activity | protein modification by small protein conjugation or removal | ubiquitin-protein transferase activity | Ring finger domain | RING-like zinc finger | ATP binding | RING-like zinc finger | negative regulation of interferon-beta production | unknown | mitochondrial fission | protein polyubiquitination</t>
  </si>
  <si>
    <t>A | KL | O</t>
  </si>
  <si>
    <t>PF00097 | PF13639</t>
  </si>
  <si>
    <t>1.5E-173</t>
  </si>
  <si>
    <t>3.5E-29</t>
  </si>
  <si>
    <t>1.3E-191</t>
  </si>
  <si>
    <t>7.3E-38</t>
  </si>
  <si>
    <t>1E-37</t>
  </si>
  <si>
    <t>VOG10467</t>
  </si>
  <si>
    <t>Ricin_B_lectin</t>
  </si>
  <si>
    <t>PF00652.25</t>
  </si>
  <si>
    <t>Ricin-type beta-trefoil lectin domain</t>
  </si>
  <si>
    <t>7.3E-13</t>
  </si>
  <si>
    <t>GVOG02603</t>
  </si>
  <si>
    <t>KOG3736</t>
  </si>
  <si>
    <t>Polypeptide N-acetylgalactosaminyltransferase</t>
  </si>
  <si>
    <t>PF00652</t>
  </si>
  <si>
    <t>VOG01858</t>
  </si>
  <si>
    <t>GVOG04406</t>
  </si>
  <si>
    <t>COG3533 | 2SUEK</t>
  </si>
  <si>
    <t>Beta-L-arabinofuranosidase, GH127 | unknown</t>
  </si>
  <si>
    <t>6.4E-17</t>
  </si>
  <si>
    <t>4.6E-33</t>
  </si>
  <si>
    <t>GVOG06780</t>
  </si>
  <si>
    <t>8.4E-16</t>
  </si>
  <si>
    <t>9.1E-33</t>
  </si>
  <si>
    <t>4E-13</t>
  </si>
  <si>
    <t>GVOGm0157</t>
  </si>
  <si>
    <t>RNase_Y_N</t>
  </si>
  <si>
    <t>PF12072.11</t>
  </si>
  <si>
    <t>RNase Y N-terminal region</t>
  </si>
  <si>
    <t>9.9E-10</t>
  </si>
  <si>
    <t>Aminotran_5</t>
  </si>
  <si>
    <t>PF00266.22</t>
  </si>
  <si>
    <t>Aminotransferase class-V</t>
  </si>
  <si>
    <t>7.3E-32</t>
  </si>
  <si>
    <t>GVOGm1364</t>
  </si>
  <si>
    <t>arCOG00065 | COG2166 | arCOG02077 | COG1104 | KOG1549 | arCOG00066 | COG0520 | KOG2142</t>
  </si>
  <si>
    <t>COG0520 Selenocysteine lyase | iron-sulfur cluster assembly | Suf system fes assembly protein | cysteine desulfurase activity | cysteine desulfurase activity | 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 | Catalyzes the removal of elemental sulfur and selenium atoms from L-cysteine, L-cystine, L-selenocysteine, and L- selenocystine to produce L-alanine | molybdenum cofactor sulfurtransferase activity</t>
  </si>
  <si>
    <t>C | E</t>
  </si>
  <si>
    <t>PF00266</t>
  </si>
  <si>
    <t>GVOG10418</t>
  </si>
  <si>
    <t>KOG4628 | 2SC5Q | KOG0802 | KOG0298</t>
  </si>
  <si>
    <t>protein modification by small protein conjugation or removal | unknown | protein polyubiquitination | ATP binding</t>
  </si>
  <si>
    <t>GVOG06557</t>
  </si>
  <si>
    <t>2RWHS | KOG3736 | KOG3738</t>
  </si>
  <si>
    <t>Ricin-type beta-trefoil lectin domain-like | Polypeptide N-acetylgalactosaminyltransferase | polypeptide N-acetylgalactosaminyltransferase activity</t>
  </si>
  <si>
    <t>PF14200 | PF00652</t>
  </si>
  <si>
    <t>GVOG09167</t>
  </si>
  <si>
    <t>GVOGm0301</t>
  </si>
  <si>
    <t>MAP65_ASE1</t>
  </si>
  <si>
    <t>PF03999.15</t>
  </si>
  <si>
    <t>Microtubule associated protein (MAP65/ASE1 family)</t>
  </si>
  <si>
    <t>2.6E-10</t>
  </si>
  <si>
    <t>XPG_I</t>
  </si>
  <si>
    <t>PF00867.21</t>
  </si>
  <si>
    <t>XPG I-region</t>
  </si>
  <si>
    <t>6.8E-30</t>
  </si>
  <si>
    <t>GVOGm0007</t>
  </si>
  <si>
    <t>2SWDP | arCOG04050 | 2QQRA | KOG2519 | KOG2518 | KOG2520 | 2QVHA</t>
  </si>
  <si>
    <t>unknown | 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Binds the unpaired 3'-DNA end and kinks the DNA to facilitate 5' cleavage specificity. Cleaves one nucleotide into the double- stranded DNA from the junction in flap DNA, leaving a nick for ligation. Also involved in the base excision repair (BER) pathway. Acts as a genome stabilization factor that prevents flaps from equilibrating into | nuclease activity | endonuclease activity | 5'-3' exodeoxyribonuclease activity | nucleotide-excision repair, DNA incision, 3'-to lesion | endodeoxyribonuclease activity</t>
  </si>
  <si>
    <t>PF00752 | PF00867</t>
  </si>
  <si>
    <t>9.8E-10</t>
  </si>
  <si>
    <t>GVOG01423</t>
  </si>
  <si>
    <t>4.7E-13</t>
  </si>
  <si>
    <t>2.2E-72</t>
  </si>
  <si>
    <t>GVOGm0663</t>
  </si>
  <si>
    <t>4.3E-10</t>
  </si>
  <si>
    <t>GVOG01803</t>
  </si>
  <si>
    <t>GVOG00372</t>
  </si>
  <si>
    <t>GVOG11485</t>
  </si>
  <si>
    <t>arCOG04244</t>
  </si>
  <si>
    <t>F</t>
  </si>
  <si>
    <t>1.2E-42</t>
  </si>
  <si>
    <t>GVOG00145</t>
  </si>
  <si>
    <t>2.8E-19</t>
  </si>
  <si>
    <t>GVOG00011</t>
  </si>
  <si>
    <t>GVOG00478</t>
  </si>
  <si>
    <t>6.9E-20</t>
  </si>
  <si>
    <t>GVOG05595</t>
  </si>
  <si>
    <t>GVOG00923</t>
  </si>
  <si>
    <t>GVOG13690</t>
  </si>
  <si>
    <t>2QQJP | 2SYXK | KOG2924 | KOG0231 | 2SFH7 | 33S5H | 2SAIM | COG4642 | 2N591 | 2RV6G | 2S53V | 30GIB | 2SSP6 | KOG0229 | 2T1SZ | 2SCKG | 2QVDU | KOG1426</t>
  </si>
  <si>
    <t>Possible plasma membrane-binding motif in junctophilins, PIP-5-kinases and protein kinases. | Possible plasma membrane-binding motif in junctophilins, PIP-5-kinases and protein kinases. | deoxyhypusine synthase activity | MORN repeat-containing protein | Possible plasma membrane-binding motif in junctophilins, PIP-5-kinases and protein kinases. | MORN repeat | unknown | MORN repeat | Possible plasma membrane-binding motif in junctophilins, PIP-5-kinases and protein kinases. | Possible plasma membrane-binding motif in junctophilins, PIP-5-kinases and protein kinases. | spermatogenesis | unknown | unknown | 1-phosphatidylinositol-4-phosphate 5-kinase activity | Possible plasma membrane-binding motif in junctophilins, PIP-5-kinases and protein kinases. | Possible plasma membrane-binding motif in junctophilins, PIP-5-kinases and protein kinases. | Possible plasma membrane-binding motif in junctophilins, PIP-5-kinases and protein kinases. | guanyl-nucleotide exchange factor activity</t>
  </si>
  <si>
    <t>T | M | DZ | S | O</t>
  </si>
  <si>
    <t>PF02493</t>
  </si>
  <si>
    <t>GVOG03056</t>
  </si>
  <si>
    <t>1.4E-13</t>
  </si>
  <si>
    <t>GVOGm1201</t>
  </si>
  <si>
    <t>1.6E-25</t>
  </si>
  <si>
    <t>GVOG00060</t>
  </si>
  <si>
    <t>1.3E-96</t>
  </si>
  <si>
    <t>GVOG00152</t>
  </si>
  <si>
    <t>5.8E-50</t>
  </si>
  <si>
    <t>GVOG00045</t>
  </si>
  <si>
    <t>6.4E-34</t>
  </si>
  <si>
    <t>GVOG00464</t>
  </si>
  <si>
    <t>2.6E-64</t>
  </si>
  <si>
    <t>GVOG01448</t>
  </si>
  <si>
    <t>8E-15</t>
  </si>
  <si>
    <t>GVOG05582</t>
  </si>
  <si>
    <t>7E-68</t>
  </si>
  <si>
    <t>GVOG00149</t>
  </si>
  <si>
    <t>GVOG10940</t>
  </si>
  <si>
    <t>COG3561</t>
  </si>
  <si>
    <t>AntA/AntB antirepressor</t>
  </si>
  <si>
    <t>PF10553</t>
  </si>
  <si>
    <t>GVOGm0978</t>
  </si>
  <si>
    <t>GVOG04894</t>
  </si>
  <si>
    <t>8.3E-10</t>
  </si>
  <si>
    <t>GVOG10762</t>
  </si>
  <si>
    <t>GVOG05067</t>
  </si>
  <si>
    <t>GVOG04181</t>
  </si>
  <si>
    <t>7.7E-35</t>
  </si>
  <si>
    <t>GVOGm0420</t>
  </si>
  <si>
    <t>GVOG05548</t>
  </si>
  <si>
    <t>GVOG06160</t>
  </si>
  <si>
    <t>2.5E-23</t>
  </si>
  <si>
    <t>GVOG06890</t>
  </si>
  <si>
    <t>5.1E-71</t>
  </si>
  <si>
    <t>GVOGm0365</t>
  </si>
  <si>
    <t>2RZV2 | 2ZBPW</t>
  </si>
  <si>
    <t>GVOGm1583</t>
  </si>
  <si>
    <t>2.4E-15</t>
  </si>
  <si>
    <t>GVOGm0280</t>
  </si>
  <si>
    <t>2.1E-12</t>
  </si>
  <si>
    <t>PF12697 | PF00561 | PF12146</t>
  </si>
  <si>
    <t>AB_hydrolase; Abhydrolase_6; Alpha/beta hydrolase family | AB_hydrolase; Abhydrolase_1; alpha/beta hydrolase fold | AB_hydrolase; Hydrolase_4; Serine aminopeptidase, S33</t>
  </si>
  <si>
    <t>2.6E-29</t>
  </si>
  <si>
    <t>2.6E-23</t>
  </si>
  <si>
    <t>5.2E-15</t>
  </si>
  <si>
    <t>PF12937 | PF00646</t>
  </si>
  <si>
    <t>2.2E-14</t>
  </si>
  <si>
    <t>3.4E-15</t>
  </si>
  <si>
    <t>3.4E-10</t>
  </si>
  <si>
    <t>GVOGm1333</t>
  </si>
  <si>
    <t>5E-15</t>
  </si>
  <si>
    <t>Response_reg</t>
  </si>
  <si>
    <t>PF00072.27</t>
  </si>
  <si>
    <t>Response regulator receiver domain</t>
  </si>
  <si>
    <t>1.5E-47</t>
  </si>
  <si>
    <t>1.1E-16</t>
  </si>
  <si>
    <t>glutathione transferase activity | Belongs to the GST superfamily | glutathione transferase activity</t>
  </si>
  <si>
    <t>PF02798 | PF14497</t>
  </si>
  <si>
    <t>Thioredoxin; GST_N; Glutathione S-transferase, N-terminal domain | GST_C; GST_C_3; Glutathione S-transferase, C-terminal domain</t>
  </si>
  <si>
    <t>MYND finger | MYND finger | unknown | CS domain | unknown | MYND finger | unknown | MYND finger | MYND finger | MYND finger | MYND finger | MYND finger | unknown | MYND finger | MYND finger | MYND finger | unknown | unknown | unknown | MYND finger | MYND finger | MYND finger | MYND finger | MYND finger | MYND finger | MYND finger | MYND finger | regulation of smoothened signaling pathway</t>
  </si>
  <si>
    <t>Q | S</t>
  </si>
  <si>
    <t>PF01753</t>
  </si>
  <si>
    <t>TRASH; zf-MYND; MYND finger</t>
  </si>
  <si>
    <t>7.9E-41</t>
  </si>
  <si>
    <t>GVOGm0909</t>
  </si>
  <si>
    <t>9.2E-20</t>
  </si>
  <si>
    <t>Glutamine amidotransferase domain</t>
  </si>
  <si>
    <t>1.4E-33</t>
  </si>
  <si>
    <t>2.1E-13</t>
  </si>
  <si>
    <t>GVOG11245</t>
  </si>
  <si>
    <t>5.9E-11</t>
  </si>
  <si>
    <t>9E-18</t>
  </si>
  <si>
    <t>1.3E-10</t>
  </si>
  <si>
    <t>1.3E-16</t>
  </si>
  <si>
    <t>3.4E-16</t>
  </si>
  <si>
    <t>1.8E-32</t>
  </si>
  <si>
    <t>2.4E-19</t>
  </si>
  <si>
    <t>1.2E-12</t>
  </si>
  <si>
    <t>Peptidase_M24</t>
  </si>
  <si>
    <t>PF00557.27</t>
  </si>
  <si>
    <t>Metallopeptidase family M24</t>
  </si>
  <si>
    <t>2.2E-32</t>
  </si>
  <si>
    <t>1.5E-21</t>
  </si>
  <si>
    <t>GVOGm1613</t>
  </si>
  <si>
    <t>7.2E-10</t>
  </si>
  <si>
    <t>5.1E-12</t>
  </si>
  <si>
    <t>1.6E-13</t>
  </si>
  <si>
    <t>UQ_con</t>
  </si>
  <si>
    <t>PF00179.29</t>
  </si>
  <si>
    <t>Ubiquitin-conjugating enzyme</t>
  </si>
  <si>
    <t>GVOG08317</t>
  </si>
  <si>
    <t>7.5E-17</t>
  </si>
  <si>
    <t>VOG00618</t>
  </si>
  <si>
    <t>1.4E-15</t>
  </si>
  <si>
    <t>4.4E-10</t>
  </si>
  <si>
    <t>5E-16</t>
  </si>
  <si>
    <t>VOG00259</t>
  </si>
  <si>
    <t>1.4E-19</t>
  </si>
  <si>
    <t>GVOG06884</t>
  </si>
  <si>
    <t>2.5E-10</t>
  </si>
  <si>
    <t>GVOG01920</t>
  </si>
  <si>
    <t>PF00704</t>
  </si>
  <si>
    <t>Glyco_hydro_18</t>
  </si>
  <si>
    <t>PF00704.31</t>
  </si>
  <si>
    <t>Glycosyl hydrolases family 18</t>
  </si>
  <si>
    <t>7.3E-18</t>
  </si>
  <si>
    <t>2.2E-19</t>
  </si>
  <si>
    <t>VOG00288</t>
  </si>
  <si>
    <t>1.9E-34</t>
  </si>
  <si>
    <t>1.3E-31</t>
  </si>
  <si>
    <t>4.1E-23</t>
  </si>
  <si>
    <t>4.8E-10</t>
  </si>
  <si>
    <t>ABC1</t>
  </si>
  <si>
    <t>PF03109.19</t>
  </si>
  <si>
    <t>ABC1 atypical kinase-like domain</t>
  </si>
  <si>
    <t>VOG00854</t>
  </si>
  <si>
    <t>1.8E-13</t>
  </si>
  <si>
    <t>1.1E-47</t>
  </si>
  <si>
    <t>5.3E-26</t>
  </si>
  <si>
    <t>6.3E-17</t>
  </si>
  <si>
    <t>GVOGm0748</t>
  </si>
  <si>
    <t>GVOGm1378</t>
  </si>
  <si>
    <t>helicase activity | Type III restriction enzyme res subunit | DEAD DEAH box helicase domain protein | ATP-dependent DNA helicase (RecQ) | helicase activity | four-way junction helicase activity | cellular response to camptothecin | helicase activity | helicase activity | helicase activity | DEAD/DEAH box helicase | response to ionizing radiation | helicase activity | DEAD DEAH box helicase | Belongs to the DEAD box helicase family | RNA secondary structure unwinding | ATP-dependent RNA helicase activity | dead DEAH box helicase | Helicase conserved C-terminal domain | RNA secondary structure unwinding | DNA-dependent RNA polymerase catalyzes the transcription of DNA into RNA using the four ribonucleoside triphosphates as substrates | RNA secondary structure unwinding | helicase activity | Helix-turn-helix domain | helicase activity | DEAD DEAH box helicase | Belongs to the DEAD box helicase family | helicase activity | four-way junction helicase activity | helicase activity | helicase activity | helicase activity | helicase activity | DEAD DEAH box helicase | DNA-dependent ATPase and 3'-5' DNA helicase that may be involved in repair of stalled replication forks | nucleotide-excision repair involved in interstrand cross-link repair | COG1205 Distinct helicase family with a unique C-terminal domain including a metal-binding cysteine cluster | plastid DNA replication | unknown | dead DEAH box helicase | DEAD DEAH box helicase | RNA-dependent ATPase activity | helicase activity | Helicase conserved C-terminal domain | helicase activity | RNA secondary structure unwinding | PFAM Non-histone chromosomal | helicase activity | helicase activity | isopentenyl-diphosphate delta-isomerase activity | mRNA-containing ribonucleoprotein complex export from nucleus | COG1202 Superfamily II helicase, archaea-specific | cytoplasmic mRNA processing body assembly | ribonuclease III activity | helicase activity | ATP-dependent RNA helicase activity | helicase activity</t>
  </si>
  <si>
    <t>JKL | I | K | S | L</t>
  </si>
  <si>
    <t>PF00271 | PF00570 | PF00270 | PF16124 | PF14493</t>
  </si>
  <si>
    <t>P-loop_NTPase; Helicase_C; Helicase conserved C-terminal domain | HRDC-like; HRDC; HRDC domain | P-loop_NTPase; DEAD; DEAD/DEAH box helicase | ; RecQ_Zn_bind; RecQ zinc-binding | HTH; HTH_40; Helix-turn-helix domain</t>
  </si>
  <si>
    <t>4.8E-34</t>
  </si>
  <si>
    <t>3.5E-15</t>
  </si>
  <si>
    <t>2.6E-36</t>
  </si>
  <si>
    <t>1.5E-14</t>
  </si>
  <si>
    <t>GVOGm0680</t>
  </si>
  <si>
    <t>KL | L</t>
  </si>
  <si>
    <t>2.2E-26</t>
  </si>
  <si>
    <t>2.4E-20</t>
  </si>
  <si>
    <t>6.2E-23</t>
  </si>
  <si>
    <t>2.4E-25</t>
  </si>
  <si>
    <t>1.8E-19</t>
  </si>
  <si>
    <t>2.7E-23</t>
  </si>
  <si>
    <t>2.7E-45</t>
  </si>
  <si>
    <t>VOG17081</t>
  </si>
  <si>
    <t>3.7E-11</t>
  </si>
  <si>
    <t>2.1E-22</t>
  </si>
  <si>
    <t>2.6E-11</t>
  </si>
  <si>
    <t>3.8E-15</t>
  </si>
  <si>
    <t>1.7E-16</t>
  </si>
  <si>
    <t>5.7E-12</t>
  </si>
  <si>
    <t>1.2E-25</t>
  </si>
  <si>
    <t>1.5E-15</t>
  </si>
  <si>
    <t>1.6E-11</t>
  </si>
  <si>
    <t>1.6E-19</t>
  </si>
  <si>
    <t>1.2E-24</t>
  </si>
  <si>
    <t>2.3E-14</t>
  </si>
  <si>
    <t>3.4E-14</t>
  </si>
  <si>
    <t>5.1E-27</t>
  </si>
  <si>
    <t>Protein tyrosine kinase | Protein tyrosine kinase | protein serine/threonine kinase activity | protein serine/threonine kinase activity | unknown | Receptor serine/threonine kinase | Required for the formation of a threonylcarbamoyl group on adenosine at position 37 (t(6)A37) in tRNAs that read codons beginning with adenine. Is a component of the KEOPS complex that is probably involved in the transfer of the threonylcarbamoyl moiety of threonylcarbamoyl-AMP (TC-AMP) to the N6 group of A37 | inactive leucine-rich repeat receptor-like protein kinase | pattern binding | Salt stress response/antifungal | transmembrane receptor protein serine/threonine kinase activity | Protein tyrosine kinase | Protein kinase domain | Leucine rich repeat N-terminal domain | Protein tyrosine kinase | Protein kinase domain | Serine threonine protein kinase | Leucine rich repeat N-terminal domain | peptidyl-serine phosphorylation | protein serine/threonine kinase activity | Leucine Rich Repeat | calmodulin binding | regulation of mRNA 3'-UTR binding | unknown | unknown | MAP kinase kinase kinase kinase activity | Protein tyrosine kinase | Protein tyrosine kinase | acylphosphatase activity | non-membrane spanning protein tyrosine kinase activity | coreceptor activity involved in Wnt signaling pathway, planar cell polarity pathway | serine-type endopeptidase activity | meiotic sister chromatid cohesion, centromeric | protein kinase activity | neutrophil clearance | peptidyl-serine phosphorylation | mitogen-activated protein kinase kinase | Protein tyrosine kinase | protein serine/threonine kinase activity | Cysteine-rich receptor-like protein kinase | Salt stress response/antifungal | PBP superfamily domain | Protein tyrosine kinase | recognition of pollen | divergent subfamily of APPLE domains | protein serine/threonine kinase activity | protein kinase activity | protein serine/threonine kinase activity | Protein tyrosine kinase | unknown | Leucine rich repeat N-terminal domain | protein kinase activity | negative regulation of phosphatase activity | transmembrane receptor protein serine/threonine kinase activity | Belongs to the protein kinase superfamily. Ser Thr protein kinase family | Universal stress protein family | Protein tyrosine kinase | cAMP biosynthetic process | endosperm development | MAP kinase kinase kinase kinase activity | lipid binding | unknown | protein serine/threonine kinase activity | Leucine rich repeat | Protein tyrosine kinase | serine threonine protein kinase | intracellular signal transduction | protein conserved in archaea | transmembrane receptor protein serine/threonine kinase activity | G-protein coupled receptor kinase activity | protein serine/threonine kinase activity | flower morphogenesis | Expressed protein | cellulose biosynthetic process | transitional stage B cell differentiation | protein autophosphorylation | Protein kinase domain | neurotransmitter receptor localization to postsynaptic specialization membrane | autophagy of peroxisome | Protein kinase domain | unknown | recognition of pollen | protein serine/threonine kinase activity | divergent subfamily of APPLE domains | peptidyl-tyrosine autophosphorylation | protein serine/threonine kinase activity | protein serine/threonine kinase activity | defense response to nematode | protein serine/threonine kinase activity | protein kinase activity | Mitogen-activated protein kinase kinase kinase | calmodulin binding | protein autophosphorylation | Leucine rich repeat N-terminal domain | LysM domain | cellulose biosynthetic process | positive regulation of cristae formation | spliceosomal complex assembly | RNA catabolic process | transmembrane receptor protein serine/threonine kinase activity | Protein tyrosine kinase | Protein tyrosine kinase | Protein tyrosine kinase | Protein kinase domain | Protein tyrosine kinase | serine phosphorylation of STAT protein | Protein kinase domain | protein serine/threonine kinase activity | Leucine rich repeat N-terminal domain | Protein tyrosine kinase | protein kinase activity | Protein kinase domain | Protein tyrosine kinase | Cell division cycle | transmembrane receptor protein tyrosine kinase activity | positive regulation of seed germination | protein kinase D signaling | Protein tyrosine kinase | mitogen-activated protein kinase kinase binding | ubiquitin-protein transferase activity | Protein tyrosine kinase | protein serine/threonine/tyrosine kinase activity | regulation of endoplasmic reticulum stress-induced eIF2 alpha phosphorylation | protein serine/threonine kinase activity | unknown | insulin receptor substrate binding | protein serine/threonine kinase activity | Bulb-type mannose-specific lectin | G-type lectin S-receptor-like serine threonine-protein kinase | integrin-mediated signaling pathway | Protein kinase subdomain-containing protein | peptidyl-threonine phosphorylation | Protein tyrosine kinase | Protein tyrosine kinase | spliceosomal tri-snRNP complex assembly | cyclin-dependent protein serine/threonine kinase activity | divergent subfamily of APPLE domains | Ethylene-responsive protein kinase Le-CTR1 | protein serine/threonine kinase activity | recognition of pollen | protein kinase activity | Arp2/3 complex-mediated actin nucleation | regulation of meristem growth | protein serine/threonine kinase activity | Leucine rich repeat N-terminal domain | transmembrane receptor protein serine/threonine kinase activity | Leucine rich repeat | Protein tyrosine kinase | Ser thr protein kinase | myosin VI binding | Protein tyrosine kinase | Belongs to the protein kinase superfamily. Ser Thr protein kinase family | activin receptor activity, type I | Protein tyrosine kinase | unknown | protein serine/threonine kinase activity | protein serine/threonine kinase activity | Leucine rich repeat N-terminal domain | calmodulin binding | Protein tyrosine kinase | Leucine Rich Repeat | Serine threonine-protein kinase | Protein tyrosine kinase | Protein tyrosine kinase | Legume lectin domain | Wall-associated receptor kinase galacturonan-binding | rRNA binding | Protein tyrosine kinase | N-terminal peptidyl-methionine acetylation | protein serine/threonine kinase activity | Protein tyrosine kinase | Leucine rich repeat N-terminal domain | Protein tyrosine kinase | RhoGEF domain | Leucine rich repeat | protein serine/threonine kinase activity | Salt stress response/antifungal | negative regulation of protein localization to cell surface | guanylate cyclase activity | regulation of meristem growth | jasmonic acid and ethylene-dependent systemic resistance | Protein tyrosine kinase | MAP kinase kinase kinase activity | chemorepulsion of axon | Protein tyrosine kinase | Wall-associated receptor kinase galacturonan-binding | divergent subfamily of APPLE domains | protein kinase activity | protein serine/threonine kinase activity | carbohydrate phosphorylation | protein kinase activity | Protein tyrosine kinase | Legume lectin domain | Protein tyrosine kinase | Protein tyrosine kinase | Protein tyrosine kinase | carbohydrate binding | phloem transport | protein serine/threonine kinase activity | Protein tyrosine kinase | Leucine rich repeat N-terminal domain | Belongs to the protein kinase superfamily. Ser Thr protein kinase family | protein serine/threonine kinase activity | Protein tyrosine kinase | Legume lectin domain | Leucine rich repeat N-terminal domain | Bulb-type mannose-specific lectin | Protein tyrosine kinase | recognition of pollen | pattern binding | alpha-methylacyl-CoA racemase activity | MAP kinase kinase kinase kinase activity | protein serine/threonine kinase activity | Legume lectin domain | Vacuolar protein-sorting-associated protein | peptidyl-serine phosphorylation | Protein tyrosine kinase | cellular water homeostasis | Carbohydrate-binding protein of the ER | Protein tyrosine kinase | recognition of pollen | Protein tyrosine kinase | protein kinase activity | Protein tyrosine kinase | regulation of floral meristem growth | MAP kinase kinase kinase activity | Protein tyrosine kinase | unknown | transmembrane receptor protein serine/threonine kinase activity | Protein kinase domain | Leucine Rich Repeat | JUN phosphorylation | transmembrane receptor protein serine/threonine kinase activity | Protein tyrosine kinase | Domain of unknown function (DUF3403) | Bulb-type mannose-specific lectin | Leucine rich repeat N-terminal domain | RNA polymerase II CTD heptapeptide repeat kinase activity | protein kinase activity | clathrin-coated pit assembly | Protein tyrosine kinase | Protein tyrosine kinase | protein serine/threonine kinase activity | defense response to oomycetes | Protein tyrosine kinase | root meristem growth | protein kinase activity | Salt stress response/antifungal | Protein tyrosine kinase | Protein tyrosine kinase | Protein tyrosine kinase | Protein tyrosine kinase | Leucine rich repeat N-terminal domain | cyclin-dependent protein serine/threonine kinase activity | Leucine rich repeat N-terminal domain | PAN-like domain | cellular response to bisphenol A | Protein tyrosine kinase | ribonuclease activity | positive regulation of hydrogen peroxide metabolic process | Protein tyrosine kinase | Domain of unknown function (DUF3403) | Legume lectin domain | protein serine/threonine kinase activity | protein kinase activity | regulation of vesicle fusion | recognition of pollen | protein serine/threonine kinase activity | PAN-like domain | protein serine/threonine kinase activity | Thaumatin family | MAP kinase kinase activity | recognition of pollen | stomatal complex morphogenesis | regulation of pollen tube growth | Leucine rich repeat | Protein kinase domain | CAMP-dependent protein kinase catalytic subunit | Protein tyrosine kinase | Protein tyrosine kinase | receptor serine/threonine kinase binding | Protein tyrosine kinase | Leucine rich repeat N-terminal domain | unknown | unknown | non-motile cilium assembly | phosphatidyl-N-methylethanolamine N-methyltransferase activity | Part of the ABC transporter complex PstSACB involved in phosphate import | protein serine/threonine kinase activity | protein serine/threonine kinase activity | defense response by callose deposition in cell wall | MAP kinase activity | calmodulin-dependent protein kinase activity | defense response to oomycetes | Leucine rich repeat N-terminal domain | Protein tyrosine kinase | protein serine/threonine kinase activity | carbohydrate binding | PAN-like domain | Protein tyrosine kinase | protein serine/threonine kinase activity | PAN-like domain | Wall-associated receptor kinase C-terminal | Legume lectin domain | Belongs to the protein kinase superfamily. Ser Thr protein kinase family | transmembrane receptor protein tyrosine kinase activity | Protein tyrosine kinase | protein serine/threonine kinase activity | IkappaB kinase activity | cellular response to chitin | recognition of pollen | regulation of centriole replication | phosphorylase kinase activity | ER to Golgi vesicle-mediated transport | unknown | ubiquitin-protein transferase activity | protein kinase activity | ubiquitin-protein transferase activity | Protein kinase domain | protein serine/threonine kinase activity | 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 | Belongs to the protein kinase superfamily. Ser Thr protein kinase family | cellular response to molecule of fungal origin | N(6)-L-threonylcarbamoyladenine synthase activity | protein serine/threonine kinase activity | protein localization to meiotic spindle midzone | Protein kinase domain | Protein tyrosine kinase | protein kinase activity | Leucine rich repeat N-terminal domain | Protein tyrosine kinase | Protein tyrosine kinase | unknown | protein serine/threonine kinase activity | unknown | brassinosteroid mediated signaling pathway | brassinosteroid mediated signaling pathway | mitotic G2 DNA damage checkpoint | negative regulation of smooth muscle cell differentiation | Leucine rich repeat N-terminal domain | ephrin receptor activity | Leucine rich repeat N-terminal domain | PAN-like domain | protein kinase activity | protein phosphorylation | Protein tyrosine kinase | Protein tyrosine kinase | protein serine/threonine kinase activity | serine Threonine protein kinase | transmembrane receptor protein tyrosine kinase activity | protein kinase activity | protein kinase activity | transmembrane receptor protein serine/threonine kinase activity | regulation of response to stimulus | JUN kinase kinase activity | Protein tyrosine kinase | serine threonine protein kinase | recognition of pollen | protein kinase activity | ubiquitin-protein transferase activity | Protein kinase domain | divergent subfamily of APPLE domains | Protein tyrosine kinase | Islet cell autoantigen | transmembrane receptor protein serine/threonine kinase activity | defense response to oomycetes | Leucine rich repeat N-terminal domain | lipopolysaccharide core region biosynthetic process | Wall-associated receptor kinase galacturonan-binding | protein kinase activity | protein kinase activity | protein serine/threonine kinase activity | Universal stress protein family | divergent subfamily of APPLE domains | NEDD8 transferase activity | Wall-associated receptor kinase | Domain of unknown function (DUF3403) | unknown | unknown | RNA polymerase activity | translational elongation | specification of plant organ axis polarity | protein kinase activity | cyclin-dependent protein serine/threonine kinase activity | Protein tyrosine kinase | sequestering of actin monomers | eukaryotic translation initiation factor 2alpha kinase activity | Leucine-rich repeat receptor-like protein kinase | cGMP-dependent protein kinase activity | hippo signaling | Leucine rich repeat | transmembrane receptor protein serine/threonine kinase activity | protein with protein kinase and helix-hairpin-helix DNA-binding domains | inner cell mass cell fate commitment | Protein tyrosine kinase | Protein tyrosine kinase | protein serine/threonine kinase activity | Protein tyrosine kinase | divergent subfamily of APPLE domains | Belongs to the protein kinase superfamily. Ser Thr protein kinase family | brassinosteroid mediated signaling pathway | Prion-inhibition and propagation | protein phosphorylation | protein kinase activity | Protein tyrosine kinase | Protein kinase domain | Protein tyrosine kinase | regulation of (1-&gt;6)-beta-D-glucan biosynthetic process | Protein tyrosine kinase | guanylate cyclase activity | carbohydrate binding | protein serine/threonine kinase activity | recognition of pollen | MAP kinase kinase kinase activity | protein serine/threonine kinase activity | mitogen-activated protein kinase kinase | transmembrane receptor protein serine/threonine kinase activity | unknown | Protein tyrosine kinase | recognition of pollen | protein kinase activity | PBP superfamily domain | stress-activated protein kinase signaling cascade | PAN-like domain | glucosyltransferase activity | PBP superfamily domain | protein kinase activity | protein kinase C activity | transmembrane receptor protein tyrosine kinase activity | protein serine/threonine kinase activity | LysM domain | Wall-associated receptor kinase galacturonan-binding | Protein tyrosine kinase | glycogen cell differentiation involved in embryonic placenta development | Protein tyrosine kinase | maturation of SSU-rRNA from tricistronic rRNA transcript (SSU-rRNA, 5.8S rRNA, LSU-rRNA) | Legume lectin domain | Protein tyrosine kinase | receptor-like protein kinase | protein kinase activity | radial axis specification | jasmonic acid and ethylene-dependent systemic resistance | transmembrane receptor protein serine/threonine kinase activity | positive regulation of hydrogen peroxide metabolic process | Protein kinase domain | Legume lectin domain | protein serine/threonine kinase activity | Protein tyrosine kinase | protein kinase activity | mitogen-activated protein kinase binding | Leucine rich repeat | unknown | protein kinase activity | Protein kinase domain | Salt stress response/antifungal | locomotory exploration behavior | Ethylene-responsive protein kinase Le-CTR1 | protein kinase activity | protein kinase activity | unknown | intercellular bridge organization | unknown | PAN-like domain | Protein tyrosine kinase | Legume lectin domain | Bulb-type mannose-specific lectin | stress-activated protein kinase signaling cascade | protein kinase activity | D-mannose binding lectin | cyclin-dependent protein serine/threonine kinase activity | Protein tyrosine kinase | protein serine/threonine kinase activity | unknown | transmembrane receptor protein tyrosine kinase activity | Protein tyrosine kinase | divergent subfamily of APPLE domains | Belongs to the protein kinase superfamily | Protein tyrosine kinase | protein kinase activity | Rac GTPase binding | Legume lectin domain | Universal stress protein family | calcium-dependent protein serine/threonine kinase activity | calmodulin binding | Leucine rich repeat N-terminal domain | PAN-like domain | Protein tyrosine kinase | detection of brassinosteroid stimulus | protein serine/threonine kinase activity | Required for the formation of a threonylcarbamoyl group on adenosine at position 37 (t(6)A37) in tRNAs that read codons beginning with adenine. Is a component of the KEOPS complex that is probably involved in the transfer of the threonylcarbamoyl moiety of threonylcarbamoyl-AMP (TC-AMP) to the N6 group of A37. The Kae1 domain likely plays a direct catalytic role in this reaction. The Bud32 domain probably displays kinase activity that regulates Kae1 function | signal complex assembly | Epidermal growth factor-like domain. | protein kinase activity | Rho guanyl-nucleotide exchange factor activity | protein kinase activity | recognition of pollen | negative regulation of anion channel activity by blue light | protein serine/threonine kinase activity | Protein tyrosine kinase | positive regulation of hh target transcription factor activity | protein serine/threonine kinase activity | Protein tyrosine kinase | transmembrane receptor protein serine/threonine kinase activity | Bulb-type mannose-specific lectin | Protein tyrosine kinase | Protein tyrosine kinase | unknown | unknown | Protein tyrosine kinase | unknown | Zinc finger, C3HC4 type (RING finger) | receptor internalization involved in canonical Wnt signaling pathway | Protein tyrosine kinase | U-box domain-containing protein | Protein tyrosine kinase | protein serine/threonine kinase activity | Protein tyrosine kinase | unknown | pH reduction | divergent subfamily of APPLE domains | Belongs to the protein kinase superfamily. Ser Thr protein kinase family | histone serine kinase activity | Protein tyrosine kinase | Protein tyrosine kinase | Dynamin family | transmembrane receptor protein tyrosine kinase activity | 3-phosphoinositide-dependent protein kinase activity | recognition of pollen | Protein tyrosine kinase | Protein tyrosine kinase | Protein tyrosine kinase | inositol-1,4-bisphosphate 1-phosphatase activity | protein kinase activity | protein tyrosine kinase collagen receptor activity | protein serine/threonine kinase activity | protein serine/threonine kinase activity | Protein tyrosine kinase | PAN-like domain | protein serine/threonine kinase activity | non-membrane spanning protein tyrosine kinase activity | unknown | protein kinase C activity | Belongs to the protein kinase superfamily. Ser Thr protein kinase family | U-box domain | Universal stress protein family | receptor serine/threonine kinase binding | Salt stress response/antifungal | procambium histogenesis | Protein tyrosine kinase | protein kinase activity | Belongs to the protein kinase superfamily | recognition of pollen | Protein tyrosine kinase | Protein of unknown function (DUF998) | COG0226 ABC-type phosphate transport system, periplasmic component | Protein tyrosine kinase | Leucine rich repeat N-terminal domain | LRR receptor-like serine threonine-protein kinase | unknown | Protein kinase domain | Binding-protein-dependent transport system inner membrane component | L-threonine 3-dehydrogenase activity | Protein tyrosine kinase | Epidermal growth factor-like domain. | unknown | Protein tyrosine kinase | negative regulation of centriole-centriole cohesion | unknown</t>
  </si>
  <si>
    <t>E | NU | L | GM | T | H | IQ | Q | C | S | CO | BQ | O | G | P | KLT | U | F | M | B | A | Z | I | J | K</t>
  </si>
  <si>
    <t>PF00069 | PF12849 | PF07714 | PF00211</t>
  </si>
  <si>
    <t>PKinase; Pkinase; Protein kinase domain | PBP; PBP_like_2; PBP superfamily domain | PKinase; Pkinase_Tyr; Protein tyrosine kinase | Nucleot_cyclase; Guanylate_cyc; Adenylate and Guanylate cyclase catalytic domain</t>
  </si>
  <si>
    <t>1.3E-41</t>
  </si>
  <si>
    <t>3.2E-15</t>
  </si>
  <si>
    <t>1.7E-34</t>
  </si>
  <si>
    <t>7.7E-13</t>
  </si>
  <si>
    <t>GVOGm0316</t>
  </si>
  <si>
    <t>1.9E-11</t>
  </si>
  <si>
    <t>5.4E-16</t>
  </si>
  <si>
    <t>GVOG08331</t>
  </si>
  <si>
    <t>GVOG13956</t>
  </si>
  <si>
    <t>6.3E-33</t>
  </si>
  <si>
    <t>1.7E-21</t>
  </si>
  <si>
    <t>7.4E-30</t>
  </si>
  <si>
    <t>6.4E-25</t>
  </si>
  <si>
    <t>1.3E-30</t>
  </si>
  <si>
    <t>4.8E-12</t>
  </si>
  <si>
    <t>6.1E-13</t>
  </si>
  <si>
    <t>1E-19</t>
  </si>
  <si>
    <t>9.1E-40</t>
  </si>
  <si>
    <t>6.4E-11</t>
  </si>
  <si>
    <t>4.1E-17</t>
  </si>
  <si>
    <t>GVOG09400</t>
  </si>
  <si>
    <t>7.5E-14</t>
  </si>
  <si>
    <t>3.4E-20</t>
  </si>
  <si>
    <t>2.1E-37</t>
  </si>
  <si>
    <t>2.4E-38</t>
  </si>
  <si>
    <t>GVOGm1283</t>
  </si>
  <si>
    <t>Glyco_transf_41</t>
  </si>
  <si>
    <t>PF13844.9</t>
  </si>
  <si>
    <t>Glycosyl transferase family 41</t>
  </si>
  <si>
    <t>1.1E-23</t>
  </si>
  <si>
    <t>GVOGm0468</t>
  </si>
  <si>
    <t>Belongs to the N(4) N(6)-methyltransferase family | methylase | unknown | unknown | methylase</t>
  </si>
  <si>
    <t>9.5E-19</t>
  </si>
  <si>
    <t>7.5E-48</t>
  </si>
  <si>
    <t>6.8E-13</t>
  </si>
  <si>
    <t>2.2E-13</t>
  </si>
  <si>
    <t>5.8E-19</t>
  </si>
  <si>
    <t>2.8E-33</t>
  </si>
  <si>
    <t>3.5E-25</t>
  </si>
  <si>
    <t>1.9E-21</t>
  </si>
  <si>
    <t>dUTP metabolic process | dUTPase | dUTP diphosphatase activity</t>
  </si>
  <si>
    <t>PF00692</t>
  </si>
  <si>
    <t>dUTPase; dUTPase; dUTPase</t>
  </si>
  <si>
    <t>VOG00068</t>
  </si>
  <si>
    <t>GVOG12204</t>
  </si>
  <si>
    <t>S | U | O | L | D | K | IM</t>
  </si>
  <si>
    <t>6.4E-22</t>
  </si>
  <si>
    <t>EF | F</t>
  </si>
  <si>
    <t>VOG07553</t>
  </si>
  <si>
    <t>GVOGm0648</t>
  </si>
  <si>
    <t>GVOGm1445</t>
  </si>
  <si>
    <t>Asn_synthase</t>
  </si>
  <si>
    <t>PF00733.24</t>
  </si>
  <si>
    <t>Asparagine synthase</t>
  </si>
  <si>
    <t>3.1E-30</t>
  </si>
  <si>
    <t>Serine aminopeptidase, S33 | hydrolase activity, acting on ester bonds | hydrolases or acyltransferases (alpha beta hydrolase superfamily) | hydrolases or acyltransferases (alpha beta hydrolase superfamily) | thiolester hydrolase activity | Transfers an acetyl group from acetyl-CoA to L- homoserine, forming acetyl-L-homoserine | regulation of endocannabinoid signaling pathway | Alpha/beta hydrolase family | hydrolase | 10-hydroxy-9-(phosphonooxy)octadecanoate phosphatase activity | carboxylic ester hydrolase activity | Alpha beta hydrolase | Alpha beta hydrolase | hydrolases or acyltransferases (alpha beta hydrolase superfamily) | 1-acylglycerol-3-phosphate O-acyltransferase activity</t>
  </si>
  <si>
    <t>IQ | C | E | M | Q | S | EH | O | L | I | J</t>
  </si>
  <si>
    <t>8.4E-12</t>
  </si>
  <si>
    <t>1.8E-24</t>
  </si>
  <si>
    <t>zf-RING_11</t>
  </si>
  <si>
    <t>PF17123.8</t>
  </si>
  <si>
    <t>RING-like zinc finger</t>
  </si>
  <si>
    <t>2.7E-15</t>
  </si>
  <si>
    <t>5.3E-16</t>
  </si>
  <si>
    <t>3.4E-26</t>
  </si>
  <si>
    <t>GVOGm1021</t>
  </si>
  <si>
    <t>3.4E-19</t>
  </si>
  <si>
    <t>7E-16</t>
  </si>
  <si>
    <t>1.9E-25</t>
  </si>
  <si>
    <t>2E-28</t>
  </si>
  <si>
    <t>4.7E-27</t>
  </si>
  <si>
    <t>8.4E-11</t>
  </si>
  <si>
    <t>6.6E-11</t>
  </si>
  <si>
    <t>PAS_9</t>
  </si>
  <si>
    <t>PF13426.10</t>
  </si>
  <si>
    <t>PAS domain</t>
  </si>
  <si>
    <t>2.3E-18</t>
  </si>
  <si>
    <t>7.8E-31</t>
  </si>
  <si>
    <t>2.9E-35</t>
  </si>
  <si>
    <t>2.7E-18</t>
  </si>
  <si>
    <t>5.2E-26</t>
  </si>
  <si>
    <t>1.4E-21</t>
  </si>
  <si>
    <t>VOG01244</t>
  </si>
  <si>
    <t>3.3E-26</t>
  </si>
  <si>
    <t>7E-25</t>
  </si>
  <si>
    <t>GVOG03001</t>
  </si>
  <si>
    <t>6.9E-24</t>
  </si>
  <si>
    <t>2.4E-31</t>
  </si>
  <si>
    <t>6.9E-39</t>
  </si>
  <si>
    <t>9.8E-15</t>
  </si>
  <si>
    <t>1.7E-27</t>
  </si>
  <si>
    <t>PF00156</t>
  </si>
  <si>
    <t>PRTase-like; Pribosyltran; Phosphoribosyl transferase domain</t>
  </si>
  <si>
    <t>3.7E-22</t>
  </si>
  <si>
    <t>2.7E-28</t>
  </si>
  <si>
    <t>GVOGm0043</t>
  </si>
  <si>
    <t>FtsJ-like methyltransferase</t>
  </si>
  <si>
    <t>aggrephagy | Belongs to the class I-like SAM-binding methyltransferase superfamily. RNA methyltransferase RlmE family. SPB1 subfamily | tRNA methyltransferase activity | cap2 mRNA methylation | cap1 mRNA methylation | WD repeat-containing protein 81 | FtsJ-like methyltransferase | Specifically methylates the uridine in position 2552 of 23S rRNA at the 2'-O position of the ribose in the fully assembled 50S ribosomal subunit</t>
  </si>
  <si>
    <t>S | L | G | T | I | J</t>
  </si>
  <si>
    <t>PF01728</t>
  </si>
  <si>
    <t>NADP_Rossmann; FtsJ; FtsJ-like methyltransferase</t>
  </si>
  <si>
    <t>VOG00857</t>
  </si>
  <si>
    <t>FtsJ</t>
  </si>
  <si>
    <t>PF01728.22</t>
  </si>
  <si>
    <t>PCNA_C</t>
  </si>
  <si>
    <t>PF02747.18</t>
  </si>
  <si>
    <t>Proliferating cell nuclear antigen, C-terminal domain</t>
  </si>
  <si>
    <t>5.9E-26</t>
  </si>
  <si>
    <t>GVOG03097</t>
  </si>
  <si>
    <t>GVOGm0079</t>
  </si>
  <si>
    <t>1.6E-16</t>
  </si>
  <si>
    <t>GVOG01350</t>
  </si>
  <si>
    <t>1.2E-16</t>
  </si>
  <si>
    <t>Exostosin</t>
  </si>
  <si>
    <t>PF03016.18</t>
  </si>
  <si>
    <t>Exostosin family</t>
  </si>
  <si>
    <t>3.4E-17</t>
  </si>
  <si>
    <t>H | E | S</t>
  </si>
  <si>
    <t>4.1E-19</t>
  </si>
  <si>
    <t>9.5E-37</t>
  </si>
  <si>
    <t>4.9E-13</t>
  </si>
  <si>
    <t>3.4E-22</t>
  </si>
  <si>
    <t>GVOGm1119</t>
  </si>
  <si>
    <t>IMPDH</t>
  </si>
  <si>
    <t>PF00478.28</t>
  </si>
  <si>
    <t>IMP dehydrogenase / GMP reductase domain</t>
  </si>
  <si>
    <t>GVOGm0081</t>
  </si>
  <si>
    <t>protein folding |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 Heat shock protein DnaJ domain protein | chaperone cofactor-dependent protein refolding | heat shock protein binding | positive regulation of translation initiation in response to endoplasmic reticulum stress | DnaJ molecular chaperone homology domain | DnaJ molecular chaperone homology domain | heat shock protein binding | heat shock protein binding | DnaJ molecular chaperone homology domain | zinc ion binding | response to very low light intensity stimulus | toxin transport | Translocation protein SEC63 | heat shock protein binding | protein folding | ATP-dependent protein binding</t>
  </si>
  <si>
    <t>A | U | O</t>
  </si>
  <si>
    <t>7.3E-21</t>
  </si>
  <si>
    <t>Thg1</t>
  </si>
  <si>
    <t>PF04446.15</t>
  </si>
  <si>
    <t>tRNAHis guanylyltransferase</t>
  </si>
  <si>
    <t>6.1E-12</t>
  </si>
  <si>
    <t>1E-22</t>
  </si>
  <si>
    <t>9.9E-18</t>
  </si>
  <si>
    <t>4.1E-47</t>
  </si>
  <si>
    <t>GVOG08995</t>
  </si>
  <si>
    <t>DNA Topoisomerase I (eukaryota) | anaerobic respiration | DNA Topoisomerase | DNA topoisomerase type I activity | proton-transporting ATPase activity, rotational mechanism</t>
  </si>
  <si>
    <t>C | P | L</t>
  </si>
  <si>
    <t>PF01028 | PF14370 | PF02919</t>
  </si>
  <si>
    <t>DNA-mend; Topoisom_I; Eukaryotic DNA topoisomerase I, catalytic core | ; Topo_C_assoc; C-terminal topoisomerase domain | ; Topoisom_I_N; Eukaryotic DNA topoisomerase I, DNA binding fragment</t>
  </si>
  <si>
    <t>Topoisom_I_N</t>
  </si>
  <si>
    <t>PF02919.18</t>
  </si>
  <si>
    <t>Eukaryotic DNA topoisomerase I, DNA binding fragment</t>
  </si>
  <si>
    <t>6.9E-13</t>
  </si>
  <si>
    <t>2.1E-19</t>
  </si>
  <si>
    <t>9.7E-15</t>
  </si>
  <si>
    <t>7.4E-26</t>
  </si>
  <si>
    <t>GVOGm1499</t>
  </si>
  <si>
    <t>6E-45</t>
  </si>
  <si>
    <t>1.7E-31</t>
  </si>
  <si>
    <t>1.2E-28</t>
  </si>
  <si>
    <t>GVOG09195</t>
  </si>
  <si>
    <t>1.9E-23</t>
  </si>
  <si>
    <t>9.6E-10</t>
  </si>
  <si>
    <t>7.9E-13</t>
  </si>
  <si>
    <t>4.9E-18</t>
  </si>
  <si>
    <t>3.2E-19</t>
  </si>
  <si>
    <t>GVOGm1094</t>
  </si>
  <si>
    <t>9.1E-15</t>
  </si>
  <si>
    <t>8.7E-19</t>
  </si>
  <si>
    <t>3.2E-14</t>
  </si>
  <si>
    <t>1.8E-28</t>
  </si>
  <si>
    <t>GVOG06222</t>
  </si>
  <si>
    <t>6.1E-29</t>
  </si>
  <si>
    <t>5.4E-39</t>
  </si>
  <si>
    <t>7.6E-17</t>
  </si>
  <si>
    <t>PAN domain</t>
  </si>
  <si>
    <t>3.9E-17</t>
  </si>
  <si>
    <t>GVOG14207</t>
  </si>
  <si>
    <t>2TDA9 | KOG0509 | 2RVX8 | 2SVAA | 34C7U | KOG4591 | 2SRQ2 | 2RRX6 | 2SCU4 | 2SXJR | 2RGC3 | 2T3YD | 2RRV9 | KOG2209 | 2RWHZ | 2RRY2 | 2QQG5 | 2SYJK | 2RFD6 | 2SND2 | KOG1734 | KOG0676 | 2RX9V | 30QRS | 2R9KB | 2RCYK | 2SH8P | KOG0503 | 2RS4T | 2RUUR | 2QUEG | KOG0507 | 2QQ0K | 2RYI8 | 2SGQS | 2SDMN | 2ZI8S | KOG0505 | 2SZ3G | 2T3IC | 2RRVB | 2T3MA | KOG0515 | KOG0195 | 2SJ13 | KOG4412 | KOG4214 | KOG3609 | 2RT4Z | 2RYD6 | 2RYJM | 2TE8H | KOG0826 | COG5627 | 2QSMY | 2SSN2 | KOG4369 | KOG0510 | 2S7RX | 2RRY9 | 2SA56 | 2RG0G | 2S01I | 2SGMQ | 2R8GF | 2RZCC | KOG0502 | 2R3RD | 2SS4J | 2RF76 | 2SSSX | 2SG4C | KOG1103 | 2SM5C | arCOG04004 | 2QR1Y | 2S93D | KOG2421 | 2QRTX | 2SGWP | 2RA5W | 31DZ9 | 2RW7C | 2RRZR | 2QWG2 | 2SPFS | 2SXYB | KOG0817 | KOG0508 | 2SNGG | 2T4UH | 2T3QX | 2SQR9 | 2SW0U | 2SHRQ | 2RRY1 | 2T21M | 2QVYS | KOG0512 | KOG2988 | 2R6IB | 2T3DQ | 2SUEX | 2SJHA | 2S5AQ | 2SSDP | 2S104 | KOG1710 | 2RWSN | 2S08F | KOG0514 | 2SKKU | 2SRF2</t>
  </si>
  <si>
    <t>protein ubiquitination | protein-cysteine S-palmitoyltransferase activity | Ankyrin repeats (many copies) | Ankyrin repeats (3 copies) | Ankyrin repeats (3 copies) | positive regulation of pinocytosis | ankyrin repeats | unknown | ankyrin repeats | Ankyrin repeats (3 copies) | unknown | unknown | Ankyrin repeats (many copies) | lipid transport | Ankyrin repeats (3 copies) | unknown | face morphogenesis | Ankyrin repeats (3 copies) | unknown | Ankyrin repeats (many copies) | endoplasmic reticulum unfolded protein response | ATP binding | Zinc finger, C3HC4 type (RING finger) | unknown | Ankyrin repeats (many copies) | unknown | Ankyrin repeats (3 copies) | asparagine catabolic process | Ankyrin repeat | Ankyrin repeats (many copies) | spermatogenesis | Ankyrin repeat and sterile alpha motif | Ankyrin repeats (many copies) | unknown | Ankyrin repeats (3 copies) | Ankyrin repeat | Ankyrin repeats (3 copies) | positive regulation of myosin-light-chain-phosphatase activity | Ankyrin repeats (many copies) | unknown | Ankyrin repeats (many copies) | Ankyrin repeats (3 copies) | apoptotic process | integrin-mediated signaling pathway | Ankyrin repeats (many copies) | proteasome regulatory particle assembly | regulation of barbed-end actin filament capping | store-operated calcium channel activity | Ankyrin repeats (many copies) | unknown | Ankyrin repeats (many copies) | unknown | protein import into peroxisome matrix | protein ubiquitination | BCL6 co-repressor-like | unknown | positive regulation of MDA-5 signaling pathway | temperature-gated cation channel activity | unknown | ankyrin repeats | Ankyrin repeats (3 copies) | unknown | Ankyrin repeats (many copies) | Ankyrin repeat | Ankyrin repeats (many copies) | unknown | nerve growth factor signaling pathway | unknown | Ankyrin repeats (3 copies) | unknown | ankyrin repeats | Ankyrin repeat | protein phosphatase 2A binding | unknown | ankyrin repeat | protein ubiquitination | ankyrin repeats | glycerophosphocholine phosphodiesterase activity | GA binding protein transcription factor beta subunit | Ankyrin repeats (many copies) | ankyrin repeats | unknown | unknown | unknown | SH3 domain binding | unknown | unknown | fatty-acyl-CoA binding | EP4 subtype prostaglandin E2 receptor binding | Ankyrin repeats (many copies) | ankyrin repeats | unknown | ankyrin repeats | Ankyrin repeat | Phosphorylase superfamily | unknown | unknown | ankyrin repeats | spermatogenesis | structural constituent of ribosome | ankyrin repeats | Ankyrin repeats (many copies) | unknown | unknown | Ankyrin repeat | unknown | C-terminal of Roc, COR, domain | regulation of smoothened signaling pathway | Ankyrin repeats (many copies) | Ankyrin repeats (many copies) | negative regulation of vitamin D receptor signaling pathway | unknown | Ankyrin repeats (many copies)</t>
  </si>
  <si>
    <t>DTZ | C | Q | KLT | S | U | EJ | BQ | O | G | L | Z | I | T | K | J</t>
  </si>
  <si>
    <t>2.7E-32</t>
  </si>
  <si>
    <t>6E-39</t>
  </si>
  <si>
    <t>1.1E-72</t>
  </si>
  <si>
    <t>8E-27</t>
  </si>
  <si>
    <t>2.3E-72</t>
  </si>
  <si>
    <t>VOG00478</t>
  </si>
  <si>
    <t>Chitin_bind_1</t>
  </si>
  <si>
    <t>PF00187.22</t>
  </si>
  <si>
    <t>Chitin recognition protein</t>
  </si>
  <si>
    <t>4.6E-26</t>
  </si>
  <si>
    <t>6.9E-17</t>
  </si>
  <si>
    <t>1.9E-20</t>
  </si>
  <si>
    <t>5.3E-19</t>
  </si>
  <si>
    <t>8E-18</t>
  </si>
  <si>
    <t>3E-29</t>
  </si>
  <si>
    <t>1.4E-38</t>
  </si>
  <si>
    <t>3.3E-32</t>
  </si>
  <si>
    <t>1.8E-26</t>
  </si>
  <si>
    <t>2.3E-32</t>
  </si>
  <si>
    <t>2E-25</t>
  </si>
  <si>
    <t>2.2E-43</t>
  </si>
  <si>
    <t>T5orf172</t>
  </si>
  <si>
    <t>PF10544.12</t>
  </si>
  <si>
    <t>T5orf172 domain</t>
  </si>
  <si>
    <t>3.3E-42</t>
  </si>
  <si>
    <t>1.6E-35</t>
  </si>
  <si>
    <t>2.4E-41</t>
  </si>
  <si>
    <t>2.5E-30</t>
  </si>
  <si>
    <t>2.1E-32</t>
  </si>
  <si>
    <t>2.9E-40</t>
  </si>
  <si>
    <t>7.1E-23</t>
  </si>
  <si>
    <t>2.8E-43</t>
  </si>
  <si>
    <t>4.3E-42</t>
  </si>
  <si>
    <t>2.3E-46</t>
  </si>
  <si>
    <t>9.4E-36</t>
  </si>
  <si>
    <t>1.5E-44</t>
  </si>
  <si>
    <t>SprT-like</t>
  </si>
  <si>
    <t>PF10263.12</t>
  </si>
  <si>
    <t>SprT-like family</t>
  </si>
  <si>
    <t>6.3E-22</t>
  </si>
  <si>
    <t>1.5E-49</t>
  </si>
  <si>
    <t>7.5E-20</t>
  </si>
  <si>
    <t>5.6E-34</t>
  </si>
  <si>
    <t>4.4E-19</t>
  </si>
  <si>
    <t>1.7E-45</t>
  </si>
  <si>
    <t>1.9E-35</t>
  </si>
  <si>
    <t>4.8E-44</t>
  </si>
  <si>
    <t>1.8E-17</t>
  </si>
  <si>
    <t>1.3E-39</t>
  </si>
  <si>
    <t>2.8E-22</t>
  </si>
  <si>
    <t>4E-20</t>
  </si>
  <si>
    <t>9.8E-13</t>
  </si>
  <si>
    <t>2.6E-25</t>
  </si>
  <si>
    <t>7.5E-13</t>
  </si>
  <si>
    <t>9.2E-19</t>
  </si>
  <si>
    <t>6.6E-21</t>
  </si>
  <si>
    <t>3.9E-27</t>
  </si>
  <si>
    <t>6.9E-19</t>
  </si>
  <si>
    <t>1.5E-25</t>
  </si>
  <si>
    <t>3E-32</t>
  </si>
  <si>
    <t>2E-74</t>
  </si>
  <si>
    <t>8.2E-36</t>
  </si>
  <si>
    <t>3.2E-20</t>
  </si>
  <si>
    <t>1.9E-38</t>
  </si>
  <si>
    <t>7.4E-24</t>
  </si>
  <si>
    <t>7.1E-33</t>
  </si>
  <si>
    <t>3.7E-26</t>
  </si>
  <si>
    <t>1.5E-41</t>
  </si>
  <si>
    <t>1.4E-81</t>
  </si>
  <si>
    <t>1.9E-77</t>
  </si>
  <si>
    <t>6.2E-14</t>
  </si>
  <si>
    <t>PAN_1</t>
  </si>
  <si>
    <t>PF00024.29</t>
  </si>
  <si>
    <t>3E-34</t>
  </si>
  <si>
    <t>1.3E-151</t>
  </si>
  <si>
    <t>8.5E-42</t>
  </si>
  <si>
    <t>Shufflon_N</t>
  </si>
  <si>
    <t>PF04917.15</t>
  </si>
  <si>
    <t>Bacterial shufflon protein, N-terminal constant region</t>
  </si>
  <si>
    <t>2.1E-33</t>
  </si>
  <si>
    <t>3.4E-43</t>
  </si>
  <si>
    <t>3.4E-40</t>
  </si>
  <si>
    <t>NMT</t>
  </si>
  <si>
    <t>PF01233.22</t>
  </si>
  <si>
    <t>Myristoyl-CoA:protein N-myristoyltransferase, N-terminal domain</t>
  </si>
  <si>
    <t>5.8E-38</t>
  </si>
  <si>
    <t>GVOG14230</t>
  </si>
  <si>
    <t>1.8E-66</t>
  </si>
  <si>
    <t>GVOGm0437</t>
  </si>
  <si>
    <t>3.1E-57</t>
  </si>
  <si>
    <t>MTES_1575</t>
  </si>
  <si>
    <t>PF18741.4</t>
  </si>
  <si>
    <t>REase_MTES_1575</t>
  </si>
  <si>
    <t>5.2E-30</t>
  </si>
  <si>
    <t>GVOGm0178</t>
  </si>
  <si>
    <t>GVOGm1000</t>
  </si>
  <si>
    <t>1.9E-45</t>
  </si>
  <si>
    <t>3.3E-44</t>
  </si>
  <si>
    <t>4E-66</t>
  </si>
  <si>
    <t>1.4E-63</t>
  </si>
  <si>
    <t>LicD</t>
  </si>
  <si>
    <t>PF04991.16</t>
  </si>
  <si>
    <t>LicD family</t>
  </si>
  <si>
    <t>8.7E-78</t>
  </si>
  <si>
    <t>GVOG11028</t>
  </si>
  <si>
    <t>2.6E-28</t>
  </si>
  <si>
    <t>2.1E-115</t>
  </si>
  <si>
    <t>Collagen</t>
  </si>
  <si>
    <t>PF01391.21</t>
  </si>
  <si>
    <t>Collagen triple helix repeat (20 copies)</t>
  </si>
  <si>
    <t>GVOGm0069</t>
  </si>
  <si>
    <t>GVOG14016</t>
  </si>
  <si>
    <t>4.8E-67</t>
  </si>
  <si>
    <t>1.1E-133</t>
  </si>
  <si>
    <t>3.6E-23</t>
  </si>
  <si>
    <t>DUF5872</t>
  </si>
  <si>
    <t>PF19197.3</t>
  </si>
  <si>
    <t>Family of unknown function (DUF5872)</t>
  </si>
  <si>
    <t>VOG09260</t>
  </si>
  <si>
    <t>1.4E-78</t>
  </si>
  <si>
    <t>GVOG07198</t>
  </si>
  <si>
    <t>5.1E-122</t>
  </si>
  <si>
    <t>1.3E-167</t>
  </si>
  <si>
    <t>2.6E-186</t>
  </si>
  <si>
    <t>GVOG09505</t>
  </si>
  <si>
    <t>Phage_T7_tail</t>
  </si>
  <si>
    <t>PF03906.17</t>
  </si>
  <si>
    <t>Phage T7 tail fibre protein</t>
  </si>
  <si>
    <t>2.6E-215</t>
  </si>
  <si>
    <t>4.3E-90</t>
  </si>
  <si>
    <t>1.1E-201</t>
  </si>
  <si>
    <t>9.5E-83</t>
  </si>
  <si>
    <t>2.9E-45</t>
  </si>
  <si>
    <t>TTL</t>
  </si>
  <si>
    <t>PF03133.18</t>
  </si>
  <si>
    <t>Tubulin-tyrosine ligase family</t>
  </si>
  <si>
    <t>6.4E-77</t>
  </si>
  <si>
    <t>GVOGm1508</t>
  </si>
  <si>
    <t>2.3E-167</t>
  </si>
  <si>
    <t>EsV_1_7_cys</t>
  </si>
  <si>
    <t>PF19114.3</t>
  </si>
  <si>
    <t>EsV-1-7 cysteine-rich motif</t>
  </si>
  <si>
    <t>8.5E-118</t>
  </si>
  <si>
    <t>GVOGm0240</t>
  </si>
  <si>
    <t>1.4E-156</t>
  </si>
  <si>
    <t>7.9E-68</t>
  </si>
  <si>
    <t>2.1E-148</t>
  </si>
  <si>
    <t>GVOG09876</t>
  </si>
  <si>
    <t>5.7E-32</t>
  </si>
  <si>
    <t>1.9E-63</t>
  </si>
  <si>
    <t>3.2E-81</t>
  </si>
  <si>
    <t>5.7E-80</t>
  </si>
  <si>
    <t>GVOG03895</t>
  </si>
  <si>
    <t>DUF6137</t>
  </si>
  <si>
    <t>PF19634.2</t>
  </si>
  <si>
    <t>Family of unknown function (DUF6137)</t>
  </si>
  <si>
    <t>GVOG00224</t>
  </si>
  <si>
    <t>1.8E-166</t>
  </si>
  <si>
    <t>7.1E-119</t>
  </si>
  <si>
    <t>4.4E-39</t>
  </si>
  <si>
    <t>Glyco_transf_25</t>
  </si>
  <si>
    <t>PF01755.20</t>
  </si>
  <si>
    <t>Glycosyltransferase family 25 (LPS biosynthesis protein)</t>
  </si>
  <si>
    <t>3.4E-72</t>
  </si>
  <si>
    <t>4.7E-30</t>
  </si>
  <si>
    <t>3.7E-91</t>
  </si>
  <si>
    <t>ATG8</t>
  </si>
  <si>
    <t>PF02991.19</t>
  </si>
  <si>
    <t>Autophagy protein Atg8 ubiquitin like</t>
  </si>
  <si>
    <t>GVOG10298</t>
  </si>
  <si>
    <t>2.7E-59</t>
  </si>
  <si>
    <t>2.3E-166</t>
  </si>
  <si>
    <t>1.9E-81</t>
  </si>
  <si>
    <t>5.7E-62</t>
  </si>
  <si>
    <t>6.5E-29</t>
  </si>
  <si>
    <t>4.8E-109</t>
  </si>
  <si>
    <t>1.5E-52</t>
  </si>
  <si>
    <t>4.9E-66</t>
  </si>
  <si>
    <t>9.2E-33</t>
  </si>
  <si>
    <t>AntA</t>
  </si>
  <si>
    <t>PF08346.15</t>
  </si>
  <si>
    <t>5.3E-33</t>
  </si>
  <si>
    <t>3.4E-230</t>
  </si>
  <si>
    <t>1.7E-66</t>
  </si>
  <si>
    <t>4.8E-162</t>
  </si>
  <si>
    <t>GVOG13186</t>
  </si>
  <si>
    <t>7.5E-44</t>
  </si>
  <si>
    <t>8.7E-35</t>
  </si>
  <si>
    <t>1.9E-56</t>
  </si>
  <si>
    <t>GVOG09219</t>
  </si>
  <si>
    <t>8.3E-20</t>
  </si>
  <si>
    <t>4.5E-57</t>
  </si>
  <si>
    <t>6.1E-91</t>
  </si>
  <si>
    <t>EbsA</t>
  </si>
  <si>
    <t>PF17255.5</t>
  </si>
  <si>
    <t>EbsA-like protein</t>
  </si>
  <si>
    <t>HC2</t>
  </si>
  <si>
    <t>PF07382.14</t>
  </si>
  <si>
    <t>Histone H1-like nucleoprotein HC2</t>
  </si>
  <si>
    <t>7.9E-39</t>
  </si>
  <si>
    <t>GVOG12612</t>
  </si>
  <si>
    <t>6.8E-139</t>
  </si>
  <si>
    <t>GVOG12314</t>
  </si>
  <si>
    <t>9.6E-40</t>
  </si>
  <si>
    <t>Asp_Arg_Hydrox</t>
  </si>
  <si>
    <t>PF05118.18</t>
  </si>
  <si>
    <t>Aspartyl/Asparaginyl beta-hydroxylase</t>
  </si>
  <si>
    <t>GVOGm0133</t>
  </si>
  <si>
    <t>2.3E-86</t>
  </si>
  <si>
    <t>2E-220</t>
  </si>
  <si>
    <t>ADPrib_exo_Tox</t>
  </si>
  <si>
    <t>PF03496.17</t>
  </si>
  <si>
    <t>ADP-ribosyltransferase exoenzyme</t>
  </si>
  <si>
    <t>1.9E-24</t>
  </si>
  <si>
    <t>GVOGm1376</t>
  </si>
  <si>
    <t>1.2E-110</t>
  </si>
  <si>
    <t>3.6E-87</t>
  </si>
  <si>
    <t>3.1E-114</t>
  </si>
  <si>
    <t>1.4E-88</t>
  </si>
  <si>
    <t>6.8E-155</t>
  </si>
  <si>
    <t>HSP20</t>
  </si>
  <si>
    <t>PF00011.24</t>
  </si>
  <si>
    <t>Hsp20/alpha crystallin family</t>
  </si>
  <si>
    <t>GVOGm0804</t>
  </si>
  <si>
    <t>5E-38</t>
  </si>
  <si>
    <t>5.8E-80</t>
  </si>
  <si>
    <t>1.1E-58</t>
  </si>
  <si>
    <t>3E-173</t>
  </si>
  <si>
    <t>1E-41</t>
  </si>
  <si>
    <t>9.9E-49</t>
  </si>
  <si>
    <t>GVOG12201</t>
  </si>
  <si>
    <t>DUF2784</t>
  </si>
  <si>
    <t>PF10861.11</t>
  </si>
  <si>
    <t>Protein of Unknown function (DUF2784)</t>
  </si>
  <si>
    <t>VOG09214</t>
  </si>
  <si>
    <t>GVOGm0644</t>
  </si>
  <si>
    <t>2.1E-55</t>
  </si>
  <si>
    <t>9.3E-148</t>
  </si>
  <si>
    <t>zf-FCS</t>
  </si>
  <si>
    <t>PF06467.17</t>
  </si>
  <si>
    <t>MYM-type Zinc finger with FCS sequence motif</t>
  </si>
  <si>
    <t>3.9E-40</t>
  </si>
  <si>
    <t>9.2E-24</t>
  </si>
  <si>
    <t>2.2E-55</t>
  </si>
  <si>
    <t>GVOG03523</t>
  </si>
  <si>
    <t>1.3E-72</t>
  </si>
  <si>
    <t>7.5E-21</t>
  </si>
  <si>
    <t>6E-78</t>
  </si>
  <si>
    <t>5E-56</t>
  </si>
  <si>
    <t>4.9E-51</t>
  </si>
  <si>
    <t>GVOG14223</t>
  </si>
  <si>
    <t>2.6E-111</t>
  </si>
  <si>
    <t>1.2E-83</t>
  </si>
  <si>
    <t>6.3E-212</t>
  </si>
  <si>
    <t>7.1E-51</t>
  </si>
  <si>
    <t>2.8E-57</t>
  </si>
  <si>
    <t>1E-156</t>
  </si>
  <si>
    <t>7.3E-146</t>
  </si>
  <si>
    <t>7.8E-74</t>
  </si>
  <si>
    <t>3.7E-40</t>
  </si>
  <si>
    <t>3.4E-34</t>
  </si>
  <si>
    <t>4.8E-114</t>
  </si>
  <si>
    <t>5.7E-181</t>
  </si>
  <si>
    <t>zf-met</t>
  </si>
  <si>
    <t>PF12874.10</t>
  </si>
  <si>
    <t>Zinc-finger of C2H2 type</t>
  </si>
  <si>
    <t>GVOG10598</t>
  </si>
  <si>
    <t>3.2E-99</t>
  </si>
  <si>
    <t>2.3E-189</t>
  </si>
  <si>
    <t>7.4E-97</t>
  </si>
  <si>
    <t>GVOG08503</t>
  </si>
  <si>
    <t>Lamprin</t>
  </si>
  <si>
    <t>PF06403.14</t>
  </si>
  <si>
    <t>GVOG00451</t>
  </si>
  <si>
    <t>3.1E-45</t>
  </si>
  <si>
    <t>GVOG13982</t>
  </si>
  <si>
    <t>4.1E-75</t>
  </si>
  <si>
    <t>4.7E-37</t>
  </si>
  <si>
    <t>8.5E-33</t>
  </si>
  <si>
    <t>S1-P1_nuclease</t>
  </si>
  <si>
    <t>PF02265.19</t>
  </si>
  <si>
    <t>S1/P1 Nuclease</t>
  </si>
  <si>
    <t>2.6E-46</t>
  </si>
  <si>
    <t>GVOG03402</t>
  </si>
  <si>
    <t>1.1E-155</t>
  </si>
  <si>
    <t>8.8E-78</t>
  </si>
  <si>
    <t>1.5E-91</t>
  </si>
  <si>
    <t>GATase_7</t>
  </si>
  <si>
    <t>PF13537.9</t>
  </si>
  <si>
    <t>2.5E-56</t>
  </si>
  <si>
    <t>1E-145</t>
  </si>
  <si>
    <t>3.7E-166</t>
  </si>
  <si>
    <t>SHMT</t>
  </si>
  <si>
    <t>PF00464.22</t>
  </si>
  <si>
    <t>Serine hydroxymethyltransferase</t>
  </si>
  <si>
    <t>2.7E-194</t>
  </si>
  <si>
    <t>2.8E-49</t>
  </si>
  <si>
    <t>GVOG13526</t>
  </si>
  <si>
    <t>6.8E-33</t>
  </si>
  <si>
    <t>9.2E-81</t>
  </si>
  <si>
    <t>1.6E-103</t>
  </si>
  <si>
    <t>2.7E-89</t>
  </si>
  <si>
    <t>8.3E-133</t>
  </si>
  <si>
    <t>2.1E-97</t>
  </si>
  <si>
    <t>1.5E-136</t>
  </si>
  <si>
    <t>GVOG11550</t>
  </si>
  <si>
    <t>GVOG11817</t>
  </si>
  <si>
    <t>GVOGm0002</t>
  </si>
  <si>
    <t>8E-29</t>
  </si>
  <si>
    <t>GVOG03256</t>
  </si>
  <si>
    <t>GVOG07188</t>
  </si>
  <si>
    <t>9.9E-17</t>
  </si>
  <si>
    <t>GVOG10633</t>
  </si>
  <si>
    <t>VOG02999</t>
  </si>
  <si>
    <t>3.6E-51</t>
  </si>
  <si>
    <t>GVOGm0203</t>
  </si>
  <si>
    <t>2.4E-56</t>
  </si>
  <si>
    <t>GVOG02970</t>
  </si>
  <si>
    <t>4E-51</t>
  </si>
  <si>
    <t>9.3E-41</t>
  </si>
  <si>
    <t>6.5E-38</t>
  </si>
  <si>
    <t>GVOGm0010</t>
  </si>
  <si>
    <t>1.5E-54</t>
  </si>
  <si>
    <t>GVOG00082</t>
  </si>
  <si>
    <t>6.1E-71</t>
  </si>
  <si>
    <t>GVOG01950</t>
  </si>
  <si>
    <t>1.6E-56</t>
  </si>
  <si>
    <t>GVOG05698</t>
  </si>
  <si>
    <t>1.1E-64</t>
  </si>
  <si>
    <t>GVOGm1198</t>
  </si>
  <si>
    <t>GVOGm0737</t>
  </si>
  <si>
    <t>2.7E-31</t>
  </si>
  <si>
    <t>GVOGm0541</t>
  </si>
  <si>
    <t>GVOG11345</t>
  </si>
  <si>
    <t>2.2E-69</t>
  </si>
  <si>
    <t>3.3E-61</t>
  </si>
  <si>
    <t>GVOG04839</t>
  </si>
  <si>
    <t>2.5E-31</t>
  </si>
  <si>
    <t>GVOG11667</t>
  </si>
  <si>
    <t>GVOG02246</t>
  </si>
  <si>
    <t>GVOG08799</t>
  </si>
  <si>
    <t>4.5E-58</t>
  </si>
  <si>
    <t>1.8E-36</t>
  </si>
  <si>
    <t>GVOGm0189</t>
  </si>
  <si>
    <t>crossed form four-way junction DNA binding</t>
  </si>
  <si>
    <t>PF09159 | PF04848</t>
  </si>
  <si>
    <t>RNase_H; Ydc2-catalyt; Mitochondrial resolvase Ydc2 / RNA splicing MRS1 | RNase_H; Pox_A22; Poxvirus A22 protein</t>
  </si>
  <si>
    <t>7.2E-41</t>
  </si>
  <si>
    <t>GVOG02235</t>
  </si>
  <si>
    <t>GVOG07669</t>
  </si>
  <si>
    <t>5.7E-74</t>
  </si>
  <si>
    <t>GVOG01614</t>
  </si>
  <si>
    <t>GVOG02244</t>
  </si>
  <si>
    <t>GVOG03935</t>
  </si>
  <si>
    <t>GVOG00442</t>
  </si>
  <si>
    <t>GVOG11417</t>
  </si>
  <si>
    <t>GVOG00042</t>
  </si>
  <si>
    <t>8.1E-48</t>
  </si>
  <si>
    <t>GVOG02243</t>
  </si>
  <si>
    <t>GVOG00027</t>
  </si>
  <si>
    <t>GVOG03314</t>
  </si>
  <si>
    <t>GVOG01110</t>
  </si>
  <si>
    <t>GVOG00162</t>
  </si>
  <si>
    <t>GVOG01210</t>
  </si>
  <si>
    <t>4.2E-75</t>
  </si>
  <si>
    <t>GVOG00266</t>
  </si>
  <si>
    <t>1.4E-59</t>
  </si>
  <si>
    <t>3.4E-213</t>
  </si>
  <si>
    <t>GVOG01814</t>
  </si>
  <si>
    <t>8.4E-27</t>
  </si>
  <si>
    <t>GVOG11114</t>
  </si>
  <si>
    <t>GVOG04283</t>
  </si>
  <si>
    <t>GVOG08393</t>
  </si>
  <si>
    <t>1.7E-59</t>
  </si>
  <si>
    <t>GVOG04520</t>
  </si>
  <si>
    <t>GVOGm1323</t>
  </si>
  <si>
    <t>6.5E-16</t>
  </si>
  <si>
    <t>1.3E-113</t>
  </si>
  <si>
    <t>GVOG04627</t>
  </si>
  <si>
    <t>GVOG07502</t>
  </si>
  <si>
    <t>GVOG06430</t>
  </si>
  <si>
    <t>GVOG06475</t>
  </si>
  <si>
    <t>GVOG03478</t>
  </si>
  <si>
    <t>6.8E-25</t>
  </si>
  <si>
    <t>GVOG03053</t>
  </si>
  <si>
    <t>7.1E-75</t>
  </si>
  <si>
    <t>4.5E-56</t>
  </si>
  <si>
    <t>GVOG07425</t>
  </si>
  <si>
    <t>4.5E-38</t>
  </si>
  <si>
    <t>GVOG02174</t>
  </si>
  <si>
    <t>9.1E-19</t>
  </si>
  <si>
    <t>2.9E-30</t>
  </si>
  <si>
    <t>4.6E-22</t>
  </si>
  <si>
    <t>GVOG09425</t>
  </si>
  <si>
    <t>3.5E-114</t>
  </si>
  <si>
    <t>GVOG03942</t>
  </si>
  <si>
    <t>GVOG04807</t>
  </si>
  <si>
    <t>GVOG00188</t>
  </si>
  <si>
    <t>GVOG04042</t>
  </si>
  <si>
    <t>GVOGm1636</t>
  </si>
  <si>
    <t>VOG00631</t>
  </si>
  <si>
    <t>2E-76</t>
  </si>
  <si>
    <t>Glycosyl transferase family 90 | unknown | glucosyltransferase activity | Glycosyl transferase family 90 | unknown | Putative lipopolysaccharide-modifying enzyme. | Glycosyl transferase family 90 | Membrane bound O-acyl transferase family | xylosylprotein 4-beta-galactosyltransferase activity | Glycosyl transferase family 90 | Glycosyl transferase family 90 | Glycosyl transferase family 90 | unknown | N-acetyllactosamine synthase activity | Putative lipopolysaccharide-modifying enzyme. | Glycosyl transferase family 90</t>
  </si>
  <si>
    <t>C | J | S | CO</t>
  </si>
  <si>
    <t>PF05686 | PF02709 | PF13733</t>
  </si>
  <si>
    <t>GT-B; Glyco_transf_90; Glycosyl transferase family 90 | GT-A; Glyco_transf_7C; N-terminal domain of galactosyltransferase | GT-A; Glyco_transf_7N; N-terminal region of glycosyl transferase group 7</t>
  </si>
  <si>
    <t>VOG01847</t>
  </si>
  <si>
    <t>Putative papain-like cysteine peptidase (DUF1796) | Putative papain-like cysteine peptidase (DUF1796) | Putative papain-like cysteine peptidase (DUF1796) | Putative papain-like cysteine peptidase (DUF1796) | Putative papain-like cysteine peptidase (DUF1796) | Putative papain-like cysteine peptidase (DUF1796)</t>
  </si>
  <si>
    <t>PF08795</t>
  </si>
  <si>
    <t>; DUF1796; Putative papain-like cysteine peptidase (DUF1796)</t>
  </si>
  <si>
    <t>Chaperone of endosialidase | unknown | Chaperone of endosialidase | Chaperone of endosialidase</t>
  </si>
  <si>
    <t>1.4E-107</t>
  </si>
  <si>
    <t>PF04848</t>
  </si>
  <si>
    <t>RNase_H; Pox_A22; Poxvirus A22 protein</t>
  </si>
  <si>
    <t>6.5E-27</t>
  </si>
  <si>
    <t>GVOG09832</t>
  </si>
  <si>
    <t>7.3E-48</t>
  </si>
  <si>
    <t>5.5E-59</t>
  </si>
  <si>
    <t>8.5E-29</t>
  </si>
  <si>
    <t>6.7E-43</t>
  </si>
  <si>
    <t>8.3E-31</t>
  </si>
  <si>
    <t>VOG01871</t>
  </si>
  <si>
    <t>GVOG07554</t>
  </si>
  <si>
    <t>5.4E-55</t>
  </si>
  <si>
    <t>3.4E-35</t>
  </si>
  <si>
    <t>VOG09153</t>
  </si>
  <si>
    <t>4.8E-46</t>
  </si>
  <si>
    <t>5.4E-221</t>
  </si>
  <si>
    <t>VOG10019</t>
  </si>
  <si>
    <t>PF00505</t>
  </si>
  <si>
    <t>HMG-box; HMG_box; HMG (high mobility group) box</t>
  </si>
  <si>
    <t>VOG09208</t>
  </si>
  <si>
    <t>9.5E-124</t>
  </si>
  <si>
    <t>4.8E-49</t>
  </si>
  <si>
    <t>1.7E-70</t>
  </si>
  <si>
    <t>aaa ATPase | growth</t>
  </si>
  <si>
    <t>3.5E-39</t>
  </si>
  <si>
    <t>2E-38</t>
  </si>
  <si>
    <t>6.8E-81</t>
  </si>
  <si>
    <t>5.8E-69</t>
  </si>
  <si>
    <t>1.4E-65</t>
  </si>
  <si>
    <t>Chaperone of endosialidase | Chaperone of endosialidase | unknown</t>
  </si>
  <si>
    <t>1.7E-79</t>
  </si>
  <si>
    <t>3.7E-75</t>
  </si>
  <si>
    <t>5.7E-48</t>
  </si>
  <si>
    <t>VOG02352</t>
  </si>
  <si>
    <t>7.7E-100</t>
  </si>
  <si>
    <t>1.5E-120</t>
  </si>
  <si>
    <t>7.6E-28</t>
  </si>
  <si>
    <t>5.3E-50</t>
  </si>
  <si>
    <t>DNA repair and recombination protein | Transcription regulator that activates transcription by stimulating RNA polymerase (RNAP) recycling in case of stress conditions such as supercoiled DNA or high salt concentrations. Probably acts by releasing the RNAP, when it is trapped or immobilized on tightly supercoiled DNA. Does not activate transcription on linear DNA. Probably not involved in DNA repair | helicase activity</t>
  </si>
  <si>
    <t>VOG02076</t>
  </si>
  <si>
    <t>2.8E-47</t>
  </si>
  <si>
    <t>5.8E-156</t>
  </si>
  <si>
    <t>5.9E-28</t>
  </si>
  <si>
    <t>4.2E-40</t>
  </si>
  <si>
    <t>2.2E-47</t>
  </si>
  <si>
    <t>5.6E-44</t>
  </si>
  <si>
    <t>4E-138</t>
  </si>
  <si>
    <t>5.6E-13</t>
  </si>
  <si>
    <t>7.8E-30</t>
  </si>
  <si>
    <t>2.2E-54</t>
  </si>
  <si>
    <t>9.1E-29</t>
  </si>
  <si>
    <t>1.6E-144</t>
  </si>
  <si>
    <t>2.4E-85</t>
  </si>
  <si>
    <t>VOG01808</t>
  </si>
  <si>
    <t>6.3E-21</t>
  </si>
  <si>
    <t>VOG02770</t>
  </si>
  <si>
    <t>4.3E-78</t>
  </si>
  <si>
    <t>VOG01857</t>
  </si>
  <si>
    <t>protein serine/threonine kinase activity | protein serine/threonine kinase activity | Protein tyrosine kinase | G-protein coupled receptor kinase activity | Serine threonine protein kinase | regulation of mRNA 3'-UTR binding | recognition of pollen | protein serine/threonine kinase activity | divergent subfamily of APPLE domains | protein kinase activity | protein kinase activity | protein serine/threonine kinase activity | transmembrane receptor protein serine/threonine kinase activity | protein serine/threonine kinase activity | transitional stage B cell differentiation | protein autophosphorylation | peptidyl-tyrosine autophosphorylation | eukaryotic translation initiation factor 2alpha kinase activity | protein kinase C activity | protein autophosphorylation | transmembrane receptor protein serine/threonine kinase activity | serine phosphorylation of STAT protein | protein serine/threonine kinase activity | autophagy of peroxisome | Protein tyrosine kinase | protein kinase D signaling | protein serine/threonine/tyrosine kinase activity | regulation of endoplasmic reticulum stress-induced eIF2 alpha phosphorylation | protein serine/threonine kinase activity | Rho guanyl-nucleotide exchange factor activity | protein serine/threonine kinase activity | mitogen-activated protein kinase kinase binding | peptidyl-threonine phosphorylation | cyclin-dependent protein serine/threonine kinase activity | Ethylene-responsive protein kinase Le-CTR1 | RNA polymerase II CTD heptapeptide repeat kinase activity | MAP kinase kinase kinase kinase activity | cyclin-dependent protein serine/threonine kinase activity | Protein tyrosine kinase | protein serine/threonine kinase activity | defense response to oomycetes | positive regulation of hh target transcription factor activity | Protein tyrosine kinase | MAP kinase kinase kinase activity | Belongs to the protein kinase superfamily | carbohydrate binding | protein serine/threonine kinase activity | recognition of pollen | MAP kinase kinase kinase activity | clathrin-coated pit assembly | protein serine/threonine kinase activity | protein kinase activity | cellular response to bisphenol A | coreceptor activity involved in Wnt signaling pathway, planar cell polarity pathway | protein serine/threonine kinase activity | MAP kinase kinase activity | Rac GTPase binding | peptidyl-serine phosphorylation | Protein tyrosine kinase | protein serine/threonine kinase activity | MAP kinase activity | calmodulin-dependent protein kinase activity | defense response to oomycetes | carbohydrate binding | Wall-associated receptor kinase C-terminal | transmembrane receptor protein tyrosine kinase activity | protein serine/threonine kinase activity | protein serine/threonine kinase activity | phosphorylase kinase activity | ribonuclease activity | cellular response to molecule of fungal origin | protein serine/threonine kinase activity | protein localization to meiotic spindle midzone | ephrin receptor activity | protein serine/threonine kinase activity | transmembrane receptor protein tyrosine kinase activity | serine threonine protein kinase | protein kinase activity | histone serine kinase activity | protein serine/threonine kinase activity | Wall-associated receptor kinase | cyclin-dependent protein serine/threonine kinase activity | cGMP-dependent protein kinase activity | protein with protein kinase and helix-hairpin-helix DNA-binding domains | hippo signaling | JUN phosphorylation | carbohydrate binding | MAP kinase kinase kinase activity | protein serine/threonine kinase activity | CAMP-dependent protein kinase catalytic subunit | protein kinase C activity | transmembrane receptor protein tyrosine kinase activity | protein serine/threonine kinase activity | glycogen cell differentiation involved in embryonic placenta development | protein kinase activity | radial axis specification | positive regulation of hydrogen peroxide metabolic process | mitogen-activated protein kinase binding | protein serine/threonine kinase activity | protein kinase activity | Bulb-type mannose-specific lectin | protein kinase activity | protein serine/threonine kinase activity | transmembrane receptor protein tyrosine kinase activity | neutrophil clearance | cyclin-dependent protein serine/threonine kinase activity | calcium-dependent protein serine/threonine kinase activity | calmodulin binding | protein serine/threonine kinase activity | signal complex assembly | regulation of centriole replication | protein kinase activity | protein serine/threonine kinase activity | protein serine/threonine kinase activity | protein serine/threonine kinase activity | MAP kinase kinase kinase kinase activity | 3-phosphoinositide-dependent protein kinase activity | Mitogen-activated protein kinase kinase kinase | Leucine rich repeat N-terminal domain | spliceosomal complex assembly | protein serine/threonine kinase activity | non-membrane spanning protein tyrosine kinase activity | IkappaB kinase activity | regulation of (1-&gt;6)-beta-D-glucan biosynthetic process | Belongs to the protein kinase superfamily. Ser Thr protein kinase family | peptidyl-serine phosphorylation | protein kinase activity | Belongs to the protein kinase superfamily | recognition of pollen | Protein tyrosine kinase | Protein tyrosine kinase | negative regulation of centriole-centriole cohesion</t>
  </si>
  <si>
    <t>IQ | Q | E | KLT | M | S | U | F | NU | O | G | H | T | Z | I | J</t>
  </si>
  <si>
    <t>5.7E-49</t>
  </si>
  <si>
    <t>6.6E-27</t>
  </si>
  <si>
    <t>2.6E-235</t>
  </si>
  <si>
    <t>2.4E-125</t>
  </si>
  <si>
    <t>VOG06227</t>
  </si>
  <si>
    <t>ribose phosphate diphosphokinase activity | Involved in the biosynthesis of the central metabolite phospho-alpha-D-ribosyl-1-pyrophosphate (PRPP) via the transfer of pyrophosphoryl group from ATP to 1-hydroxyl of ribose-5-phosphate (Rib-5-P) | Involved in the biosynthesis of the central metabolite phospho-alpha-D-ribosyl-1-pyrophosphate (PRPP) via the transfer of pyrophosphoryl group from ATP to 1-hydroxyl of ribose-5-phosphate (Rib-5-P)</t>
  </si>
  <si>
    <t>VOG00022</t>
  </si>
  <si>
    <t>VOG02597</t>
  </si>
  <si>
    <t>ADP-ribosylglycohydrolase | ADP-ribosylglycohydrolase | poly(ADP-ribose) glycohydrolase activity | ADP-ribosylglycohydrolase | ADP-ribosylglycohydrolase | ADP-ribosylglycohydrolase | PFAM ADP-ribosylation Crystallin J1 | ADP-ribosylglycohydrolase | ADP-ribosylglycohydrolase</t>
  </si>
  <si>
    <t>PF03747</t>
  </si>
  <si>
    <t>; ADP_ribosyl_GH; ADP-ribosylglycohydrolase</t>
  </si>
  <si>
    <t>6.4E-44</t>
  </si>
  <si>
    <t>VOG10745</t>
  </si>
  <si>
    <t>8.7E-38</t>
  </si>
  <si>
    <t>2.9E-92</t>
  </si>
  <si>
    <t>Acyltransferase | unknown | metallopeptidase activity | unknown | unknown</t>
  </si>
  <si>
    <t>PF04519</t>
  </si>
  <si>
    <t>; Bactofilin; Polymer-forming cytoskeletal</t>
  </si>
  <si>
    <t>positive regulation of cell-substrate adhesion | protein heterotrimerization | biological adhesion | Collagen triple helix repeat (20 copies) | Complement component C1q domain. | Complement component C1q domain. | unknown | unknown | Collagen triple helix repeat (20 copies) | complement activation, classical pathway | ferritin receptor activity | unknown | positive regulation of adiponectin secretion | serine-type endopeptidase inhibitor activity | Complement component C1q domain. | cell wall organization | EMI domain | negative regulation of metanephric mesenchymal cell migration | epithelial cell proliferation | Collagen triple helix repeat (20 copies) | toll-like receptor 3 signaling pathway | skeletal system development | amyloid-beta clearance | angiogenesis | structural constituent of cuticle | positive regulation of cholesterol storage | negative regulation of cell size | Complement component C1q domain. | complement activation, classical pathway | otolin 1 | protein trimerization | Collagen triple helix repeat (20 copies)</t>
  </si>
  <si>
    <t>Poly(ADP-ribose) polymerase catalytic domain | Poly(ADP-ribose) polymerase catalytic domain | WWE domain | Poly(ADP-ribose) polymerase catalytic domain | unknown | Poly (ADP-ribose) polymerase | Poly(ADP-ribose) polymerase catalytic domain</t>
  </si>
  <si>
    <t>PF00644</t>
  </si>
  <si>
    <t>ADP-ribosyl; PARP; Poly(ADP-ribose) polymerase catalytic domain</t>
  </si>
  <si>
    <t>positive regulation of cell-substrate adhesion | biological adhesion | hyaluronic acid binding | cell wall organization | EMI domain | epithelial cell proliferation | toll-like receptor 3 signaling pathway | skeletal system development | amyloid-beta clearance | Link (Hyaluronan-binding) | angiogenesis | structural constituent of cuticle | positive regulation of cholesterol storage | complement activation, classical pathway | negative regulation of cell size | hyaluronic acid binding | macrophage fusion | hyaluronic acid binding | hyaluronic acid binding | hyaluronic acid binding</t>
  </si>
  <si>
    <t>M | S | U | L | D | K</t>
  </si>
  <si>
    <t>PF00193 | PF01391</t>
  </si>
  <si>
    <t>C_Lectin; Xlink; Extracellular link domain | ; Collagen; Collagen triple helix repeat (20 copies)</t>
  </si>
  <si>
    <t>GVOGm1716</t>
  </si>
  <si>
    <t>1.6E-51</t>
  </si>
  <si>
    <t>5.1E-57</t>
  </si>
  <si>
    <t>3.7E-42</t>
  </si>
  <si>
    <t>4.5E-25</t>
  </si>
  <si>
    <t>2.8E-167</t>
  </si>
  <si>
    <t>1.5E-271</t>
  </si>
  <si>
    <t>2.8E-193</t>
  </si>
  <si>
    <t>9.1E-65</t>
  </si>
  <si>
    <t>2.8E-128</t>
  </si>
  <si>
    <t>6.4E-64</t>
  </si>
  <si>
    <t>2.5E-91</t>
  </si>
  <si>
    <t>3.2E-70</t>
  </si>
  <si>
    <t>8.6E-24</t>
  </si>
  <si>
    <t>7.2E-31</t>
  </si>
  <si>
    <t>6.5E-37</t>
  </si>
  <si>
    <t>2.9E-49</t>
  </si>
  <si>
    <t>1.9E-50</t>
  </si>
  <si>
    <t>8E-35</t>
  </si>
  <si>
    <t>7E-35</t>
  </si>
  <si>
    <t>1.7E-95</t>
  </si>
  <si>
    <t>4.4E-186</t>
  </si>
  <si>
    <t>2.2E-154</t>
  </si>
  <si>
    <t>5.3E-56</t>
  </si>
  <si>
    <t>3.3E-84</t>
  </si>
  <si>
    <t>7.6E-33</t>
  </si>
  <si>
    <t>1.9E-124</t>
  </si>
  <si>
    <t>8.9E-123</t>
  </si>
  <si>
    <t>3.3E-125</t>
  </si>
  <si>
    <t>2.1E-141</t>
  </si>
  <si>
    <t>3.1E-97</t>
  </si>
  <si>
    <t>5.5E-46</t>
  </si>
  <si>
    <t>6.9E-67</t>
  </si>
  <si>
    <t>2E-82</t>
  </si>
  <si>
    <t>2.7E-44</t>
  </si>
  <si>
    <t>3.5E-99</t>
  </si>
  <si>
    <t>GVOGm1128</t>
  </si>
  <si>
    <t>8.1E-57</t>
  </si>
  <si>
    <t>3.9E-42</t>
  </si>
  <si>
    <t>1.4E-47</t>
  </si>
  <si>
    <t>VOG03843</t>
  </si>
  <si>
    <t>3.3E-70</t>
  </si>
  <si>
    <t>VOG04839</t>
  </si>
  <si>
    <t>6E-50</t>
  </si>
  <si>
    <t>4.1E-69</t>
  </si>
  <si>
    <t>8E-218</t>
  </si>
  <si>
    <t>8.9E-86</t>
  </si>
  <si>
    <t>3.1E-118</t>
  </si>
  <si>
    <t>4E-286</t>
  </si>
  <si>
    <t>VOG06069</t>
  </si>
  <si>
    <t>GVOGm1649</t>
  </si>
  <si>
    <t>GVOG12240</t>
  </si>
  <si>
    <t>3.5E-28</t>
  </si>
  <si>
    <t>2.6E-54</t>
  </si>
  <si>
    <t>3.3E-56</t>
  </si>
  <si>
    <t>6.5E-54</t>
  </si>
  <si>
    <t>7.5E-140</t>
  </si>
  <si>
    <t>VOG22856</t>
  </si>
  <si>
    <t>9.8E-74</t>
  </si>
  <si>
    <t>6.4E-24</t>
  </si>
  <si>
    <t>3.1E-50</t>
  </si>
  <si>
    <t>1.2E-59</t>
  </si>
  <si>
    <t>6.3E-64</t>
  </si>
  <si>
    <t>8.9E-66</t>
  </si>
  <si>
    <t>8E-25</t>
  </si>
  <si>
    <t>7.2E-57</t>
  </si>
  <si>
    <t>4.1E-114</t>
  </si>
  <si>
    <t>3.2E-34</t>
  </si>
  <si>
    <t>3.4E-41</t>
  </si>
  <si>
    <t>1.6E-36</t>
  </si>
  <si>
    <t>4.2E-30</t>
  </si>
  <si>
    <t>VOG06195</t>
  </si>
  <si>
    <t>GVOG01745</t>
  </si>
  <si>
    <t>6.8E-40</t>
  </si>
  <si>
    <t>1.6E-78</t>
  </si>
  <si>
    <t>GVOG09608</t>
  </si>
  <si>
    <t>VOG19590</t>
  </si>
  <si>
    <t>8.4E-30</t>
  </si>
  <si>
    <t>2.3E-38</t>
  </si>
  <si>
    <t>VOG05745</t>
  </si>
  <si>
    <t>1E-91</t>
  </si>
  <si>
    <t>1E-70</t>
  </si>
  <si>
    <t>3.3E-30</t>
  </si>
  <si>
    <t>1.6E-57</t>
  </si>
  <si>
    <t>5.4E-119</t>
  </si>
  <si>
    <t>8E-65</t>
  </si>
  <si>
    <t>3.1E-168</t>
  </si>
  <si>
    <t>8E-278</t>
  </si>
  <si>
    <t>2.5E-16</t>
  </si>
  <si>
    <t>4.7E-91</t>
  </si>
  <si>
    <t>4.8E-90</t>
  </si>
  <si>
    <t>6.8E-176</t>
  </si>
  <si>
    <t>2.5E-121</t>
  </si>
  <si>
    <t>1.6E-127</t>
  </si>
  <si>
    <t>1.8E-52</t>
  </si>
  <si>
    <t>1E-57</t>
  </si>
  <si>
    <t>4.2E-32</t>
  </si>
  <si>
    <t>1.2E-82</t>
  </si>
  <si>
    <t>9.5E-30</t>
  </si>
  <si>
    <t>GVOGm0893</t>
  </si>
  <si>
    <t>1.9E-31</t>
  </si>
  <si>
    <t>1.9E-49</t>
  </si>
  <si>
    <t>3.4E-78</t>
  </si>
  <si>
    <t>8.5E-18</t>
  </si>
  <si>
    <t>GVOG07117</t>
  </si>
  <si>
    <t>9.6E-38</t>
  </si>
  <si>
    <t>GVOG03652</t>
  </si>
  <si>
    <t>GVOGm1428</t>
  </si>
  <si>
    <t>GVOGm0308</t>
  </si>
  <si>
    <t>GVOGm0423</t>
  </si>
  <si>
    <t>8.2E-39</t>
  </si>
  <si>
    <t>GVOG11373</t>
  </si>
  <si>
    <t>9.5E-50</t>
  </si>
  <si>
    <t>4.1E-41</t>
  </si>
  <si>
    <t>2.5E-55</t>
  </si>
  <si>
    <t>5.3E-85</t>
  </si>
  <si>
    <t>4E-15</t>
  </si>
  <si>
    <t>6.2E-35</t>
  </si>
  <si>
    <t>arCOG07840 | 2R96A | COG3469 | 2S4VE</t>
  </si>
  <si>
    <t>protein contain chitin-binding domain type 3 | unknown | chitinase activity | unknown</t>
  </si>
  <si>
    <t>8.1E-19</t>
  </si>
  <si>
    <t>1.8E-151</t>
  </si>
  <si>
    <t>8.5E-10</t>
  </si>
  <si>
    <t>337KY</t>
  </si>
  <si>
    <t>33NX2 | 2QV37 | 2QT1U | 2S76I | 309P3 | 2RRBA | 32QYM | 2TCUH | 31NKK | 2RX63 | 33B0P | KOG3544 | 2QSK2 | 2QRY3 | 2RIZH | 2RTNK | 2REGW | 2QQKQ | 2R68F | 2QS5V | 2ZPHS | 2QRFR | 2QUW0 | 2RZM2 | 2QT5D | 33E85 | 2R2C0 | 33F5M | KOG3546 | 2SDVG | KOG4295 | 2RUDW | 2ZPVI | 30MVM | 2RYR2 | 2QSM1 | 310DR | KOG2804 | 2SHDX | COG5164 | 2QSR5 | 33NDP | 2QRPC | 2ZG6U | 2S2X9 | 2QWN1 | 2QVBU | 2QRST | 2T2UC | 30ICW | 2QUEA | 2SK5K | 2R9YJ</t>
  </si>
  <si>
    <t>unknown | unknown | protein heterotrimerization | Collagen triple helix repeat (20 copies) | unknown | Complement component C1q domain. | unknown | unknown | Collagen triple helix repeat (20 copies) | unknown | unknown | structural constituent of cuticle | positive regulation of adiponectin secretion | negative regulation of metanephric mesenchymal cell migration | integrin binding involved in cell-matrix adhesion | unknown | Dictyostelium spore coat protein, N terminus | toll-like receptor 3 signaling pathway | Complement component C1q domain. | skeletal system development | Collagen triple helix repeat (20 copies) | angiogenesis | positive regulation of cholesterol storage | complement activation, classical pathway | protein heterotrimerization | Collagen triple helix repeat (20 copies) | positive regulation of cell-substrate adhesion | unknown | biological adhesion | unknown | serine-type endopeptidase inhibitor activity | unknown | unknown | unknown | complement activation, classical pathway | ferritin receptor activity | unknown | choline-phosphate cytidylyltransferase activity | Complement component C1q domain. | cell wall organization | EMI domain | unknown | otolin 1 | Collagen triple helix repeat (20 copies) | Complement component C1q domain. | amyloid-beta clearance | negative regulation of cell size | epithelial cell proliferation | Collagen triple helix repeat (20 copies) | unknown | protein trimerization | protein HP-25 homolog | Collagen triple helix repeat (20 copies)</t>
  </si>
  <si>
    <t>66          </t>
  </si>
  <si>
    <t>47          </t>
  </si>
  <si>
    <t>24          </t>
  </si>
  <si>
    <t>7           </t>
  </si>
  <si>
    <t>1562065     </t>
  </si>
  <si>
    <t>1434727     </t>
  </si>
  <si>
    <t>1018025     </t>
  </si>
  <si>
    <t>402919      </t>
  </si>
  <si>
    <t>77924       </t>
  </si>
  <si>
    <t>36.94       </t>
  </si>
  <si>
    <t>36659       </t>
  </si>
  <si>
    <t>11866       </t>
  </si>
  <si>
    <t>16          </t>
  </si>
  <si>
    <t>45          </t>
  </si>
  <si>
    <t>consensus_NCVOG</t>
  </si>
  <si>
    <t>NCVOG_descs</t>
  </si>
  <si>
    <t>Methyltransf_31</t>
  </si>
  <si>
    <t>PF13847.9</t>
  </si>
  <si>
    <t>RNA_pol_Rpb2_2</t>
  </si>
  <si>
    <t>PF04561.17</t>
  </si>
  <si>
    <t>RNA polymerase Rpb2, domain 2</t>
  </si>
  <si>
    <t>3.4E-18</t>
  </si>
  <si>
    <t>6.8E-19</t>
  </si>
  <si>
    <t>1.2E-45</t>
  </si>
  <si>
    <t>7.5E-12</t>
  </si>
  <si>
    <t>mRNA_triPase</t>
  </si>
  <si>
    <t>PF02940.18</t>
  </si>
  <si>
    <t>mRNA capping enzyme, beta chain</t>
  </si>
  <si>
    <t>7.2E-141</t>
  </si>
  <si>
    <t>DUF1744</t>
  </si>
  <si>
    <t>PF08490.15</t>
  </si>
  <si>
    <t>Domain of unknown function (DUF1744)</t>
  </si>
  <si>
    <t>6E-35</t>
  </si>
  <si>
    <t>mRNA_cap_C</t>
  </si>
  <si>
    <t>PF03919.18</t>
  </si>
  <si>
    <t>mRNA capping enzyme, C-terminal domain</t>
  </si>
  <si>
    <t>4.8E-18</t>
  </si>
  <si>
    <t>NCVOG1122 | NCVOG4909</t>
  </si>
  <si>
    <t>Myristylated protein | uncharacterized protein</t>
  </si>
  <si>
    <t>Ran_BP1</t>
  </si>
  <si>
    <t>PF00638.21</t>
  </si>
  <si>
    <t>RanBP1 domain</t>
  </si>
  <si>
    <t>Glyco_transf_22</t>
  </si>
  <si>
    <t>PF03901.20</t>
  </si>
  <si>
    <t>Alg9-like mannosyltransferase family</t>
  </si>
  <si>
    <t>Phos_pyr_kin</t>
  </si>
  <si>
    <t>PF08543.15</t>
  </si>
  <si>
    <t>Phosphomethylpyrimidine kinase</t>
  </si>
  <si>
    <t>4.9E-28</t>
  </si>
  <si>
    <t>RCC1</t>
  </si>
  <si>
    <t>PF00415.21</t>
  </si>
  <si>
    <t>Regulator of chromosome condensation (RCC1) repeat</t>
  </si>
  <si>
    <t>SH3_1</t>
  </si>
  <si>
    <t>PF00018.31</t>
  </si>
  <si>
    <t>SH3 domain</t>
  </si>
  <si>
    <t>DUF2340</t>
  </si>
  <si>
    <t>PF10209.12</t>
  </si>
  <si>
    <t>Uncharacterized conserved protein (DUF2340)</t>
  </si>
  <si>
    <t>Aminotran_3</t>
  </si>
  <si>
    <t>PF00202.24</t>
  </si>
  <si>
    <t>Aminotransferase class-III</t>
  </si>
  <si>
    <t>ATP-grasp_2</t>
  </si>
  <si>
    <t>PF08442.13</t>
  </si>
  <si>
    <t>ATP-grasp domain</t>
  </si>
  <si>
    <t>7.9E-48</t>
  </si>
  <si>
    <t>Ribosomal_L18</t>
  </si>
  <si>
    <t>PF17135.7</t>
  </si>
  <si>
    <t>Ribosomal protein 60S L18 and 50S L18e</t>
  </si>
  <si>
    <t>SUIM_assoc</t>
  </si>
  <si>
    <t>PF16619.8</t>
  </si>
  <si>
    <t>Unstructured region C-term to UIM in Ataxin3</t>
  </si>
  <si>
    <t>MG12_2_NODE_2_length_52708_cov_24.298236_1</t>
  </si>
  <si>
    <t>MG12_2_NODE_2_length_52708_cov_24.298236_6</t>
  </si>
  <si>
    <t>MG12_2_NODE_2_length_52708_cov_24.298236_11</t>
  </si>
  <si>
    <t>MG12_2_NODE_2_length_52708_cov_24.298236_12</t>
  </si>
  <si>
    <t>MG12_2_NODE_2_length_52708_cov_24.298236_14</t>
  </si>
  <si>
    <t>MG12_2_NODE_2_length_52708_cov_24.298236_16</t>
  </si>
  <si>
    <t>MG12_2_NODE_2_length_52708_cov_24.298236_17</t>
  </si>
  <si>
    <t>MG12_2_NODE_2_length_52708_cov_24.298236_20</t>
  </si>
  <si>
    <t>MG12_2_NODE_2_length_52708_cov_24.298236_22</t>
  </si>
  <si>
    <t>MG12_2_NODE_2_length_52708_cov_24.298236_25</t>
  </si>
  <si>
    <t>MG12_2_NODE_2_length_52708_cov_24.298236_32</t>
  </si>
  <si>
    <t>MG12_2_NODE_2_length_52708_cov_24.298236_36</t>
  </si>
  <si>
    <t>MG12_2_NODE_2_length_52708_cov_24.298236_40</t>
  </si>
  <si>
    <t>MG12_2_NODE_2_length_52708_cov_24.298236_43</t>
  </si>
  <si>
    <t>MG12_2_NODE_2_length_52708_cov_24.298236_48</t>
  </si>
  <si>
    <t>MG12_2_NODE_3_length_51209_cov_24.258005_1</t>
  </si>
  <si>
    <t>MG12_2_NODE_3_length_51209_cov_24.258005_6</t>
  </si>
  <si>
    <t>MG12_2_NODE_3_length_51209_cov_24.258005_8</t>
  </si>
  <si>
    <t>MG12_2_NODE_3_length_51209_cov_24.258005_10</t>
  </si>
  <si>
    <t>MG12_2_NODE_3_length_51209_cov_24.258005_13</t>
  </si>
  <si>
    <t>MG12_2_NODE_3_length_51209_cov_24.258005_16</t>
  </si>
  <si>
    <t>MG12_2_NODE_3_length_51209_cov_24.258005_18</t>
  </si>
  <si>
    <t>MG12_2_NODE_3_length_51209_cov_24.258005_20</t>
  </si>
  <si>
    <t>MG12_2_NODE_3_length_51209_cov_24.258005_21</t>
  </si>
  <si>
    <t>MG12_2_NODE_3_length_51209_cov_24.258005_22</t>
  </si>
  <si>
    <t>MG12_2_NODE_3_length_51209_cov_24.258005_23</t>
  </si>
  <si>
    <t>MG12_2_NODE_3_length_51209_cov_24.258005_27</t>
  </si>
  <si>
    <t>MG12_2_NODE_3_length_51209_cov_24.258005_28</t>
  </si>
  <si>
    <t>MG12_2_NODE_3_length_51209_cov_24.258005_29</t>
  </si>
  <si>
    <t>MG12_2_NODE_3_length_51209_cov_24.258005_30</t>
  </si>
  <si>
    <t>MG12_2_NODE_3_length_51209_cov_24.258005_31</t>
  </si>
  <si>
    <t>MG12_2_NODE_3_length_51209_cov_24.258005_32</t>
  </si>
  <si>
    <t>MG12_2_NODE_3_length_51209_cov_24.258005_34</t>
  </si>
  <si>
    <t>MG12_2_NODE_3_length_51209_cov_24.258005_35</t>
  </si>
  <si>
    <t>MG12_2_NODE_3_length_51209_cov_24.258005_36</t>
  </si>
  <si>
    <t>MG12_2_NODE_3_length_51209_cov_24.258005_38</t>
  </si>
  <si>
    <t>MG12_2_NODE_3_length_51209_cov_24.258005_39</t>
  </si>
  <si>
    <t>MG12_2_NODE_7_length_40427_cov_25.036238_2</t>
  </si>
  <si>
    <t>MG12_2_NODE_7_length_40427_cov_25.036238_5</t>
  </si>
  <si>
    <t>MG12_2_NODE_7_length_40427_cov_25.036238_7</t>
  </si>
  <si>
    <t>MG12_2_NODE_7_length_40427_cov_25.036238_8</t>
  </si>
  <si>
    <t>MG12_2_NODE_7_length_40427_cov_25.036238_10</t>
  </si>
  <si>
    <t>MG12_2_NODE_7_length_40427_cov_25.036238_11</t>
  </si>
  <si>
    <t>MG12_2_NODE_7_length_40427_cov_25.036238_12</t>
  </si>
  <si>
    <t>MG12_2_NODE_7_length_40427_cov_25.036238_19</t>
  </si>
  <si>
    <t>MG12_2_NODE_7_length_40427_cov_25.036238_21</t>
  </si>
  <si>
    <t>MG12_2_NODE_7_length_40427_cov_25.036238_24</t>
  </si>
  <si>
    <t>MG12_2_NODE_7_length_40427_cov_25.036238_31</t>
  </si>
  <si>
    <t>MG12_2_NODE_7_length_40427_cov_25.036238_33</t>
  </si>
  <si>
    <t>MG12_2_NODE_7_length_40427_cov_25.036238_34</t>
  </si>
  <si>
    <t>MG12_2_NODE_7_length_40427_cov_25.036238_36</t>
  </si>
  <si>
    <t>MG12_2_NODE_7_length_40427_cov_25.036238_38</t>
  </si>
  <si>
    <t>MG12_2_NODE_7_length_40427_cov_25.036238_39</t>
  </si>
  <si>
    <t>MG12_2_NODE_7_length_40427_cov_25.036238_40</t>
  </si>
  <si>
    <t>MG12_2_NODE_32_length_24566_cov_24.203541_1</t>
  </si>
  <si>
    <t>MG12_2_NODE_32_length_24566_cov_24.203541_4</t>
  </si>
  <si>
    <t>MG12_2_NODE_32_length_24566_cov_24.203541_6</t>
  </si>
  <si>
    <t>MG12_2_NODE_47_length_22022_cov_25.068603_3</t>
  </si>
  <si>
    <t>MG12_2_NODE_47_length_22022_cov_25.068603_7</t>
  </si>
  <si>
    <t>MG12_2_NODE_47_length_22022_cov_25.068603_15</t>
  </si>
  <si>
    <t>MG12_2_NODE_47_length_22022_cov_25.068603_18</t>
  </si>
  <si>
    <t>MG12_2_NODE_47_length_22022_cov_25.068603_22</t>
  </si>
  <si>
    <t>MG12_2_NODE_47_length_22022_cov_25.068603_24</t>
  </si>
  <si>
    <t>MG12_2_NODE_50_length_21518_cov_25.799376_1</t>
  </si>
  <si>
    <t>MG12_2_NODE_50_length_21518_cov_25.799376_2</t>
  </si>
  <si>
    <t>MG12_2_NODE_50_length_21518_cov_25.799376_4</t>
  </si>
  <si>
    <t>MG12_2_NODE_50_length_21518_cov_25.799376_10</t>
  </si>
  <si>
    <t>MG12_2_NODE_50_length_21518_cov_25.799376_11</t>
  </si>
  <si>
    <t>MG12_2_NODE_50_length_21518_cov_25.799376_12</t>
  </si>
  <si>
    <t>MG12_2_NODE_50_length_21518_cov_25.799376_14</t>
  </si>
  <si>
    <t>MG12_2_NODE_50_length_21518_cov_25.799376_17</t>
  </si>
  <si>
    <t>MG12_2_NODE_70_length_20145_cov_24.475261_1</t>
  </si>
  <si>
    <t>MG12_2_NODE_70_length_20145_cov_24.475261_14</t>
  </si>
  <si>
    <t>MG12_2_NODE_70_length_20145_cov_24.475261_17</t>
  </si>
  <si>
    <t>MG12_2_NODE_70_length_20145_cov_24.475261_18</t>
  </si>
  <si>
    <t>MG12_2_NODE_70_length_20145_cov_24.475261_19</t>
  </si>
  <si>
    <t>MG12_2_NODE_70_length_20145_cov_24.475261_21</t>
  </si>
  <si>
    <t>MG12_2_NODE_241_length_13267_cov_26.544732_1</t>
  </si>
  <si>
    <t>MG12_2_NODE_241_length_13267_cov_26.544732_4</t>
  </si>
  <si>
    <t>MG12_2_NODE_255_length_12972_cov_24.119145_1</t>
  </si>
  <si>
    <t>MG12_2_NODE_255_length_12972_cov_24.119145_2</t>
  </si>
  <si>
    <t>MG12_2_NODE_255_length_12972_cov_24.119145_3</t>
  </si>
  <si>
    <t>MG12_2_NODE_255_length_12972_cov_24.119145_6</t>
  </si>
  <si>
    <t>MG12_2_NODE_255_length_12972_cov_24.119145_13</t>
  </si>
  <si>
    <t>MG12_2_NODE_255_length_12972_cov_24.119145_15</t>
  </si>
  <si>
    <t>MG12_2_NODE_2_length_52708_cov_24.298236_3</t>
  </si>
  <si>
    <t>MG12_2_NODE_2_length_52708_cov_24.298236_13</t>
  </si>
  <si>
    <t>MG12_2_NODE_2_length_52708_cov_24.298236_18</t>
  </si>
  <si>
    <t>MG12_2_NODE_2_length_52708_cov_24.298236_19</t>
  </si>
  <si>
    <t>MG12_2_NODE_2_length_52708_cov_24.298236_23</t>
  </si>
  <si>
    <t>MG12_2_NODE_2_length_52708_cov_24.298236_26</t>
  </si>
  <si>
    <t>MG12_2_NODE_2_length_52708_cov_24.298236_28</t>
  </si>
  <si>
    <t>MG12_2_NODE_2_length_52708_cov_24.298236_31</t>
  </si>
  <si>
    <t>MG12_2_NODE_2_length_52708_cov_24.298236_34</t>
  </si>
  <si>
    <t>MG12_2_NODE_2_length_52708_cov_24.298236_37</t>
  </si>
  <si>
    <t>MG12_2_NODE_2_length_52708_cov_24.298236_38</t>
  </si>
  <si>
    <t>MG12_2_NODE_2_length_52708_cov_24.298236_39</t>
  </si>
  <si>
    <t>MG12_2_NODE_2_length_52708_cov_24.298236_41</t>
  </si>
  <si>
    <t>MG12_2_NODE_2_length_52708_cov_24.298236_44</t>
  </si>
  <si>
    <t>MG12_2_NODE_2_length_52708_cov_24.298236_46</t>
  </si>
  <si>
    <t>MG12_2_NODE_2_length_52708_cov_24.298236_47</t>
  </si>
  <si>
    <t>MG12_2_NODE_3_length_51209_cov_24.258005_2</t>
  </si>
  <si>
    <t>MG12_2_NODE_3_length_51209_cov_24.258005_3</t>
  </si>
  <si>
    <t>MG12_2_NODE_3_length_51209_cov_24.258005_7</t>
  </si>
  <si>
    <t>MG12_2_NODE_3_length_51209_cov_24.258005_9</t>
  </si>
  <si>
    <t>MG12_2_NODE_3_length_51209_cov_24.258005_12</t>
  </si>
  <si>
    <t>MG12_2_NODE_3_length_51209_cov_24.258005_19</t>
  </si>
  <si>
    <t>MG12_2_NODE_3_length_51209_cov_24.258005_33</t>
  </si>
  <si>
    <t>MG12_2_NODE_7_length_40427_cov_25.036238_4</t>
  </si>
  <si>
    <t>MG12_2_NODE_7_length_40427_cov_25.036238_6</t>
  </si>
  <si>
    <t>MG12_2_NODE_7_length_40427_cov_25.036238_9</t>
  </si>
  <si>
    <t>MG12_2_NODE_7_length_40427_cov_25.036238_13</t>
  </si>
  <si>
    <t>MG12_2_NODE_7_length_40427_cov_25.036238_16</t>
  </si>
  <si>
    <t>MG12_2_NODE_7_length_40427_cov_25.036238_20</t>
  </si>
  <si>
    <t>MG12_2_NODE_7_length_40427_cov_25.036238_26</t>
  </si>
  <si>
    <t>MG12_2_NODE_7_length_40427_cov_25.036238_28</t>
  </si>
  <si>
    <t>MG12_2_NODE_7_length_40427_cov_25.036238_35</t>
  </si>
  <si>
    <t>MG12_2_NODE_7_length_40427_cov_25.036238_41</t>
  </si>
  <si>
    <t>MG12_2_NODE_32_length_24566_cov_24.203541_2</t>
  </si>
  <si>
    <t>MG12_2_NODE_32_length_24566_cov_24.203541_5</t>
  </si>
  <si>
    <t>MG12_2_NODE_32_length_24566_cov_24.203541_7</t>
  </si>
  <si>
    <t>MG12_2_NODE_32_length_24566_cov_24.203541_11</t>
  </si>
  <si>
    <t>MG12_2_NODE_32_length_24566_cov_24.203541_12</t>
  </si>
  <si>
    <t>MG12_2_NODE_47_length_22022_cov_25.068603_19</t>
  </si>
  <si>
    <t>MG12_2_NODE_50_length_21518_cov_25.799376_9</t>
  </si>
  <si>
    <t>MG12_2_NODE_50_length_21518_cov_25.799376_13</t>
  </si>
  <si>
    <t>MG12_2_NODE_70_length_20145_cov_24.475261_4</t>
  </si>
  <si>
    <t>MG12_2_NODE_70_length_20145_cov_24.475261_5</t>
  </si>
  <si>
    <t>MG12_2_NODE_70_length_20145_cov_24.475261_6</t>
  </si>
  <si>
    <t>MG12_2_NODE_70_length_20145_cov_24.475261_7</t>
  </si>
  <si>
    <t>MG12_2_NODE_70_length_20145_cov_24.475261_9</t>
  </si>
  <si>
    <t>MG12_2_NODE_70_length_20145_cov_24.475261_10</t>
  </si>
  <si>
    <t>MG12_2_NODE_70_length_20145_cov_24.475261_11</t>
  </si>
  <si>
    <t>MG12_2_NODE_70_length_20145_cov_24.475261_12</t>
  </si>
  <si>
    <t>MG12_2_NODE_70_length_20145_cov_24.475261_13</t>
  </si>
  <si>
    <t>MG12_2_NODE_241_length_13267_cov_26.544732_7</t>
  </si>
  <si>
    <t>MG12_2_NODE_255_length_12972_cov_24.119145_7</t>
  </si>
  <si>
    <t>MG12_2_NODE_255_length_12972_cov_24.119145_8</t>
  </si>
  <si>
    <t>MG12_2_NODE_255_length_12972_cov_24.119145_9</t>
  </si>
  <si>
    <t>MG12_2_NODE_255_length_12972_cov_24.119145_10</t>
  </si>
  <si>
    <t>MG12_2_NODE_255_length_12972_cov_24.119145_11</t>
  </si>
  <si>
    <t>MG12_2_NODE_255_length_12972_cov_24.119145_12</t>
  </si>
  <si>
    <t>MG12_2_NODE_2_length_52708_cov_24.298236_45</t>
  </si>
  <si>
    <t>MG12_2_NODE_2_length_52708_cov_24.298236_49</t>
  </si>
  <si>
    <t>MG12_2_NODE_2_length_52708_cov_24.298236_51</t>
  </si>
  <si>
    <t>MG12_2_NODE_47_length_22022_cov_25.068603_20</t>
  </si>
  <si>
    <t>MG27_1_NODE_38_length_27145_cov_13.366851_1</t>
  </si>
  <si>
    <t>MG27_1_NODE_38_length_27145_cov_13.366851_2</t>
  </si>
  <si>
    <t>MG27_1_NODE_38_length_27145_cov_13.366851_3</t>
  </si>
  <si>
    <t>MG27_1_NODE_38_length_27145_cov_13.366851_7</t>
  </si>
  <si>
    <t>MG27_1_NODE_38_length_27145_cov_13.366851_8</t>
  </si>
  <si>
    <t>MG27_1_NODE_38_length_27145_cov_13.366851_11</t>
  </si>
  <si>
    <t>MG27_1_NODE_38_length_27145_cov_13.366851_12</t>
  </si>
  <si>
    <t>MG27_1_NODE_38_length_27145_cov_13.366851_13</t>
  </si>
  <si>
    <t>MG27_1_NODE_38_length_27145_cov_13.366851_14</t>
  </si>
  <si>
    <t>MG27_1_NODE_38_length_27145_cov_13.366851_15</t>
  </si>
  <si>
    <t>MG27_1_NODE_38_length_27145_cov_13.366851_16</t>
  </si>
  <si>
    <t>MG27_1_NODE_38_length_27145_cov_13.366851_18</t>
  </si>
  <si>
    <t>MG27_1_NODE_38_length_27145_cov_13.366851_20</t>
  </si>
  <si>
    <t>MG27_1_NODE_38_length_27145_cov_13.366851_23</t>
  </si>
  <si>
    <t>MG27_1_NODE_38_length_27145_cov_13.366851_26</t>
  </si>
  <si>
    <t>MG27_1_NODE_38_length_27145_cov_13.366851_27</t>
  </si>
  <si>
    <t>MG27_1_NODE_38_length_27145_cov_13.366851_28</t>
  </si>
  <si>
    <t>MG27_1_NODE_43_length_24875_cov_13.360757_1</t>
  </si>
  <si>
    <t>MG27_1_NODE_43_length_24875_cov_13.360757_2</t>
  </si>
  <si>
    <t>MG27_1_NODE_43_length_24875_cov_13.360757_4</t>
  </si>
  <si>
    <t>MG27_1_NODE_43_length_24875_cov_13.360757_7</t>
  </si>
  <si>
    <t>MG27_1_NODE_43_length_24875_cov_13.360757_8</t>
  </si>
  <si>
    <t>MG27_1_NODE_43_length_24875_cov_13.360757_9</t>
  </si>
  <si>
    <t>MG27_1_NODE_43_length_24875_cov_13.360757_12</t>
  </si>
  <si>
    <t>MG27_1_NODE_43_length_24875_cov_13.360757_13</t>
  </si>
  <si>
    <t>MG27_1_NODE_43_length_24875_cov_13.360757_14</t>
  </si>
  <si>
    <t>MG27_1_NODE_56_length_20640_cov_12.217877_1</t>
  </si>
  <si>
    <t>MG27_1_NODE_56_length_20640_cov_12.217877_3</t>
  </si>
  <si>
    <t>MG27_1_NODE_56_length_20640_cov_12.217877_6</t>
  </si>
  <si>
    <t>MG27_1_NODE_56_length_20640_cov_12.217877_7</t>
  </si>
  <si>
    <t>MG27_1_NODE_56_length_20640_cov_12.217877_11</t>
  </si>
  <si>
    <t>MG27_1_NODE_56_length_20640_cov_12.217877_15</t>
  </si>
  <si>
    <t>MG27_1_NODE_56_length_20640_cov_12.217877_21</t>
  </si>
  <si>
    <t>MG27_1_NODE_56_length_20640_cov_12.217877_25</t>
  </si>
  <si>
    <t>MG27_1_NODE_65_length_19237_cov_10.992128_2</t>
  </si>
  <si>
    <t>MG27_1_NODE_65_length_19237_cov_10.992128_3</t>
  </si>
  <si>
    <t>MG27_1_NODE_65_length_19237_cov_10.992128_9</t>
  </si>
  <si>
    <t>MG27_1_NODE_65_length_19237_cov_10.992128_10</t>
  </si>
  <si>
    <t>MG27_1_NODE_65_length_19237_cov_10.992128_11</t>
  </si>
  <si>
    <t>MG27_1_NODE_65_length_19237_cov_10.992128_14</t>
  </si>
  <si>
    <t>MG27_1_NODE_65_length_19237_cov_10.992128_15</t>
  </si>
  <si>
    <t>MG27_1_NODE_65_length_19237_cov_10.992128_16</t>
  </si>
  <si>
    <t>MG27_1_NODE_65_length_19237_cov_10.992128_17</t>
  </si>
  <si>
    <t>MG27_1_NODE_85_length_14730_cov_9.298399_3</t>
  </si>
  <si>
    <t>MG27_1_NODE_85_length_14730_cov_9.298399_7</t>
  </si>
  <si>
    <t>MG27_1_NODE_85_length_14730_cov_9.298399_8</t>
  </si>
  <si>
    <t>MG27_1_NODE_85_length_14730_cov_9.298399_10</t>
  </si>
  <si>
    <t>MG27_1_NODE_85_length_14730_cov_9.298399_11</t>
  </si>
  <si>
    <t>MG27_1_NODE_85_length_14730_cov_9.298399_12</t>
  </si>
  <si>
    <t>MG27_1_NODE_86_length_14611_cov_12.522121_1</t>
  </si>
  <si>
    <t>MG27_1_NODE_86_length_14611_cov_12.522121_2</t>
  </si>
  <si>
    <t>MG27_1_NODE_86_length_14611_cov_12.522121_3</t>
  </si>
  <si>
    <t>MG27_1_NODE_86_length_14611_cov_12.522121_5</t>
  </si>
  <si>
    <t>MG27_1_NODE_86_length_14611_cov_12.522121_7</t>
  </si>
  <si>
    <t>MG27_1_NODE_86_length_14611_cov_12.522121_8</t>
  </si>
  <si>
    <t>MG27_1_NODE_86_length_14611_cov_12.522121_11</t>
  </si>
  <si>
    <t>MG27_1_NODE_86_length_14611_cov_12.522121_12</t>
  </si>
  <si>
    <t>MG27_1_NODE_92_length_13700_cov_7.926786_1</t>
  </si>
  <si>
    <t>MG27_1_NODE_92_length_13700_cov_7.926786_2</t>
  </si>
  <si>
    <t>MG27_1_NODE_92_length_13700_cov_7.926786_3</t>
  </si>
  <si>
    <t>MG27_1_NODE_92_length_13700_cov_7.926786_5</t>
  </si>
  <si>
    <t>MG27_1_NODE_93_length_13622_cov_12.830766_6</t>
  </si>
  <si>
    <t>MG27_1_NODE_93_length_13622_cov_12.830766_7</t>
  </si>
  <si>
    <t>MG27_1_NODE_93_length_13622_cov_12.830766_8</t>
  </si>
  <si>
    <t>MG27_1_NODE_98_length_13264_cov_11.636611_3</t>
  </si>
  <si>
    <t>MG27_1_NODE_98_length_13264_cov_11.636611_6</t>
  </si>
  <si>
    <t>MG27_1_NODE_100_length_12917_cov_7.635982_1</t>
  </si>
  <si>
    <t>MG27_1_NODE_100_length_12917_cov_7.635982_3</t>
  </si>
  <si>
    <t>MG27_1_NODE_100_length_12917_cov_7.635982_6</t>
  </si>
  <si>
    <t>MG27_1_NODE_100_length_12917_cov_7.635982_8</t>
  </si>
  <si>
    <t>MG27_1_NODE_100_length_12917_cov_7.635982_9</t>
  </si>
  <si>
    <t>MG27_1_NODE_100_length_12917_cov_7.635982_11</t>
  </si>
  <si>
    <t>MG27_1_NODE_100_length_12917_cov_7.635982_12</t>
  </si>
  <si>
    <t>MG27_1_NODE_100_length_12917_cov_7.635982_13</t>
  </si>
  <si>
    <t>MG27_1_NODE_100_length_12917_cov_7.635982_14</t>
  </si>
  <si>
    <t>MG27_1_NODE_102_length_12880_cov_14.047719_2</t>
  </si>
  <si>
    <t>MG27_1_NODE_102_length_12880_cov_14.047719_4</t>
  </si>
  <si>
    <t>MG27_1_NODE_102_length_12880_cov_14.047719_18</t>
  </si>
  <si>
    <t>MG27_1_NODE_102_length_12880_cov_14.047719_19</t>
  </si>
  <si>
    <t>MG27_1_NODE_103_length_12754_cov_11.677455_1</t>
  </si>
  <si>
    <t>MG27_1_NODE_103_length_12754_cov_11.677455_2</t>
  </si>
  <si>
    <t>MG27_1_NODE_103_length_12754_cov_11.677455_5</t>
  </si>
  <si>
    <t>MG27_1_NODE_103_length_12754_cov_11.677455_10</t>
  </si>
  <si>
    <t>MG27_1_NODE_103_length_12754_cov_11.677455_11</t>
  </si>
  <si>
    <t>MG27_1_NODE_103_length_12754_cov_11.677455_12</t>
  </si>
  <si>
    <t>MG27_1_NODE_103_length_12754_cov_11.677455_13</t>
  </si>
  <si>
    <t>MG27_1_NODE_104_length_12490_cov_12.014636_1</t>
  </si>
  <si>
    <t>MG27_1_NODE_104_length_12490_cov_12.014636_3</t>
  </si>
  <si>
    <t>MG27_1_NODE_104_length_12490_cov_12.014636_7</t>
  </si>
  <si>
    <t>MG27_1_NODE_104_length_12490_cov_12.014636_9</t>
  </si>
  <si>
    <t>MG27_1_NODE_104_length_12490_cov_12.014636_10</t>
  </si>
  <si>
    <t>MG27_1_NODE_104_length_12490_cov_12.014636_11</t>
  </si>
  <si>
    <t>MG27_1_NODE_105_length_12431_cov_10.730204_1</t>
  </si>
  <si>
    <t>MG27_1_NODE_105_length_12431_cov_10.730204_2</t>
  </si>
  <si>
    <t>MG27_1_NODE_105_length_12431_cov_10.730204_9</t>
  </si>
  <si>
    <t>MG27_1_NODE_105_length_12431_cov_10.730204_10</t>
  </si>
  <si>
    <t>MG27_1_NODE_105_length_12431_cov_10.730204_11</t>
  </si>
  <si>
    <t>MG27_1_NODE_105_length_12431_cov_10.730204_13</t>
  </si>
  <si>
    <t>MG27_1_NODE_105_length_12431_cov_10.730204_14</t>
  </si>
  <si>
    <t>MG27_1_NODE_105_length_12431_cov_10.730204_15</t>
  </si>
  <si>
    <t>MG27_1_NODE_111_length_11631_cov_12.297685_6</t>
  </si>
  <si>
    <t>MG27_1_NODE_111_length_11631_cov_12.297685_8</t>
  </si>
  <si>
    <t>MG27_1_NODE_111_length_11631_cov_12.297685_10</t>
  </si>
  <si>
    <t>MG27_1_NODE_111_length_11631_cov_12.297685_11</t>
  </si>
  <si>
    <t>MG27_1_NODE_111_length_11631_cov_12.297685_12</t>
  </si>
  <si>
    <t>MG27_1_NODE_113_length_11459_cov_7.893722_2</t>
  </si>
  <si>
    <t>MG27_1_NODE_113_length_11459_cov_7.893722_5</t>
  </si>
  <si>
    <t>MG27_1_NODE_113_length_11459_cov_7.893722_7</t>
  </si>
  <si>
    <t>MG27_1_NODE_113_length_11459_cov_7.893722_9</t>
  </si>
  <si>
    <t>MG27_1_NODE_113_length_11459_cov_7.893722_12</t>
  </si>
  <si>
    <t>MG27_1_NODE_113_length_11459_cov_7.893722_13</t>
  </si>
  <si>
    <t>MG27_1_NODE_113_length_11459_cov_7.893722_14</t>
  </si>
  <si>
    <t>MG27_1_NODE_116_length_11385_cov_7.599029_4</t>
  </si>
  <si>
    <t>MG27_1_NODE_116_length_11385_cov_7.599029_5</t>
  </si>
  <si>
    <t>MG27_1_NODE_116_length_11385_cov_7.599029_6</t>
  </si>
  <si>
    <t>MG27_1_NODE_116_length_11385_cov_7.599029_7</t>
  </si>
  <si>
    <t>MG27_1_NODE_116_length_11385_cov_7.599029_11</t>
  </si>
  <si>
    <t>MG27_1_NODE_119_length_11186_cov_7.823196_1</t>
  </si>
  <si>
    <t>MG27_1_NODE_119_length_11186_cov_7.823196_2</t>
  </si>
  <si>
    <t>MG27_1_NODE_119_length_11186_cov_7.823196_5</t>
  </si>
  <si>
    <t>MG27_1_NODE_119_length_11186_cov_7.823196_6</t>
  </si>
  <si>
    <t>MG27_1_NODE_119_length_11186_cov_7.823196_9</t>
  </si>
  <si>
    <t>MG27_1_NODE_119_length_11186_cov_7.823196_10</t>
  </si>
  <si>
    <t>MG27_1_NODE_121_length_11127_cov_8.903540_2</t>
  </si>
  <si>
    <t>MG27_1_NODE_121_length_11127_cov_8.903540_4</t>
  </si>
  <si>
    <t>MG27_1_NODE_121_length_11127_cov_8.903540_5</t>
  </si>
  <si>
    <t>MG27_1_NODE_121_length_11127_cov_8.903540_6</t>
  </si>
  <si>
    <t>MG27_1_NODE_121_length_11127_cov_8.903540_8</t>
  </si>
  <si>
    <t>MG27_1_NODE_123_length_10990_cov_7.465021_2</t>
  </si>
  <si>
    <t>MG27_1_NODE_123_length_10990_cov_7.465021_3</t>
  </si>
  <si>
    <t>MG27_1_NODE_124_length_10814_cov_8.548657_2</t>
  </si>
  <si>
    <t>MG27_1_NODE_124_length_10814_cov_8.548657_4</t>
  </si>
  <si>
    <t>MG27_1_NODE_124_length_10814_cov_8.548657_8</t>
  </si>
  <si>
    <t>MG27_1_NODE_124_length_10814_cov_8.548657_9</t>
  </si>
  <si>
    <t>MG27_1_NODE_124_length_10814_cov_8.548657_10</t>
  </si>
  <si>
    <t>MG27_1_NODE_126_length_10684_cov_7.138771_1</t>
  </si>
  <si>
    <t>MG27_1_NODE_126_length_10684_cov_7.138771_2</t>
  </si>
  <si>
    <t>MG27_1_NODE_126_length_10684_cov_7.138771_3</t>
  </si>
  <si>
    <t>MG27_1_NODE_126_length_10684_cov_7.138771_4</t>
  </si>
  <si>
    <t>MG27_1_NODE_126_length_10684_cov_7.138771_5</t>
  </si>
  <si>
    <t>MG27_1_NODE_126_length_10684_cov_7.138771_7</t>
  </si>
  <si>
    <t>MG27_1_NODE_126_length_10684_cov_7.138771_11</t>
  </si>
  <si>
    <t>MG27_1_NODE_131_length_10497_cov_7.976441_4</t>
  </si>
  <si>
    <t>MG27_1_NODE_131_length_10497_cov_7.976441_7</t>
  </si>
  <si>
    <t>MG27_1_NODE_131_length_10497_cov_7.976441_8</t>
  </si>
  <si>
    <t>MG27_1_NODE_132_length_10494_cov_11.045790_1</t>
  </si>
  <si>
    <t>MG27_1_NODE_132_length_10494_cov_11.045790_6</t>
  </si>
  <si>
    <t>MG27_1_NODE_132_length_10494_cov_11.045790_8</t>
  </si>
  <si>
    <t>MG27_1_NODE_141_length_10084_cov_14.000897_1</t>
  </si>
  <si>
    <t>MG27_1_NODE_141_length_10084_cov_14.000897_3</t>
  </si>
  <si>
    <t>MG27_1_NODE_141_length_10084_cov_14.000897_5</t>
  </si>
  <si>
    <t>MG27_1_NODE_38_length_27145_cov_13.366851_4</t>
  </si>
  <si>
    <t>MG27_1_NODE_38_length_27145_cov_13.366851_24</t>
  </si>
  <si>
    <t>MG27_1_NODE_43_length_24875_cov_13.360757_10</t>
  </si>
  <si>
    <t>MG27_1_NODE_56_length_20640_cov_12.217877_2</t>
  </si>
  <si>
    <t>MG27_1_NODE_56_length_20640_cov_12.217877_10</t>
  </si>
  <si>
    <t>MG27_1_NODE_56_length_20640_cov_12.217877_12</t>
  </si>
  <si>
    <t>MG27_1_NODE_56_length_20640_cov_12.217877_13</t>
  </si>
  <si>
    <t>MG27_1_NODE_56_length_20640_cov_12.217877_18</t>
  </si>
  <si>
    <t>MG27_1_NODE_56_length_20640_cov_12.217877_22</t>
  </si>
  <si>
    <t>MG27_1_NODE_56_length_20640_cov_12.217877_23</t>
  </si>
  <si>
    <t>MG27_1_NODE_65_length_19237_cov_10.992128_12</t>
  </si>
  <si>
    <t>MG27_1_NODE_65_length_19237_cov_10.992128_13</t>
  </si>
  <si>
    <t>MG27_1_NODE_85_length_14730_cov_9.298399_1</t>
  </si>
  <si>
    <t>MG27_1_NODE_85_length_14730_cov_9.298399_2</t>
  </si>
  <si>
    <t>MG27_1_NODE_86_length_14611_cov_12.522121_10</t>
  </si>
  <si>
    <t>MG27_1_NODE_86_length_14611_cov_12.522121_13</t>
  </si>
  <si>
    <t>MG27_1_NODE_92_length_13700_cov_7.926786_4</t>
  </si>
  <si>
    <t>MG27_1_NODE_92_length_13700_cov_7.926786_7</t>
  </si>
  <si>
    <t>MG27_1_NODE_92_length_13700_cov_7.926786_10</t>
  </si>
  <si>
    <t>MG27_1_NODE_93_length_13622_cov_12.830766_3</t>
  </si>
  <si>
    <t>MG27_1_NODE_93_length_13622_cov_12.830766_9</t>
  </si>
  <si>
    <t>MG27_1_NODE_93_length_13622_cov_12.830766_10</t>
  </si>
  <si>
    <t>MG27_1_NODE_98_length_13264_cov_11.636611_4</t>
  </si>
  <si>
    <t>MG27_1_NODE_100_length_12917_cov_7.635982_4</t>
  </si>
  <si>
    <t>MG27_1_NODE_102_length_12880_cov_14.047719_9</t>
  </si>
  <si>
    <t>MG27_1_NODE_102_length_12880_cov_14.047719_10</t>
  </si>
  <si>
    <t>MG27_1_NODE_103_length_12754_cov_11.677455_3</t>
  </si>
  <si>
    <t>MG27_1_NODE_103_length_12754_cov_11.677455_6</t>
  </si>
  <si>
    <t>MG27_1_NODE_103_length_12754_cov_11.677455_8</t>
  </si>
  <si>
    <t>MG27_1_NODE_104_length_12490_cov_12.014636_5</t>
  </si>
  <si>
    <t>MG27_1_NODE_104_length_12490_cov_12.014636_8</t>
  </si>
  <si>
    <t>MG27_1_NODE_105_length_12431_cov_10.730204_6</t>
  </si>
  <si>
    <t>MG27_1_NODE_111_length_11631_cov_12.297685_2</t>
  </si>
  <si>
    <t>MG27_1_NODE_111_length_11631_cov_12.297685_4</t>
  </si>
  <si>
    <t>MG27_1_NODE_111_length_11631_cov_12.297685_5</t>
  </si>
  <si>
    <t>MG27_1_NODE_111_length_11631_cov_12.297685_7</t>
  </si>
  <si>
    <t>MG27_1_NODE_111_length_11631_cov_12.297685_14</t>
  </si>
  <si>
    <t>MG27_1_NODE_113_length_11459_cov_7.893722_1</t>
  </si>
  <si>
    <t>MG27_1_NODE_113_length_11459_cov_7.893722_6</t>
  </si>
  <si>
    <t>MG27_1_NODE_116_length_11385_cov_7.599029_9</t>
  </si>
  <si>
    <t>MG27_1_NODE_116_length_11385_cov_7.599029_10</t>
  </si>
  <si>
    <t>MG27_1_NODE_119_length_11186_cov_7.823196_8</t>
  </si>
  <si>
    <t>MG27_1_NODE_119_length_11186_cov_7.823196_11</t>
  </si>
  <si>
    <t>MG27_1_NODE_121_length_11127_cov_8.903540_7</t>
  </si>
  <si>
    <t>MG27_1_NODE_123_length_10990_cov_7.465021_1</t>
  </si>
  <si>
    <t>MG27_1_NODE_123_length_10990_cov_7.465021_7</t>
  </si>
  <si>
    <t>MG27_1_NODE_124_length_10814_cov_8.548657_11</t>
  </si>
  <si>
    <t>MG27_1_NODE_126_length_10684_cov_7.138771_9</t>
  </si>
  <si>
    <t>MG27_1_NODE_131_length_10497_cov_7.976441_1</t>
  </si>
  <si>
    <t>MG27_1_NODE_131_length_10497_cov_7.976441_3</t>
  </si>
  <si>
    <t>MG27_1_NODE_131_length_10497_cov_7.976441_11</t>
  </si>
  <si>
    <t>MG27_1_NODE_131_length_10497_cov_7.976441_12</t>
  </si>
  <si>
    <t>MG27_1_NODE_132_length_10494_cov_11.045790_4</t>
  </si>
  <si>
    <t>MG27_1_NODE_132_length_10494_cov_11.045790_7</t>
  </si>
  <si>
    <t>MG27_1_NODE_38_length_27145_cov_13.366851_5</t>
  </si>
  <si>
    <t>MG27_1_NODE_38_length_27145_cov_13.366851_6</t>
  </si>
  <si>
    <t>MG27_1_NODE_38_length_27145_cov_13.366851_10</t>
  </si>
  <si>
    <t>MG27_1_NODE_38_length_27145_cov_13.366851_21</t>
  </si>
  <si>
    <t>MG27_1_NODE_38_length_27145_cov_13.366851_22</t>
  </si>
  <si>
    <t>MG27_1_NODE_38_length_27145_cov_13.366851_25</t>
  </si>
  <si>
    <t>MG27_1_NODE_43_length_24875_cov_13.360757_3</t>
  </si>
  <si>
    <t>MG27_1_NODE_43_length_24875_cov_13.360757_11</t>
  </si>
  <si>
    <t>MG27_1_NODE_43_length_24875_cov_13.360757_16</t>
  </si>
  <si>
    <t>MG27_1_NODE_56_length_20640_cov_12.217877_8</t>
  </si>
  <si>
    <t>MG27_1_NODE_56_length_20640_cov_12.217877_9</t>
  </si>
  <si>
    <t>MG27_1_NODE_56_length_20640_cov_12.217877_14</t>
  </si>
  <si>
    <t>MG27_1_NODE_56_length_20640_cov_12.217877_24</t>
  </si>
  <si>
    <t>MG27_1_NODE_65_length_19237_cov_10.992128_4</t>
  </si>
  <si>
    <t>MG27_1_NODE_65_length_19237_cov_10.992128_5</t>
  </si>
  <si>
    <t>MG27_1_NODE_65_length_19237_cov_10.992128_6</t>
  </si>
  <si>
    <t>MG27_1_NODE_65_length_19237_cov_10.992128_7</t>
  </si>
  <si>
    <t>MG27_1_NODE_65_length_19237_cov_10.992128_8</t>
  </si>
  <si>
    <t>MG27_1_NODE_85_length_14730_cov_9.298399_5</t>
  </si>
  <si>
    <t>MG27_1_NODE_85_length_14730_cov_9.298399_6</t>
  </si>
  <si>
    <t>MG27_1_NODE_85_length_14730_cov_9.298399_9</t>
  </si>
  <si>
    <t>MG27_1_NODE_86_length_14611_cov_12.522121_4</t>
  </si>
  <si>
    <t>MG27_1_NODE_86_length_14611_cov_12.522121_6</t>
  </si>
  <si>
    <t>MG27_1_NODE_92_length_13700_cov_7.926786_6</t>
  </si>
  <si>
    <t>MG27_1_NODE_92_length_13700_cov_7.926786_12</t>
  </si>
  <si>
    <t>MG27_1_NODE_93_length_13622_cov_12.830766_4</t>
  </si>
  <si>
    <t>MG27_1_NODE_98_length_13264_cov_11.636611_1</t>
  </si>
  <si>
    <t>MG27_1_NODE_100_length_12917_cov_7.635982_2</t>
  </si>
  <si>
    <t>MG27_1_NODE_100_length_12917_cov_7.635982_5</t>
  </si>
  <si>
    <t>MG27_1_NODE_100_length_12917_cov_7.635982_7</t>
  </si>
  <si>
    <t>MG27_1_NODE_102_length_12880_cov_14.047719_8</t>
  </si>
  <si>
    <t>MG27_1_NODE_102_length_12880_cov_14.047719_11</t>
  </si>
  <si>
    <t>MG27_1_NODE_102_length_12880_cov_14.047719_12</t>
  </si>
  <si>
    <t>MG27_1_NODE_102_length_12880_cov_14.047719_13</t>
  </si>
  <si>
    <t>MG27_1_NODE_102_length_12880_cov_14.047719_14</t>
  </si>
  <si>
    <t>MG27_1_NODE_102_length_12880_cov_14.047719_15</t>
  </si>
  <si>
    <t>MG27_1_NODE_102_length_12880_cov_14.047719_16</t>
  </si>
  <si>
    <t>MG27_1_NODE_102_length_12880_cov_14.047719_17</t>
  </si>
  <si>
    <t>MG27_1_NODE_104_length_12490_cov_12.014636_4</t>
  </si>
  <si>
    <t>MG27_1_NODE_104_length_12490_cov_12.014636_6</t>
  </si>
  <si>
    <t>MG27_1_NODE_105_length_12431_cov_10.730204_12</t>
  </si>
  <si>
    <t>MG27_1_NODE_111_length_11631_cov_12.297685_3</t>
  </si>
  <si>
    <t>MG27_1_NODE_111_length_11631_cov_12.297685_9</t>
  </si>
  <si>
    <t>MG27_1_NODE_111_length_11631_cov_12.297685_13</t>
  </si>
  <si>
    <t>MG27_1_NODE_113_length_11459_cov_7.893722_3</t>
  </si>
  <si>
    <t>MG27_1_NODE_113_length_11459_cov_7.893722_4</t>
  </si>
  <si>
    <t>MG27_1_NODE_113_length_11459_cov_7.893722_8</t>
  </si>
  <si>
    <t>MG27_1_NODE_113_length_11459_cov_7.893722_11</t>
  </si>
  <si>
    <t>MG27_1_NODE_119_length_11186_cov_7.823196_3</t>
  </si>
  <si>
    <t>MG27_1_NODE_119_length_11186_cov_7.823196_4</t>
  </si>
  <si>
    <t>MG27_1_NODE_119_length_11186_cov_7.823196_7</t>
  </si>
  <si>
    <t>MG27_1_NODE_121_length_11127_cov_8.903540_3</t>
  </si>
  <si>
    <t>MG27_1_NODE_123_length_10990_cov_7.465021_5</t>
  </si>
  <si>
    <t>MG27_1_NODE_123_length_10990_cov_7.465021_6</t>
  </si>
  <si>
    <t>MG27_1_NODE_124_length_10814_cov_8.548657_3</t>
  </si>
  <si>
    <t>MG27_1_NODE_124_length_10814_cov_8.548657_5</t>
  </si>
  <si>
    <t>MG27_1_NODE_124_length_10814_cov_8.548657_6</t>
  </si>
  <si>
    <t>MG27_1_NODE_124_length_10814_cov_8.548657_7</t>
  </si>
  <si>
    <t>MG27_1_NODE_124_length_10814_cov_8.548657_12</t>
  </si>
  <si>
    <t>MG27_1_NODE_126_length_10684_cov_7.138771_6</t>
  </si>
  <si>
    <t>MG27_1_NODE_126_length_10684_cov_7.138771_8</t>
  </si>
  <si>
    <t>MG27_1_NODE_126_length_10684_cov_7.138771_10</t>
  </si>
  <si>
    <t>MG27_1_NODE_131_length_10497_cov_7.976441_2</t>
  </si>
  <si>
    <t>MG27_1_NODE_131_length_10497_cov_7.976441_9</t>
  </si>
  <si>
    <t>MG27_1_NODE_131_length_10497_cov_7.976441_10</t>
  </si>
  <si>
    <t>MG27_1_NODE_132_length_10494_cov_11.045790_3</t>
  </si>
  <si>
    <t>MG27_1_NODE_141_length_10084_cov_14.000897_4</t>
  </si>
  <si>
    <t>MG27_1_NODE_141_length_10084_cov_14.000897_9</t>
  </si>
  <si>
    <t>MG12_md_5_NODE_5_length_123677_cov_70.269677_3</t>
  </si>
  <si>
    <t>MG12_md_5_NODE_5_length_123677_cov_70.269677_4</t>
  </si>
  <si>
    <t>MG12_md_5_NODE_5_length_123677_cov_70.269677_6</t>
  </si>
  <si>
    <t>MG12_md_5_NODE_5_length_123677_cov_70.269677_8</t>
  </si>
  <si>
    <t>MG12_md_5_NODE_5_length_123677_cov_70.269677_13</t>
  </si>
  <si>
    <t>MG12_md_5_NODE_5_length_123677_cov_70.269677_14</t>
  </si>
  <si>
    <t>MG12_md_5_NODE_5_length_123677_cov_70.269677_20</t>
  </si>
  <si>
    <t>MG12_md_5_NODE_5_length_123677_cov_70.269677_21</t>
  </si>
  <si>
    <t>MG12_md_5_NODE_5_length_123677_cov_70.269677_22</t>
  </si>
  <si>
    <t>MG12_md_5_NODE_5_length_123677_cov_70.269677_24</t>
  </si>
  <si>
    <t>MG12_md_5_NODE_5_length_123677_cov_70.269677_27</t>
  </si>
  <si>
    <t>MG12_md_5_NODE_5_length_123677_cov_70.269677_30</t>
  </si>
  <si>
    <t>MG12_md_5_NODE_5_length_123677_cov_70.269677_32</t>
  </si>
  <si>
    <t>MG12_md_5_NODE_5_length_123677_cov_70.269677_34</t>
  </si>
  <si>
    <t>MG12_md_5_NODE_5_length_123677_cov_70.269677_35</t>
  </si>
  <si>
    <t>MG12_md_5_NODE_5_length_123677_cov_70.269677_36</t>
  </si>
  <si>
    <t>MG12_md_5_NODE_5_length_123677_cov_70.269677_37</t>
  </si>
  <si>
    <t>MG12_md_5_NODE_5_length_123677_cov_70.269677_41</t>
  </si>
  <si>
    <t>MG12_md_5_NODE_5_length_123677_cov_70.269677_43</t>
  </si>
  <si>
    <t>MG12_md_5_NODE_5_length_123677_cov_70.269677_44</t>
  </si>
  <si>
    <t>MG12_md_5_NODE_5_length_123677_cov_70.269677_45</t>
  </si>
  <si>
    <t>MG12_md_5_NODE_5_length_123677_cov_70.269677_46</t>
  </si>
  <si>
    <t>MG12_md_5_NODE_5_length_123677_cov_70.269677_47</t>
  </si>
  <si>
    <t>MG12_md_5_NODE_5_length_123677_cov_70.269677_48</t>
  </si>
  <si>
    <t>MG12_md_5_NODE_5_length_123677_cov_70.269677_49</t>
  </si>
  <si>
    <t>MG12_md_5_NODE_5_length_123677_cov_70.269677_50</t>
  </si>
  <si>
    <t>MG12_md_5_NODE_5_length_123677_cov_70.269677_52</t>
  </si>
  <si>
    <t>MG12_md_5_NODE_5_length_123677_cov_70.269677_53</t>
  </si>
  <si>
    <t>MG12_md_5_NODE_5_length_123677_cov_70.269677_54</t>
  </si>
  <si>
    <t>MG12_md_5_NODE_5_length_123677_cov_70.269677_55</t>
  </si>
  <si>
    <t>MG12_md_5_NODE_5_length_123677_cov_70.269677_58</t>
  </si>
  <si>
    <t>MG12_md_5_NODE_5_length_123677_cov_70.269677_59</t>
  </si>
  <si>
    <t>MG12_md_5_NODE_5_length_123677_cov_70.269677_60</t>
  </si>
  <si>
    <t>MG12_md_5_NODE_5_length_123677_cov_70.269677_61</t>
  </si>
  <si>
    <t>MG12_md_5_NODE_5_length_123677_cov_70.269677_62</t>
  </si>
  <si>
    <t>MG12_md_5_NODE_5_length_123677_cov_70.269677_66</t>
  </si>
  <si>
    <t>MG12_md_5_NODE_5_length_123677_cov_70.269677_68</t>
  </si>
  <si>
    <t>MG12_md_5_NODE_5_length_123677_cov_70.269677_70</t>
  </si>
  <si>
    <t>MG12_md_5_NODE_5_length_123677_cov_70.269677_73</t>
  </si>
  <si>
    <t>MG12_md_5_NODE_5_length_123677_cov_70.269677_74</t>
  </si>
  <si>
    <t>MG12_md_5_NODE_5_length_123677_cov_70.269677_75</t>
  </si>
  <si>
    <t>MG12_md_5_NODE_5_length_123677_cov_70.269677_76</t>
  </si>
  <si>
    <t>MG12_md_5_NODE_5_length_123677_cov_70.269677_78</t>
  </si>
  <si>
    <t>MG12_md_5_NODE_5_length_123677_cov_70.269677_79</t>
  </si>
  <si>
    <t>MG12_md_5_NODE_5_length_123677_cov_70.269677_80</t>
  </si>
  <si>
    <t>MG12_md_5_NODE_5_length_123677_cov_70.269677_84</t>
  </si>
  <si>
    <t>MG12_md_5_NODE_5_length_123677_cov_70.269677_87</t>
  </si>
  <si>
    <t>MG12_md_5_NODE_5_length_123677_cov_70.269677_89</t>
  </si>
  <si>
    <t>MG12_md_5_NODE_5_length_123677_cov_70.269677_92</t>
  </si>
  <si>
    <t>MG12_md_5_NODE_5_length_123677_cov_70.269677_96</t>
  </si>
  <si>
    <t>MG12_md_5_NODE_5_length_123677_cov_70.269677_99</t>
  </si>
  <si>
    <t>MG12_md_5_NODE_65_length_60439_cov_66.587705_6</t>
  </si>
  <si>
    <t>MG12_md_5_NODE_65_length_60439_cov_66.587705_8</t>
  </si>
  <si>
    <t>MG12_md_5_NODE_65_length_60439_cov_66.587705_10</t>
  </si>
  <si>
    <t>MG12_md_5_NODE_65_length_60439_cov_66.587705_13</t>
  </si>
  <si>
    <t>MG12_md_5_NODE_65_length_60439_cov_66.587705_14</t>
  </si>
  <si>
    <t>MG12_md_5_NODE_65_length_60439_cov_66.587705_15</t>
  </si>
  <si>
    <t>MG12_md_5_NODE_65_length_60439_cov_66.587705_16</t>
  </si>
  <si>
    <t>MG12_md_5_NODE_65_length_60439_cov_66.587705_19</t>
  </si>
  <si>
    <t>MG12_md_5_NODE_65_length_60439_cov_66.587705_21</t>
  </si>
  <si>
    <t>MG12_md_5_NODE_65_length_60439_cov_66.587705_22</t>
  </si>
  <si>
    <t>MG12_md_5_NODE_65_length_60439_cov_66.587705_25</t>
  </si>
  <si>
    <t>MG12_md_5_NODE_65_length_60439_cov_66.587705_27</t>
  </si>
  <si>
    <t>MG12_md_5_NODE_65_length_60439_cov_66.587705_28</t>
  </si>
  <si>
    <t>MG12_md_5_NODE_65_length_60439_cov_66.587705_31</t>
  </si>
  <si>
    <t>MG12_md_5_NODE_65_length_60439_cov_66.587705_33</t>
  </si>
  <si>
    <t>MG12_md_5_NODE_65_length_60439_cov_66.587705_34</t>
  </si>
  <si>
    <t>MG12_md_5_NODE_65_length_60439_cov_66.587705_37</t>
  </si>
  <si>
    <t>MG12_md_5_NODE_65_length_60439_cov_66.587705_39</t>
  </si>
  <si>
    <t>MG12_md_5_NODE_65_length_60439_cov_66.587705_40</t>
  </si>
  <si>
    <t>MG12_md_5_NODE_65_length_60439_cov_66.587705_41</t>
  </si>
  <si>
    <t>MG12_md_5_NODE_65_length_60439_cov_66.587705_42</t>
  </si>
  <si>
    <t>MG12_md_5_NODE_65_length_60439_cov_66.587705_43</t>
  </si>
  <si>
    <t>MG12_md_5_NODE_65_length_60439_cov_66.587705_45</t>
  </si>
  <si>
    <t>MG12_md_5_NODE_65_length_60439_cov_66.587705_48</t>
  </si>
  <si>
    <t>MG12_md_5_NODE_65_length_60439_cov_66.587705_56</t>
  </si>
  <si>
    <t>MG12_md_5_NODE_65_length_60439_cov_66.587705_58</t>
  </si>
  <si>
    <t>MG12_md_5_NODE_65_length_60439_cov_66.587705_59</t>
  </si>
  <si>
    <t>MG12_md_5_NODE_287_length_27375_cov_69.726903_4</t>
  </si>
  <si>
    <t>MG12_md_5_NODE_287_length_27375_cov_69.726903_8</t>
  </si>
  <si>
    <t>MG12_md_5_NODE_287_length_27375_cov_69.726903_10</t>
  </si>
  <si>
    <t>MG12_md_5_NODE_287_length_27375_cov_69.726903_12</t>
  </si>
  <si>
    <t>MG12_md_5_NODE_287_length_27375_cov_69.726903_15</t>
  </si>
  <si>
    <t>MG12_md_5_NODE_287_length_27375_cov_69.726903_18</t>
  </si>
  <si>
    <t>MG12_md_5_NODE_287_length_27375_cov_69.726903_19</t>
  </si>
  <si>
    <t>MG12_md_5_NODE_287_length_27375_cov_69.726903_20</t>
  </si>
  <si>
    <t>MG12_md_5_NODE_287_length_27375_cov_69.726903_25</t>
  </si>
  <si>
    <t>MG12_md_5_NODE_287_length_27375_cov_69.726903_28</t>
  </si>
  <si>
    <t>MG12_md_5_NODE_287_length_27375_cov_69.726903_29</t>
  </si>
  <si>
    <t>MG12_md_5_NODE_287_length_27375_cov_69.726903_31</t>
  </si>
  <si>
    <t>MG12_md_5_NODE_299_length_26519_cov_72.118236_15</t>
  </si>
  <si>
    <t>MG12_md_5_NODE_299_length_26519_cov_72.118236_18</t>
  </si>
  <si>
    <t>MG12_md_5_NODE_299_length_26519_cov_72.118236_19</t>
  </si>
  <si>
    <t>MG12_md_5_NODE_299_length_26519_cov_72.118236_20</t>
  </si>
  <si>
    <t>MG12_md_5_NODE_299_length_26519_cov_72.118236_24</t>
  </si>
  <si>
    <t>MG12_md_5_NODE_299_length_26519_cov_72.118236_25</t>
  </si>
  <si>
    <t>MG12_md_5_NODE_299_length_26519_cov_72.118236_26</t>
  </si>
  <si>
    <t>MG12_md_5_NODE_299_length_26519_cov_72.118236_28</t>
  </si>
  <si>
    <t>MG12_md_5_NODE_299_length_26519_cov_72.118236_29</t>
  </si>
  <si>
    <t>MG12_md_5_NODE_299_length_26519_cov_72.118236_30</t>
  </si>
  <si>
    <t>MG12_md_5_NODE_299_length_26519_cov_72.118236_31</t>
  </si>
  <si>
    <t>MG12_md_5_NODE_408_length_21554_cov_74.951440_3</t>
  </si>
  <si>
    <t>MG12_md_5_NODE_408_length_21554_cov_74.951440_5</t>
  </si>
  <si>
    <t>MG12_md_5_NODE_408_length_21554_cov_74.951440_7</t>
  </si>
  <si>
    <t>MG12_md_5_NODE_408_length_21554_cov_74.951440_10</t>
  </si>
  <si>
    <t>MG12_md_5_NODE_417_length_21379_cov_71.238651_5</t>
  </si>
  <si>
    <t>MG12_md_5_NODE_417_length_21379_cov_71.238651_9</t>
  </si>
  <si>
    <t>MG12_md_5_NODE_417_length_21379_cov_71.238651_10</t>
  </si>
  <si>
    <t>MG12_md_5_NODE_417_length_21379_cov_71.238651_11</t>
  </si>
  <si>
    <t>MG12_md_5_NODE_417_length_21379_cov_71.238651_12</t>
  </si>
  <si>
    <t>MG12_md_5_NODE_417_length_21379_cov_71.238651_18</t>
  </si>
  <si>
    <t>MG12_md_5_NODE_417_length_21379_cov_71.238651_20</t>
  </si>
  <si>
    <t>MG12_md_5_NODE_417_length_21379_cov_71.238651_21</t>
  </si>
  <si>
    <t>MG12_md_5_NODE_513_length_17504_cov_66.831509_1</t>
  </si>
  <si>
    <t>MG12_md_5_NODE_513_length_17504_cov_66.831509_2</t>
  </si>
  <si>
    <t>MG12_md_5_NODE_513_length_17504_cov_66.831509_3</t>
  </si>
  <si>
    <t>MG12_md_5_NODE_513_length_17504_cov_66.831509_7</t>
  </si>
  <si>
    <t>MG12_md_5_NODE_513_length_17504_cov_66.831509_18</t>
  </si>
  <si>
    <t>MG12_md_5_NODE_513_length_17504_cov_66.831509_20</t>
  </si>
  <si>
    <t>MG12_md_5_NODE_513_length_17504_cov_66.831509_21</t>
  </si>
  <si>
    <t>MG12_md_5_NODE_5_length_123677_cov_70.269677_1</t>
  </si>
  <si>
    <t>MG12_md_5_NODE_5_length_123677_cov_70.269677_42</t>
  </si>
  <si>
    <t>MG12_md_5_NODE_65_length_60439_cov_66.587705_11</t>
  </si>
  <si>
    <t>MG12_md_5_NODE_65_length_60439_cov_66.587705_23</t>
  </si>
  <si>
    <t>MG12_md_5_NODE_65_length_60439_cov_66.587705_47</t>
  </si>
  <si>
    <t>MG12_md_5_NODE_65_length_60439_cov_66.587705_53</t>
  </si>
  <si>
    <t>MG12_md_5_NODE_287_length_27375_cov_69.726903_11</t>
  </si>
  <si>
    <t>MG12_md_5_NODE_299_length_26519_cov_72.118236_21</t>
  </si>
  <si>
    <t>MG12_md_5_NODE_408_length_21554_cov_74.951440_18</t>
  </si>
  <si>
    <t>MG12_md_5_NODE_408_length_21554_cov_74.951440_22</t>
  </si>
  <si>
    <t>MG12_md_5_NODE_417_length_21379_cov_71.238651_8</t>
  </si>
  <si>
    <t>MG12_md_5_NODE_513_length_17504_cov_66.831509_5</t>
  </si>
  <si>
    <t>MG12_md_5_NODE_513_length_17504_cov_66.831509_8</t>
  </si>
  <si>
    <t>MG12_md_5_NODE_5_length_123677_cov_70.269677_2</t>
  </si>
  <si>
    <t>MG12_md_5_NODE_5_length_123677_cov_70.269677_7</t>
  </si>
  <si>
    <t>MG12_md_5_NODE_5_length_123677_cov_70.269677_9</t>
  </si>
  <si>
    <t>MG12_md_5_NODE_5_length_123677_cov_70.269677_16</t>
  </si>
  <si>
    <t>MG12_md_5_NODE_5_length_123677_cov_70.269677_17</t>
  </si>
  <si>
    <t>MG12_md_5_NODE_5_length_123677_cov_70.269677_23</t>
  </si>
  <si>
    <t>MG12_md_5_NODE_5_length_123677_cov_70.269677_26</t>
  </si>
  <si>
    <t>MG12_md_5_NODE_5_length_123677_cov_70.269677_33</t>
  </si>
  <si>
    <t>MG12_md_5_NODE_5_length_123677_cov_70.269677_64</t>
  </si>
  <si>
    <t>MG12_md_5_NODE_5_length_123677_cov_70.269677_65</t>
  </si>
  <si>
    <t>MG12_md_5_NODE_5_length_123677_cov_70.269677_72</t>
  </si>
  <si>
    <t>MG12_md_5_NODE_5_length_123677_cov_70.269677_77</t>
  </si>
  <si>
    <t>MG12_md_5_NODE_5_length_123677_cov_70.269677_81</t>
  </si>
  <si>
    <t>MG12_md_5_NODE_5_length_123677_cov_70.269677_88</t>
  </si>
  <si>
    <t>MG12_md_5_NODE_5_length_123677_cov_70.269677_94</t>
  </si>
  <si>
    <t>MG12_md_5_NODE_65_length_60439_cov_66.587705_12</t>
  </si>
  <si>
    <t>MG12_md_5_NODE_65_length_60439_cov_66.587705_18</t>
  </si>
  <si>
    <t>MG12_md_5_NODE_65_length_60439_cov_66.587705_20</t>
  </si>
  <si>
    <t>MG12_md_5_NODE_65_length_60439_cov_66.587705_46</t>
  </si>
  <si>
    <t>MG12_md_5_NODE_287_length_27375_cov_69.726903_16</t>
  </si>
  <si>
    <t>MG12_md_5_NODE_287_length_27375_cov_69.726903_17</t>
  </si>
  <si>
    <t>MG12_md_5_NODE_287_length_27375_cov_69.726903_22</t>
  </si>
  <si>
    <t>MG12_md_5_NODE_287_length_27375_cov_69.726903_23</t>
  </si>
  <si>
    <t>MG12_md_5_NODE_287_length_27375_cov_69.726903_24</t>
  </si>
  <si>
    <t>MG12_md_5_NODE_299_length_26519_cov_72.118236_12</t>
  </si>
  <si>
    <t>MG12_md_5_NODE_299_length_26519_cov_72.118236_23</t>
  </si>
  <si>
    <t>MG12_md_5_NODE_408_length_21554_cov_74.951440_6</t>
  </si>
  <si>
    <t>MG12_md_5_NODE_417_length_21379_cov_71.238651_13</t>
  </si>
  <si>
    <t>MG12_md_5_NODE_513_length_17504_cov_66.831509_6</t>
  </si>
  <si>
    <t>MG12_md_5_NODE_513_length_17504_cov_66.831509_9</t>
  </si>
  <si>
    <t>MG12_md_5_NODE_513_length_17504_cov_66.831509_10</t>
  </si>
  <si>
    <t>MG12_md_5_NODE_513_length_17504_cov_66.831509_11</t>
  </si>
  <si>
    <t>MG12_md_5_NODE_513_length_17504_cov_66.831509_14</t>
  </si>
  <si>
    <t>MG12_md_6_NODE_104_length_50984_cov_19.278977_10</t>
  </si>
  <si>
    <t>MG12_md_6_NODE_128_length_45475_cov_18.873382_2</t>
  </si>
  <si>
    <t>MG12_md_6_NODE_130_length_45424_cov_18.454716_53</t>
  </si>
  <si>
    <t>MG12_md_6_NODE_1318_length_6514_cov_6.331166_3</t>
  </si>
  <si>
    <t>MG12_md_6_NODE_134_length_44494_cov_19.097842_1</t>
  </si>
  <si>
    <t>MG12_md_6_NODE_143_length_43221_cov_19.234351_5</t>
  </si>
  <si>
    <t>MG12_md_6_NODE_149_length_42137_cov_19.593674_2</t>
  </si>
  <si>
    <t>MG12_md_6_NODE_1624_length_5259_cov_21.972905_3</t>
  </si>
  <si>
    <t>MG12_md_6_NODE_185_length_36659_cov_19.786799_30</t>
  </si>
  <si>
    <t>MG12_md_6_NODE_228_length_32966_cov_18.576312_18</t>
  </si>
  <si>
    <t>MG12_md_6_NODE_282_length_27654_cov_19.628718_22</t>
  </si>
  <si>
    <t>MG12_md_6_NODE_332_length_24799_cov_19.551528_1</t>
  </si>
  <si>
    <t>MG12_md_6_NODE_351_length_23847_cov_19.725412_9</t>
  </si>
  <si>
    <t>MG12_md_6_NODE_363_length_23253_cov_19.384516_18</t>
  </si>
  <si>
    <t>MG12_md_6_NODE_394_length_21861_cov_18.600064_14</t>
  </si>
  <si>
    <t>MG12_md_6_NODE_460_length_19351_cov_18.834111_4</t>
  </si>
  <si>
    <t>MG12_md_6_NODE_522_length_17322_cov_20.721897_17</t>
  </si>
  <si>
    <t>MG12_md_6_NODE_649_length_14138_cov_15.000142_9</t>
  </si>
  <si>
    <t>MG12_md_6_NODE_78_length_57168_cov_19.066780_61</t>
  </si>
  <si>
    <t>MG12_md_6_NODE_80_length_56218_cov_18.953350_44</t>
  </si>
  <si>
    <t>MG12_md_6_NODE_83_length_55145_cov_19.391069_52</t>
  </si>
  <si>
    <t>MG12_md_6_NODE_99_length_51855_cov_18.438610_39</t>
  </si>
  <si>
    <t>MG12_md_6_NODE_1163_length_7478_cov_18.235080</t>
  </si>
  <si>
    <t>MG12_md_6_NODE_394_length_21861_cov_18.600064</t>
  </si>
  <si>
    <t>MG12_md_6_NODE_1177_length_7379_cov_20.819361</t>
  </si>
  <si>
    <t>MG12_md_6_NODE_866_length_10482_cov_18.700681</t>
  </si>
  <si>
    <t>MG12_md_6_NODE_1245_length_6884_cov_16.810660</t>
  </si>
  <si>
    <t>MG12_md_6_NODE_249_length_30360_cov_19.311038</t>
  </si>
  <si>
    <t>MG12_md_6_NODE_962_length_9264_cov_16.065588</t>
  </si>
  <si>
    <t>MG12_md_6_NODE_1192_length_7275_cov_18.585734</t>
  </si>
  <si>
    <t>MG12_md_6_NODE_28_length_77924_cov_18.999486</t>
  </si>
  <si>
    <t>MG12_md_6_NODE_440_length_20263_cov_16.972833</t>
  </si>
  <si>
    <t>MG12_md_6_NODE_542_length_16883_cov_20.084264</t>
  </si>
  <si>
    <t>MG12_md_6_NODE_685_length_13446_cov_18.254649</t>
  </si>
  <si>
    <t>MG12_md_6_NODE_1347_length_6351_cov_17.235070</t>
  </si>
  <si>
    <t>MG12_md_6_NODE_1597_length_5350_cov_18.668366</t>
  </si>
  <si>
    <t>MG12_md_6_NODE_532_length_17027_cov_19.405432</t>
  </si>
  <si>
    <t>MG12_md_6_NODE_1508_length_5655_cov_18.222321</t>
  </si>
  <si>
    <t>MG12_md_6_NODE_1538_length_5549_cov_15.989625</t>
  </si>
  <si>
    <t>MG12_md_6_NODE_567_length_16027_cov_23.039444</t>
  </si>
  <si>
    <t>MG12_md_6_NODE_776_length_11866_cov_19.376344</t>
  </si>
  <si>
    <t>MG12_md_6_NODE_390_length_21950_cov_19.519388</t>
  </si>
  <si>
    <t>MG12_md_6_NODE_352_length_23840_cov_19.649989</t>
  </si>
  <si>
    <t>MG12_md_6_NODE_139_length_43853_cov_19.809489</t>
  </si>
  <si>
    <t>Accesion</t>
  </si>
  <si>
    <t>Chloromonas_remiasii_047_99_2_contig_134876-size_8451_4</t>
  </si>
  <si>
    <t>Chloromonas_remiasii_047_99_2_contig_134876-size_8451_5</t>
  </si>
  <si>
    <t>Chloromonas_remiasii_047_99_2_contig_134876-size_8451_7</t>
  </si>
  <si>
    <t>Chloromonas_remiasii_047_99_2_contig_134876-size_8451_8</t>
  </si>
  <si>
    <t>Chloromonas_remiasii_047_99_2_contig_134876-size_8451_10</t>
  </si>
  <si>
    <t>Chloromonas_remiasii_047_99_2_contig_931938-size_11806_2</t>
  </si>
  <si>
    <t>Chloromonas_remiasii_047_99_2_contig_931938-size_11806_5</t>
  </si>
  <si>
    <t>Chloromonas_remiasii_047_99_2_contig_931938-size_11806_8</t>
  </si>
  <si>
    <t>Chloromonas_remiasii_047_99_2_contig_931938-size_11806_10</t>
  </si>
  <si>
    <t>Chloromonas_remiasii_047_99_2_contig_931938-size_11806_12</t>
  </si>
  <si>
    <t>Chloromonas_remiasii_047_99_2_contig_1212831-size_8858_7</t>
  </si>
  <si>
    <t>Chloromonas_remiasii_047_99_2_contig_1397222-size_6049_2</t>
  </si>
  <si>
    <t>Chloromonas_remiasii_047_99_2_contig_1397222-size_6049_5</t>
  </si>
  <si>
    <t>Chloromonas_remiasii_047_99_2_contig_1397222-size_6049_7</t>
  </si>
  <si>
    <t>Chloromonas_remiasii_047_99_2_contig_1700005-size_5034_2</t>
  </si>
  <si>
    <t>Chloromonas_remiasii_047_99_2_contig_2404434-size_9443_3</t>
  </si>
  <si>
    <t>Chloromonas_remiasii_047_99_2_contig_2404434-size_9443_6</t>
  </si>
  <si>
    <t>Chloromonas_remiasii_047_99_2_contig_2404434-size_9443_8</t>
  </si>
  <si>
    <t>Chloromonas_remiasii_047_99_2_contig_3685906-size_10136_1</t>
  </si>
  <si>
    <t>Chloromonas_remiasii_047_99_2_contig_3685906-size_10136_4</t>
  </si>
  <si>
    <t>Chloromonas_remiasii_047_99_2_contig_3685906-size_10136_5</t>
  </si>
  <si>
    <t>Chloromonas_remiasii_047_99_2_contig_3817303-size_5594_1</t>
  </si>
  <si>
    <t>Chloromonas_remiasii_047_99_2_contig_3817303-size_5594_4</t>
  </si>
  <si>
    <t>Chloromonas_remiasii_047_99_2_contig_4051541-size_7761_2</t>
  </si>
  <si>
    <t>Chloromonas_remiasii_047_99_2_contig_4051541-size_7761_4</t>
  </si>
  <si>
    <t>Chloromonas_remiasii_047_99_2_contig_4115373-size_8399_2</t>
  </si>
  <si>
    <t>Chloromonas_remiasii_047_99_2_contig_4115373-size_8399_3</t>
  </si>
  <si>
    <t>Chloromonas_remiasii_047_99_2_contig_4115373-size_8399_5</t>
  </si>
  <si>
    <t>Chloromonas_remiasii_047_99_2_contig_4115373-size_8399_11</t>
  </si>
  <si>
    <t>Chloromonas_remiasii_047_99_2_contig_4129853-size_10091_2</t>
  </si>
  <si>
    <t>Chloromonas_remiasii_047_99_2_contig_4129853-size_10091_3</t>
  </si>
  <si>
    <t>Chloromonas_remiasii_047_99_2_contig_4129853-size_10091_4</t>
  </si>
  <si>
    <t>Chloromonas_remiasii_047_99_2_contig_4129853-size_10091_6</t>
  </si>
  <si>
    <t>Chloromonas_remiasii_047_99_2_contig_4129875-size_7462_1</t>
  </si>
  <si>
    <t>Chloromonas_remiasii_047_99_2_contig_4129875-size_7462_2</t>
  </si>
  <si>
    <t>Chloromonas_remiasii_047_99_2_contig_4129875-size_7462_3</t>
  </si>
  <si>
    <t>Chloromonas_remiasii_047_99_2_contig_4129875-size_7462_4</t>
  </si>
  <si>
    <t>Chloromonas_remiasii_047_99_2_contig_4129919-size_14707_3</t>
  </si>
  <si>
    <t>Chloromonas_remiasii_047_99_2_contig_4129919-size_14707_4</t>
  </si>
  <si>
    <t>Chloromonas_remiasii_047_99_2_contig_4129919-size_14707_5</t>
  </si>
  <si>
    <t>Chloromonas_remiasii_047_99_2_contig_4129919-size_14707_6</t>
  </si>
  <si>
    <t>Chloromonas_remiasii_047_99_2_contig_4129919-size_14707_7</t>
  </si>
  <si>
    <t>Chloromonas_remiasii_047_99_2_contig_4129919-size_14707_9</t>
  </si>
  <si>
    <t>Chloromonas_remiasii_047_99_2_contig_4129919-size_14707_10</t>
  </si>
  <si>
    <t>Chloromonas_remiasii_047_99_2_contig_4131042-size_16803_4</t>
  </si>
  <si>
    <t>Chloromonas_remiasii_047_99_2_contig_4131042-size_16803_6</t>
  </si>
  <si>
    <t>Chloromonas_remiasii_047_99_2_contig_4131042-size_16803_8</t>
  </si>
  <si>
    <t>Chloromonas_remiasii_047_99_2_contig_4131042-size_16803_13</t>
  </si>
  <si>
    <t>Chloromonas_remiasii_047_99_2_contig_4131254-size_9778_4</t>
  </si>
  <si>
    <t>Chloromonas_remiasii_047_99_2_contig_4131254-size_9778_7</t>
  </si>
  <si>
    <t>Chloromonas_remiasii_047_99_2_contig_4131921-size_8542_1</t>
  </si>
  <si>
    <t>Chloromonas_remiasii_047_99_2_contig_4131921-size_8542_2</t>
  </si>
  <si>
    <t>Chloromonas_remiasii_047_99_2_contig_4131921-size_8542_4</t>
  </si>
  <si>
    <t>Chloromonas_remiasii_047_99_2_contig_4131921-size_8542_6</t>
  </si>
  <si>
    <t>Chloromonas_remiasii_047_99_2_contig_4131921-size_8542_8</t>
  </si>
  <si>
    <t>Chloromonas_remiasii_047_99_2_contig_4132595-size_6740_3</t>
  </si>
  <si>
    <t>Chloromonas_remiasii_047_99_2_contig_4132595-size_6740_8</t>
  </si>
  <si>
    <t>Chloromonas_remiasii_047_99_2_contig_4133416-size_5405_1</t>
  </si>
  <si>
    <t>Chloromonas_remiasii_047_99_2_contig_4133416-size_5405_6</t>
  </si>
  <si>
    <t>Chloromonas_remiasii_047_99_2_contig_4133416-size_5405_7</t>
  </si>
  <si>
    <t>Chloromonas_remiasii_047_99_2_contig_4134168-size_7791_2</t>
  </si>
  <si>
    <t>Chloromonas_remiasii_047_99_2_contig_4134168-size_7791_5</t>
  </si>
  <si>
    <t>Chloromonas_remiasii_047_99_2_contig_4134168-size_7791_7</t>
  </si>
  <si>
    <t>Chloromonas_remiasii_047_99_2_contig_4134168-size_7791_9</t>
  </si>
  <si>
    <t>Chloromonas_remiasii_047_99_2_contig_4134168-size_7791_10</t>
  </si>
  <si>
    <t>Chloromonas_remiasii_047_99_2_contig_4134796-size_11277_1</t>
  </si>
  <si>
    <t>Chloromonas_remiasii_047_99_2_contig_4134796-size_11277_5</t>
  </si>
  <si>
    <t>Chloromonas_remiasii_047_99_2_contig_4134796-size_11277_6</t>
  </si>
  <si>
    <t>Chloromonas_remiasii_047_99_2_contig_4134796-size_11277_8</t>
  </si>
  <si>
    <t>Chloromonas_remiasii_047_99_2_contig_4134796-size_11277_11</t>
  </si>
  <si>
    <t>Chloromonas_remiasii_047_99_2_contig_4134863-size_5645_2</t>
  </si>
  <si>
    <t>Chloromonas_remiasii_047_99_2_contig_4134863-size_5645_6</t>
  </si>
  <si>
    <t>Chloromonas_remiasii_047_99_2_contig_4134995-size_8201_8</t>
  </si>
  <si>
    <t>Chloromonas_remiasii_047_99_2_contig_4135428-size_7446_3</t>
  </si>
  <si>
    <t>Chloromonas_remiasii_047_99_2_contig_4135428-size_7446_5</t>
  </si>
  <si>
    <t>Chloromonas_remiasii_047_99_2_contig_4137393-size_5236_1</t>
  </si>
  <si>
    <t>Chloromonas_remiasii_047_99_2_contig_4137393-size_5236_2</t>
  </si>
  <si>
    <t>Chloromonas_remiasii_047_99_2_contig_4137393-size_5236_6</t>
  </si>
  <si>
    <t>Chloromonas_remiasii_047_99_2_contig_4137661-size_23065_1</t>
  </si>
  <si>
    <t>Chloromonas_remiasii_047_99_2_contig_4137661-size_23065_2</t>
  </si>
  <si>
    <t>Chloromonas_remiasii_047_99_2_contig_4137661-size_23065_3</t>
  </si>
  <si>
    <t>Chloromonas_remiasii_047_99_2_contig_4137661-size_23065_5</t>
  </si>
  <si>
    <t>Chloromonas_remiasii_047_99_2_contig_4137661-size_23065_9</t>
  </si>
  <si>
    <t>Chloromonas_remiasii_047_99_2_contig_4137661-size_23065_10</t>
  </si>
  <si>
    <t>Chloromonas_remiasii_047_99_2_contig_4137661-size_23065_14</t>
  </si>
  <si>
    <t>Chloromonas_remiasii_047_99_2_contig_4137661-size_23065_15</t>
  </si>
  <si>
    <t>Chloromonas_remiasii_047_99_2_contig_4137661-size_23065_16</t>
  </si>
  <si>
    <t>Chloromonas_remiasii_047_99_2_contig_4138439-size_5046_1</t>
  </si>
  <si>
    <t>Chloromonas_remiasii_047_99_2_contig_4138439-size_5046_2</t>
  </si>
  <si>
    <t>Chloromonas_remiasii_047_99_2_contig_4138439-size_5046_3</t>
  </si>
  <si>
    <t>Chloromonas_remiasii_047_99_2_contig_4139794-size_15669_4</t>
  </si>
  <si>
    <t>Chloromonas_remiasii_047_99_2_contig_4139794-size_15669_6</t>
  </si>
  <si>
    <t>Chloromonas_remiasii_047_99_2_contig_4139794-size_15669_7</t>
  </si>
  <si>
    <t>Chloromonas_remiasii_047_99_2_contig_4139794-size_15669_8</t>
  </si>
  <si>
    <t>Chloromonas_remiasii_047_99_2_contig_4139794-size_15669_9</t>
  </si>
  <si>
    <t>Chloromonas_remiasii_047_99_2_contig_4139794-size_15669_10</t>
  </si>
  <si>
    <t>Chloromonas_remiasii_047_99_2_contig_4139794-size_15669_11</t>
  </si>
  <si>
    <t>Chloromonas_remiasii_047_99_2_contig_4139794-size_15669_13</t>
  </si>
  <si>
    <t>Chloromonas_remiasii_047_99_2_contig_4139794-size_15669_14</t>
  </si>
  <si>
    <t>Chloromonas_remiasii_047_99_2_contig_4139794-size_15669_15</t>
  </si>
  <si>
    <t>Chloromonas_remiasii_047_99_2_contig_134876-size_8451_1</t>
  </si>
  <si>
    <t>Chloromonas_remiasii_047_99_2_contig_931938-size_11806_6</t>
  </si>
  <si>
    <t>Chloromonas_remiasii_047_99_2_contig_931938-size_11806_9</t>
  </si>
  <si>
    <t>Chloromonas_remiasii_047_99_2_contig_931938-size_11806_11</t>
  </si>
  <si>
    <t>Chloromonas_remiasii_047_99_2_contig_1212831-size_8858_2</t>
  </si>
  <si>
    <t>Chloromonas_remiasii_047_99_2_contig_1212831-size_8858_8</t>
  </si>
  <si>
    <t>Chloromonas_remiasii_047_99_2_contig_1397222-size_6049_1</t>
  </si>
  <si>
    <t>Chloromonas_remiasii_047_99_2_contig_2404434-size_9443_1</t>
  </si>
  <si>
    <t>Chloromonas_remiasii_047_99_2_contig_3685906-size_10136_3</t>
  </si>
  <si>
    <t>Chloromonas_remiasii_047_99_2_contig_4051541-size_7761_3</t>
  </si>
  <si>
    <t>Chloromonas_remiasii_047_99_2_contig_4115373-size_8399_8</t>
  </si>
  <si>
    <t>Chloromonas_remiasii_047_99_2_contig_4115373-size_8399_12</t>
  </si>
  <si>
    <t>Chloromonas_remiasii_047_99_2_contig_4129853-size_10091_5</t>
  </si>
  <si>
    <t>Chloromonas_remiasii_047_99_2_contig_4129853-size_10091_8</t>
  </si>
  <si>
    <t>Chloromonas_remiasii_047_99_2_contig_4131042-size_16803_5</t>
  </si>
  <si>
    <t>Chloromonas_remiasii_047_99_2_contig_4131042-size_16803_10</t>
  </si>
  <si>
    <t>Chloromonas_remiasii_047_99_2_contig_4131042-size_16803_12</t>
  </si>
  <si>
    <t>Chloromonas_remiasii_047_99_2_contig_4131921-size_8542_3</t>
  </si>
  <si>
    <t>Chloromonas_remiasii_047_99_2_contig_4131921-size_8542_5</t>
  </si>
  <si>
    <t>Chloromonas_remiasii_047_99_2_contig_4131921-size_8542_10</t>
  </si>
  <si>
    <t>Chloromonas_remiasii_047_99_2_contig_4132595-size_6740_1</t>
  </si>
  <si>
    <t>Chloromonas_remiasii_047_99_2_contig_4132595-size_6740_2</t>
  </si>
  <si>
    <t>Chloromonas_remiasii_047_99_2_contig_4134085-size_5663_5</t>
  </si>
  <si>
    <t>Chloromonas_remiasii_047_99_2_contig_4134796-size_11277_7</t>
  </si>
  <si>
    <t>Chloromonas_remiasii_047_99_2_contig_4134796-size_11277_10</t>
  </si>
  <si>
    <t>Chloromonas_remiasii_047_99_2_contig_4134796-size_11277_12</t>
  </si>
  <si>
    <t>Chloromonas_remiasii_047_99_2_contig_4134863-size_5645_1</t>
  </si>
  <si>
    <t>Chloromonas_remiasii_047_99_2_contig_4134863-size_5645_7</t>
  </si>
  <si>
    <t>Chloromonas_remiasii_047_99_2_contig_4134995-size_8201_1</t>
  </si>
  <si>
    <t>Chloromonas_remiasii_047_99_2_contig_4134995-size_8201_10</t>
  </si>
  <si>
    <t>Chloromonas_remiasii_047_99_2_contig_4135428-size_7446_6</t>
  </si>
  <si>
    <t>Chloromonas_remiasii_047_99_2_contig_4137661-size_23065_11</t>
  </si>
  <si>
    <t>Chloromonas_remiasii_047_99_2_contig_4138439-size_5046_4</t>
  </si>
  <si>
    <t>Chloromonas_remiasii_047_99_2_contig_4139794-size_15669_2</t>
  </si>
  <si>
    <t>Chloromonas_remiasii_047_99_2_contig_4139794-size_15669_5</t>
  </si>
  <si>
    <t>Chloromonas_remiasii_047_99_2_contig_931938-size_11806_1</t>
  </si>
  <si>
    <t>Chloromonas_remiasii_047_99_2_contig_931938-size_11806_7</t>
  </si>
  <si>
    <t>Chloromonas_remiasii_047_99_2_contig_1212831-size_8858_5</t>
  </si>
  <si>
    <t>Chloromonas_remiasii_047_99_2_contig_1700005-size_5034_3</t>
  </si>
  <si>
    <t>Chloromonas_remiasii_047_99_2_contig_2404434-size_9443_2</t>
  </si>
  <si>
    <t>Chloromonas_remiasii_047_99_2_contig_2404434-size_9443_5</t>
  </si>
  <si>
    <t>Chloromonas_remiasii_047_99_2_contig_2404434-size_9443_7</t>
  </si>
  <si>
    <t>Chloromonas_remiasii_047_99_2_contig_2701884-size_5044_5</t>
  </si>
  <si>
    <t>Chloromonas_remiasii_047_99_2_contig_3685906-size_10136_2</t>
  </si>
  <si>
    <t>Chloromonas_remiasii_047_99_2_contig_3685906-size_10136_6</t>
  </si>
  <si>
    <t>Chloromonas_remiasii_047_99_2_contig_3685906-size_10136_9</t>
  </si>
  <si>
    <t>Chloromonas_remiasii_047_99_2_contig_4051541-size_7761_1</t>
  </si>
  <si>
    <t>Chloromonas_remiasii_047_99_2_contig_4129853-size_10091_1</t>
  </si>
  <si>
    <t>Chloromonas_remiasii_047_99_2_contig_4129853-size_10091_7</t>
  </si>
  <si>
    <t>Chloromonas_remiasii_047_99_2_contig_4129853-size_10091_11</t>
  </si>
  <si>
    <t>Chloromonas_remiasii_047_99_2_contig_4129875-size_7462_6</t>
  </si>
  <si>
    <t>Chloromonas_remiasii_047_99_2_contig_4131042-size_16803_1</t>
  </si>
  <si>
    <t>Chloromonas_remiasii_047_99_2_contig_4131042-size_16803_3</t>
  </si>
  <si>
    <t>Chloromonas_remiasii_047_99_2_contig_4131254-size_9778_1</t>
  </si>
  <si>
    <t>Chloromonas_remiasii_047_99_2_contig_4131254-size_9778_2</t>
  </si>
  <si>
    <t>Chloromonas_remiasii_047_99_2_contig_4131254-size_9778_3</t>
  </si>
  <si>
    <t>Chloromonas_remiasii_047_99_2_contig_4131254-size_9778_5</t>
  </si>
  <si>
    <t>Chloromonas_remiasii_047_99_2_contig_4132595-size_6740_5</t>
  </si>
  <si>
    <t>Chloromonas_remiasii_047_99_2_contig_4132595-size_6740_6</t>
  </si>
  <si>
    <t>Chloromonas_remiasii_047_99_2_contig_4133416-size_5405_8</t>
  </si>
  <si>
    <t>Chloromonas_remiasii_047_99_2_contig_4134085-size_5663_4</t>
  </si>
  <si>
    <t>Chloromonas_remiasii_047_99_2_contig_4134168-size_7791_1</t>
  </si>
  <si>
    <t>Chloromonas_remiasii_047_99_2_contig_4134168-size_7791_4</t>
  </si>
  <si>
    <t>Chloromonas_remiasii_047_99_2_contig_4134168-size_7791_8</t>
  </si>
  <si>
    <t>Chloromonas_remiasii_047_99_2_contig_4134796-size_11277_2</t>
  </si>
  <si>
    <t>Chloromonas_remiasii_047_99_2_contig_4134796-size_11277_9</t>
  </si>
  <si>
    <t>Chloromonas_remiasii_047_99_2_contig_4134863-size_5645_3</t>
  </si>
  <si>
    <t>Chloromonas_remiasii_047_99_2_contig_4134863-size_5645_4</t>
  </si>
  <si>
    <t>Chloromonas_remiasii_047_99_2_contig_4134995-size_8201_6</t>
  </si>
  <si>
    <t>Chloromonas_remiasii_047_99_2_contig_4136760-size_6451_3</t>
  </si>
  <si>
    <t>Chloromonas_remiasii_047_99_2_contig_4136760-size_6451_4</t>
  </si>
  <si>
    <t>Chloromonas_remiasii_047_99_2_contig_4137393-size_5236_4</t>
  </si>
  <si>
    <t>Chloromonas_remiasii_047_99_2_contig_4137661-size_23065_6</t>
  </si>
  <si>
    <t>Chloromonas_remiasii_047_99_2_contig_4137661-size_23065_7</t>
  </si>
  <si>
    <t>Chloromonas_remiasii_047_99_2_contig_4137661-size_23065_8</t>
  </si>
  <si>
    <t>Chloromonas_remiasii_047_99_2_contig_4137661-size_23065_12</t>
  </si>
  <si>
    <t>Chloromonas_remiasii_047_99_2_contig_4137661-size_23065_13</t>
  </si>
  <si>
    <t>Chloromonas_remiasii_047_99_2_contig_4139794-size_15669_1</t>
  </si>
  <si>
    <t>Chloromonas_remiasii_047_99_2_contig_4139794-size_15669_16</t>
  </si>
  <si>
    <t>Chloromonas_remiasii_005_99_3_contig_16987-size_8048_2</t>
  </si>
  <si>
    <t>Chloromonas_remiasii_005_99_3_contig_16987-size_8048_5</t>
  </si>
  <si>
    <t>Chloromonas_remiasii_005_99_3_contig_19300-size_9431_1</t>
  </si>
  <si>
    <t>Chloromonas_remiasii_005_99_3_contig_19300-size_9431_2</t>
  </si>
  <si>
    <t>Chloromonas_remiasii_005_99_3_contig_41657-size_10244_1</t>
  </si>
  <si>
    <t>Chloromonas_remiasii_005_99_3_contig_41657-size_10244_2</t>
  </si>
  <si>
    <t>Chloromonas_remiasii_005_99_3_contig_41657-size_10244_3</t>
  </si>
  <si>
    <t>Chloromonas_remiasii_005_99_3_contig_99414-size_6212_1</t>
  </si>
  <si>
    <t>Chloromonas_remiasii_005_99_3_contig_99414-size_6212_5</t>
  </si>
  <si>
    <t>Chloromonas_remiasii_005_99_3_contig_99414-size_6212_6</t>
  </si>
  <si>
    <t>Chloromonas_remiasii_005_99_3_contig_201471-size_6943_2</t>
  </si>
  <si>
    <t>Chloromonas_remiasii_005_99_3_contig_201471-size_6943_4</t>
  </si>
  <si>
    <t>Chloromonas_remiasii_005_99_3_contig_249680-size_5697_1</t>
  </si>
  <si>
    <t>Chloromonas_remiasii_005_99_3_contig_291252-size_18858_5</t>
  </si>
  <si>
    <t>Chloromonas_remiasii_005_99_3_contig_291252-size_18858_7</t>
  </si>
  <si>
    <t>Chloromonas_remiasii_005_99_3_contig_291252-size_18858_10</t>
  </si>
  <si>
    <t>Chloromonas_remiasii_005_99_3_contig_291252-size_18858_11</t>
  </si>
  <si>
    <t>Chloromonas_remiasii_005_99_3_contig_291252-size_18858_12</t>
  </si>
  <si>
    <t>Chloromonas_remiasii_005_99_3_contig_291252-size_18858_13</t>
  </si>
  <si>
    <t>Chloromonas_remiasii_005_99_3_contig_291252-size_18858_15</t>
  </si>
  <si>
    <t>Chloromonas_remiasii_005_99_3_contig_291252-size_18858_18</t>
  </si>
  <si>
    <t>Chloromonas_remiasii_005_99_3_contig_362760-size_9176_1</t>
  </si>
  <si>
    <t>Chloromonas_remiasii_005_99_3_contig_362760-size_9176_6</t>
  </si>
  <si>
    <t>Chloromonas_remiasii_005_99_3_contig_362760-size_9176_7</t>
  </si>
  <si>
    <t>Chloromonas_remiasii_005_99_3_contig_362760-size_9176_8</t>
  </si>
  <si>
    <t>Chloromonas_remiasii_005_99_3_contig_435454-size_11847_1</t>
  </si>
  <si>
    <t>Chloromonas_remiasii_005_99_3_contig_435454-size_11847_2</t>
  </si>
  <si>
    <t>Chloromonas_remiasii_005_99_3_contig_435454-size_11847_9</t>
  </si>
  <si>
    <t>Chloromonas_remiasii_005_99_3_contig_513619-size_6097_1</t>
  </si>
  <si>
    <t>Chloromonas_remiasii_005_99_3_contig_513619-size_6097_2</t>
  </si>
  <si>
    <t>Chloromonas_remiasii_005_99_3_contig_513619-size_6097_4</t>
  </si>
  <si>
    <t>Chloromonas_remiasii_005_99_3_contig_783728-size_7053_6</t>
  </si>
  <si>
    <t>Chloromonas_remiasii_005_99_3_contig_783728-size_7053_7</t>
  </si>
  <si>
    <t>Chloromonas_remiasii_005_99_3_contig_790296-size_5606_2</t>
  </si>
  <si>
    <t>Chloromonas_remiasii_005_99_3_contig_861082-size_5380_1</t>
  </si>
  <si>
    <t>Chloromonas_remiasii_005_99_3_contig_861082-size_5380_3</t>
  </si>
  <si>
    <t>Chloromonas_remiasii_005_99_3_contig_861082-size_5380_5</t>
  </si>
  <si>
    <t>Chloromonas_remiasii_005_99_3_contig_879517-size_5793_5</t>
  </si>
  <si>
    <t>Chloromonas_remiasii_005_99_3_contig_892312-size_7259_2</t>
  </si>
  <si>
    <t>Chloromonas_remiasii_005_99_3_contig_964721-size_5704_3</t>
  </si>
  <si>
    <t>Chloromonas_remiasii_005_99_3_contig_964721-size_5704_5</t>
  </si>
  <si>
    <t>Chloromonas_remiasii_005_99_3_contig_964721-size_5704_6</t>
  </si>
  <si>
    <t>Chloromonas_remiasii_005_99_3_contig_1061566-size_8328_1</t>
  </si>
  <si>
    <t>Chloromonas_remiasii_005_99_3_contig_1061566-size_8328_2</t>
  </si>
  <si>
    <t>Chloromonas_remiasii_005_99_3_contig_1061566-size_8328_4</t>
  </si>
  <si>
    <t>Chloromonas_remiasii_005_99_3_contig_1218152-size_5085_7</t>
  </si>
  <si>
    <t>Chloromonas_remiasii_005_99_3_contig_1371677-size_7079_9</t>
  </si>
  <si>
    <t>Chloromonas_remiasii_005_99_3_contig_1371677-size_7079_10</t>
  </si>
  <si>
    <t>Chloromonas_remiasii_005_99_3_contig_1372345-size_7248_1</t>
  </si>
  <si>
    <t>Chloromonas_remiasii_005_99_3_contig_1372345-size_7248_3</t>
  </si>
  <si>
    <t>Chloromonas_remiasii_005_99_3_contig_1372345-size_7248_5</t>
  </si>
  <si>
    <t>Chloromonas_remiasii_005_99_3_contig_1372849-size_9367_2</t>
  </si>
  <si>
    <t>Chloromonas_remiasii_005_99_3_contig_1372849-size_9367_3</t>
  </si>
  <si>
    <t>Chloromonas_remiasii_005_99_3_contig_1372849-size_9367_8</t>
  </si>
  <si>
    <t>Chloromonas_remiasii_005_99_3_contig_1373316-size_12288_1</t>
  </si>
  <si>
    <t>Chloromonas_remiasii_005_99_3_contig_1373316-size_12288_2</t>
  </si>
  <si>
    <t>Chloromonas_remiasii_005_99_3_contig_1373316-size_12288_4</t>
  </si>
  <si>
    <t>Chloromonas_remiasii_005_99_3_contig_1373316-size_12288_6</t>
  </si>
  <si>
    <t>Chloromonas_remiasii_005_99_3_contig_1374000-size_7658_3</t>
  </si>
  <si>
    <t>Chloromonas_remiasii_005_99_3_contig_1374000-size_7658_9</t>
  </si>
  <si>
    <t>Chloromonas_remiasii_005_99_3_contig_1375167-size_5423_1</t>
  </si>
  <si>
    <t>Chloromonas_remiasii_005_99_3_contig_1375354-size_5050_5</t>
  </si>
  <si>
    <t>Chloromonas_remiasii_005_99_3_contig_1375409-size_9287_2</t>
  </si>
  <si>
    <t>Chloromonas_remiasii_005_99_3_contig_1375409-size_9287_6</t>
  </si>
  <si>
    <t>Chloromonas_remiasii_005_99_3_contig_1375409-size_9287_10</t>
  </si>
  <si>
    <t>Chloromonas_remiasii_005_99_3_contig_1375939-size_11578_3</t>
  </si>
  <si>
    <t>Chloromonas_remiasii_005_99_3_contig_1375939-size_11578_7</t>
  </si>
  <si>
    <t>Chloromonas_remiasii_005_99_3_contig_1375939-size_11578_9</t>
  </si>
  <si>
    <t>Chloromonas_remiasii_005_99_3_contig_1376337-size_10140_1</t>
  </si>
  <si>
    <t>Chloromonas_remiasii_005_99_3_contig_1376337-size_10140_7</t>
  </si>
  <si>
    <t>Chloromonas_remiasii_005_99_3_contig_1376337-size_10140_8</t>
  </si>
  <si>
    <t>Chloromonas_remiasii_005_99_3_contig_1376913-size_6652_3</t>
  </si>
  <si>
    <t>Chloromonas_remiasii_005_99_3_contig_1377022-size_5022_4</t>
  </si>
  <si>
    <t>Chloromonas_remiasii_005_99_3_contig_1377339-size_8880_3</t>
  </si>
  <si>
    <t>Chloromonas_remiasii_005_99_3_contig_1377339-size_8880_11</t>
  </si>
  <si>
    <t>Chloromonas_remiasii_005_99_3_contig_1377636-size_5135_3</t>
  </si>
  <si>
    <t>Chloromonas_remiasii_005_99_3_contig_1377636-size_5135_4</t>
  </si>
  <si>
    <t>Chloromonas_remiasii_005_99_3_contig_1378323-size_9230_3</t>
  </si>
  <si>
    <t>Chloromonas_remiasii_005_99_3_contig_1378323-size_9230_5</t>
  </si>
  <si>
    <t>Chloromonas_remiasii_005_99_3_contig_1378475-size_7467_2</t>
  </si>
  <si>
    <t>Chloromonas_remiasii_005_99_3_contig_1378475-size_7467_10</t>
  </si>
  <si>
    <t>Chloromonas_remiasii_005_99_3_contig_1378846-size_5828_1</t>
  </si>
  <si>
    <t>Chloromonas_remiasii_005_99_3_contig_1378846-size_5828_2</t>
  </si>
  <si>
    <t>Chloromonas_remiasii_005_99_3_contig_1379338-size_12559_4</t>
  </si>
  <si>
    <t>Chloromonas_remiasii_005_99_3_contig_1379338-size_12559_6</t>
  </si>
  <si>
    <t>Chloromonas_remiasii_005_99_3_contig_1379338-size_12559_7</t>
  </si>
  <si>
    <t>Chloromonas_remiasii_005_99_3_contig_1379338-size_12559_12</t>
  </si>
  <si>
    <t>Chloromonas_remiasii_005_99_3_contig_1379338-size_12559_14</t>
  </si>
  <si>
    <t>Chloromonas_remiasii_005_99_3_contig_1379338-size_12559_15</t>
  </si>
  <si>
    <t>Chloromonas_remiasii_005_99_3_contig_1379338-size_12559_16</t>
  </si>
  <si>
    <t>Chloromonas_remiasii_005_99_3_contig_1379338-size_12559_17</t>
  </si>
  <si>
    <t>Chloromonas_remiasii_005_99_3_contig_1380020-size_11210_5</t>
  </si>
  <si>
    <t>Chloromonas_remiasii_005_99_3_contig_1380900-size_5072_1</t>
  </si>
  <si>
    <t>Chloromonas_remiasii_005_99_3_contig_1381296-size_7249_4</t>
  </si>
  <si>
    <t>Chloromonas_remiasii_005_99_3_contig_1381882-size_14923_6</t>
  </si>
  <si>
    <t>Chloromonas_remiasii_005_99_3_contig_1381882-size_14923_10</t>
  </si>
  <si>
    <t>Chloromonas_remiasii_005_99_3_contig_1381882-size_14923_13</t>
  </si>
  <si>
    <t>Chloromonas_remiasii_005_99_3_contig_1381882-size_14923_16</t>
  </si>
  <si>
    <t>Chloromonas_remiasii_005_99_3_contig_1381882-size_14923_17</t>
  </si>
  <si>
    <t>Chloromonas_remiasii_005_99_3_contig_1382967-size_8874_1</t>
  </si>
  <si>
    <t>Chloromonas_remiasii_005_99_3_contig_1382967-size_8874_7</t>
  </si>
  <si>
    <t>Chloromonas_remiasii_005_99_3_contig_1383608-size_5619_2</t>
  </si>
  <si>
    <t>Chloromonas_remiasii_005_99_3_contig_1384582-size_10607_3</t>
  </si>
  <si>
    <t>Chloromonas_remiasii_005_99_3_contig_1384582-size_10607_7</t>
  </si>
  <si>
    <t>Chloromonas_remiasii_005_99_3_contig_1386063-size_8180_2</t>
  </si>
  <si>
    <t>Chloromonas_remiasii_005_99_3_contig_1386063-size_8180_5</t>
  </si>
  <si>
    <t>Chloromonas_remiasii_005_99_3_contig_1389238-size_28407_1</t>
  </si>
  <si>
    <t>Chloromonas_remiasii_005_99_3_contig_1389238-size_28407_6</t>
  </si>
  <si>
    <t>Chloromonas_remiasii_005_99_3_contig_1389238-size_28407_7</t>
  </si>
  <si>
    <t>Chloromonas_remiasii_005_99_3_contig_1389238-size_28407_10</t>
  </si>
  <si>
    <t>Chloromonas_remiasii_005_99_3_contig_1389238-size_28407_14</t>
  </si>
  <si>
    <t>Chloromonas_remiasii_005_99_3_contig_1389238-size_28407_16</t>
  </si>
  <si>
    <t>Chloromonas_remiasii_005_99_3_contig_1389238-size_28407_17</t>
  </si>
  <si>
    <t>Chloromonas_remiasii_005_99_3_contig_1389238-size_28407_20</t>
  </si>
  <si>
    <t>Chloromonas_remiasii_005_99_3_contig_1389238-size_28407_21</t>
  </si>
  <si>
    <t>Chloromonas_remiasii_005_99_3_contig_1389238-size_28407_24</t>
  </si>
  <si>
    <t>Chloromonas_remiasii_005_99_3_contig_1389238-size_28407_26</t>
  </si>
  <si>
    <t>Chloromonas_remiasii_005_99_3_contig_1390170-size_9974_2</t>
  </si>
  <si>
    <t>Chloromonas_remiasii_005_99_3_contig_1390170-size_9974_5</t>
  </si>
  <si>
    <t>Chloromonas_remiasii_005_99_3_contig_1390170-size_9974_8</t>
  </si>
  <si>
    <t>Chloromonas_remiasii_005_99_3_contig_1390170-size_9974_9</t>
  </si>
  <si>
    <t>Chloromonas_remiasii_005_99_3_contig_1390497-size_6263_2</t>
  </si>
  <si>
    <t>Chloromonas_remiasii_005_99_3_contig_41657-size_10244_6</t>
  </si>
  <si>
    <t>Chloromonas_remiasii_005_99_3_contig_41657-size_10244_11</t>
  </si>
  <si>
    <t>Chloromonas_remiasii_005_99_3_contig_206046-size_5742_2</t>
  </si>
  <si>
    <t>Chloromonas_remiasii_005_99_3_contig_291252-size_18858_16</t>
  </si>
  <si>
    <t>Chloromonas_remiasii_005_99_3_contig_291252-size_18858_17</t>
  </si>
  <si>
    <t>Chloromonas_remiasii_005_99_3_contig_435454-size_11847_8</t>
  </si>
  <si>
    <t>Chloromonas_remiasii_005_99_3_contig_435454-size_11847_13</t>
  </si>
  <si>
    <t>Chloromonas_remiasii_005_99_3_contig_513619-size_6097_5</t>
  </si>
  <si>
    <t>Chloromonas_remiasii_005_99_3_contig_513619-size_6097_6</t>
  </si>
  <si>
    <t>Chloromonas_remiasii_005_99_3_contig_783728-size_7053_1</t>
  </si>
  <si>
    <t>Chloromonas_remiasii_005_99_3_contig_861082-size_5380_4</t>
  </si>
  <si>
    <t>Chloromonas_remiasii_005_99_3_contig_892312-size_7259_3</t>
  </si>
  <si>
    <t>Chloromonas_remiasii_005_99_3_contig_892312-size_7259_4</t>
  </si>
  <si>
    <t>Chloromonas_remiasii_005_99_3_contig_964721-size_5704_7</t>
  </si>
  <si>
    <t>Chloromonas_remiasii_005_99_3_contig_1371677-size_7079_2</t>
  </si>
  <si>
    <t>Chloromonas_remiasii_005_99_3_contig_1371677-size_7079_3</t>
  </si>
  <si>
    <t>Chloromonas_remiasii_005_99_3_contig_1372849-size_9367_6</t>
  </si>
  <si>
    <t>Chloromonas_remiasii_005_99_3_contig_1372849-size_9367_9</t>
  </si>
  <si>
    <t>Chloromonas_remiasii_005_99_3_contig_1375167-size_5423_2</t>
  </si>
  <si>
    <t>Chloromonas_remiasii_005_99_3_contig_1375409-size_9287_4</t>
  </si>
  <si>
    <t>Chloromonas_remiasii_005_99_3_contig_1375939-size_11578_10</t>
  </si>
  <si>
    <t>Chloromonas_remiasii_005_99_3_contig_1376337-size_10140_2</t>
  </si>
  <si>
    <t>Chloromonas_remiasii_005_99_3_contig_1377022-size_5022_2</t>
  </si>
  <si>
    <t>Chloromonas_remiasii_005_99_3_contig_1377022-size_5022_3</t>
  </si>
  <si>
    <t>Chloromonas_remiasii_005_99_3_contig_1377339-size_8880_10</t>
  </si>
  <si>
    <t>Chloromonas_remiasii_005_99_3_contig_1378323-size_9230_4</t>
  </si>
  <si>
    <t>Chloromonas_remiasii_005_99_3_contig_1378323-size_9230_9</t>
  </si>
  <si>
    <t>Chloromonas_remiasii_005_99_3_contig_1378475-size_7467_12</t>
  </si>
  <si>
    <t>Chloromonas_remiasii_005_99_3_contig_1379338-size_12559_5</t>
  </si>
  <si>
    <t>Chloromonas_remiasii_005_99_3_contig_1379338-size_12559_13</t>
  </si>
  <si>
    <t>Chloromonas_remiasii_005_99_3_contig_1380020-size_11210_3</t>
  </si>
  <si>
    <t>Chloromonas_remiasii_005_99_3_contig_1381296-size_7249_1</t>
  </si>
  <si>
    <t>Chloromonas_remiasii_005_99_3_contig_1381882-size_14923_1</t>
  </si>
  <si>
    <t>Chloromonas_remiasii_005_99_3_contig_1381882-size_14923_12</t>
  </si>
  <si>
    <t>Chloromonas_remiasii_005_99_3_contig_1382967-size_8874_6</t>
  </si>
  <si>
    <t>Chloromonas_remiasii_005_99_3_contig_1384582-size_10607_5</t>
  </si>
  <si>
    <t>Chloromonas_remiasii_005_99_3_contig_1386063-size_8180_3</t>
  </si>
  <si>
    <t>Chloromonas_remiasii_005_99_3_contig_1389238-size_28407_13</t>
  </si>
  <si>
    <t>Chloromonas_remiasii_005_99_3_contig_1389238-size_28407_15</t>
  </si>
  <si>
    <t>Chloromonas_remiasii_005_99_3_contig_1389238-size_28407_22</t>
  </si>
  <si>
    <t>Chloromonas_remiasii_005_99_3_contig_16987-size_8048_1</t>
  </si>
  <si>
    <t>Chloromonas_remiasii_005_99_3_contig_19300-size_9431_6</t>
  </si>
  <si>
    <t>Chloromonas_remiasii_005_99_3_contig_19300-size_9431_7</t>
  </si>
  <si>
    <t>Chloromonas_remiasii_005_99_3_contig_41657-size_10244_5</t>
  </si>
  <si>
    <t>Chloromonas_remiasii_005_99_3_contig_41657-size_10244_7</t>
  </si>
  <si>
    <t>Chloromonas_remiasii_005_99_3_contig_99414-size_6212_3</t>
  </si>
  <si>
    <t>Chloromonas_remiasii_005_99_3_contig_99414-size_6212_4</t>
  </si>
  <si>
    <t>Chloromonas_remiasii_005_99_3_contig_201471-size_6943_6</t>
  </si>
  <si>
    <t>Chloromonas_remiasii_005_99_3_contig_206046-size_5742_5</t>
  </si>
  <si>
    <t>Chloromonas_remiasii_005_99_3_contig_206046-size_5742_6</t>
  </si>
  <si>
    <t>Chloromonas_remiasii_005_99_3_contig_435454-size_11847_5</t>
  </si>
  <si>
    <t>Chloromonas_remiasii_005_99_3_contig_435454-size_11847_15</t>
  </si>
  <si>
    <t>Chloromonas_remiasii_005_99_3_contig_783728-size_7053_8</t>
  </si>
  <si>
    <t>Chloromonas_remiasii_005_99_3_contig_879517-size_5793_2</t>
  </si>
  <si>
    <t>Chloromonas_remiasii_005_99_3_contig_964721-size_5704_2</t>
  </si>
  <si>
    <t>Chloromonas_remiasii_005_99_3_contig_964721-size_5704_4</t>
  </si>
  <si>
    <t>Chloromonas_remiasii_005_99_3_contig_1372345-size_7248_2</t>
  </si>
  <si>
    <t>Chloromonas_remiasii_005_99_3_contig_1372345-size_7248_4</t>
  </si>
  <si>
    <t>Chloromonas_remiasii_005_99_3_contig_1372849-size_9367_4</t>
  </si>
  <si>
    <t>Chloromonas_remiasii_005_99_3_contig_1373316-size_12288_8</t>
  </si>
  <si>
    <t>Chloromonas_remiasii_005_99_3_contig_1375939-size_11578_1</t>
  </si>
  <si>
    <t>Chloromonas_remiasii_005_99_3_contig_1375939-size_11578_12</t>
  </si>
  <si>
    <t>Chloromonas_remiasii_005_99_3_contig_1377022-size_5022_1</t>
  </si>
  <si>
    <t>Chloromonas_remiasii_005_99_3_contig_1377339-size_8880_7</t>
  </si>
  <si>
    <t>Chloromonas_remiasii_005_99_3_contig_1378846-size_5828_6</t>
  </si>
  <si>
    <t>Chloromonas_remiasii_005_99_3_contig_1378846-size_5828_8</t>
  </si>
  <si>
    <t>Chloromonas_remiasii_005_99_3_contig_1379338-size_12559_2</t>
  </si>
  <si>
    <t>Chloromonas_remiasii_005_99_3_contig_1379338-size_12559_8</t>
  </si>
  <si>
    <t>Chloromonas_remiasii_005_99_3_contig_1379338-size_12559_10</t>
  </si>
  <si>
    <t>Chloromonas_remiasii_005_99_3_contig_1380020-size_11210_2</t>
  </si>
  <si>
    <t>Chloromonas_remiasii_005_99_3_contig_1381296-size_7249_6</t>
  </si>
  <si>
    <t>Chloromonas_remiasii_005_99_3_contig_1381334-size_6839_1</t>
  </si>
  <si>
    <t>Chloromonas_remiasii_005_99_3_contig_1381334-size_6839_7</t>
  </si>
  <si>
    <t>Chloromonas_remiasii_005_99_3_contig_1381882-size_14923_2</t>
  </si>
  <si>
    <t>Chloromonas_remiasii_005_99_3_contig_1381882-size_14923_7</t>
  </si>
  <si>
    <t>Chloromonas_remiasii_005_99_3_contig_1381882-size_14923_8</t>
  </si>
  <si>
    <t>Chloromonas_remiasii_005_99_3_contig_1384582-size_10607_2</t>
  </si>
  <si>
    <t>Chloromonas_remiasii_005_99_3_contig_1386063-size_8180_1</t>
  </si>
  <si>
    <t>Chloromonas_remiasii_005_99_3_contig_1386063-size_8180_7</t>
  </si>
  <si>
    <t>Chloromonas_remiasii_005_99_3_contig_1389238-size_28407_12</t>
  </si>
  <si>
    <t>Chloromonas_remiasii_005_99_3_contig_1389238-size_28407_25</t>
  </si>
  <si>
    <t>Chloromonas_remiasii_005_99_3_contig_1390170-size_9974_7</t>
  </si>
  <si>
    <t>Chloromonas_remiasii_005_99_1_contig_671751-size_7686_3</t>
  </si>
  <si>
    <t>Chloromonas_remiasii_005_99_1_contig_671751-size_7686_4</t>
  </si>
  <si>
    <t>Chloromonas_remiasii_005_99_1_contig_671751-size_7686_5</t>
  </si>
  <si>
    <t>Chloromonas_remiasii_005_99_1_contig_671751-size_7686_6</t>
  </si>
  <si>
    <t>Chloromonas_remiasii_005_99_1_contig_671932-size_11503_2</t>
  </si>
  <si>
    <t>Chloromonas_remiasii_005_99_1_contig_671932-size_11503_5</t>
  </si>
  <si>
    <t>Chloromonas_remiasii_005_99_1_contig_671932-size_11503_7</t>
  </si>
  <si>
    <t>Chloromonas_remiasii_005_99_1_contig_671932-size_11503_8</t>
  </si>
  <si>
    <t>Chloromonas_remiasii_005_99_1_contig_671932-size_11503_12</t>
  </si>
  <si>
    <t>Chloromonas_remiasii_005_99_1_contig_917558-size_5719_1</t>
  </si>
  <si>
    <t>Chloromonas_remiasii_005_99_1_contig_917558-size_5719_4</t>
  </si>
  <si>
    <t>Chloromonas_remiasii_005_99_1_contig_1118558-size_7817_2</t>
  </si>
  <si>
    <t>Chloromonas_remiasii_005_99_1_contig_1118558-size_7817_5</t>
  </si>
  <si>
    <t>Chloromonas_remiasii_005_99_1_contig_1118558-size_7817_7</t>
  </si>
  <si>
    <t>Chloromonas_remiasii_005_99_1_contig_1118558-size_7817_9</t>
  </si>
  <si>
    <t>Chloromonas_remiasii_005_99_1_contig_1118558-size_7817_10</t>
  </si>
  <si>
    <t>Chloromonas_remiasii_005_99_1_contig_1323264-size_5707_2</t>
  </si>
  <si>
    <t>Chloromonas_remiasii_005_99_1_contig_1323264-size_5707_6</t>
  </si>
  <si>
    <t>Chloromonas_remiasii_005_99_1_contig_1374870-size_10991_3</t>
  </si>
  <si>
    <t>Chloromonas_remiasii_005_99_1_contig_1374870-size_10991_9</t>
  </si>
  <si>
    <t>Chloromonas_remiasii_005_99_1_contig_1374870-size_10991_11</t>
  </si>
  <si>
    <t>Chloromonas_remiasii_005_99_1_contig_1374870-size_10991_12</t>
  </si>
  <si>
    <t>Chloromonas_remiasii_005_99_1_contig_1379781-size_6112_1</t>
  </si>
  <si>
    <t>Chloromonas_remiasii_005_99_1_contig_1379781-size_6112_3</t>
  </si>
  <si>
    <t>Chloromonas_remiasii_005_99_1_contig_1379781-size_6112_6</t>
  </si>
  <si>
    <t>Chloromonas_remiasii_005_99_1_contig_1382241-size_16865_2</t>
  </si>
  <si>
    <t>Chloromonas_remiasii_005_99_1_contig_1382241-size_16865_7</t>
  </si>
  <si>
    <t>Chloromonas_remiasii_005_99_1_contig_1382241-size_16865_9</t>
  </si>
  <si>
    <t>Chloromonas_remiasii_005_99_1_contig_1382241-size_16865_11</t>
  </si>
  <si>
    <t>Chloromonas_remiasii_005_99_1_contig_1382497-size_10100_7</t>
  </si>
  <si>
    <t>Chloromonas_remiasii_005_99_1_contig_1382497-size_10100_8</t>
  </si>
  <si>
    <t>Chloromonas_remiasii_005_99_1_contig_1382497-size_10100_9</t>
  </si>
  <si>
    <t>Chloromonas_remiasii_005_99_1_contig_1382497-size_10100_10</t>
  </si>
  <si>
    <t>Chloromonas_remiasii_005_99_1_contig_1384089-size_12499_1</t>
  </si>
  <si>
    <t>Chloromonas_remiasii_005_99_1_contig_1384089-size_12499_3</t>
  </si>
  <si>
    <t>Chloromonas_remiasii_005_99_1_contig_1384089-size_12499_5</t>
  </si>
  <si>
    <t>Chloromonas_remiasii_005_99_1_contig_1384089-size_12499_9</t>
  </si>
  <si>
    <t>Chloromonas_remiasii_005_99_1_contig_1384089-size_12499_10</t>
  </si>
  <si>
    <t>Chloromonas_remiasii_005_99_1_contig_1384089-size_12499_14</t>
  </si>
  <si>
    <t>Chloromonas_remiasii_005_99_1_contig_1384126-size_13637_2</t>
  </si>
  <si>
    <t>Chloromonas_remiasii_005_99_1_contig_1384126-size_13637_7</t>
  </si>
  <si>
    <t>Chloromonas_remiasii_005_99_1_contig_1384126-size_13637_8</t>
  </si>
  <si>
    <t>Chloromonas_remiasii_005_99_1_contig_1384126-size_13637_10</t>
  </si>
  <si>
    <t>Chloromonas_remiasii_005_99_1_contig_1384126-size_13637_11</t>
  </si>
  <si>
    <t>Chloromonas_remiasii_005_99_1_contig_1384126-size_13637_13</t>
  </si>
  <si>
    <t>Chloromonas_remiasii_005_99_1_contig_1384126-size_13637_15</t>
  </si>
  <si>
    <t>Chloromonas_remiasii_005_99_1_contig_1384758-size_14248_3</t>
  </si>
  <si>
    <t>Chloromonas_remiasii_005_99_1_contig_1384758-size_14248_4</t>
  </si>
  <si>
    <t>Chloromonas_remiasii_005_99_1_contig_1384758-size_14248_6</t>
  </si>
  <si>
    <t>Chloromonas_remiasii_005_99_1_contig_1384758-size_14248_9</t>
  </si>
  <si>
    <t>Chloromonas_remiasii_005_99_1_contig_1384823-size_40565_1</t>
  </si>
  <si>
    <t>Chloromonas_remiasii_005_99_1_contig_1384823-size_40565_3</t>
  </si>
  <si>
    <t>Chloromonas_remiasii_005_99_1_contig_1384823-size_40565_8</t>
  </si>
  <si>
    <t>Chloromonas_remiasii_005_99_1_contig_1384823-size_40565_11</t>
  </si>
  <si>
    <t>Chloromonas_remiasii_005_99_1_contig_1384823-size_40565_12</t>
  </si>
  <si>
    <t>Chloromonas_remiasii_005_99_1_contig_1384823-size_40565_18</t>
  </si>
  <si>
    <t>Chloromonas_remiasii_005_99_1_contig_1384823-size_40565_19</t>
  </si>
  <si>
    <t>Chloromonas_remiasii_005_99_1_contig_1384823-size_40565_20</t>
  </si>
  <si>
    <t>Chloromonas_remiasii_005_99_1_contig_1384823-size_40565_21</t>
  </si>
  <si>
    <t>Chloromonas_remiasii_005_99_1_contig_1384823-size_40565_25</t>
  </si>
  <si>
    <t>Chloromonas_remiasii_005_99_1_contig_1384823-size_40565_26</t>
  </si>
  <si>
    <t>Chloromonas_remiasii_005_99_1_contig_1384823-size_40565_30</t>
  </si>
  <si>
    <t>Chloromonas_remiasii_005_99_1_contig_1384823-size_40565_32</t>
  </si>
  <si>
    <t>Chloromonas_remiasii_005_99_1_contig_1384823-size_40565_33</t>
  </si>
  <si>
    <t>Chloromonas_remiasii_005_99_1_contig_1384823-size_40565_34</t>
  </si>
  <si>
    <t>Chloromonas_remiasii_005_99_1_contig_1385573-size_6428_1</t>
  </si>
  <si>
    <t>Chloromonas_remiasii_005_99_1_contig_1385573-size_6428_4</t>
  </si>
  <si>
    <t>Chloromonas_remiasii_005_99_1_contig_1385573-size_6428_5</t>
  </si>
  <si>
    <t>Chloromonas_remiasii_005_99_1_contig_1386268-size_17355_3</t>
  </si>
  <si>
    <t>Chloromonas_remiasii_005_99_1_contig_1386268-size_17355_4</t>
  </si>
  <si>
    <t>Chloromonas_remiasii_005_99_1_contig_1386268-size_17355_6</t>
  </si>
  <si>
    <t>Chloromonas_remiasii_005_99_1_contig_1386268-size_17355_10</t>
  </si>
  <si>
    <t>Chloromonas_remiasii_005_99_1_contig_1386268-size_17355_12</t>
  </si>
  <si>
    <t>Chloromonas_remiasii_005_99_1_contig_1386268-size_17355_13</t>
  </si>
  <si>
    <t>Chloromonas_remiasii_005_99_1_contig_1386268-size_17355_15</t>
  </si>
  <si>
    <t>Chloromonas_remiasii_005_99_1_contig_1386268-size_17355_17</t>
  </si>
  <si>
    <t>Chloromonas_remiasii_005_99_1_contig_1386268-size_17355_19</t>
  </si>
  <si>
    <t>Chloromonas_remiasii_005_99_1_contig_1386268-size_17355_21</t>
  </si>
  <si>
    <t>Chloromonas_remiasii_005_99_1_contig_1387218-size_15058_5</t>
  </si>
  <si>
    <t>Chloromonas_remiasii_005_99_1_contig_1387218-size_15058_6</t>
  </si>
  <si>
    <t>Chloromonas_remiasii_005_99_1_contig_1387218-size_15058_8</t>
  </si>
  <si>
    <t>Chloromonas_remiasii_005_99_1_contig_1387218-size_15058_9</t>
  </si>
  <si>
    <t>Chloromonas_remiasii_005_99_1_contig_1387218-size_15058_10</t>
  </si>
  <si>
    <t>Chloromonas_remiasii_005_99_1_contig_1387218-size_15058_11</t>
  </si>
  <si>
    <t>Chloromonas_remiasii_005_99_1_contig_1387218-size_15058_12</t>
  </si>
  <si>
    <t>Chloromonas_remiasii_005_99_1_contig_1387966-size_10041_2</t>
  </si>
  <si>
    <t>Chloromonas_remiasii_005_99_1_contig_1387966-size_10041_6</t>
  </si>
  <si>
    <t>Chloromonas_remiasii_005_99_1_contig_1388621-size_19356_1</t>
  </si>
  <si>
    <t>Chloromonas_remiasii_005_99_1_contig_1388621-size_19356_3</t>
  </si>
  <si>
    <t>Chloromonas_remiasii_005_99_1_contig_1388621-size_19356_7</t>
  </si>
  <si>
    <t>Chloromonas_remiasii_005_99_1_contig_1388621-size_19356_8</t>
  </si>
  <si>
    <t>Chloromonas_remiasii_005_99_1_contig_1388621-size_19356_11</t>
  </si>
  <si>
    <t>Chloromonas_remiasii_005_99_1_contig_1390168-size_50564_2</t>
  </si>
  <si>
    <t>Chloromonas_remiasii_005_99_1_contig_1390168-size_50564_3</t>
  </si>
  <si>
    <t>Chloromonas_remiasii_005_99_1_contig_1390168-size_50564_4</t>
  </si>
  <si>
    <t>Chloromonas_remiasii_005_99_1_contig_1390168-size_50564_5</t>
  </si>
  <si>
    <t>Chloromonas_remiasii_005_99_1_contig_1390168-size_50564_6</t>
  </si>
  <si>
    <t>Chloromonas_remiasii_005_99_1_contig_1390168-size_50564_7</t>
  </si>
  <si>
    <t>Chloromonas_remiasii_005_99_1_contig_1390168-size_50564_8</t>
  </si>
  <si>
    <t>Chloromonas_remiasii_005_99_1_contig_1390168-size_50564_9</t>
  </si>
  <si>
    <t>Chloromonas_remiasii_005_99_1_contig_1390168-size_50564_10</t>
  </si>
  <si>
    <t>Chloromonas_remiasii_005_99_1_contig_1390168-size_50564_11</t>
  </si>
  <si>
    <t>Chloromonas_remiasii_005_99_1_contig_1390168-size_50564_13</t>
  </si>
  <si>
    <t>Chloromonas_remiasii_005_99_1_contig_1390168-size_50564_17</t>
  </si>
  <si>
    <t>Chloromonas_remiasii_005_99_1_contig_1390168-size_50564_20</t>
  </si>
  <si>
    <t>Chloromonas_remiasii_005_99_1_contig_1390168-size_50564_23</t>
  </si>
  <si>
    <t>Chloromonas_remiasii_005_99_1_contig_1390168-size_50564_25</t>
  </si>
  <si>
    <t>Chloromonas_remiasii_005_99_1_contig_1390168-size_50564_27</t>
  </si>
  <si>
    <t>Chloromonas_remiasii_005_99_1_contig_1390168-size_50564_29</t>
  </si>
  <si>
    <t>Chloromonas_remiasii_005_99_1_contig_1390168-size_50564_38</t>
  </si>
  <si>
    <t>Chloromonas_remiasii_005_99_1_contig_1390168-size_50564_39</t>
  </si>
  <si>
    <t>Chloromonas_remiasii_005_99_1_contig_1390168-size_50564_42</t>
  </si>
  <si>
    <t>Chloromonas_remiasii_005_99_1_contig_1390168-size_50564_44</t>
  </si>
  <si>
    <t>Chloromonas_remiasii_005_99_1_contig_1390537-size_10927_3</t>
  </si>
  <si>
    <t>Chloromonas_remiasii_005_99_1_contig_1390537-size_10927_7</t>
  </si>
  <si>
    <t>Chloromonas_remiasii_005_99_1_contig_1390537-size_10927_10</t>
  </si>
  <si>
    <t>Chloromonas_remiasii_005_99_1_contig_1390537-size_10927_11</t>
  </si>
  <si>
    <t>Chloromonas_remiasii_005_99_1_contig_1390551-size_8965_5</t>
  </si>
  <si>
    <t>Chloromonas_remiasii_005_99_1_contig_671932-size_11503_1</t>
  </si>
  <si>
    <t>Chloromonas_remiasii_005_99_1_contig_671932-size_11503_3</t>
  </si>
  <si>
    <t>Chloromonas_remiasii_005_99_1_contig_671932-size_11503_6</t>
  </si>
  <si>
    <t>Chloromonas_remiasii_005_99_1_contig_1323264-size_5707_1</t>
  </si>
  <si>
    <t>Chloromonas_remiasii_005_99_1_contig_1323264-size_5707_7</t>
  </si>
  <si>
    <t>Chloromonas_remiasii_005_99_1_contig_1374870-size_10991_2</t>
  </si>
  <si>
    <t>Chloromonas_remiasii_005_99_1_contig_1374870-size_10991_6</t>
  </si>
  <si>
    <t>Chloromonas_remiasii_005_99_1_contig_1379781-size_6112_7</t>
  </si>
  <si>
    <t>Chloromonas_remiasii_005_99_1_contig_1382241-size_16865_3</t>
  </si>
  <si>
    <t>Chloromonas_remiasii_005_99_1_contig_1382241-size_16865_5</t>
  </si>
  <si>
    <t>Chloromonas_remiasii_005_99_1_contig_1382241-size_16865_10</t>
  </si>
  <si>
    <t>Chloromonas_remiasii_005_99_1_contig_1382497-size_10100_5</t>
  </si>
  <si>
    <t>Chloromonas_remiasii_005_99_1_contig_1384089-size_12499_11</t>
  </si>
  <si>
    <t>Chloromonas_remiasii_005_99_1_contig_1384089-size_12499_13</t>
  </si>
  <si>
    <t>Chloromonas_remiasii_005_99_1_contig_1384126-size_13637_4</t>
  </si>
  <si>
    <t>Chloromonas_remiasii_005_99_1_contig_1384758-size_14248_1</t>
  </si>
  <si>
    <t>Chloromonas_remiasii_005_99_1_contig_1384758-size_14248_2</t>
  </si>
  <si>
    <t>Chloromonas_remiasii_005_99_1_contig_1384758-size_14248_11</t>
  </si>
  <si>
    <t>Chloromonas_remiasii_005_99_1_contig_1384823-size_40565_2</t>
  </si>
  <si>
    <t>Chloromonas_remiasii_005_99_1_contig_1384823-size_40565_10</t>
  </si>
  <si>
    <t>Chloromonas_remiasii_005_99_1_contig_1384823-size_40565_24</t>
  </si>
  <si>
    <t>Chloromonas_remiasii_005_99_1_contig_1385046-size_5477_4</t>
  </si>
  <si>
    <t>Chloromonas_remiasii_005_99_1_contig_1385573-size_6428_3</t>
  </si>
  <si>
    <t>Chloromonas_remiasii_005_99_1_contig_1386268-size_17355_5</t>
  </si>
  <si>
    <t>Chloromonas_remiasii_005_99_1_contig_1386268-size_17355_9</t>
  </si>
  <si>
    <t>Chloromonas_remiasii_005_99_1_contig_1386268-size_17355_11</t>
  </si>
  <si>
    <t>Chloromonas_remiasii_005_99_1_contig_1386268-size_17355_14</t>
  </si>
  <si>
    <t>Chloromonas_remiasii_005_99_1_contig_1386268-size_17355_16</t>
  </si>
  <si>
    <t>Chloromonas_remiasii_005_99_1_contig_1387760-size_6562_2</t>
  </si>
  <si>
    <t>Chloromonas_remiasii_005_99_1_contig_1387966-size_10041_3</t>
  </si>
  <si>
    <t>Chloromonas_remiasii_005_99_1_contig_1387966-size_10041_5</t>
  </si>
  <si>
    <t>Chloromonas_remiasii_005_99_1_contig_1387966-size_10041_9</t>
  </si>
  <si>
    <t>Chloromonas_remiasii_005_99_1_contig_1387966-size_10041_10</t>
  </si>
  <si>
    <t>Chloromonas_remiasii_005_99_1_contig_1388621-size_19356_2</t>
  </si>
  <si>
    <t>Chloromonas_remiasii_005_99_1_contig_1390168-size_50564_12</t>
  </si>
  <si>
    <t>Chloromonas_remiasii_005_99_1_contig_1390168-size_50564_15</t>
  </si>
  <si>
    <t>Chloromonas_remiasii_005_99_1_contig_1390168-size_50564_21</t>
  </si>
  <si>
    <t>Chloromonas_remiasii_005_99_1_contig_1390168-size_50564_24</t>
  </si>
  <si>
    <t>Chloromonas_remiasii_005_99_1_contig_1390168-size_50564_26</t>
  </si>
  <si>
    <t>Chloromonas_remiasii_005_99_1_contig_1390168-size_50564_28</t>
  </si>
  <si>
    <t>Chloromonas_remiasii_005_99_1_contig_1390168-size_50564_31</t>
  </si>
  <si>
    <t>Chloromonas_remiasii_005_99_1_contig_1390168-size_50564_32</t>
  </si>
  <si>
    <t>Chloromonas_remiasii_005_99_1_contig_1390168-size_50564_35</t>
  </si>
  <si>
    <t>Chloromonas_remiasii_005_99_1_contig_1390168-size_50564_40</t>
  </si>
  <si>
    <t>Chloromonas_remiasii_005_99_1_contig_1390168-size_50564_43</t>
  </si>
  <si>
    <t>Chloromonas_remiasii_005_99_1_contig_1390537-size_10927_6</t>
  </si>
  <si>
    <t>Chloromonas_remiasii_005_99_1_contig_1390551-size_8965_3</t>
  </si>
  <si>
    <t>Chloromonas_remiasii_005_99_1_contig_1390551-size_8965_12</t>
  </si>
  <si>
    <t>Chloromonas_remiasii_005_99_1_contig_1390551-size_8965_13</t>
  </si>
  <si>
    <t>Chloromonas_remiasii_005_99_1_contig_671751-size_7686_1</t>
  </si>
  <si>
    <t>Chloromonas_remiasii_005_99_1_contig_671932-size_11503_4</t>
  </si>
  <si>
    <t>Chloromonas_remiasii_005_99_1_contig_671932-size_11503_11</t>
  </si>
  <si>
    <t>Chloromonas_remiasii_005_99_1_contig_1118558-size_7817_1</t>
  </si>
  <si>
    <t>Chloromonas_remiasii_005_99_1_contig_1118558-size_7817_4</t>
  </si>
  <si>
    <t>Chloromonas_remiasii_005_99_1_contig_1118558-size_7817_8</t>
  </si>
  <si>
    <t>Chloromonas_remiasii_005_99_1_contig_1323264-size_5707_3</t>
  </si>
  <si>
    <t>Chloromonas_remiasii_005_99_1_contig_1323264-size_5707_4</t>
  </si>
  <si>
    <t>Chloromonas_remiasii_005_99_1_contig_1374870-size_10991_1</t>
  </si>
  <si>
    <t>Chloromonas_remiasii_005_99_1_contig_1374870-size_10991_14</t>
  </si>
  <si>
    <t>Chloromonas_remiasii_005_99_1_contig_1382241-size_16865_12</t>
  </si>
  <si>
    <t>Chloromonas_remiasii_005_99_1_contig_1382241-size_16865_14</t>
  </si>
  <si>
    <t>Chloromonas_remiasii_005_99_1_contig_1382497-size_10100_2</t>
  </si>
  <si>
    <t>Chloromonas_remiasii_005_99_1_contig_1382497-size_10100_6</t>
  </si>
  <si>
    <t>Chloromonas_remiasii_005_99_1_contig_1382497-size_10100_11</t>
  </si>
  <si>
    <t>Chloromonas_remiasii_005_99_1_contig_1384089-size_12499_6</t>
  </si>
  <si>
    <t>Chloromonas_remiasii_005_99_1_contig_1384089-size_12499_8</t>
  </si>
  <si>
    <t>Chloromonas_remiasii_005_99_1_contig_1384089-size_12499_15</t>
  </si>
  <si>
    <t>Chloromonas_remiasii_005_99_1_contig_1384758-size_14248_5</t>
  </si>
  <si>
    <t>Chloromonas_remiasii_005_99_1_contig_1384758-size_14248_7</t>
  </si>
  <si>
    <t>Chloromonas_remiasii_005_99_1_contig_1384758-size_14248_10</t>
  </si>
  <si>
    <t>Chloromonas_remiasii_005_99_1_contig_1384823-size_40565_5</t>
  </si>
  <si>
    <t>Chloromonas_remiasii_005_99_1_contig_1384823-size_40565_6</t>
  </si>
  <si>
    <t>Chloromonas_remiasii_005_99_1_contig_1384823-size_40565_9</t>
  </si>
  <si>
    <t>Chloromonas_remiasii_005_99_1_contig_1384823-size_40565_13</t>
  </si>
  <si>
    <t>Chloromonas_remiasii_005_99_1_contig_1384823-size_40565_16</t>
  </si>
  <si>
    <t>Chloromonas_remiasii_005_99_1_contig_1384823-size_40565_22</t>
  </si>
  <si>
    <t>Chloromonas_remiasii_005_99_1_contig_1384823-size_40565_23</t>
  </si>
  <si>
    <t>Chloromonas_remiasii_005_99_1_contig_1384823-size_40565_27</t>
  </si>
  <si>
    <t>Chloromonas_remiasii_005_99_1_contig_1384823-size_40565_28</t>
  </si>
  <si>
    <t>Chloromonas_remiasii_005_99_1_contig_1384823-size_40565_29</t>
  </si>
  <si>
    <t>Chloromonas_remiasii_005_99_1_contig_1385046-size_5477_5</t>
  </si>
  <si>
    <t>Chloromonas_remiasii_005_99_1_contig_1385046-size_5477_8</t>
  </si>
  <si>
    <t>Chloromonas_remiasii_005_99_1_contig_1385573-size_6428_6</t>
  </si>
  <si>
    <t>Chloromonas_remiasii_005_99_1_contig_1387760-size_6562_3</t>
  </si>
  <si>
    <t>Chloromonas_remiasii_005_99_1_contig_1387966-size_10041_1</t>
  </si>
  <si>
    <t>Chloromonas_remiasii_005_99_1_contig_1387966-size_10041_4</t>
  </si>
  <si>
    <t>Chloromonas_remiasii_005_99_1_contig_1387966-size_10041_7</t>
  </si>
  <si>
    <t>Chloromonas_remiasii_005_99_1_contig_1388621-size_19356_5</t>
  </si>
  <si>
    <t>Chloromonas_remiasii_005_99_1_contig_1388621-size_19356_10</t>
  </si>
  <si>
    <t>Chloromonas_remiasii_005_99_1_contig_1388621-size_19356_12</t>
  </si>
  <si>
    <t>Chloromonas_remiasii_005_99_1_contig_1388621-size_19356_13</t>
  </si>
  <si>
    <t>Chloromonas_remiasii_005_99_1_contig_1388621-size_19356_14</t>
  </si>
  <si>
    <t>Chloromonas_remiasii_005_99_1_contig_1390168-size_50564_1</t>
  </si>
  <si>
    <t>Chloromonas_remiasii_005_99_1_contig_1390168-size_50564_16</t>
  </si>
  <si>
    <t>Chloromonas_remiasii_005_99_1_contig_1390168-size_50564_22</t>
  </si>
  <si>
    <t>Chloromonas_remiasii_005_99_1_contig_1390168-size_50564_30</t>
  </si>
  <si>
    <t>Chloromonas_remiasii_005_99_1_contig_1390168-size_50564_36</t>
  </si>
  <si>
    <t>Chloromonas_remiasii_005_99_1_contig_1390168-size_50564_41</t>
  </si>
  <si>
    <t>Chloromonas_remiasii_005_99_1_contig_1390537-size_10927_5</t>
  </si>
  <si>
    <t>Chloromonas_remiasii_005_99_1_contig_1390537-size_10927_12</t>
  </si>
  <si>
    <t>Chloromonas_remiasii_005_99_1_contig_1390551-size_8965_7</t>
  </si>
  <si>
    <t>MG28_md_2_NODE_4_length_20654_cov_12.854313_1</t>
  </si>
  <si>
    <t>MG28_md_2_NODE_4_length_20654_cov_12.854313_2</t>
  </si>
  <si>
    <t>MG28_md_2_NODE_4_length_20654_cov_12.854313_5</t>
  </si>
  <si>
    <t>MG28_md_2_NODE_4_length_20654_cov_12.854313_8</t>
  </si>
  <si>
    <t>MG28_md_2_NODE_4_length_20654_cov_12.854313_9</t>
  </si>
  <si>
    <t>MG28_md_2_NODE_4_length_20654_cov_12.854313_11</t>
  </si>
  <si>
    <t>MG28_md_2_NODE_4_length_20654_cov_12.854313_13</t>
  </si>
  <si>
    <t>MG28_md_2_NODE_4_length_20654_cov_12.854313_15</t>
  </si>
  <si>
    <t>MG28_md_2_NODE_4_length_20654_cov_12.854313_17</t>
  </si>
  <si>
    <t>MG28_md_2_NODE_4_length_20654_cov_12.854313_18</t>
  </si>
  <si>
    <t>MG28_md_2_NODE_7_length_18828_cov_11.685453_5</t>
  </si>
  <si>
    <t>MG28_md_2_NODE_7_length_18828_cov_11.685453_7</t>
  </si>
  <si>
    <t>MG28_md_2_NODE_7_length_18828_cov_11.685453_8</t>
  </si>
  <si>
    <t>MG28_md_2_NODE_7_length_18828_cov_11.685453_9</t>
  </si>
  <si>
    <t>MG28_md_2_NODE_7_length_18828_cov_11.685453_10</t>
  </si>
  <si>
    <t>MG28_md_2_NODE_7_length_18828_cov_11.685453_11</t>
  </si>
  <si>
    <t>MG28_md_2_NODE_7_length_18828_cov_11.685453_17</t>
  </si>
  <si>
    <t>MG28_md_2_NODE_7_length_18828_cov_11.685453_18</t>
  </si>
  <si>
    <t>MG28_md_2_NODE_7_length_18828_cov_11.685453_19</t>
  </si>
  <si>
    <t>MG28_md_2_NODE_8_length_18777_cov_12.626001_2</t>
  </si>
  <si>
    <t>MG28_md_2_NODE_8_length_18777_cov_12.626001_6</t>
  </si>
  <si>
    <t>MG28_md_2_NODE_8_length_18777_cov_12.626001_7</t>
  </si>
  <si>
    <t>MG28_md_2_NODE_8_length_18777_cov_12.626001_8</t>
  </si>
  <si>
    <t>MG28_md_2_NODE_8_length_18777_cov_12.626001_12</t>
  </si>
  <si>
    <t>MG28_md_2_NODE_8_length_18777_cov_12.626001_15</t>
  </si>
  <si>
    <t>MG28_md_2_NODE_8_length_18777_cov_12.626001_16</t>
  </si>
  <si>
    <t>MG28_md_2_NODE_8_length_18777_cov_12.626001_17</t>
  </si>
  <si>
    <t>MG28_md_2_NODE_8_length_18777_cov_12.626001_20</t>
  </si>
  <si>
    <t>MG28_md_2_NODE_10_length_15889_cov_11.774094_1</t>
  </si>
  <si>
    <t>MG28_md_2_NODE_10_length_15889_cov_11.774094_2</t>
  </si>
  <si>
    <t>MG28_md_2_NODE_10_length_15889_cov_11.774094_3</t>
  </si>
  <si>
    <t>MG28_md_2_NODE_10_length_15889_cov_11.774094_7</t>
  </si>
  <si>
    <t>MG28_md_2_NODE_10_length_15889_cov_11.774094_10</t>
  </si>
  <si>
    <t>MG28_md_2_NODE_10_length_15889_cov_11.774094_11</t>
  </si>
  <si>
    <t>MG28_md_2_NODE_18_length_12257_cov_12.203901_7</t>
  </si>
  <si>
    <t>MG28_md_2_NODE_18_length_12257_cov_12.203901_10</t>
  </si>
  <si>
    <t>MG28_md_2_NODE_21_length_12073_cov_11.532701_1</t>
  </si>
  <si>
    <t>MG28_md_2_NODE_21_length_12073_cov_11.532701_2</t>
  </si>
  <si>
    <t>MG28_md_2_NODE_21_length_12073_cov_11.532701_4</t>
  </si>
  <si>
    <t>MG28_md_2_NODE_21_length_12073_cov_11.532701_6</t>
  </si>
  <si>
    <t>MG28_md_2_NODE_22_length_11920_cov_11.989802_1</t>
  </si>
  <si>
    <t>MG28_md_2_NODE_22_length_11920_cov_11.989802_2</t>
  </si>
  <si>
    <t>MG28_md_2_NODE_22_length_11920_cov_11.989802_3</t>
  </si>
  <si>
    <t>MG28_md_2_NODE_22_length_11920_cov_11.989802_4</t>
  </si>
  <si>
    <t>MG28_md_2_NODE_22_length_11920_cov_11.989802_6</t>
  </si>
  <si>
    <t>MG28_md_2_NODE_24_length_11824_cov_11.464016_5</t>
  </si>
  <si>
    <t>MG28_md_2_NODE_24_length_11824_cov_11.464016_8</t>
  </si>
  <si>
    <t>MG28_md_2_NODE_24_length_11824_cov_11.464016_16</t>
  </si>
  <si>
    <t>MG28_md_2_NODE_32_length_9855_cov_12.486837_1</t>
  </si>
  <si>
    <t>MG28_md_2_NODE_32_length_9855_cov_12.486837_3</t>
  </si>
  <si>
    <t>MG28_md_2_NODE_32_length_9855_cov_12.486837_8</t>
  </si>
  <si>
    <t>MG28_md_2_NODE_32_length_9855_cov_12.486837_9</t>
  </si>
  <si>
    <t>MG28_md_2_NODE_32_length_9855_cov_12.486837_10</t>
  </si>
  <si>
    <t>MG28_md_2_NODE_34_length_9845_cov_8.230950_2</t>
  </si>
  <si>
    <t>MG28_md_2_NODE_34_length_9845_cov_8.230950_4</t>
  </si>
  <si>
    <t>MG28_md_2_NODE_34_length_9845_cov_8.230950_8</t>
  </si>
  <si>
    <t>MG28_md_2_NODE_41_length_9084_cov_13.192491_2</t>
  </si>
  <si>
    <t>MG28_md_2_NODE_45_length_8971_cov_13.340624_2</t>
  </si>
  <si>
    <t>MG28_md_2_NODE_45_length_8971_cov_13.340624_3</t>
  </si>
  <si>
    <t>MG28_md_2_NODE_45_length_8971_cov_13.340624_4</t>
  </si>
  <si>
    <t>MG28_md_2_NODE_50_length_8744_cov_7.816780_5</t>
  </si>
  <si>
    <t>MG28_md_2_NODE_50_length_8744_cov_7.816780_9</t>
  </si>
  <si>
    <t>MG28_md_2_NODE_51_length_8700_cov_13.413071_2</t>
  </si>
  <si>
    <t>MG28_md_2_NODE_51_length_8700_cov_13.413071_5</t>
  </si>
  <si>
    <t>MG28_md_2_NODE_59_length_8579_cov_12.725481_1</t>
  </si>
  <si>
    <t>MG28_md_2_NODE_59_length_8579_cov_12.725481_4</t>
  </si>
  <si>
    <t>MG28_md_2_NODE_66_length_8370_cov_11.928322_2</t>
  </si>
  <si>
    <t>MG28_md_2_NODE_66_length_8370_cov_11.928322_3</t>
  </si>
  <si>
    <t>MG28_md_2_NODE_66_length_8370_cov_11.928322_6</t>
  </si>
  <si>
    <t>MG28_md_2_NODE_68_length_8259_cov_8.030717_1</t>
  </si>
  <si>
    <t>MG28_md_2_NODE_68_length_8259_cov_8.030717_3</t>
  </si>
  <si>
    <t>MG28_md_2_NODE_68_length_8259_cov_8.030717_4</t>
  </si>
  <si>
    <t>MG28_md_2_NODE_69_length_8253_cov_12.205416_4</t>
  </si>
  <si>
    <t>MG28_md_2_NODE_71_length_8136_cov_12.317411_3</t>
  </si>
  <si>
    <t>MG28_md_2_NODE_71_length_8136_cov_12.317411_4</t>
  </si>
  <si>
    <t>MG28_md_2_NODE_71_length_8136_cov_12.317411_6</t>
  </si>
  <si>
    <t>MG28_md_2_NODE_71_length_8136_cov_12.317411_7</t>
  </si>
  <si>
    <t>MG28_md_2_NODE_72_length_8074_cov_6.510912_2</t>
  </si>
  <si>
    <t>MG28_md_2_NODE_72_length_8074_cov_6.510912_3</t>
  </si>
  <si>
    <t>MG28_md_2_NODE_72_length_8074_cov_6.510912_4</t>
  </si>
  <si>
    <t>MG28_md_2_NODE_79_length_7963_cov_12.177795_1</t>
  </si>
  <si>
    <t>MG28_md_2_NODE_79_length_7963_cov_12.177795_2</t>
  </si>
  <si>
    <t>MG28_md_2_NODE_79_length_7963_cov_12.177795_5</t>
  </si>
  <si>
    <t>MG28_md_2_NODE_84_length_7794_cov_8.900892_2</t>
  </si>
  <si>
    <t>MG28_md_2_NODE_84_length_7794_cov_8.900892_5</t>
  </si>
  <si>
    <t>MG28_md_2_NODE_87_length_7675_cov_11.427953_1</t>
  </si>
  <si>
    <t>MG28_md_2_NODE_87_length_7675_cov_11.427953_2</t>
  </si>
  <si>
    <t>MG28_md_2_NODE_87_length_7675_cov_11.427953_3</t>
  </si>
  <si>
    <t>MG28_md_2_NODE_87_length_7675_cov_11.427953_4</t>
  </si>
  <si>
    <t>MG28_md_2_NODE_87_length_7675_cov_11.427953_6</t>
  </si>
  <si>
    <t>MG28_md_2_NODE_100_length_7284_cov_12.848112_3</t>
  </si>
  <si>
    <t>MG28_md_2_NODE_100_length_7284_cov_12.848112_6</t>
  </si>
  <si>
    <t>MG28_md_2_NODE_107_length_7185_cov_12.221879_2</t>
  </si>
  <si>
    <t>MG28_md_2_NODE_107_length_7185_cov_12.221879_3</t>
  </si>
  <si>
    <t>MG28_md_2_NODE_108_length_7179_cov_8.681218_2</t>
  </si>
  <si>
    <t>MG28_md_2_NODE_109_length_7146_cov_12.097730_2</t>
  </si>
  <si>
    <t>MG28_md_2_NODE_109_length_7146_cov_12.097730_4</t>
  </si>
  <si>
    <t>MG28_md_2_NODE_110_length_7144_cov_6.823388_2</t>
  </si>
  <si>
    <t>MG28_md_2_NODE_110_length_7144_cov_6.823388_3</t>
  </si>
  <si>
    <t>MG28_md_2_NODE_110_length_7144_cov_6.823388_4</t>
  </si>
  <si>
    <t>MG28_md_2_NODE_110_length_7144_cov_6.823388_6</t>
  </si>
  <si>
    <t>MG28_md_2_NODE_110_length_7144_cov_6.823388_8</t>
  </si>
  <si>
    <t>MG28_md_2_NODE_110_length_7144_cov_6.823388_9</t>
  </si>
  <si>
    <t>MG28_md_2_NODE_115_length_7054_cov_12.608801_1</t>
  </si>
  <si>
    <t>MG28_md_2_NODE_115_length_7054_cov_12.608801_2</t>
  </si>
  <si>
    <t>MG28_md_2_NODE_115_length_7054_cov_12.608801_3</t>
  </si>
  <si>
    <t>MG28_md_2_NODE_115_length_7054_cov_12.608801_4</t>
  </si>
  <si>
    <t>MG28_md_2_NODE_115_length_7054_cov_12.608801_5</t>
  </si>
  <si>
    <t>MG28_md_2_NODE_116_length_7043_cov_12.037064_1</t>
  </si>
  <si>
    <t>MG28_md_2_NODE_116_length_7043_cov_12.037064_3</t>
  </si>
  <si>
    <t>MG28_md_2_NODE_116_length_7043_cov_12.037064_7</t>
  </si>
  <si>
    <t>MG28_md_2_NODE_116_length_7043_cov_12.037064_8</t>
  </si>
  <si>
    <t>MG28_md_2_NODE_119_length_6991_cov_9.180075_7</t>
  </si>
  <si>
    <t>MG28_md_2_NODE_121_length_6982_cov_13.004187_4</t>
  </si>
  <si>
    <t>MG28_md_2_NODE_122_length_6976_cov_7.498627_3</t>
  </si>
  <si>
    <t>MG28_md_2_NODE_140_length_6745_cov_12.826158_1</t>
  </si>
  <si>
    <t>MG28_md_2_NODE_140_length_6745_cov_12.826158_3</t>
  </si>
  <si>
    <t>MG28_md_2_NODE_140_length_6745_cov_12.826158_6</t>
  </si>
  <si>
    <t>MG28_md_2_NODE_141_length_6738_cov_12.231633_2</t>
  </si>
  <si>
    <t>MG28_md_2_NODE_146_length_6689_cov_12.396292_1</t>
  </si>
  <si>
    <t>MG28_md_2_NODE_146_length_6689_cov_12.396292_2</t>
  </si>
  <si>
    <t>MG28_md_2_NODE_146_length_6689_cov_12.396292_4</t>
  </si>
  <si>
    <t>MG28_md_2_NODE_193_length_6167_cov_12.705334_6</t>
  </si>
  <si>
    <t>MG28_md_2_NODE_195_length_6162_cov_9.039627_3</t>
  </si>
  <si>
    <t>MG28_md_2_NODE_195_length_6162_cov_9.039627_4</t>
  </si>
  <si>
    <t>MG28_md_2_NODE_197_length_6155_cov_12.447213_3</t>
  </si>
  <si>
    <t>MG28_md_2_NODE_200_length_6140_cov_12.747576_1</t>
  </si>
  <si>
    <t>MG28_md_2_NODE_200_length_6140_cov_12.747576_2</t>
  </si>
  <si>
    <t>MG28_md_2_NODE_200_length_6140_cov_12.747576_3</t>
  </si>
  <si>
    <t>MG28_md_2_NODE_200_length_6140_cov_12.747576_4</t>
  </si>
  <si>
    <t>MG28_md_2_NODE_203_length_6124_cov_6.762729_1</t>
  </si>
  <si>
    <t>MG28_md_2_NODE_203_length_6124_cov_6.762729_5</t>
  </si>
  <si>
    <t>MG28_md_2_NODE_214_length_6043_cov_5.492485_3</t>
  </si>
  <si>
    <t>MG28_md_2_NODE_214_length_6043_cov_5.492485_4</t>
  </si>
  <si>
    <t>MG28_md_2_NODE_220_length_5983_cov_13.107456_1</t>
  </si>
  <si>
    <t>MG28_md_2_NODE_220_length_5983_cov_13.107456_3</t>
  </si>
  <si>
    <t>MG28_md_2_NODE_220_length_5983_cov_13.107456_4</t>
  </si>
  <si>
    <t>MG28_md_2_NODE_220_length_5983_cov_13.107456_7</t>
  </si>
  <si>
    <t>MG28_md_2_NODE_240_length_5846_cov_9.305992_3</t>
  </si>
  <si>
    <t>MG28_md_2_NODE_240_length_5846_cov_9.305992_6</t>
  </si>
  <si>
    <t>MG28_md_2_NODE_240_length_5846_cov_9.305992_7</t>
  </si>
  <si>
    <t>MG28_md_2_NODE_251_length_5740_cov_7.395954_1</t>
  </si>
  <si>
    <t>MG28_md_2_NODE_251_length_5740_cov_7.395954_2</t>
  </si>
  <si>
    <t>MG28_md_2_NODE_251_length_5740_cov_7.395954_3</t>
  </si>
  <si>
    <t>MG28_md_2_NODE_251_length_5740_cov_7.395954_4</t>
  </si>
  <si>
    <t>MG28_md_2_NODE_256_length_5705_cov_10.717699_2</t>
  </si>
  <si>
    <t>MG28_md_2_NODE_256_length_5705_cov_10.717699_3</t>
  </si>
  <si>
    <t>MG28_md_2_NODE_262_length_5678_cov_8.674551_6</t>
  </si>
  <si>
    <t>MG28_md_2_NODE_266_length_5662_cov_14.610844_3</t>
  </si>
  <si>
    <t>MG28_md_2_NODE_272_length_5637_cov_12.342530_2</t>
  </si>
  <si>
    <t>MG28_md_2_NODE_272_length_5637_cov_12.342530_3</t>
  </si>
  <si>
    <t>MG28_md_2_NODE_278_length_5595_cov_6.105235_2</t>
  </si>
  <si>
    <t>MG28_md_2_NODE_278_length_5595_cov_6.105235_6</t>
  </si>
  <si>
    <t>MG28_md_2_NODE_281_length_5587_cov_8.858641_2</t>
  </si>
  <si>
    <t>MG28_md_2_NODE_281_length_5587_cov_8.858641_3</t>
  </si>
  <si>
    <t>MG28_md_2_NODE_281_length_5587_cov_8.858641_5</t>
  </si>
  <si>
    <t>MG28_md_2_NODE_284_length_5580_cov_13.594751_3</t>
  </si>
  <si>
    <t>MG28_md_2_NODE_284_length_5580_cov_13.594751_7</t>
  </si>
  <si>
    <t>MG28_md_2_NODE_308_length_5434_cov_7.219186_1</t>
  </si>
  <si>
    <t>MG28_md_2_NODE_308_length_5434_cov_7.219186_2</t>
  </si>
  <si>
    <t>MG28_md_2_NODE_308_length_5434_cov_7.219186_6</t>
  </si>
  <si>
    <t>MG28_md_2_NODE_315_length_5396_cov_7.723834_1</t>
  </si>
  <si>
    <t>MG28_md_2_NODE_315_length_5396_cov_7.723834_5</t>
  </si>
  <si>
    <t>MG28_md_2_NODE_335_length_5289_cov_12.804547_1</t>
  </si>
  <si>
    <t>MG28_md_2_NODE_335_length_5289_cov_12.804547_2</t>
  </si>
  <si>
    <t>MG28_md_2_NODE_343_length_5251_cov_8.790223_6</t>
  </si>
  <si>
    <t>MG28_md_2_NODE_348_length_5220_cov_13.123330_3</t>
  </si>
  <si>
    <t>MG28_md_2_NODE_348_length_5220_cov_13.123330_5</t>
  </si>
  <si>
    <t>MG28_md_2_NODE_353_length_5197_cov_12.596655_1</t>
  </si>
  <si>
    <t>MG28_md_2_NODE_353_length_5197_cov_12.596655_2</t>
  </si>
  <si>
    <t>MG28_md_2_NODE_353_length_5197_cov_12.596655_3</t>
  </si>
  <si>
    <t>MG28_md_2_NODE_390_length_5068_cov_9.456812_1</t>
  </si>
  <si>
    <t>MG28_md_2_NODE_390_length_5068_cov_9.456812_3</t>
  </si>
  <si>
    <t>MG28_md_2_NODE_407_length_5006_cov_8.328015_1</t>
  </si>
  <si>
    <t>MG28_md_2_NODE_407_length_5006_cov_8.328015_2</t>
  </si>
  <si>
    <t>MG28_md_2_NODE_4_length_20654_cov_12.854313_6</t>
  </si>
  <si>
    <t>MG28_md_2_NODE_4_length_20654_cov_12.854313_10</t>
  </si>
  <si>
    <t>MG28_md_2_NODE_4_length_20654_cov_12.854313_12</t>
  </si>
  <si>
    <t>MG28_md_2_NODE_7_length_18828_cov_11.685453_4</t>
  </si>
  <si>
    <t>MG28_md_2_NODE_8_length_18777_cov_12.626001_1</t>
  </si>
  <si>
    <t>MG28_md_2_NODE_8_length_18777_cov_12.626001_3</t>
  </si>
  <si>
    <t>MG28_md_2_NODE_8_length_18777_cov_12.626001_4</t>
  </si>
  <si>
    <t>MG28_md_2_NODE_8_length_18777_cov_12.626001_10</t>
  </si>
  <si>
    <t>MG28_md_2_NODE_10_length_15889_cov_11.774094_4</t>
  </si>
  <si>
    <t>MG28_md_2_NODE_10_length_15889_cov_11.774094_6</t>
  </si>
  <si>
    <t>MG28_md_2_NODE_10_length_15889_cov_11.774094_9</t>
  </si>
  <si>
    <t>MG28_md_2_NODE_18_length_12257_cov_12.203901_1</t>
  </si>
  <si>
    <t>MG28_md_2_NODE_18_length_12257_cov_12.203901_5</t>
  </si>
  <si>
    <t>MG28_md_2_NODE_21_length_12073_cov_11.532701_3</t>
  </si>
  <si>
    <t>MG28_md_2_NODE_24_length_11824_cov_11.464016_1</t>
  </si>
  <si>
    <t>MG28_md_2_NODE_24_length_11824_cov_11.464016_2</t>
  </si>
  <si>
    <t>MG28_md_2_NODE_24_length_11824_cov_11.464016_6</t>
  </si>
  <si>
    <t>MG28_md_2_NODE_24_length_11824_cov_11.464016_9</t>
  </si>
  <si>
    <t>MG28_md_2_NODE_24_length_11824_cov_11.464016_13</t>
  </si>
  <si>
    <t>MG28_md_2_NODE_24_length_11824_cov_11.464016_15</t>
  </si>
  <si>
    <t>MG28_md_2_NODE_24_length_11824_cov_11.464016_17</t>
  </si>
  <si>
    <t>MG28_md_2_NODE_32_length_9855_cov_12.486837_2</t>
  </si>
  <si>
    <t>MG28_md_2_NODE_34_length_9845_cov_8.230950_1</t>
  </si>
  <si>
    <t>MG28_md_2_NODE_34_length_9845_cov_8.230950_5</t>
  </si>
  <si>
    <t>MG28_md_2_NODE_34_length_9845_cov_8.230950_6</t>
  </si>
  <si>
    <t>MG28_md_2_NODE_41_length_9084_cov_13.192491_1</t>
  </si>
  <si>
    <t>MG28_md_2_NODE_41_length_9084_cov_13.192491_3</t>
  </si>
  <si>
    <t>MG28_md_2_NODE_41_length_9084_cov_13.192491_5</t>
  </si>
  <si>
    <t>MG28_md_2_NODE_45_length_8971_cov_13.340624_6</t>
  </si>
  <si>
    <t>MG28_md_2_NODE_50_length_8744_cov_7.816780_7</t>
  </si>
  <si>
    <t>MG28_md_2_NODE_59_length_8579_cov_12.725481_6</t>
  </si>
  <si>
    <t>MG28_md_2_NODE_68_length_8259_cov_8.030717_6</t>
  </si>
  <si>
    <t>MG28_md_2_NODE_69_length_8253_cov_12.205416_1</t>
  </si>
  <si>
    <t>MG28_md_2_NODE_79_length_7963_cov_12.177795_3</t>
  </si>
  <si>
    <t>MG28_md_2_NODE_84_length_7794_cov_8.900892_6</t>
  </si>
  <si>
    <t>MG28_md_2_NODE_107_length_7185_cov_12.221879_6</t>
  </si>
  <si>
    <t>MG28_md_2_NODE_107_length_7185_cov_12.221879_7</t>
  </si>
  <si>
    <t>MG28_md_2_NODE_108_length_7179_cov_8.681218_1</t>
  </si>
  <si>
    <t>MG28_md_2_NODE_109_length_7146_cov_12.097730_1</t>
  </si>
  <si>
    <t>MG28_md_2_NODE_115_length_7054_cov_12.608801_6</t>
  </si>
  <si>
    <t>MG28_md_2_NODE_116_length_7043_cov_12.037064_2</t>
  </si>
  <si>
    <t>MG28_md_2_NODE_116_length_7043_cov_12.037064_5</t>
  </si>
  <si>
    <t>MG28_md_2_NODE_119_length_6991_cov_9.180075_1</t>
  </si>
  <si>
    <t>MG28_md_2_NODE_119_length_6991_cov_9.180075_5</t>
  </si>
  <si>
    <t>MG28_md_2_NODE_122_length_6976_cov_7.498627_1</t>
  </si>
  <si>
    <t>MG28_md_2_NODE_138_length_6766_cov_6.141708_8</t>
  </si>
  <si>
    <t>MG28_md_2_NODE_140_length_6745_cov_12.826158_4</t>
  </si>
  <si>
    <t>MG28_md_2_NODE_141_length_6738_cov_12.231633_5</t>
  </si>
  <si>
    <t>MG28_md_2_NODE_183_length_6275_cov_17.491801_1</t>
  </si>
  <si>
    <t>MG28_md_2_NODE_193_length_6167_cov_12.705334_2</t>
  </si>
  <si>
    <t>MG28_md_2_NODE_193_length_6167_cov_12.705334_5</t>
  </si>
  <si>
    <t>MG28_md_2_NODE_197_length_6155_cov_12.447213_2</t>
  </si>
  <si>
    <t>MG28_md_2_NODE_220_length_5983_cov_13.107456_2</t>
  </si>
  <si>
    <t>MG28_md_2_NODE_220_length_5983_cov_13.107456_5</t>
  </si>
  <si>
    <t>MG28_md_2_NODE_240_length_5846_cov_9.305992_4</t>
  </si>
  <si>
    <t>MG28_md_2_NODE_240_length_5846_cov_9.305992_5</t>
  </si>
  <si>
    <t>MG28_md_2_NODE_278_length_5595_cov_6.105235_7</t>
  </si>
  <si>
    <t>MG28_md_2_NODE_278_length_5595_cov_6.105235_8</t>
  </si>
  <si>
    <t>MG28_md_2_NODE_315_length_5396_cov_7.723834_4</t>
  </si>
  <si>
    <t>MG28_md_2_NODE_315_length_5396_cov_7.723834_7</t>
  </si>
  <si>
    <t>MG28_md_2_NODE_348_length_5220_cov_13.123330_2</t>
  </si>
  <si>
    <t>MG28_md_2_NODE_407_length_5006_cov_8.328015_4</t>
  </si>
  <si>
    <t>MG28_md_2_NODE_8_length_18777_cov_12.626001_5</t>
  </si>
  <si>
    <t>MG28_md_2_NODE_18_length_12257_cov_12.203901_4</t>
  </si>
  <si>
    <t>MG28_md_2_NODE_51_length_8700_cov_13.413071_1</t>
  </si>
  <si>
    <t>MG28_md_2_NODE_72_length_8074_cov_6.510912_5</t>
  </si>
  <si>
    <t>MG28_md_2_NODE_72_length_8074_cov_6.510912_6</t>
  </si>
  <si>
    <t>MG28_md_2_NODE_108_length_7179_cov_8.681218_7</t>
  </si>
  <si>
    <t>MG28_md_2_NODE_138_length_6766_cov_6.141708_7</t>
  </si>
  <si>
    <t>MG28_md_2_NODE_193_length_6167_cov_12.705334_7</t>
  </si>
  <si>
    <t>MG28_md_2_NODE_214_length_6043_cov_5.492485_2</t>
  </si>
  <si>
    <t>MG28_md_3_NODE_1_length_41400_cov_20.900617_1</t>
  </si>
  <si>
    <t>MG28_md_3_NODE_1_length_41400_cov_20.900617_2</t>
  </si>
  <si>
    <t>MG28_md_3_NODE_1_length_41400_cov_20.900617_5</t>
  </si>
  <si>
    <t>MG28_md_3_NODE_1_length_41400_cov_20.900617_7</t>
  </si>
  <si>
    <t>MG28_md_3_NODE_1_length_41400_cov_20.900617_8</t>
  </si>
  <si>
    <t>MG28_md_3_NODE_1_length_41400_cov_20.900617_10</t>
  </si>
  <si>
    <t>MG28_md_3_NODE_1_length_41400_cov_20.900617_13</t>
  </si>
  <si>
    <t>MG28_md_3_NODE_1_length_41400_cov_20.900617_15</t>
  </si>
  <si>
    <t>MG28_md_3_NODE_1_length_41400_cov_20.900617_16</t>
  </si>
  <si>
    <t>MG28_md_3_NODE_1_length_41400_cov_20.900617_17</t>
  </si>
  <si>
    <t>MG28_md_3_NODE_1_length_41400_cov_20.900617_18</t>
  </si>
  <si>
    <t>MG28_md_3_NODE_1_length_41400_cov_20.900617_19</t>
  </si>
  <si>
    <t>MG28_md_3_NODE_1_length_41400_cov_20.900617_22</t>
  </si>
  <si>
    <t>MG28_md_3_NODE_1_length_41400_cov_20.900617_23</t>
  </si>
  <si>
    <t>MG28_md_3_NODE_1_length_41400_cov_20.900617_24</t>
  </si>
  <si>
    <t>MG28_md_3_NODE_1_length_41400_cov_20.900617_25</t>
  </si>
  <si>
    <t>MG28_md_3_NODE_1_length_41400_cov_20.900617_29</t>
  </si>
  <si>
    <t>MG28_md_3_NODE_1_length_41400_cov_20.900617_31</t>
  </si>
  <si>
    <t>MG28_md_3_NODE_1_length_41400_cov_20.900617_32</t>
  </si>
  <si>
    <t>MG28_md_3_NODE_1_length_41400_cov_20.900617_35</t>
  </si>
  <si>
    <t>MG28_md_3_NODE_1_length_41400_cov_20.900617_39</t>
  </si>
  <si>
    <t>MG28_md_3_NODE_1_length_41400_cov_20.900617_40</t>
  </si>
  <si>
    <t>MG28_md_3_NODE_2_length_34558_cov_21.136858_2</t>
  </si>
  <si>
    <t>MG28_md_3_NODE_2_length_34558_cov_21.136858_3</t>
  </si>
  <si>
    <t>MG28_md_3_NODE_2_length_34558_cov_21.136858_5</t>
  </si>
  <si>
    <t>MG28_md_3_NODE_2_length_34558_cov_21.136858_11</t>
  </si>
  <si>
    <t>MG28_md_3_NODE_2_length_34558_cov_21.136858_15</t>
  </si>
  <si>
    <t>MG28_md_3_NODE_2_length_34558_cov_21.136858_16</t>
  </si>
  <si>
    <t>MG28_md_3_NODE_2_length_34558_cov_21.136858_17</t>
  </si>
  <si>
    <t>MG28_md_3_NODE_2_length_34558_cov_21.136858_19</t>
  </si>
  <si>
    <t>MG28_md_3_NODE_2_length_34558_cov_21.136858_21</t>
  </si>
  <si>
    <t>MG28_md_3_NODE_2_length_34558_cov_21.136858_22</t>
  </si>
  <si>
    <t>MG28_md_3_NODE_2_length_34558_cov_21.136858_26</t>
  </si>
  <si>
    <t>MG28_md_3_NODE_3_length_22625_cov_20.051794_2</t>
  </si>
  <si>
    <t>MG28_md_3_NODE_3_length_22625_cov_20.051794_3</t>
  </si>
  <si>
    <t>MG28_md_3_NODE_3_length_22625_cov_20.051794_6</t>
  </si>
  <si>
    <t>MG28_md_3_NODE_3_length_22625_cov_20.051794_8</t>
  </si>
  <si>
    <t>MG28_md_3_NODE_3_length_22625_cov_20.051794_10</t>
  </si>
  <si>
    <t>MG28_md_3_NODE_3_length_22625_cov_20.051794_11</t>
  </si>
  <si>
    <t>MG28_md_3_NODE_3_length_22625_cov_20.051794_15</t>
  </si>
  <si>
    <t>MG28_md_3_NODE_3_length_22625_cov_20.051794_18</t>
  </si>
  <si>
    <t>MG28_md_3_NODE_3_length_22625_cov_20.051794_20</t>
  </si>
  <si>
    <t>MG28_md_3_NODE_3_length_22625_cov_20.051794_22</t>
  </si>
  <si>
    <t>MG28_md_3_NODE_3_length_22625_cov_20.051794_23</t>
  </si>
  <si>
    <t>MG28_md_3_NODE_13_length_14262_cov_22.019286_1</t>
  </si>
  <si>
    <t>MG28_md_3_NODE_13_length_14262_cov_22.019286_2</t>
  </si>
  <si>
    <t>MG28_md_3_NODE_13_length_14262_cov_22.019286_4</t>
  </si>
  <si>
    <t>MG28_md_3_NODE_13_length_14262_cov_22.019286_5</t>
  </si>
  <si>
    <t>MG28_md_3_NODE_13_length_14262_cov_22.019286_6</t>
  </si>
  <si>
    <t>MG28_md_3_NODE_13_length_14262_cov_22.019286_7</t>
  </si>
  <si>
    <t>MG28_md_3_NODE_15_length_13399_cov_21.041891_1</t>
  </si>
  <si>
    <t>MG28_md_3_NODE_15_length_13399_cov_21.041891_4</t>
  </si>
  <si>
    <t>MG28_md_3_NODE_15_length_13399_cov_21.041891_5</t>
  </si>
  <si>
    <t>MG28_md_3_NODE_15_length_13399_cov_21.041891_9</t>
  </si>
  <si>
    <t>MG28_md_3_NODE_15_length_13399_cov_21.041891_11</t>
  </si>
  <si>
    <t>MG28_md_3_NODE_15_length_13399_cov_21.041891_12</t>
  </si>
  <si>
    <t>MG28_md_3_NODE_15_length_13399_cov_21.041891_15</t>
  </si>
  <si>
    <t>MG28_md_3_NODE_15_length_13399_cov_21.041891_16</t>
  </si>
  <si>
    <t>MG28_md_3_NODE_25_length_11517_cov_20.325772_2</t>
  </si>
  <si>
    <t>MG28_md_3_NODE_25_length_11517_cov_20.325772_4</t>
  </si>
  <si>
    <t>MG28_md_3_NODE_25_length_11517_cov_20.325772_5</t>
  </si>
  <si>
    <t>MG28_md_3_NODE_25_length_11517_cov_20.325772_6</t>
  </si>
  <si>
    <t>MG28_md_3_NODE_26_length_11454_cov_21.331959_1</t>
  </si>
  <si>
    <t>MG28_md_3_NODE_26_length_11454_cov_21.331959_2</t>
  </si>
  <si>
    <t>MG28_md_3_NODE_26_length_11454_cov_21.331959_5</t>
  </si>
  <si>
    <t>MG28_md_3_NODE_26_length_11454_cov_21.331959_8</t>
  </si>
  <si>
    <t>MG28_md_3_NODE_26_length_11454_cov_21.331959_9</t>
  </si>
  <si>
    <t>MG28_md_3_NODE_26_length_11454_cov_21.331959_10</t>
  </si>
  <si>
    <t>MG28_md_3_NODE_58_length_8580_cov_8.085982_2</t>
  </si>
  <si>
    <t>MG28_md_3_NODE_58_length_8580_cov_8.085982_3</t>
  </si>
  <si>
    <t>MG28_md_3_NODE_58_length_8580_cov_8.085982_6</t>
  </si>
  <si>
    <t>MG28_md_3_NODE_58_length_8580_cov_8.085982_7</t>
  </si>
  <si>
    <t>MG28_md_3_NODE_65_length_8436_cov_20.154039_2</t>
  </si>
  <si>
    <t>MG28_md_3_NODE_65_length_8436_cov_20.154039_7</t>
  </si>
  <si>
    <t>MG28_md_3_NODE_65_length_8436_cov_20.154039_8</t>
  </si>
  <si>
    <t>MG28_md_3_NODE_75_length_8017_cov_5.529766_2</t>
  </si>
  <si>
    <t>MG28_md_3_NODE_75_length_8017_cov_5.529766_3</t>
  </si>
  <si>
    <t>MG28_md_3_NODE_75_length_8017_cov_5.529766_6</t>
  </si>
  <si>
    <t>MG28_md_3_NODE_75_length_8017_cov_5.529766_10</t>
  </si>
  <si>
    <t>MG28_md_3_NODE_75_length_8017_cov_5.529766_11</t>
  </si>
  <si>
    <t>MG28_md_3_NODE_82_length_7855_cov_20.083590_1</t>
  </si>
  <si>
    <t>MG28_md_3_NODE_82_length_7855_cov_20.083590_2</t>
  </si>
  <si>
    <t>MG28_md_3_NODE_82_length_7855_cov_20.083590_4</t>
  </si>
  <si>
    <t>MG28_md_3_NODE_118_length_7003_cov_19.693293_2</t>
  </si>
  <si>
    <t>MG28_md_3_NODE_118_length_7003_cov_19.693293_3</t>
  </si>
  <si>
    <t>MG28_md_3_NODE_118_length_7003_cov_19.693293_5</t>
  </si>
  <si>
    <t>MG28_md_3_NODE_118_length_7003_cov_19.693293_6</t>
  </si>
  <si>
    <t>MG28_md_3_NODE_126_length_6889_cov_19.007316_1</t>
  </si>
  <si>
    <t>MG28_md_3_NODE_126_length_6889_cov_19.007316_5</t>
  </si>
  <si>
    <t>MG28_md_3_NODE_126_length_6889_cov_19.007316_6</t>
  </si>
  <si>
    <t>MG28_md_3_NODE_137_length_6767_cov_20.675954_4</t>
  </si>
  <si>
    <t>MG28_md_3_NODE_137_length_6767_cov_20.675954_5</t>
  </si>
  <si>
    <t>MG28_md_3_NODE_139_length_6747_cov_5.713837_1</t>
  </si>
  <si>
    <t>MG28_md_3_NODE_139_length_6747_cov_5.713837_2</t>
  </si>
  <si>
    <t>MG28_md_3_NODE_166_length_6486_cov_5.714663_1</t>
  </si>
  <si>
    <t>MG28_md_3_NODE_166_length_6486_cov_5.714663_2</t>
  </si>
  <si>
    <t>MG28_md_3_NODE_166_length_6486_cov_5.714663_3</t>
  </si>
  <si>
    <t>MG28_md_3_NODE_184_length_6270_cov_5.065969_1</t>
  </si>
  <si>
    <t>MG28_md_3_NODE_184_length_6270_cov_5.065969_2</t>
  </si>
  <si>
    <t>MG28_md_3_NODE_184_length_6270_cov_5.065969_3</t>
  </si>
  <si>
    <t>MG28_md_3_NODE_192_length_6175_cov_21.828431_1</t>
  </si>
  <si>
    <t>MG28_md_3_NODE_192_length_6175_cov_21.828431_3</t>
  </si>
  <si>
    <t>MG28_md_3_NODE_192_length_6175_cov_21.828431_5</t>
  </si>
  <si>
    <t>MG28_md_3_NODE_192_length_6175_cov_21.828431_6</t>
  </si>
  <si>
    <t>MG28_md_3_NODE_192_length_6175_cov_21.828431_8</t>
  </si>
  <si>
    <t>MG28_md_3_NODE_328_length_5327_cov_21.658953_1</t>
  </si>
  <si>
    <t>MG28_md_3_NODE_328_length_5327_cov_21.658953_3</t>
  </si>
  <si>
    <t>MG28_md_3_NODE_328_length_5327_cov_21.658953_4</t>
  </si>
  <si>
    <t>MG28_md_3_NODE_379_length_5104_cov_20.657358_1</t>
  </si>
  <si>
    <t>MG28_md_3_NODE_379_length_5104_cov_20.657358_3</t>
  </si>
  <si>
    <t>MG28_md_3_NODE_379_length_5104_cov_20.657358_5</t>
  </si>
  <si>
    <t>MG28_md_3_NODE_379_length_5104_cov_20.657358_6</t>
  </si>
  <si>
    <t>MG28_md_3_NODE_379_length_5104_cov_20.657358_7</t>
  </si>
  <si>
    <t>MG28_md_3_NODE_1_length_41400_cov_20.900617_20</t>
  </si>
  <si>
    <t>MG28_md_3_NODE_1_length_41400_cov_20.900617_21</t>
  </si>
  <si>
    <t>MG28_md_3_NODE_2_length_34558_cov_21.136858_4</t>
  </si>
  <si>
    <t>MG28_md_3_NODE_2_length_34558_cov_21.136858_8</t>
  </si>
  <si>
    <t>MG28_md_3_NODE_3_length_22625_cov_20.051794_16</t>
  </si>
  <si>
    <t>MG28_md_3_NODE_3_length_22625_cov_20.051794_21</t>
  </si>
  <si>
    <t>MG28_md_3_NODE_13_length_14262_cov_22.019286_3</t>
  </si>
  <si>
    <t>MG28_md_3_NODE_26_length_11454_cov_21.331959_3</t>
  </si>
  <si>
    <t>MG28_md_3_NODE_126_length_6889_cov_19.007316_7</t>
  </si>
  <si>
    <t>MG28_md_3_NODE_137_length_6767_cov_20.675954_3</t>
  </si>
  <si>
    <t>MG28_md_3_NODE_139_length_6747_cov_5.713837_6</t>
  </si>
  <si>
    <t>MG28_md_3_NODE_1_length_41400_cov_20.900617_3</t>
  </si>
  <si>
    <t>MG28_md_3_NODE_1_length_41400_cov_20.900617_12</t>
  </si>
  <si>
    <t>MG28_md_3_NODE_1_length_41400_cov_20.900617_27</t>
  </si>
  <si>
    <t>MG28_md_3_NODE_1_length_41400_cov_20.900617_28</t>
  </si>
  <si>
    <t>MG28_md_3_NODE_1_length_41400_cov_20.900617_34</t>
  </si>
  <si>
    <t>MG28_md_3_NODE_1_length_41400_cov_20.900617_36</t>
  </si>
  <si>
    <t>MG28_md_3_NODE_1_length_41400_cov_20.900617_37</t>
  </si>
  <si>
    <t>MG28_md_3_NODE_2_length_34558_cov_21.136858_6</t>
  </si>
  <si>
    <t>MG28_md_3_NODE_2_length_34558_cov_21.136858_7</t>
  </si>
  <si>
    <t>MG28_md_3_NODE_2_length_34558_cov_21.136858_12</t>
  </si>
  <si>
    <t>MG28_md_3_NODE_2_length_34558_cov_21.136858_13</t>
  </si>
  <si>
    <t>MG28_md_3_NODE_2_length_34558_cov_21.136858_23</t>
  </si>
  <si>
    <t>MG28_md_3_NODE_2_length_34558_cov_21.136858_27</t>
  </si>
  <si>
    <t>MG28_md_3_NODE_3_length_22625_cov_20.051794_5</t>
  </si>
  <si>
    <t>MG28_md_3_NODE_3_length_22625_cov_20.051794_7</t>
  </si>
  <si>
    <t>MG28_md_3_NODE_3_length_22625_cov_20.051794_17</t>
  </si>
  <si>
    <t>MG28_md_3_NODE_3_length_22625_cov_20.051794_19</t>
  </si>
  <si>
    <t>MG28_md_3_NODE_15_length_13399_cov_21.041891_6</t>
  </si>
  <si>
    <t>MG28_md_3_NODE_15_length_13399_cov_21.041891_10</t>
  </si>
  <si>
    <t>MG28_md_3_NODE_15_length_13399_cov_21.041891_13</t>
  </si>
  <si>
    <t>MG28_md_3_NODE_25_length_11517_cov_20.325772_8</t>
  </si>
  <si>
    <t>MG28_md_3_NODE_26_length_11454_cov_21.331959_6</t>
  </si>
  <si>
    <t>MG28_md_3_NODE_26_length_11454_cov_21.331959_7</t>
  </si>
  <si>
    <t>MG28_md_3_NODE_58_length_8580_cov_8.085982_1</t>
  </si>
  <si>
    <t>MG28_md_3_NODE_58_length_8580_cov_8.085982_4</t>
  </si>
  <si>
    <t>MG28_md_3_NODE_58_length_8580_cov_8.085982_8</t>
  </si>
  <si>
    <t>MG28_md_3_NODE_65_length_8436_cov_20.154039_4</t>
  </si>
  <si>
    <t>MG28_md_3_NODE_65_length_8436_cov_20.154039_5</t>
  </si>
  <si>
    <t>MG28_md_3_NODE_65_length_8436_cov_20.154039_6</t>
  </si>
  <si>
    <t>MG28_md_3_NODE_75_length_8017_cov_5.529766_5</t>
  </si>
  <si>
    <t>MG28_md_3_NODE_75_length_8017_cov_5.529766_7</t>
  </si>
  <si>
    <t>MG28_md_3_NODE_75_length_8017_cov_5.529766_8</t>
  </si>
  <si>
    <t>MG28_md_3_NODE_118_length_7003_cov_19.693293_1</t>
  </si>
  <si>
    <t>MG28_md_3_NODE_118_length_7003_cov_19.693293_4</t>
  </si>
  <si>
    <t>MG28_md_3_NODE_126_length_6889_cov_19.007316_4</t>
  </si>
  <si>
    <t>MG28_md_3_NODE_137_length_6767_cov_20.675954_6</t>
  </si>
  <si>
    <t>MG28_md_3_NODE_137_length_6767_cov_20.675954_7</t>
  </si>
  <si>
    <t>MG28_md_3_NODE_139_length_6747_cov_5.713837_4</t>
  </si>
  <si>
    <t>MG28_md_3_NODE_192_length_6175_cov_21.828431_4</t>
  </si>
  <si>
    <t>MG28_md_3_NODE_274_length_5617_cov_7.293420_3</t>
  </si>
  <si>
    <t>MG28_md_3_NODE_328_length_5327_cov_21.658953_5</t>
  </si>
  <si>
    <t>MG3_md_12_NODE_162_length_64056_cov_17.881111_1</t>
  </si>
  <si>
    <t>MG3_md_12_NODE_162_length_64056_cov_17.881111_3</t>
  </si>
  <si>
    <t>MG3_md_12_NODE_162_length_64056_cov_17.881111_4</t>
  </si>
  <si>
    <t>MG3_md_12_NODE_162_length_64056_cov_17.881111_5</t>
  </si>
  <si>
    <t>MG3_md_12_NODE_162_length_64056_cov_17.881111_7</t>
  </si>
  <si>
    <t>MG3_md_12_NODE_162_length_64056_cov_17.881111_8</t>
  </si>
  <si>
    <t>MG3_md_12_NODE_162_length_64056_cov_17.881111_9</t>
  </si>
  <si>
    <t>MG3_md_12_NODE_162_length_64056_cov_17.881111_10</t>
  </si>
  <si>
    <t>MG3_md_12_NODE_162_length_64056_cov_17.881111_13</t>
  </si>
  <si>
    <t>MG3_md_12_NODE_162_length_64056_cov_17.881111_20</t>
  </si>
  <si>
    <t>MG3_md_12_NODE_162_length_64056_cov_17.881111_22</t>
  </si>
  <si>
    <t>MG3_md_12_NODE_162_length_64056_cov_17.881111_24</t>
  </si>
  <si>
    <t>MG3_md_12_NODE_162_length_64056_cov_17.881111_27</t>
  </si>
  <si>
    <t>MG3_md_12_NODE_162_length_64056_cov_17.881111_29</t>
  </si>
  <si>
    <t>MG3_md_12_NODE_162_length_64056_cov_17.881111_30</t>
  </si>
  <si>
    <t>MG3_md_12_NODE_162_length_64056_cov_17.881111_32</t>
  </si>
  <si>
    <t>MG3_md_12_NODE_162_length_64056_cov_17.881111_33</t>
  </si>
  <si>
    <t>MG3_md_12_NODE_162_length_64056_cov_17.881111_34</t>
  </si>
  <si>
    <t>MG3_md_12_NODE_162_length_64056_cov_17.881111_41</t>
  </si>
  <si>
    <t>MG3_md_12_NODE_162_length_64056_cov_17.881111_43</t>
  </si>
  <si>
    <t>MG3_md_12_NODE_162_length_64056_cov_17.881111_46</t>
  </si>
  <si>
    <t>MG3_md_12_NODE_162_length_64056_cov_17.881111_53</t>
  </si>
  <si>
    <t>MG3_md_12_NODE_162_length_64056_cov_17.881111_55</t>
  </si>
  <si>
    <t>MG3_md_12_NODE_355_length_40095_cov_16.585290_1</t>
  </si>
  <si>
    <t>MG3_md_12_NODE_355_length_40095_cov_16.585290_4</t>
  </si>
  <si>
    <t>MG3_md_12_NODE_355_length_40095_cov_16.585290_9</t>
  </si>
  <si>
    <t>MG3_md_12_NODE_355_length_40095_cov_16.585290_12</t>
  </si>
  <si>
    <t>MG3_md_12_NODE_355_length_40095_cov_16.585290_16</t>
  </si>
  <si>
    <t>MG3_md_12_NODE_355_length_40095_cov_16.585290_20</t>
  </si>
  <si>
    <t>MG3_md_12_NODE_355_length_40095_cov_16.585290_27</t>
  </si>
  <si>
    <t>MG3_md_12_NODE_355_length_40095_cov_16.585290_30</t>
  </si>
  <si>
    <t>MG3_md_12_NODE_355_length_40095_cov_16.585290_32</t>
  </si>
  <si>
    <t>MG3_md_12_NODE_355_length_40095_cov_16.585290_35</t>
  </si>
  <si>
    <t>MG3_md_12_NODE_355_length_40095_cov_16.585290_36</t>
  </si>
  <si>
    <t>MG3_md_12_NODE_355_length_40095_cov_16.585290_38</t>
  </si>
  <si>
    <t>MG3_md_12_NODE_355_length_40095_cov_16.585290_40</t>
  </si>
  <si>
    <t>MG3_md_12_NODE_597_length_29290_cov_18.939011_4</t>
  </si>
  <si>
    <t>MG3_md_12_NODE_597_length_29290_cov_18.939011_6</t>
  </si>
  <si>
    <t>MG3_md_12_NODE_597_length_29290_cov_18.939011_7</t>
  </si>
  <si>
    <t>MG3_md_12_NODE_597_length_29290_cov_18.939011_9</t>
  </si>
  <si>
    <t>MG3_md_12_NODE_597_length_29290_cov_18.939011_12</t>
  </si>
  <si>
    <t>MG3_md_12_NODE_597_length_29290_cov_18.939011_15</t>
  </si>
  <si>
    <t>MG3_md_12_NODE_597_length_29290_cov_18.939011_23</t>
  </si>
  <si>
    <t>MG3_md_12_NODE_597_length_29290_cov_18.939011_27</t>
  </si>
  <si>
    <t>MG3_md_12_NODE_742_length_25404_cov_19.667561_1</t>
  </si>
  <si>
    <t>MG3_md_12_NODE_742_length_25404_cov_19.667561_4</t>
  </si>
  <si>
    <t>MG3_md_12_NODE_742_length_25404_cov_19.667561_6</t>
  </si>
  <si>
    <t>MG3_md_12_NODE_742_length_25404_cov_19.667561_8</t>
  </si>
  <si>
    <t>MG3_md_12_NODE_742_length_25404_cov_19.667561_13</t>
  </si>
  <si>
    <t>MG3_md_12_NODE_742_length_25404_cov_19.667561_20</t>
  </si>
  <si>
    <t>MG3_md_12_NODE_909_length_22573_cov_16.259748_4</t>
  </si>
  <si>
    <t>MG3_md_12_NODE_909_length_22573_cov_16.259748_5</t>
  </si>
  <si>
    <t>MG3_md_12_NODE_909_length_22573_cov_16.259748_7</t>
  </si>
  <si>
    <t>MG3_md_12_NODE_909_length_22573_cov_16.259748_8</t>
  </si>
  <si>
    <t>MG3_md_12_NODE_909_length_22573_cov_16.259748_9</t>
  </si>
  <si>
    <t>MG3_md_12_NODE_909_length_22573_cov_16.259748_12</t>
  </si>
  <si>
    <t>MG3_md_12_NODE_909_length_22573_cov_16.259748_25</t>
  </si>
  <si>
    <t>MG3_md_12_NODE_1227_length_18097_cov_15.395688_1</t>
  </si>
  <si>
    <t>MG3_md_12_NODE_1227_length_18097_cov_15.395688_4</t>
  </si>
  <si>
    <t>MG3_md_12_NODE_1227_length_18097_cov_15.395688_6</t>
  </si>
  <si>
    <t>MG3_md_12_NODE_1227_length_18097_cov_15.395688_8</t>
  </si>
  <si>
    <t>MG3_md_12_NODE_1227_length_18097_cov_15.395688_9</t>
  </si>
  <si>
    <t>MG3_md_12_NODE_1227_length_18097_cov_15.395688_10</t>
  </si>
  <si>
    <t>MG3_md_12_NODE_1227_length_18097_cov_15.395688_11</t>
  </si>
  <si>
    <t>MG3_md_12_NODE_1642_length_14395_cov_15.604742_1</t>
  </si>
  <si>
    <t>MG3_md_12_NODE_1642_length_14395_cov_15.604742_2</t>
  </si>
  <si>
    <t>MG3_md_12_NODE_1642_length_14395_cov_15.604742_6</t>
  </si>
  <si>
    <t>MG3_md_12_NODE_1928_length_12501_cov_15.484493_1</t>
  </si>
  <si>
    <t>MG3_md_12_NODE_1928_length_12501_cov_15.484493_6</t>
  </si>
  <si>
    <t>MG3_md_12_NODE_1994_length_12252_cov_16.569156_1</t>
  </si>
  <si>
    <t>MG3_md_12_NODE_1994_length_12252_cov_16.569156_2</t>
  </si>
  <si>
    <t>MG3_md_12_NODE_1994_length_12252_cov_16.569156_5</t>
  </si>
  <si>
    <t>MG3_md_12_NODE_1994_length_12252_cov_16.569156_8</t>
  </si>
  <si>
    <t>MG3_md_12_NODE_2012_length_12171_cov_15.156487_1</t>
  </si>
  <si>
    <t>MG3_md_12_NODE_2012_length_12171_cov_15.156487_4</t>
  </si>
  <si>
    <t>MG3_md_12_NODE_2691_length_9500_cov_18.811329_1</t>
  </si>
  <si>
    <t>MG3_md_12_NODE_2691_length_9500_cov_18.811329_2</t>
  </si>
  <si>
    <t>MG3_md_12_NODE_2691_length_9500_cov_18.811329_4</t>
  </si>
  <si>
    <t>MG3_md_12_NODE_2691_length_9500_cov_18.811329_6</t>
  </si>
  <si>
    <t>MG3_md_12_NODE_2691_length_9500_cov_18.811329_7</t>
  </si>
  <si>
    <t>MG3_md_12_NODE_2691_length_9500_cov_18.811329_8</t>
  </si>
  <si>
    <t>MG3_md_12_NODE_2749_length_9292_cov_18.873227_2</t>
  </si>
  <si>
    <t>MG3_md_12_NODE_2749_length_9292_cov_18.873227_3</t>
  </si>
  <si>
    <t>MG3_md_12_NODE_2749_length_9292_cov_18.873227_6</t>
  </si>
  <si>
    <t>MG3_md_12_NODE_2749_length_9292_cov_18.873227_9</t>
  </si>
  <si>
    <t>MG3_md_12_NODE_2973_length_8716_cov_16.142362_1</t>
  </si>
  <si>
    <t>MG3_md_12_NODE_2973_length_8716_cov_16.142362_2</t>
  </si>
  <si>
    <t>MG3_md_12_NODE_2973_length_8716_cov_16.142362_4</t>
  </si>
  <si>
    <t>MG3_md_12_NODE_2973_length_8716_cov_16.142362_10</t>
  </si>
  <si>
    <t>MG3_md_12_NODE_162_length_64056_cov_17.881111_2</t>
  </si>
  <si>
    <t>MG3_md_12_NODE_162_length_64056_cov_17.881111_14</t>
  </si>
  <si>
    <t>MG3_md_12_NODE_162_length_64056_cov_17.881111_15</t>
  </si>
  <si>
    <t>MG3_md_12_NODE_162_length_64056_cov_17.881111_16</t>
  </si>
  <si>
    <t>MG3_md_12_NODE_162_length_64056_cov_17.881111_17</t>
  </si>
  <si>
    <t>MG3_md_12_NODE_162_length_64056_cov_17.881111_18</t>
  </si>
  <si>
    <t>MG3_md_12_NODE_162_length_64056_cov_17.881111_19</t>
  </si>
  <si>
    <t>MG3_md_12_NODE_162_length_64056_cov_17.881111_26</t>
  </si>
  <si>
    <t>MG3_md_12_NODE_162_length_64056_cov_17.881111_28</t>
  </si>
  <si>
    <t>MG3_md_12_NODE_162_length_64056_cov_17.881111_31</t>
  </si>
  <si>
    <t>MG3_md_12_NODE_162_length_64056_cov_17.881111_35</t>
  </si>
  <si>
    <t>MG3_md_12_NODE_162_length_64056_cov_17.881111_38</t>
  </si>
  <si>
    <t>MG3_md_12_NODE_162_length_64056_cov_17.881111_42</t>
  </si>
  <si>
    <t>MG3_md_12_NODE_162_length_64056_cov_17.881111_48</t>
  </si>
  <si>
    <t>MG3_md_12_NODE_162_length_64056_cov_17.881111_50</t>
  </si>
  <si>
    <t>MG3_md_12_NODE_355_length_40095_cov_16.585290_5</t>
  </si>
  <si>
    <t>MG3_md_12_NODE_355_length_40095_cov_16.585290_6</t>
  </si>
  <si>
    <t>MG3_md_12_NODE_355_length_40095_cov_16.585290_8</t>
  </si>
  <si>
    <t>MG3_md_12_NODE_355_length_40095_cov_16.585290_11</t>
  </si>
  <si>
    <t>MG3_md_12_NODE_355_length_40095_cov_16.585290_13</t>
  </si>
  <si>
    <t>MG3_md_12_NODE_355_length_40095_cov_16.585290_14</t>
  </si>
  <si>
    <t>MG3_md_12_NODE_355_length_40095_cov_16.585290_15</t>
  </si>
  <si>
    <t>MG3_md_12_NODE_355_length_40095_cov_16.585290_18</t>
  </si>
  <si>
    <t>MG3_md_12_NODE_355_length_40095_cov_16.585290_21</t>
  </si>
  <si>
    <t>MG3_md_12_NODE_355_length_40095_cov_16.585290_24</t>
  </si>
  <si>
    <t>MG3_md_12_NODE_355_length_40095_cov_16.585290_26</t>
  </si>
  <si>
    <t>MG3_md_12_NODE_355_length_40095_cov_16.585290_33</t>
  </si>
  <si>
    <t>MG3_md_12_NODE_355_length_40095_cov_16.585290_34</t>
  </si>
  <si>
    <t>MG3_md_12_NODE_355_length_40095_cov_16.585290_39</t>
  </si>
  <si>
    <t>MG3_md_12_NODE_597_length_29290_cov_18.939011_3</t>
  </si>
  <si>
    <t>MG3_md_12_NODE_597_length_29290_cov_18.939011_5</t>
  </si>
  <si>
    <t>MG3_md_12_NODE_597_length_29290_cov_18.939011_11</t>
  </si>
  <si>
    <t>MG3_md_12_NODE_742_length_25404_cov_19.667561_2</t>
  </si>
  <si>
    <t>MG3_md_12_NODE_742_length_25404_cov_19.667561_5</t>
  </si>
  <si>
    <t>MG3_md_12_NODE_742_length_25404_cov_19.667561_7</t>
  </si>
  <si>
    <t>MG3_md_12_NODE_742_length_25404_cov_19.667561_11</t>
  </si>
  <si>
    <t>MG3_md_12_NODE_742_length_25404_cov_19.667561_12</t>
  </si>
  <si>
    <t>MG3_md_12_NODE_742_length_25404_cov_19.667561_14</t>
  </si>
  <si>
    <t>MG3_md_12_NODE_742_length_25404_cov_19.667561_15</t>
  </si>
  <si>
    <t>MG3_md_12_NODE_742_length_25404_cov_19.667561_19</t>
  </si>
  <si>
    <t>MG3_md_12_NODE_742_length_25404_cov_19.667561_21</t>
  </si>
  <si>
    <t>MG3_md_12_NODE_909_length_22573_cov_16.259748_13</t>
  </si>
  <si>
    <t>MG3_md_12_NODE_909_length_22573_cov_16.259748_14</t>
  </si>
  <si>
    <t>MG3_md_12_NODE_909_length_22573_cov_16.259748_15</t>
  </si>
  <si>
    <t>MG3_md_12_NODE_909_length_22573_cov_16.259748_16</t>
  </si>
  <si>
    <t>MG3_md_12_NODE_909_length_22573_cov_16.259748_17</t>
  </si>
  <si>
    <t>MG3_md_12_NODE_909_length_22573_cov_16.259748_19</t>
  </si>
  <si>
    <t>MG3_md_12_NODE_909_length_22573_cov_16.259748_20</t>
  </si>
  <si>
    <t>MG3_md_12_NODE_909_length_22573_cov_16.259748_21</t>
  </si>
  <si>
    <t>MG3_md_12_NODE_909_length_22573_cov_16.259748_22</t>
  </si>
  <si>
    <t>MG3_md_12_NODE_1227_length_18097_cov_15.395688_7</t>
  </si>
  <si>
    <t>MG3_md_12_NODE_1642_length_14395_cov_15.604742_9</t>
  </si>
  <si>
    <t>MG3_md_12_NODE_1928_length_12501_cov_15.484493_9</t>
  </si>
  <si>
    <t>MG3_md_12_NODE_1994_length_12252_cov_16.569156_3</t>
  </si>
  <si>
    <t>MG3_md_12_NODE_1994_length_12252_cov_16.569156_4</t>
  </si>
  <si>
    <t>MG3_md_12_NODE_2012_length_12171_cov_15.156487_3</t>
  </si>
  <si>
    <t>MG3_md_12_NODE_2012_length_12171_cov_15.156487_5</t>
  </si>
  <si>
    <t>MG3_md_12_NODE_2012_length_12171_cov_15.156487_6</t>
  </si>
  <si>
    <t>MG3_md_12_NODE_2691_length_9500_cov_18.811329_3</t>
  </si>
  <si>
    <t>MG3_md_12_NODE_2691_length_9500_cov_18.811329_9</t>
  </si>
  <si>
    <t>MG3_md_12_NODE_2749_length_9292_cov_18.873227_4</t>
  </si>
  <si>
    <t>MG3_md_12_NODE_2749_length_9292_cov_18.873227_7</t>
  </si>
  <si>
    <t>MG3_md_12_NODE_2749_length_9292_cov_18.873227_8</t>
  </si>
  <si>
    <t>MG3_md_12_NODE_2749_length_9292_cov_18.873227_10</t>
  </si>
  <si>
    <t>MG3_md_12_NODE_2749_length_9292_cov_18.873227_11</t>
  </si>
  <si>
    <t>MG3_md_12_NODE_2749_length_9292_cov_18.873227_12</t>
  </si>
  <si>
    <t>MG3_md_12_NODE_2973_length_8716_cov_16.142362_9</t>
  </si>
  <si>
    <t>green snow algal</t>
  </si>
  <si>
    <t>Green Snow Biofilm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</si>
</sst>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0"/>
  </numFmts>
  <fonts count="17" x14ac:knownFonts="1">
    <font>
      <sz val="12"/>
      <color theme="1"/>
      <name val="Calibri"/>
      <family val="2"/>
      <scheme val="minor"/>
    </font>
    <font>
      <b/>
      <sz val="12"/>
      <color theme="1"/>
      <name val="Calibri"/>
      <family val="2"/>
      <scheme val="minor"/>
    </font>
    <font>
      <sz val="8"/>
      <name val="Calibri"/>
      <family val="2"/>
      <scheme val="minor"/>
    </font>
    <font>
      <i/>
      <sz val="12"/>
      <color theme="1"/>
      <name val="Calibri"/>
      <family val="2"/>
      <scheme val="minor"/>
    </font>
    <font>
      <sz val="12"/>
      <color rgb="FF000000"/>
      <name val="Calibri"/>
      <family val="2"/>
      <scheme val="minor"/>
    </font>
    <font>
      <b/>
      <sz val="12"/>
      <color rgb="FF000000"/>
      <name val="Calibri"/>
      <family val="2"/>
      <scheme val="minor"/>
    </font>
    <font>
      <sz val="12"/>
      <color theme="0" tint="-0.14999847407452621"/>
      <name val="Calibri"/>
      <family val="2"/>
      <scheme val="minor"/>
    </font>
    <font>
      <sz val="12"/>
      <color rgb="FF000000"/>
      <name val="Calibri"/>
      <family val="2"/>
    </font>
    <font>
      <b/>
      <sz val="12"/>
      <color rgb="FF000000"/>
      <name val="Calibri"/>
      <family val="2"/>
    </font>
    <font>
      <b/>
      <sz val="16"/>
      <color theme="1"/>
      <name val="Times New Roman"/>
      <family val="1"/>
    </font>
    <font>
      <b/>
      <sz val="14"/>
      <color theme="1"/>
      <name val="Times New Roman"/>
      <family val="1"/>
    </font>
    <font>
      <sz val="14"/>
      <color rgb="FF000000"/>
      <name val="Times New Roman"/>
      <family val="1"/>
    </font>
    <font>
      <sz val="14"/>
      <color theme="1"/>
      <name val="Times New Roman"/>
      <family val="1"/>
    </font>
    <font>
      <b/>
      <sz val="18"/>
      <color theme="1"/>
      <name val="Times New Roman"/>
      <family val="1"/>
    </font>
    <font>
      <sz val="12"/>
      <color theme="1"/>
      <name val="Aptos Narrow"/>
    </font>
    <font>
      <b/>
      <sz val="12"/>
      <color theme="1"/>
      <name val="Aptos Narrow"/>
    </font>
    <font>
      <sz val="12"/>
      <color theme="1"/>
      <name val="Andale Mono"/>
      <family val="2"/>
    </font>
  </fonts>
  <fills count="84">
    <fill>
      <patternFill patternType="none"/>
    </fill>
    <fill>
      <patternFill patternType="gray125"/>
    </fill>
    <fill>
      <patternFill patternType="solid">
        <fgColor rgb="FFFCFCFF"/>
        <bgColor rgb="FF000000"/>
      </patternFill>
    </fill>
    <fill>
      <patternFill patternType="solid">
        <fgColor rgb="FFFCFBFE"/>
        <bgColor rgb="FF000000"/>
      </patternFill>
    </fill>
    <fill>
      <patternFill patternType="solid">
        <fgColor rgb="FFFBCCCF"/>
        <bgColor rgb="FF000000"/>
      </patternFill>
    </fill>
    <fill>
      <patternFill patternType="solid">
        <fgColor rgb="FFFBC0C3"/>
        <bgColor rgb="FF000000"/>
      </patternFill>
    </fill>
    <fill>
      <patternFill patternType="solid">
        <fgColor rgb="FFFCE9EB"/>
        <bgColor rgb="FF000000"/>
      </patternFill>
    </fill>
    <fill>
      <patternFill patternType="solid">
        <fgColor rgb="FFFCFAFD"/>
        <bgColor rgb="FF000000"/>
      </patternFill>
    </fill>
    <fill>
      <patternFill patternType="solid">
        <fgColor rgb="FFFCF3F6"/>
        <bgColor rgb="FF000000"/>
      </patternFill>
    </fill>
    <fill>
      <patternFill patternType="solid">
        <fgColor rgb="FFFCF6F9"/>
        <bgColor rgb="FF000000"/>
      </patternFill>
    </fill>
    <fill>
      <patternFill patternType="solid">
        <fgColor rgb="FFFCF8FB"/>
        <bgColor rgb="FF000000"/>
      </patternFill>
    </fill>
    <fill>
      <patternFill patternType="solid">
        <fgColor rgb="FFFCF9FC"/>
        <bgColor rgb="FF000000"/>
      </patternFill>
    </fill>
    <fill>
      <patternFill patternType="solid">
        <fgColor rgb="FFFBD0D3"/>
        <bgColor rgb="FF000000"/>
      </patternFill>
    </fill>
    <fill>
      <patternFill patternType="solid">
        <fgColor rgb="FFFCF7FA"/>
        <bgColor rgb="FF000000"/>
      </patternFill>
    </fill>
    <fill>
      <patternFill patternType="solid">
        <fgColor rgb="FFFCF5F8"/>
        <bgColor rgb="FF000000"/>
      </patternFill>
    </fill>
    <fill>
      <patternFill patternType="solid">
        <fgColor rgb="FFFCF4F7"/>
        <bgColor rgb="FF000000"/>
      </patternFill>
    </fill>
    <fill>
      <patternFill patternType="solid">
        <fgColor rgb="FFFCF1F4"/>
        <bgColor rgb="FF000000"/>
      </patternFill>
    </fill>
    <fill>
      <patternFill patternType="solid">
        <fgColor rgb="FFFCEEF1"/>
        <bgColor rgb="FF000000"/>
      </patternFill>
    </fill>
    <fill>
      <patternFill patternType="solid">
        <fgColor rgb="FFFCE4E7"/>
        <bgColor rgb="FF000000"/>
      </patternFill>
    </fill>
    <fill>
      <patternFill patternType="solid">
        <fgColor rgb="FFFCE8EB"/>
        <bgColor rgb="FF000000"/>
      </patternFill>
    </fill>
    <fill>
      <patternFill patternType="solid">
        <fgColor rgb="FFF98B8D"/>
        <bgColor rgb="FF000000"/>
      </patternFill>
    </fill>
    <fill>
      <patternFill patternType="solid">
        <fgColor rgb="FFFCF0F3"/>
        <bgColor rgb="FF000000"/>
      </patternFill>
    </fill>
    <fill>
      <patternFill patternType="solid">
        <fgColor rgb="FFFCF4F6"/>
        <bgColor rgb="FF000000"/>
      </patternFill>
    </fill>
    <fill>
      <patternFill patternType="solid">
        <fgColor rgb="FFFCF0F2"/>
        <bgColor rgb="FF000000"/>
      </patternFill>
    </fill>
    <fill>
      <patternFill patternType="solid">
        <fgColor rgb="FFFCF2F4"/>
        <bgColor rgb="FF000000"/>
      </patternFill>
    </fill>
    <fill>
      <patternFill patternType="solid">
        <fgColor rgb="FFFCE6E8"/>
        <bgColor rgb="FF000000"/>
      </patternFill>
    </fill>
    <fill>
      <patternFill patternType="solid">
        <fgColor rgb="FFFCFBFD"/>
        <bgColor rgb="FF000000"/>
      </patternFill>
    </fill>
    <fill>
      <patternFill patternType="solid">
        <fgColor rgb="FFFCECEF"/>
        <bgColor rgb="FF000000"/>
      </patternFill>
    </fill>
    <fill>
      <patternFill patternType="solid">
        <fgColor rgb="FFF98D8F"/>
        <bgColor rgb="FF000000"/>
      </patternFill>
    </fill>
    <fill>
      <patternFill patternType="solid">
        <fgColor rgb="FFFBD5D8"/>
        <bgColor rgb="FF000000"/>
      </patternFill>
    </fill>
    <fill>
      <patternFill patternType="solid">
        <fgColor rgb="FFFCEFF2"/>
        <bgColor rgb="FF000000"/>
      </patternFill>
    </fill>
    <fill>
      <patternFill patternType="solid">
        <fgColor rgb="FFFCEAED"/>
        <bgColor rgb="FF000000"/>
      </patternFill>
    </fill>
    <fill>
      <patternFill patternType="solid">
        <fgColor rgb="FFFCE5E8"/>
        <bgColor rgb="FF000000"/>
      </patternFill>
    </fill>
    <fill>
      <patternFill patternType="solid">
        <fgColor rgb="FFFCE6E9"/>
        <bgColor rgb="FF000000"/>
      </patternFill>
    </fill>
    <fill>
      <patternFill patternType="solid">
        <fgColor rgb="FFFBC9CB"/>
        <bgColor rgb="FF000000"/>
      </patternFill>
    </fill>
    <fill>
      <patternFill patternType="solid">
        <fgColor rgb="FFFCE4E6"/>
        <bgColor rgb="FF000000"/>
      </patternFill>
    </fill>
    <fill>
      <patternFill patternType="solid">
        <fgColor rgb="FFFA9698"/>
        <bgColor rgb="FF000000"/>
      </patternFill>
    </fill>
    <fill>
      <patternFill patternType="solid">
        <fgColor rgb="FFFBD0D2"/>
        <bgColor rgb="FF000000"/>
      </patternFill>
    </fill>
    <fill>
      <patternFill patternType="solid">
        <fgColor rgb="FFFCF2F5"/>
        <bgColor rgb="FF000000"/>
      </patternFill>
    </fill>
    <fill>
      <patternFill patternType="solid">
        <fgColor rgb="FFFCE1E3"/>
        <bgColor rgb="FF000000"/>
      </patternFill>
    </fill>
    <fill>
      <patternFill patternType="solid">
        <fgColor rgb="FFFCEDF0"/>
        <bgColor rgb="FF000000"/>
      </patternFill>
    </fill>
    <fill>
      <patternFill patternType="solid">
        <fgColor rgb="FFFCF8FA"/>
        <bgColor rgb="FF000000"/>
      </patternFill>
    </fill>
    <fill>
      <patternFill patternType="solid">
        <fgColor rgb="FFFCEDEF"/>
        <bgColor rgb="FF000000"/>
      </patternFill>
    </fill>
    <fill>
      <patternFill patternType="solid">
        <fgColor rgb="FFFCFCFE"/>
        <bgColor rgb="FF000000"/>
      </patternFill>
    </fill>
    <fill>
      <patternFill patternType="solid">
        <fgColor rgb="FFFAB0B3"/>
        <bgColor rgb="FF000000"/>
      </patternFill>
    </fill>
    <fill>
      <patternFill patternType="solid">
        <fgColor rgb="FFFCE0E3"/>
        <bgColor rgb="FF000000"/>
      </patternFill>
    </fill>
    <fill>
      <patternFill patternType="solid">
        <fgColor rgb="FFFCE1E4"/>
        <bgColor rgb="FF000000"/>
      </patternFill>
    </fill>
    <fill>
      <patternFill patternType="solid">
        <fgColor rgb="FFFBCFD1"/>
        <bgColor rgb="FF000000"/>
      </patternFill>
    </fill>
    <fill>
      <patternFill patternType="solid">
        <fgColor rgb="FFFCEAEC"/>
        <bgColor rgb="FF000000"/>
      </patternFill>
    </fill>
    <fill>
      <patternFill patternType="solid">
        <fgColor rgb="FFFCD9DB"/>
        <bgColor rgb="FF000000"/>
      </patternFill>
    </fill>
    <fill>
      <patternFill patternType="solid">
        <fgColor rgb="FFFAA4A7"/>
        <bgColor rgb="FF000000"/>
      </patternFill>
    </fill>
    <fill>
      <patternFill patternType="solid">
        <fgColor rgb="FFFCDADD"/>
        <bgColor rgb="FF000000"/>
      </patternFill>
    </fill>
    <fill>
      <patternFill patternType="solid">
        <fgColor rgb="FFFCF3F5"/>
        <bgColor rgb="FF000000"/>
      </patternFill>
    </fill>
    <fill>
      <patternFill patternType="solid">
        <fgColor rgb="FFF8696B"/>
        <bgColor rgb="FF000000"/>
      </patternFill>
    </fill>
    <fill>
      <patternFill patternType="solid">
        <fgColor rgb="FFFCDCDF"/>
        <bgColor rgb="FF000000"/>
      </patternFill>
    </fill>
    <fill>
      <patternFill patternType="solid">
        <fgColor rgb="FFFAA7A9"/>
        <bgColor rgb="FF000000"/>
      </patternFill>
    </fill>
    <fill>
      <patternFill patternType="solid">
        <fgColor rgb="FFFBCCCE"/>
        <bgColor rgb="FF000000"/>
      </patternFill>
    </fill>
    <fill>
      <patternFill patternType="solid">
        <fgColor rgb="FFFCDBDD"/>
        <bgColor rgb="FF000000"/>
      </patternFill>
    </fill>
    <fill>
      <patternFill patternType="solid">
        <fgColor rgb="FFFBD6D9"/>
        <bgColor rgb="FF000000"/>
      </patternFill>
    </fill>
    <fill>
      <patternFill patternType="solid">
        <fgColor rgb="FFFBD3D6"/>
        <bgColor rgb="FF000000"/>
      </patternFill>
    </fill>
    <fill>
      <patternFill patternType="solid">
        <fgColor rgb="FFFCF6F8"/>
        <bgColor rgb="FF000000"/>
      </patternFill>
    </fill>
    <fill>
      <patternFill patternType="solid">
        <fgColor rgb="FFFBCBCE"/>
        <bgColor rgb="FF000000"/>
      </patternFill>
    </fill>
    <fill>
      <patternFill patternType="solid">
        <fgColor rgb="FFFCEBEE"/>
        <bgColor rgb="FF000000"/>
      </patternFill>
    </fill>
    <fill>
      <patternFill patternType="solid">
        <fgColor rgb="FFFCDFE2"/>
        <bgColor rgb="FF000000"/>
      </patternFill>
    </fill>
    <fill>
      <patternFill patternType="solid">
        <fgColor rgb="FFFCE7EA"/>
        <bgColor rgb="FF000000"/>
      </patternFill>
    </fill>
    <fill>
      <patternFill patternType="solid">
        <fgColor rgb="FFFCDEE1"/>
        <bgColor rgb="FF000000"/>
      </patternFill>
    </fill>
    <fill>
      <patternFill patternType="solid">
        <fgColor rgb="FFFCE2E5"/>
        <bgColor rgb="FF000000"/>
      </patternFill>
    </fill>
    <fill>
      <patternFill patternType="solid">
        <fgColor rgb="FFFCFAFC"/>
        <bgColor rgb="FF000000"/>
      </patternFill>
    </fill>
    <fill>
      <patternFill patternType="solid">
        <fgColor rgb="FFFCE3E6"/>
        <bgColor rgb="FF000000"/>
      </patternFill>
    </fill>
    <fill>
      <patternFill patternType="solid">
        <fgColor rgb="FFFA9193"/>
        <bgColor rgb="FF000000"/>
      </patternFill>
    </fill>
    <fill>
      <patternFill patternType="solid">
        <fgColor rgb="FFFBD1D4"/>
        <bgColor rgb="FF000000"/>
      </patternFill>
    </fill>
    <fill>
      <patternFill patternType="solid">
        <fgColor rgb="FFFAB2B4"/>
        <bgColor rgb="FF000000"/>
      </patternFill>
    </fill>
    <fill>
      <patternFill patternType="solid">
        <fgColor rgb="FFFBC6C9"/>
        <bgColor rgb="FF000000"/>
      </patternFill>
    </fill>
    <fill>
      <patternFill patternType="solid">
        <fgColor rgb="FFFAADB0"/>
        <bgColor rgb="FF000000"/>
      </patternFill>
    </fill>
    <fill>
      <patternFill patternType="solid">
        <fgColor rgb="FFFCE9EC"/>
        <bgColor rgb="FF000000"/>
      </patternFill>
    </fill>
    <fill>
      <patternFill patternType="solid">
        <fgColor rgb="FFFAB2B5"/>
        <bgColor rgb="FF000000"/>
      </patternFill>
    </fill>
    <fill>
      <patternFill patternType="solid">
        <fgColor rgb="FFFBC1C3"/>
        <bgColor rgb="FF000000"/>
      </patternFill>
    </fill>
    <fill>
      <patternFill patternType="solid">
        <fgColor rgb="FFFCF9FB"/>
        <bgColor rgb="FF000000"/>
      </patternFill>
    </fill>
    <fill>
      <patternFill patternType="solid">
        <fgColor rgb="FFFCDFE1"/>
        <bgColor rgb="FF000000"/>
      </patternFill>
    </fill>
    <fill>
      <patternFill patternType="solid">
        <fgColor rgb="FFFCDCDE"/>
        <bgColor rgb="FF000000"/>
      </patternFill>
    </fill>
    <fill>
      <patternFill patternType="solid">
        <fgColor rgb="FFFCDDE0"/>
        <bgColor rgb="FF000000"/>
      </patternFill>
    </fill>
    <fill>
      <patternFill patternType="solid">
        <fgColor rgb="FFFCE5E7"/>
        <bgColor rgb="FF000000"/>
      </patternFill>
    </fill>
    <fill>
      <patternFill patternType="solid">
        <fgColor theme="7" tint="0.79998168889431442"/>
        <bgColor indexed="64"/>
      </patternFill>
    </fill>
    <fill>
      <patternFill patternType="solid">
        <fgColor theme="1"/>
        <bgColor indexed="64"/>
      </patternFill>
    </fill>
  </fills>
  <borders count="17">
    <border>
      <left/>
      <right/>
      <top/>
      <bottom/>
      <diagonal/>
    </border>
    <border>
      <left/>
      <right/>
      <top/>
      <bottom style="thin">
        <color indexed="64"/>
      </bottom>
      <diagonal/>
    </border>
    <border>
      <left/>
      <right/>
      <top style="thin">
        <color rgb="FF000000"/>
      </top>
      <bottom/>
      <diagonal/>
    </border>
    <border>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0">
    <xf numFmtId="0" fontId="0" fillId="0" borderId="0" xfId="0"/>
    <xf numFmtId="0" fontId="0" fillId="0" borderId="0" xfId="0" applyAlignment="1">
      <alignment horizontal="center"/>
    </xf>
    <xf numFmtId="0" fontId="4" fillId="0" borderId="0" xfId="0" applyFont="1"/>
    <xf numFmtId="0" fontId="0" fillId="0" borderId="0" xfId="0" applyAlignment="1">
      <alignment horizontal="center" vertical="center"/>
    </xf>
    <xf numFmtId="0" fontId="1"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11" fontId="0" fillId="0" borderId="0" xfId="0" applyNumberFormat="1" applyAlignment="1">
      <alignment horizontal="center"/>
    </xf>
    <xf numFmtId="0" fontId="5" fillId="0" borderId="0" xfId="0" applyFont="1" applyAlignment="1">
      <alignment horizontal="center"/>
    </xf>
    <xf numFmtId="0" fontId="0" fillId="0" borderId="0" xfId="0" applyAlignment="1">
      <alignment vertical="center"/>
    </xf>
    <xf numFmtId="0" fontId="4" fillId="0" borderId="0" xfId="0" applyFont="1" applyAlignment="1">
      <alignment horizontal="center" vertical="center"/>
    </xf>
    <xf numFmtId="164" fontId="4" fillId="2" borderId="0" xfId="0" applyNumberFormat="1" applyFont="1" applyFill="1" applyAlignment="1">
      <alignment horizontal="center" vertical="center"/>
    </xf>
    <xf numFmtId="164" fontId="4" fillId="0" borderId="0" xfId="0" applyNumberFormat="1" applyFont="1" applyAlignment="1">
      <alignment horizontal="center" vertical="center"/>
    </xf>
    <xf numFmtId="164" fontId="4" fillId="3" borderId="0" xfId="0" applyNumberFormat="1" applyFont="1" applyFill="1" applyAlignment="1">
      <alignment horizontal="center" vertical="center"/>
    </xf>
    <xf numFmtId="164" fontId="4" fillId="7" borderId="0" xfId="0" applyNumberFormat="1" applyFont="1" applyFill="1" applyAlignment="1">
      <alignment horizontal="center" vertical="center"/>
    </xf>
    <xf numFmtId="164" fontId="4" fillId="12" borderId="0" xfId="0" applyNumberFormat="1" applyFont="1" applyFill="1" applyAlignment="1">
      <alignment horizontal="center" vertical="center"/>
    </xf>
    <xf numFmtId="164" fontId="4" fillId="4" borderId="0" xfId="0" applyNumberFormat="1" applyFont="1" applyFill="1" applyAlignment="1">
      <alignment horizontal="center" vertical="center"/>
    </xf>
    <xf numFmtId="164" fontId="4" fillId="8" borderId="0" xfId="0" applyNumberFormat="1" applyFont="1" applyFill="1" applyAlignment="1">
      <alignment horizontal="center" vertical="center"/>
    </xf>
    <xf numFmtId="164" fontId="4" fillId="6" borderId="0" xfId="0" applyNumberFormat="1" applyFont="1" applyFill="1" applyAlignment="1">
      <alignment horizontal="center" vertical="center"/>
    </xf>
    <xf numFmtId="164" fontId="4" fillId="11" borderId="0" xfId="0" applyNumberFormat="1" applyFont="1" applyFill="1" applyAlignment="1">
      <alignment horizontal="center" vertical="center"/>
    </xf>
    <xf numFmtId="164" fontId="4" fillId="5" borderId="0" xfId="0" applyNumberFormat="1" applyFont="1" applyFill="1" applyAlignment="1">
      <alignment horizontal="center" vertical="center"/>
    </xf>
    <xf numFmtId="164" fontId="4" fillId="9" borderId="0" xfId="0" applyNumberFormat="1" applyFont="1" applyFill="1" applyAlignment="1">
      <alignment horizontal="center" vertical="center"/>
    </xf>
    <xf numFmtId="164" fontId="4" fillId="10" borderId="0" xfId="0" applyNumberFormat="1" applyFont="1" applyFill="1" applyAlignment="1">
      <alignment horizontal="center" vertical="center"/>
    </xf>
    <xf numFmtId="164" fontId="4" fillId="15" borderId="0" xfId="0" applyNumberFormat="1" applyFont="1" applyFill="1" applyAlignment="1">
      <alignment horizontal="center" vertical="center"/>
    </xf>
    <xf numFmtId="164" fontId="4" fillId="13" borderId="0" xfId="0" applyNumberFormat="1" applyFont="1" applyFill="1" applyAlignment="1">
      <alignment horizontal="center" vertical="center"/>
    </xf>
    <xf numFmtId="164" fontId="4" fillId="14" borderId="0" xfId="0" applyNumberFormat="1" applyFont="1" applyFill="1" applyAlignment="1">
      <alignment horizontal="center" vertical="center"/>
    </xf>
    <xf numFmtId="164" fontId="4" fillId="22" borderId="0" xfId="0" applyNumberFormat="1" applyFont="1" applyFill="1" applyAlignment="1">
      <alignment horizontal="center" vertical="center"/>
    </xf>
    <xf numFmtId="164" fontId="4" fillId="24" borderId="0" xfId="0" applyNumberFormat="1" applyFont="1" applyFill="1" applyAlignment="1">
      <alignment horizontal="center" vertical="center"/>
    </xf>
    <xf numFmtId="164" fontId="4" fillId="23" borderId="0" xfId="0" applyNumberFormat="1" applyFont="1" applyFill="1" applyAlignment="1">
      <alignment horizontal="center" vertical="center"/>
    </xf>
    <xf numFmtId="164" fontId="4" fillId="18" borderId="0" xfId="0" applyNumberFormat="1" applyFont="1" applyFill="1" applyAlignment="1">
      <alignment horizontal="center" vertical="center"/>
    </xf>
    <xf numFmtId="164" fontId="4" fillId="19" borderId="0" xfId="0" applyNumberFormat="1" applyFont="1" applyFill="1" applyAlignment="1">
      <alignment horizontal="center" vertical="center"/>
    </xf>
    <xf numFmtId="164" fontId="4" fillId="17" borderId="0" xfId="0" applyNumberFormat="1" applyFont="1" applyFill="1" applyAlignment="1">
      <alignment horizontal="center" vertical="center"/>
    </xf>
    <xf numFmtId="164" fontId="4" fillId="21" borderId="0" xfId="0" applyNumberFormat="1" applyFont="1" applyFill="1" applyAlignment="1">
      <alignment horizontal="center" vertical="center"/>
    </xf>
    <xf numFmtId="164" fontId="4" fillId="16" borderId="0" xfId="0" applyNumberFormat="1" applyFont="1" applyFill="1" applyAlignment="1">
      <alignment horizontal="center" vertical="center"/>
    </xf>
    <xf numFmtId="164" fontId="4" fillId="20" borderId="0" xfId="0" applyNumberFormat="1" applyFont="1" applyFill="1" applyAlignment="1">
      <alignment horizontal="center" vertical="center"/>
    </xf>
    <xf numFmtId="164" fontId="4" fillId="25" borderId="0" xfId="0" applyNumberFormat="1" applyFont="1" applyFill="1" applyAlignment="1">
      <alignment horizontal="center" vertical="center"/>
    </xf>
    <xf numFmtId="164" fontId="4" fillId="26" borderId="0" xfId="0" applyNumberFormat="1" applyFont="1" applyFill="1" applyAlignment="1">
      <alignment horizontal="center" vertical="center"/>
    </xf>
    <xf numFmtId="164" fontId="4" fillId="27" borderId="0" xfId="0" applyNumberFormat="1" applyFont="1" applyFill="1" applyAlignment="1">
      <alignment horizontal="center" vertical="center"/>
    </xf>
    <xf numFmtId="164" fontId="4" fillId="28" borderId="0" xfId="0" applyNumberFormat="1" applyFont="1" applyFill="1" applyAlignment="1">
      <alignment horizontal="center" vertical="center"/>
    </xf>
    <xf numFmtId="164" fontId="4" fillId="30" borderId="0" xfId="0" applyNumberFormat="1" applyFont="1" applyFill="1" applyAlignment="1">
      <alignment horizontal="center" vertical="center"/>
    </xf>
    <xf numFmtId="164" fontId="4" fillId="31" borderId="0" xfId="0" applyNumberFormat="1" applyFont="1" applyFill="1" applyAlignment="1">
      <alignment horizontal="center" vertical="center"/>
    </xf>
    <xf numFmtId="164" fontId="4" fillId="29" borderId="0" xfId="0" applyNumberFormat="1" applyFont="1" applyFill="1" applyAlignment="1">
      <alignment horizontal="center" vertical="center"/>
    </xf>
    <xf numFmtId="164" fontId="4" fillId="32" borderId="0" xfId="0" applyNumberFormat="1" applyFont="1" applyFill="1" applyAlignment="1">
      <alignment horizontal="center" vertical="center"/>
    </xf>
    <xf numFmtId="164" fontId="4" fillId="33" borderId="0" xfId="0" applyNumberFormat="1" applyFont="1" applyFill="1" applyAlignment="1">
      <alignment horizontal="center" vertical="center"/>
    </xf>
    <xf numFmtId="164" fontId="4" fillId="34" borderId="0" xfId="0" applyNumberFormat="1" applyFont="1" applyFill="1" applyAlignment="1">
      <alignment horizontal="center" vertical="center"/>
    </xf>
    <xf numFmtId="164" fontId="4" fillId="36" borderId="0" xfId="0" applyNumberFormat="1" applyFont="1" applyFill="1" applyAlignment="1">
      <alignment horizontal="center" vertical="center"/>
    </xf>
    <xf numFmtId="164" fontId="4" fillId="35" borderId="0" xfId="0" applyNumberFormat="1" applyFont="1" applyFill="1" applyAlignment="1">
      <alignment horizontal="center" vertical="center"/>
    </xf>
    <xf numFmtId="164" fontId="4" fillId="37" borderId="0" xfId="0" applyNumberFormat="1" applyFont="1" applyFill="1" applyAlignment="1">
      <alignment horizontal="center" vertical="center"/>
    </xf>
    <xf numFmtId="164" fontId="4" fillId="41" borderId="0" xfId="0" applyNumberFormat="1" applyFont="1" applyFill="1" applyAlignment="1">
      <alignment horizontal="center" vertical="center"/>
    </xf>
    <xf numFmtId="164" fontId="4" fillId="42" borderId="0" xfId="0" applyNumberFormat="1" applyFont="1" applyFill="1" applyAlignment="1">
      <alignment horizontal="center" vertical="center"/>
    </xf>
    <xf numFmtId="164" fontId="4" fillId="38" borderId="0" xfId="0" applyNumberFormat="1" applyFont="1" applyFill="1" applyAlignment="1">
      <alignment horizontal="center" vertical="center"/>
    </xf>
    <xf numFmtId="164" fontId="4" fillId="39" borderId="0" xfId="0" applyNumberFormat="1" applyFont="1" applyFill="1" applyAlignment="1">
      <alignment horizontal="center" vertical="center"/>
    </xf>
    <xf numFmtId="164" fontId="4" fillId="40" borderId="0" xfId="0" applyNumberFormat="1" applyFont="1" applyFill="1" applyAlignment="1">
      <alignment horizontal="center" vertical="center"/>
    </xf>
    <xf numFmtId="164" fontId="4" fillId="46" borderId="0" xfId="0" applyNumberFormat="1" applyFont="1" applyFill="1" applyAlignment="1">
      <alignment horizontal="center" vertical="center"/>
    </xf>
    <xf numFmtId="164" fontId="4" fillId="48" borderId="0" xfId="0" applyNumberFormat="1" applyFont="1" applyFill="1" applyAlignment="1">
      <alignment horizontal="center" vertical="center"/>
    </xf>
    <xf numFmtId="164" fontId="4" fillId="49" borderId="0" xfId="0" applyNumberFormat="1" applyFont="1" applyFill="1" applyAlignment="1">
      <alignment horizontal="center" vertical="center"/>
    </xf>
    <xf numFmtId="164" fontId="4" fillId="47" borderId="0" xfId="0" applyNumberFormat="1" applyFont="1" applyFill="1" applyAlignment="1">
      <alignment horizontal="center" vertical="center"/>
    </xf>
    <xf numFmtId="164" fontId="4" fillId="44" borderId="0" xfId="0" applyNumberFormat="1" applyFont="1" applyFill="1" applyAlignment="1">
      <alignment horizontal="center" vertical="center"/>
    </xf>
    <xf numFmtId="164" fontId="4" fillId="43" borderId="0" xfId="0" applyNumberFormat="1" applyFont="1" applyFill="1" applyAlignment="1">
      <alignment horizontal="center" vertical="center"/>
    </xf>
    <xf numFmtId="164" fontId="4" fillId="45" borderId="0" xfId="0" applyNumberFormat="1" applyFont="1" applyFill="1" applyAlignment="1">
      <alignment horizontal="center" vertical="center"/>
    </xf>
    <xf numFmtId="164" fontId="4" fillId="51" borderId="0" xfId="0" applyNumberFormat="1" applyFont="1" applyFill="1" applyAlignment="1">
      <alignment horizontal="center" vertical="center"/>
    </xf>
    <xf numFmtId="164" fontId="4" fillId="52" borderId="0" xfId="0" applyNumberFormat="1" applyFont="1" applyFill="1" applyAlignment="1">
      <alignment horizontal="center" vertical="center"/>
    </xf>
    <xf numFmtId="164" fontId="4" fillId="53" borderId="0" xfId="0" applyNumberFormat="1" applyFont="1" applyFill="1" applyAlignment="1">
      <alignment horizontal="center" vertical="center"/>
    </xf>
    <xf numFmtId="164" fontId="4" fillId="54" borderId="0" xfId="0" applyNumberFormat="1" applyFont="1" applyFill="1" applyAlignment="1">
      <alignment horizontal="center" vertical="center"/>
    </xf>
    <xf numFmtId="164" fontId="4" fillId="56" borderId="0" xfId="0" applyNumberFormat="1" applyFont="1" applyFill="1" applyAlignment="1">
      <alignment horizontal="center" vertical="center"/>
    </xf>
    <xf numFmtId="164" fontId="4" fillId="57" borderId="0" xfId="0" applyNumberFormat="1" applyFont="1" applyFill="1" applyAlignment="1">
      <alignment horizontal="center" vertical="center"/>
    </xf>
    <xf numFmtId="164" fontId="4" fillId="55" borderId="0" xfId="0" applyNumberFormat="1" applyFont="1" applyFill="1" applyAlignment="1">
      <alignment horizontal="center" vertical="center"/>
    </xf>
    <xf numFmtId="164" fontId="4" fillId="59" borderId="0" xfId="0" applyNumberFormat="1" applyFont="1" applyFill="1" applyAlignment="1">
      <alignment horizontal="center" vertical="center"/>
    </xf>
    <xf numFmtId="164" fontId="4" fillId="58" borderId="0" xfId="0" applyNumberFormat="1" applyFont="1" applyFill="1" applyAlignment="1">
      <alignment horizontal="center" vertical="center"/>
    </xf>
    <xf numFmtId="164" fontId="4" fillId="60" borderId="0" xfId="0" applyNumberFormat="1" applyFont="1" applyFill="1" applyAlignment="1">
      <alignment horizontal="center" vertical="center"/>
    </xf>
    <xf numFmtId="164" fontId="4" fillId="62" borderId="0" xfId="0" applyNumberFormat="1" applyFont="1" applyFill="1" applyAlignment="1">
      <alignment horizontal="center" vertical="center"/>
    </xf>
    <xf numFmtId="164" fontId="4" fillId="64" borderId="0" xfId="0" applyNumberFormat="1" applyFont="1" applyFill="1" applyAlignment="1">
      <alignment horizontal="center" vertical="center"/>
    </xf>
    <xf numFmtId="164" fontId="4" fillId="65" borderId="0" xfId="0" applyNumberFormat="1" applyFont="1" applyFill="1" applyAlignment="1">
      <alignment horizontal="center" vertical="center"/>
    </xf>
    <xf numFmtId="164" fontId="4" fillId="61" borderId="0" xfId="0" applyNumberFormat="1" applyFont="1" applyFill="1" applyAlignment="1">
      <alignment horizontal="center" vertical="center"/>
    </xf>
    <xf numFmtId="164" fontId="4" fillId="63" borderId="0" xfId="0" applyNumberFormat="1" applyFont="1" applyFill="1" applyAlignment="1">
      <alignment horizontal="center" vertical="center"/>
    </xf>
    <xf numFmtId="164" fontId="4" fillId="66" borderId="0" xfId="0" applyNumberFormat="1" applyFont="1" applyFill="1" applyAlignment="1">
      <alignment horizontal="center" vertical="center"/>
    </xf>
    <xf numFmtId="164" fontId="4" fillId="67" borderId="0" xfId="0" applyNumberFormat="1" applyFont="1" applyFill="1" applyAlignment="1">
      <alignment horizontal="center" vertical="center"/>
    </xf>
    <xf numFmtId="164" fontId="4" fillId="68" borderId="0" xfId="0" applyNumberFormat="1" applyFont="1" applyFill="1" applyAlignment="1">
      <alignment horizontal="center" vertical="center"/>
    </xf>
    <xf numFmtId="164" fontId="4" fillId="70" borderId="0" xfId="0" applyNumberFormat="1" applyFont="1" applyFill="1" applyAlignment="1">
      <alignment horizontal="center" vertical="center"/>
    </xf>
    <xf numFmtId="164" fontId="4" fillId="72" borderId="0" xfId="0" applyNumberFormat="1" applyFont="1" applyFill="1" applyAlignment="1">
      <alignment horizontal="center" vertical="center"/>
    </xf>
    <xf numFmtId="164" fontId="4" fillId="74" borderId="0" xfId="0" applyNumberFormat="1" applyFont="1" applyFill="1" applyAlignment="1">
      <alignment horizontal="center" vertical="center"/>
    </xf>
    <xf numFmtId="164" fontId="4" fillId="75" borderId="0" xfId="0" applyNumberFormat="1" applyFont="1" applyFill="1" applyAlignment="1">
      <alignment horizontal="center" vertical="center"/>
    </xf>
    <xf numFmtId="164" fontId="4" fillId="73" borderId="0" xfId="0" applyNumberFormat="1" applyFont="1" applyFill="1" applyAlignment="1">
      <alignment horizontal="center" vertical="center"/>
    </xf>
    <xf numFmtId="164" fontId="4" fillId="69" borderId="0" xfId="0" applyNumberFormat="1" applyFont="1" applyFill="1" applyAlignment="1">
      <alignment horizontal="center" vertical="center"/>
    </xf>
    <xf numFmtId="164" fontId="4" fillId="71" borderId="0" xfId="0" applyNumberFormat="1" applyFont="1" applyFill="1" applyAlignment="1">
      <alignment horizontal="center" vertical="center"/>
    </xf>
    <xf numFmtId="164" fontId="4" fillId="77" borderId="0" xfId="0" applyNumberFormat="1" applyFont="1" applyFill="1" applyAlignment="1">
      <alignment horizontal="center" vertical="center"/>
    </xf>
    <xf numFmtId="164" fontId="4" fillId="79" borderId="0" xfId="0" applyNumberFormat="1" applyFont="1" applyFill="1" applyAlignment="1">
      <alignment horizontal="center" vertical="center"/>
    </xf>
    <xf numFmtId="164" fontId="4" fillId="78" borderId="0" xfId="0" applyNumberFormat="1" applyFont="1" applyFill="1" applyAlignment="1">
      <alignment horizontal="center" vertical="center"/>
    </xf>
    <xf numFmtId="164" fontId="4" fillId="81" borderId="0" xfId="0" applyNumberFormat="1" applyFont="1" applyFill="1" applyAlignment="1">
      <alignment horizontal="center" vertical="center"/>
    </xf>
    <xf numFmtId="164" fontId="4" fillId="80" borderId="0" xfId="0" applyNumberFormat="1" applyFont="1" applyFill="1" applyAlignment="1">
      <alignment horizontal="center" vertical="center"/>
    </xf>
    <xf numFmtId="0" fontId="6" fillId="0" borderId="0" xfId="0" applyFont="1"/>
    <xf numFmtId="164" fontId="6" fillId="2" borderId="0" xfId="0" applyNumberFormat="1" applyFont="1" applyFill="1" applyAlignment="1">
      <alignment horizontal="center"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0" fontId="6" fillId="0" borderId="0" xfId="0" applyFont="1" applyAlignment="1">
      <alignment vertical="center"/>
    </xf>
    <xf numFmtId="164" fontId="6" fillId="15" borderId="0" xfId="0" applyNumberFormat="1" applyFont="1" applyFill="1" applyAlignment="1">
      <alignment horizontal="center" vertical="center"/>
    </xf>
    <xf numFmtId="164" fontId="6" fillId="13" borderId="0" xfId="0" applyNumberFormat="1" applyFont="1" applyFill="1" applyAlignment="1">
      <alignment horizontal="center" vertical="center"/>
    </xf>
    <xf numFmtId="164" fontId="6" fillId="7" borderId="0" xfId="0" applyNumberFormat="1" applyFont="1" applyFill="1" applyAlignment="1">
      <alignment horizontal="center" vertical="center"/>
    </xf>
    <xf numFmtId="164" fontId="6" fillId="3" borderId="0" xfId="0" applyNumberFormat="1" applyFont="1" applyFill="1" applyAlignment="1">
      <alignment horizontal="center" vertical="center"/>
    </xf>
    <xf numFmtId="164" fontId="6" fillId="14" borderId="0" xfId="0" applyNumberFormat="1" applyFont="1" applyFill="1" applyAlignment="1">
      <alignment horizontal="center" vertical="center"/>
    </xf>
    <xf numFmtId="164" fontId="6" fillId="10" borderId="0" xfId="0" applyNumberFormat="1" applyFont="1" applyFill="1" applyAlignment="1">
      <alignment horizontal="center" vertical="center"/>
    </xf>
    <xf numFmtId="164" fontId="6" fillId="9" borderId="0" xfId="0" applyNumberFormat="1" applyFont="1" applyFill="1" applyAlignment="1">
      <alignment horizontal="center" vertical="center"/>
    </xf>
    <xf numFmtId="164" fontId="6" fillId="11" borderId="0" xfId="0" applyNumberFormat="1" applyFont="1" applyFill="1" applyAlignment="1">
      <alignment horizontal="center" vertical="center"/>
    </xf>
    <xf numFmtId="164" fontId="6" fillId="50" borderId="0" xfId="0" applyNumberFormat="1" applyFont="1" applyFill="1" applyAlignment="1">
      <alignment horizontal="center" vertical="center"/>
    </xf>
    <xf numFmtId="164" fontId="6" fillId="46" borderId="0" xfId="0" applyNumberFormat="1" applyFont="1" applyFill="1" applyAlignment="1">
      <alignment horizontal="center" vertical="center"/>
    </xf>
    <xf numFmtId="164" fontId="6" fillId="33" borderId="0" xfId="0" applyNumberFormat="1" applyFont="1" applyFill="1" applyAlignment="1">
      <alignment horizontal="center" vertical="center"/>
    </xf>
    <xf numFmtId="164" fontId="6" fillId="27" borderId="0" xfId="0" applyNumberFormat="1" applyFont="1" applyFill="1" applyAlignment="1">
      <alignment horizontal="center" vertical="center"/>
    </xf>
    <xf numFmtId="164" fontId="6" fillId="65" borderId="0" xfId="0" applyNumberFormat="1" applyFont="1" applyFill="1" applyAlignment="1">
      <alignment horizontal="center" vertical="center"/>
    </xf>
    <xf numFmtId="164" fontId="6" fillId="19" borderId="0" xfId="0" applyNumberFormat="1" applyFont="1" applyFill="1" applyAlignment="1">
      <alignment horizontal="center" vertical="center"/>
    </xf>
    <xf numFmtId="164" fontId="6" fillId="76" borderId="0" xfId="0" applyNumberFormat="1" applyFont="1" applyFill="1" applyAlignment="1">
      <alignment horizontal="center" vertical="center"/>
    </xf>
    <xf numFmtId="164" fontId="6" fillId="70" borderId="0" xfId="0" applyNumberFormat="1" applyFont="1" applyFill="1" applyAlignment="1">
      <alignment horizontal="center" vertical="center"/>
    </xf>
    <xf numFmtId="164" fontId="6" fillId="18" borderId="0" xfId="0" applyNumberFormat="1" applyFont="1" applyFill="1" applyAlignment="1">
      <alignment horizontal="center" vertical="center"/>
    </xf>
    <xf numFmtId="164" fontId="6" fillId="77" borderId="0" xfId="0" applyNumberFormat="1" applyFont="1" applyFill="1" applyAlignment="1">
      <alignment horizontal="center" vertical="center"/>
    </xf>
    <xf numFmtId="0" fontId="4" fillId="82" borderId="0" xfId="0" applyFont="1" applyFill="1"/>
    <xf numFmtId="0" fontId="1" fillId="0" borderId="0" xfId="0" applyFont="1"/>
    <xf numFmtId="1" fontId="0" fillId="0" borderId="0" xfId="0" applyNumberFormat="1"/>
    <xf numFmtId="0" fontId="4" fillId="0" borderId="0" xfId="0" applyFont="1" applyAlignment="1">
      <alignment horizontal="right"/>
    </xf>
    <xf numFmtId="0" fontId="7" fillId="0" borderId="0" xfId="0" applyFont="1"/>
    <xf numFmtId="0" fontId="8" fillId="0" borderId="0" xfId="0" applyFont="1"/>
    <xf numFmtId="0" fontId="1" fillId="0" borderId="0" xfId="0" applyFont="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xf numFmtId="0" fontId="1" fillId="0" borderId="3" xfId="0" applyFont="1" applyBorder="1"/>
    <xf numFmtId="0" fontId="1" fillId="0" borderId="0" xfId="0" applyFont="1" applyAlignment="1">
      <alignment horizontal="center" vertical="center"/>
    </xf>
    <xf numFmtId="0" fontId="1"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4" fillId="0" borderId="0" xfId="0" applyFont="1" applyAlignment="1">
      <alignment vertical="center"/>
    </xf>
    <xf numFmtId="0" fontId="0" fillId="0" borderId="0" xfId="0" applyAlignment="1">
      <alignment horizontal="right"/>
    </xf>
    <xf numFmtId="165" fontId="0" fillId="0" borderId="0" xfId="0" applyNumberFormat="1" applyAlignment="1">
      <alignment horizontal="center" vertical="center"/>
    </xf>
    <xf numFmtId="0" fontId="0" fillId="0" borderId="0" xfId="0" applyAlignment="1">
      <alignment horizontal="left" vertical="center"/>
    </xf>
    <xf numFmtId="164" fontId="0" fillId="0" borderId="0" xfId="0" applyNumberFormat="1" applyAlignment="1">
      <alignment horizontal="center"/>
    </xf>
    <xf numFmtId="0" fontId="0" fillId="0" borderId="0" xfId="0" applyAlignment="1">
      <alignment wrapText="1"/>
    </xf>
    <xf numFmtId="0" fontId="7" fillId="0" borderId="2" xfId="0" applyFont="1" applyBorder="1"/>
    <xf numFmtId="0" fontId="7" fillId="0" borderId="0" xfId="0" quotePrefix="1" applyFont="1"/>
    <xf numFmtId="1" fontId="0" fillId="0" borderId="0" xfId="0" applyNumberFormat="1" applyAlignment="1">
      <alignment horizontal="center"/>
    </xf>
    <xf numFmtId="0" fontId="9" fillId="0" borderId="7" xfId="0" applyFont="1" applyBorder="1" applyAlignment="1">
      <alignment horizontal="center"/>
    </xf>
    <xf numFmtId="0" fontId="9" fillId="0" borderId="15" xfId="0" applyFont="1" applyBorder="1" applyAlignment="1">
      <alignment horizontal="center"/>
    </xf>
    <xf numFmtId="0" fontId="9" fillId="0" borderId="3" xfId="0" applyFont="1" applyBorder="1" applyAlignment="1">
      <alignment horizontal="center"/>
    </xf>
    <xf numFmtId="0" fontId="9" fillId="0" borderId="16" xfId="0" applyFont="1" applyBorder="1" applyAlignment="1">
      <alignment horizontal="center"/>
    </xf>
    <xf numFmtId="0" fontId="9" fillId="0" borderId="0" xfId="0" applyFont="1"/>
    <xf numFmtId="0" fontId="9" fillId="0" borderId="0" xfId="0" applyFont="1" applyAlignment="1">
      <alignment horizontal="center"/>
    </xf>
    <xf numFmtId="0" fontId="10" fillId="0" borderId="4" xfId="0" applyFont="1" applyBorder="1" applyAlignment="1">
      <alignment horizontal="center"/>
    </xf>
    <xf numFmtId="0" fontId="12" fillId="0" borderId="0" xfId="0" applyFont="1"/>
    <xf numFmtId="0" fontId="12" fillId="0" borderId="0" xfId="0" applyFont="1" applyAlignment="1">
      <alignment horizontal="center"/>
    </xf>
    <xf numFmtId="0" fontId="11" fillId="0" borderId="10" xfId="0" applyFont="1" applyBorder="1" applyAlignment="1">
      <alignment horizontal="center"/>
    </xf>
    <xf numFmtId="0" fontId="11" fillId="0" borderId="0" xfId="0" applyFont="1" applyAlignment="1">
      <alignment horizontal="center"/>
    </xf>
    <xf numFmtId="0" fontId="11" fillId="0" borderId="11" xfId="0" applyFont="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center"/>
    </xf>
    <xf numFmtId="0" fontId="10" fillId="0" borderId="5" xfId="0" applyFont="1" applyBorder="1" applyAlignment="1">
      <alignment horizontal="center"/>
    </xf>
    <xf numFmtId="0" fontId="12" fillId="0" borderId="14" xfId="0" applyFont="1" applyBorder="1" applyAlignment="1">
      <alignment horizontal="center"/>
    </xf>
    <xf numFmtId="0" fontId="12" fillId="0" borderId="6" xfId="0" applyFont="1" applyBorder="1" applyAlignment="1">
      <alignment horizontal="center"/>
    </xf>
    <xf numFmtId="0" fontId="13" fillId="0" borderId="0" xfId="0" applyFont="1" applyAlignment="1">
      <alignment horizontal="center"/>
    </xf>
    <xf numFmtId="0" fontId="12" fillId="83" borderId="10" xfId="0" applyFont="1" applyFill="1" applyBorder="1" applyAlignment="1">
      <alignment horizontal="center"/>
    </xf>
    <xf numFmtId="0" fontId="12" fillId="83" borderId="0" xfId="0" applyFont="1" applyFill="1" applyAlignment="1">
      <alignment horizontal="center"/>
    </xf>
    <xf numFmtId="0" fontId="12" fillId="83" borderId="11" xfId="0" applyFont="1" applyFill="1" applyBorder="1" applyAlignment="1">
      <alignment horizontal="center"/>
    </xf>
    <xf numFmtId="0" fontId="10" fillId="0" borderId="8"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0" fillId="0" borderId="10" xfId="0" applyFont="1" applyBorder="1" applyAlignment="1">
      <alignment horizontal="center"/>
    </xf>
    <xf numFmtId="46" fontId="12" fillId="0" borderId="0" xfId="0" applyNumberFormat="1" applyFont="1" applyAlignment="1">
      <alignment horizontal="center"/>
    </xf>
    <xf numFmtId="0" fontId="10" fillId="0" borderId="12" xfId="0" applyFont="1" applyBorder="1" applyAlignment="1">
      <alignment horizontal="center"/>
    </xf>
    <xf numFmtId="0" fontId="12" fillId="0" borderId="12" xfId="0" applyFont="1" applyBorder="1" applyAlignment="1">
      <alignment horizontal="center"/>
    </xf>
    <xf numFmtId="0" fontId="12" fillId="0" borderId="1" xfId="0" applyFont="1" applyBorder="1" applyAlignment="1">
      <alignment horizontal="center"/>
    </xf>
    <xf numFmtId="0" fontId="12" fillId="0" borderId="13" xfId="0" applyFont="1" applyBorder="1" applyAlignment="1">
      <alignment horizontal="center"/>
    </xf>
    <xf numFmtId="0" fontId="10" fillId="0" borderId="0" xfId="0" applyFont="1"/>
    <xf numFmtId="0" fontId="14" fillId="0" borderId="0" xfId="0" applyFont="1"/>
    <xf numFmtId="10" fontId="14" fillId="0" borderId="0" xfId="0" applyNumberFormat="1" applyFont="1"/>
    <xf numFmtId="0" fontId="15" fillId="0" borderId="0" xfId="0" applyFont="1"/>
    <xf numFmtId="0" fontId="0" fillId="0" borderId="0" xfId="0" quotePrefix="1"/>
    <xf numFmtId="0" fontId="16" fillId="0" borderId="0" xfId="0" applyFont="1"/>
    <xf numFmtId="0" fontId="0" fillId="0" borderId="1" xfId="0" applyBorder="1" applyAlignment="1">
      <alignment horizontal="center"/>
    </xf>
    <xf numFmtId="0" fontId="1" fillId="0" borderId="1" xfId="0" applyFont="1" applyBorder="1" applyAlignment="1">
      <alignment horizontal="center"/>
    </xf>
    <xf numFmtId="0" fontId="1" fillId="0" borderId="11" xfId="0" applyFont="1" applyBorder="1" applyAlignment="1">
      <alignment horizontal="center" vertical="center" textRotation="90"/>
    </xf>
    <xf numFmtId="0" fontId="1" fillId="0" borderId="0" xfId="0" applyFont="1" applyAlignment="1">
      <alignment horizontal="center"/>
    </xf>
    <xf numFmtId="0" fontId="1" fillId="0" borderId="3" xfId="0" applyFont="1" applyBorder="1" applyAlignment="1">
      <alignment horizontal="center"/>
    </xf>
    <xf numFmtId="0" fontId="0" fillId="0" borderId="0" xfId="0" applyBorder="1"/>
    <xf numFmtId="0" fontId="9" fillId="0" borderId="0" xfId="0" applyFont="1" applyBorder="1" applyAlignment="1">
      <alignment horizont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3F388-F64E-D942-8E61-FC232E8270F0}">
  <dimension ref="A1:AP63"/>
  <sheetViews>
    <sheetView tabSelected="1" topLeftCell="A12" zoomScale="108" zoomScaleNormal="70" workbookViewId="0">
      <selection activeCell="D36" sqref="D36"/>
    </sheetView>
  </sheetViews>
  <sheetFormatPr baseColWidth="10" defaultColWidth="11" defaultRowHeight="15.75" customHeight="1" x14ac:dyDescent="0.2"/>
  <cols>
    <col min="1" max="2" width="11" style="3"/>
    <col min="3" max="3" width="16.83203125" style="3" bestFit="1" customWidth="1"/>
    <col min="4" max="4" width="20" style="3" customWidth="1"/>
    <col min="5" max="5" width="21.6640625" style="3" bestFit="1" customWidth="1"/>
    <col min="6" max="6" width="22.1640625" style="3" bestFit="1" customWidth="1"/>
    <col min="7" max="7" width="15.5" style="3" bestFit="1" customWidth="1"/>
    <col min="8" max="8" width="28.5" style="3" customWidth="1"/>
    <col min="9" max="9" width="17.33203125" style="3" bestFit="1" customWidth="1"/>
    <col min="10" max="10" width="16" style="3" customWidth="1"/>
    <col min="11" max="11" width="21.1640625" style="3" customWidth="1"/>
    <col min="12" max="13" width="14.83203125" style="3" bestFit="1" customWidth="1"/>
    <col min="14" max="14" width="11.1640625" style="3" bestFit="1" customWidth="1"/>
    <col min="15" max="15" width="11.5" style="3" bestFit="1" customWidth="1"/>
    <col min="16" max="16" width="14.83203125" style="3" bestFit="1" customWidth="1"/>
    <col min="17" max="17" width="11.1640625" style="3" bestFit="1" customWidth="1"/>
    <col min="18" max="18" width="12.83203125" style="3" bestFit="1" customWidth="1"/>
    <col min="19" max="21" width="11.83203125" style="3" bestFit="1" customWidth="1"/>
    <col min="22" max="24" width="14.83203125" style="3" bestFit="1" customWidth="1"/>
    <col min="25" max="25" width="11.1640625" style="3" bestFit="1" customWidth="1"/>
    <col min="26" max="26" width="12.83203125" style="3" bestFit="1" customWidth="1"/>
    <col min="27" max="29" width="11.1640625" style="3" bestFit="1" customWidth="1"/>
    <col min="30" max="30" width="11" style="3"/>
    <col min="31" max="31" width="11.1640625" style="3" bestFit="1" customWidth="1"/>
    <col min="32" max="34" width="11.83203125" style="3" bestFit="1" customWidth="1"/>
    <col min="35" max="35" width="11" style="3"/>
    <col min="36" max="36" width="16.83203125" style="3" customWidth="1"/>
    <col min="37" max="16384" width="11" style="3"/>
  </cols>
  <sheetData>
    <row r="1" spans="1:42" s="119" customFormat="1" ht="68" x14ac:dyDescent="0.2">
      <c r="A1" s="119" t="s">
        <v>0</v>
      </c>
      <c r="B1" s="119" t="s">
        <v>1</v>
      </c>
      <c r="C1" s="119" t="s">
        <v>2</v>
      </c>
      <c r="D1" s="119" t="s">
        <v>3</v>
      </c>
      <c r="E1" s="119" t="s">
        <v>4</v>
      </c>
      <c r="F1" s="119" t="s">
        <v>5</v>
      </c>
      <c r="G1" s="119" t="s">
        <v>6</v>
      </c>
      <c r="H1" s="119" t="s">
        <v>7</v>
      </c>
      <c r="I1" s="119" t="s">
        <v>8</v>
      </c>
      <c r="J1" s="119" t="s">
        <v>9</v>
      </c>
      <c r="K1" s="119" t="s">
        <v>10</v>
      </c>
      <c r="L1" s="119" t="s">
        <v>11</v>
      </c>
      <c r="M1" s="119" t="s">
        <v>12</v>
      </c>
      <c r="N1" s="119" t="s">
        <v>13</v>
      </c>
      <c r="O1" s="119" t="s">
        <v>14</v>
      </c>
      <c r="P1" s="119" t="s">
        <v>15</v>
      </c>
      <c r="Q1" s="119" t="s">
        <v>16</v>
      </c>
      <c r="R1" s="119" t="s">
        <v>17</v>
      </c>
      <c r="S1" s="119" t="s">
        <v>18</v>
      </c>
      <c r="T1" s="119" t="s">
        <v>19</v>
      </c>
      <c r="U1" s="119" t="s">
        <v>20</v>
      </c>
      <c r="V1" s="119" t="s">
        <v>21</v>
      </c>
      <c r="W1" s="119" t="s">
        <v>22</v>
      </c>
      <c r="X1" s="119" t="s">
        <v>23</v>
      </c>
      <c r="Y1" s="119" t="s">
        <v>24</v>
      </c>
      <c r="Z1" s="119" t="s">
        <v>25</v>
      </c>
      <c r="AA1" s="119" t="s">
        <v>26</v>
      </c>
      <c r="AB1" s="119" t="s">
        <v>27</v>
      </c>
      <c r="AC1" s="119" t="s">
        <v>28</v>
      </c>
      <c r="AD1" s="119" t="s">
        <v>29</v>
      </c>
      <c r="AE1" s="119" t="s">
        <v>30</v>
      </c>
      <c r="AF1" s="119" t="s">
        <v>31</v>
      </c>
      <c r="AG1" s="119" t="s">
        <v>32</v>
      </c>
      <c r="AH1" s="119" t="s">
        <v>33</v>
      </c>
      <c r="AI1" s="119" t="s">
        <v>34</v>
      </c>
      <c r="AJ1" s="119" t="s">
        <v>35</v>
      </c>
      <c r="AK1" s="119" t="s">
        <v>36</v>
      </c>
      <c r="AL1" s="119" t="s">
        <v>37</v>
      </c>
      <c r="AM1" s="119" t="s">
        <v>38</v>
      </c>
      <c r="AN1" s="119" t="s">
        <v>1475</v>
      </c>
      <c r="AO1" s="119" t="s">
        <v>1476</v>
      </c>
      <c r="AP1" s="119" t="s">
        <v>1477</v>
      </c>
    </row>
    <row r="2" spans="1:42" customFormat="1" ht="17" x14ac:dyDescent="0.2">
      <c r="A2" s="3">
        <v>2019</v>
      </c>
      <c r="B2" s="3" t="s">
        <v>39</v>
      </c>
      <c r="C2" t="s">
        <v>40</v>
      </c>
      <c r="D2" t="s">
        <v>41</v>
      </c>
      <c r="E2" t="s">
        <v>42</v>
      </c>
      <c r="F2" t="s">
        <v>43</v>
      </c>
      <c r="G2" t="s">
        <v>44</v>
      </c>
      <c r="H2" s="1" t="s">
        <v>45</v>
      </c>
      <c r="I2" t="s">
        <v>46</v>
      </c>
      <c r="J2" s="134" t="s">
        <v>47</v>
      </c>
      <c r="K2" s="133" t="s">
        <v>48</v>
      </c>
      <c r="L2" s="115">
        <v>610797</v>
      </c>
      <c r="M2" s="115">
        <v>27406</v>
      </c>
      <c r="N2" s="115">
        <v>2161</v>
      </c>
      <c r="O2" s="115">
        <v>864</v>
      </c>
      <c r="P2" s="115">
        <v>203</v>
      </c>
      <c r="Q2" s="115">
        <v>37</v>
      </c>
      <c r="R2" s="115">
        <v>256372552</v>
      </c>
      <c r="S2" s="115">
        <v>72336441</v>
      </c>
      <c r="T2" s="115">
        <v>27521289</v>
      </c>
      <c r="U2" s="115">
        <v>18700204</v>
      </c>
      <c r="V2" s="115">
        <v>8701769</v>
      </c>
      <c r="W2" s="115">
        <v>3104698</v>
      </c>
      <c r="X2" s="115">
        <v>88803</v>
      </c>
      <c r="Y2" s="115">
        <v>304021</v>
      </c>
      <c r="Z2" s="115">
        <v>113532473</v>
      </c>
      <c r="AA2" s="115">
        <v>61.25</v>
      </c>
      <c r="AB2" s="115">
        <v>1482</v>
      </c>
      <c r="AC2" s="115">
        <v>582</v>
      </c>
      <c r="AD2" s="115">
        <v>14424</v>
      </c>
      <c r="AE2" s="115">
        <v>67698</v>
      </c>
      <c r="AF2" s="115">
        <v>31349394</v>
      </c>
      <c r="AG2" s="115">
        <v>15674697</v>
      </c>
      <c r="AH2" s="115">
        <v>15674697</v>
      </c>
      <c r="AI2" s="115">
        <v>77.680000000000007</v>
      </c>
      <c r="AJ2" s="115">
        <v>73.819999999999993</v>
      </c>
      <c r="AK2" s="115">
        <v>20</v>
      </c>
      <c r="AL2" s="115">
        <v>99.9</v>
      </c>
      <c r="AM2" s="115">
        <v>0</v>
      </c>
      <c r="AN2">
        <v>167</v>
      </c>
      <c r="AO2">
        <v>4.1592750000000001</v>
      </c>
      <c r="AP2">
        <v>32.905754999999999</v>
      </c>
    </row>
    <row r="3" spans="1:42" customFormat="1" ht="17" x14ac:dyDescent="0.2">
      <c r="A3" s="3">
        <v>2019</v>
      </c>
      <c r="B3" s="3" t="s">
        <v>39</v>
      </c>
      <c r="C3" t="s">
        <v>40</v>
      </c>
      <c r="D3" t="s">
        <v>49</v>
      </c>
      <c r="E3" t="s">
        <v>50</v>
      </c>
      <c r="F3" t="s">
        <v>51</v>
      </c>
      <c r="G3" t="s">
        <v>52</v>
      </c>
      <c r="H3" s="1" t="s">
        <v>53</v>
      </c>
      <c r="I3" t="s">
        <v>46</v>
      </c>
      <c r="J3" s="117">
        <v>1000</v>
      </c>
      <c r="K3" s="133" t="s">
        <v>54</v>
      </c>
      <c r="L3" s="115">
        <v>387078</v>
      </c>
      <c r="M3" s="115">
        <v>9889</v>
      </c>
      <c r="N3" s="115">
        <v>1518</v>
      </c>
      <c r="O3" s="115">
        <v>456</v>
      </c>
      <c r="P3" s="115">
        <v>30</v>
      </c>
      <c r="Q3" s="115">
        <v>3</v>
      </c>
      <c r="R3" s="115">
        <v>131985421</v>
      </c>
      <c r="S3" s="115">
        <v>31096539</v>
      </c>
      <c r="T3" s="115">
        <v>14310269</v>
      </c>
      <c r="U3" s="115">
        <v>7009237</v>
      </c>
      <c r="V3" s="115">
        <v>1000671</v>
      </c>
      <c r="W3" s="115">
        <v>164755</v>
      </c>
      <c r="X3" s="115">
        <v>26416</v>
      </c>
      <c r="Y3" s="115">
        <v>60838</v>
      </c>
      <c r="Z3" s="115">
        <v>42124343</v>
      </c>
      <c r="AA3" s="115">
        <v>43.05</v>
      </c>
      <c r="AB3" s="115">
        <v>2663</v>
      </c>
      <c r="AC3" s="115">
        <v>617</v>
      </c>
      <c r="AD3" s="115">
        <v>3389</v>
      </c>
      <c r="AE3" s="115">
        <v>18781</v>
      </c>
      <c r="AF3" s="115">
        <v>17214520</v>
      </c>
      <c r="AG3" s="115">
        <v>8607260</v>
      </c>
      <c r="AH3" s="115">
        <v>8607260</v>
      </c>
      <c r="AI3" s="115">
        <v>53.62</v>
      </c>
      <c r="AJ3" s="115">
        <v>49.37</v>
      </c>
      <c r="AK3" s="115">
        <v>19</v>
      </c>
      <c r="AL3" s="115">
        <v>99.92</v>
      </c>
      <c r="AM3" s="115">
        <v>0</v>
      </c>
      <c r="AN3">
        <v>150</v>
      </c>
      <c r="AO3">
        <v>3.2442030000000002</v>
      </c>
      <c r="AP3">
        <v>16.797260000000001</v>
      </c>
    </row>
    <row r="4" spans="1:42" customFormat="1" ht="17" x14ac:dyDescent="0.2">
      <c r="A4" s="3">
        <v>2019</v>
      </c>
      <c r="B4" s="3" t="s">
        <v>39</v>
      </c>
      <c r="C4" t="s">
        <v>40</v>
      </c>
      <c r="D4" t="s">
        <v>49</v>
      </c>
      <c r="E4" t="s">
        <v>50</v>
      </c>
      <c r="F4" t="s">
        <v>51</v>
      </c>
      <c r="G4" t="s">
        <v>191</v>
      </c>
      <c r="H4" s="1" t="s">
        <v>53</v>
      </c>
      <c r="I4" t="s">
        <v>46</v>
      </c>
      <c r="J4" s="135" t="s">
        <v>56</v>
      </c>
      <c r="K4" s="133" t="s">
        <v>54</v>
      </c>
      <c r="L4" s="115">
        <v>14110</v>
      </c>
      <c r="M4" s="115">
        <v>14110</v>
      </c>
      <c r="N4" s="115">
        <v>1718</v>
      </c>
      <c r="O4" s="115">
        <v>895</v>
      </c>
      <c r="P4" s="115">
        <v>329</v>
      </c>
      <c r="Q4" s="115">
        <v>108</v>
      </c>
      <c r="R4" s="115">
        <v>53062154</v>
      </c>
      <c r="S4" s="115">
        <v>53062154</v>
      </c>
      <c r="T4" s="115">
        <v>30419818</v>
      </c>
      <c r="U4" s="115">
        <v>24754756</v>
      </c>
      <c r="V4" s="115">
        <v>15814195</v>
      </c>
      <c r="W4" s="115">
        <v>8189424</v>
      </c>
      <c r="X4" s="115">
        <v>14110</v>
      </c>
      <c r="Y4" s="115">
        <v>487884</v>
      </c>
      <c r="Z4" s="115">
        <v>53062154</v>
      </c>
      <c r="AA4" s="115">
        <v>43.33</v>
      </c>
      <c r="AB4" s="115">
        <v>8068</v>
      </c>
      <c r="AC4" s="115">
        <v>1322</v>
      </c>
      <c r="AD4" s="115">
        <v>1093</v>
      </c>
      <c r="AE4" s="115">
        <v>9470</v>
      </c>
      <c r="AF4" s="115">
        <v>51761970</v>
      </c>
      <c r="AG4" s="115">
        <v>25880985</v>
      </c>
      <c r="AH4" s="115">
        <v>25880985</v>
      </c>
      <c r="AI4" s="115">
        <v>53.2</v>
      </c>
      <c r="AJ4" s="115">
        <v>44.12</v>
      </c>
      <c r="AK4" s="115">
        <v>41</v>
      </c>
      <c r="AL4" s="115">
        <v>99.82</v>
      </c>
      <c r="AM4" s="115">
        <v>158.44</v>
      </c>
      <c r="AN4">
        <v>164</v>
      </c>
      <c r="AO4">
        <v>3.2325210000000002</v>
      </c>
      <c r="AP4">
        <v>16.403925999999998</v>
      </c>
    </row>
    <row r="5" spans="1:42" customFormat="1" ht="17" x14ac:dyDescent="0.2">
      <c r="A5" s="3">
        <v>2019</v>
      </c>
      <c r="B5" s="3" t="s">
        <v>39</v>
      </c>
      <c r="C5" t="s">
        <v>40</v>
      </c>
      <c r="D5" t="s">
        <v>41</v>
      </c>
      <c r="E5" t="s">
        <v>42</v>
      </c>
      <c r="F5" t="s">
        <v>43</v>
      </c>
      <c r="G5" t="s">
        <v>57</v>
      </c>
      <c r="H5" s="1" t="s">
        <v>58</v>
      </c>
      <c r="I5" t="s">
        <v>46</v>
      </c>
      <c r="J5" s="117">
        <v>250</v>
      </c>
      <c r="K5" s="133" t="s">
        <v>59</v>
      </c>
      <c r="L5" s="115">
        <v>482798</v>
      </c>
      <c r="M5" s="115">
        <v>18419</v>
      </c>
      <c r="N5" s="115">
        <v>611</v>
      </c>
      <c r="O5" s="115">
        <v>142</v>
      </c>
      <c r="P5" s="115">
        <v>37</v>
      </c>
      <c r="Q5" s="115">
        <v>10</v>
      </c>
      <c r="R5" s="115">
        <v>182118175</v>
      </c>
      <c r="S5" s="115">
        <v>36782987</v>
      </c>
      <c r="T5" s="115">
        <v>6331808</v>
      </c>
      <c r="U5" s="115">
        <v>3261972</v>
      </c>
      <c r="V5" s="115">
        <v>1713005</v>
      </c>
      <c r="W5" s="115">
        <v>724241</v>
      </c>
      <c r="X5" s="115">
        <v>64284</v>
      </c>
      <c r="Y5" s="115">
        <v>117491</v>
      </c>
      <c r="Z5" s="115">
        <v>67590253</v>
      </c>
      <c r="AA5" s="115">
        <v>58.22</v>
      </c>
      <c r="AB5" s="115">
        <v>1097</v>
      </c>
      <c r="AC5" s="115">
        <v>565</v>
      </c>
      <c r="AD5" s="115">
        <v>15561</v>
      </c>
      <c r="AE5" s="115">
        <v>51536</v>
      </c>
      <c r="AF5" s="115">
        <v>15230386</v>
      </c>
      <c r="AG5" s="115">
        <v>7615193</v>
      </c>
      <c r="AH5" s="115">
        <v>7615193</v>
      </c>
      <c r="AI5" s="115">
        <v>60.15</v>
      </c>
      <c r="AJ5" s="115">
        <v>58.33</v>
      </c>
      <c r="AK5" s="115">
        <v>12</v>
      </c>
      <c r="AL5" s="115">
        <v>99.87</v>
      </c>
      <c r="AM5" s="115">
        <v>0</v>
      </c>
      <c r="AN5">
        <v>164</v>
      </c>
      <c r="AO5">
        <v>4.4012330000000004</v>
      </c>
      <c r="AP5">
        <v>47.157409000000001</v>
      </c>
    </row>
    <row r="6" spans="1:42" customFormat="1" ht="17" x14ac:dyDescent="0.2">
      <c r="A6" s="3">
        <v>2019</v>
      </c>
      <c r="B6" s="3" t="s">
        <v>60</v>
      </c>
      <c r="C6" t="s">
        <v>61</v>
      </c>
      <c r="D6" t="s">
        <v>41</v>
      </c>
      <c r="E6" t="s">
        <v>42</v>
      </c>
      <c r="F6" t="s">
        <v>43</v>
      </c>
      <c r="G6" t="s">
        <v>62</v>
      </c>
      <c r="H6" s="1" t="s">
        <v>63</v>
      </c>
      <c r="I6" t="s">
        <v>46</v>
      </c>
      <c r="J6" s="117">
        <v>1550</v>
      </c>
      <c r="K6" s="133" t="s">
        <v>64</v>
      </c>
      <c r="L6" s="115">
        <v>541681</v>
      </c>
      <c r="M6" s="115">
        <v>18644</v>
      </c>
      <c r="N6" s="115">
        <v>1548</v>
      </c>
      <c r="O6" s="115">
        <v>642</v>
      </c>
      <c r="P6" s="115">
        <v>141</v>
      </c>
      <c r="Q6" s="115">
        <v>21</v>
      </c>
      <c r="R6" s="115">
        <v>208437588</v>
      </c>
      <c r="S6" s="115">
        <v>49147408</v>
      </c>
      <c r="T6" s="115">
        <v>19041998</v>
      </c>
      <c r="U6" s="115">
        <v>12839275</v>
      </c>
      <c r="V6" s="115">
        <v>5232192</v>
      </c>
      <c r="W6" s="115">
        <v>1248534</v>
      </c>
      <c r="X6" s="115">
        <v>70725</v>
      </c>
      <c r="Y6" s="115">
        <v>91984</v>
      </c>
      <c r="Z6" s="115">
        <v>83697014</v>
      </c>
      <c r="AA6" s="115">
        <v>55.63</v>
      </c>
      <c r="AB6" s="115">
        <v>1279</v>
      </c>
      <c r="AC6" s="115">
        <v>566</v>
      </c>
      <c r="AD6" s="115">
        <v>12135</v>
      </c>
      <c r="AE6" s="115">
        <v>54959</v>
      </c>
      <c r="AF6" s="115">
        <v>27595464</v>
      </c>
      <c r="AG6" s="115">
        <v>13797732</v>
      </c>
      <c r="AH6" s="115">
        <v>13797732</v>
      </c>
      <c r="AI6" s="115">
        <v>71.08</v>
      </c>
      <c r="AJ6" s="115">
        <v>66.03</v>
      </c>
      <c r="AK6" s="115">
        <v>20</v>
      </c>
      <c r="AL6" s="115">
        <v>99.91</v>
      </c>
      <c r="AM6" s="115">
        <v>0</v>
      </c>
      <c r="AN6">
        <v>165</v>
      </c>
      <c r="AO6">
        <v>2.8745500000000002</v>
      </c>
      <c r="AP6">
        <v>5.2997269999999999</v>
      </c>
    </row>
    <row r="7" spans="1:42" customFormat="1" ht="17" x14ac:dyDescent="0.2">
      <c r="A7" s="3">
        <v>2020</v>
      </c>
      <c r="B7" s="3" t="s">
        <v>65</v>
      </c>
      <c r="C7" t="s">
        <v>66</v>
      </c>
      <c r="D7" t="s">
        <v>49</v>
      </c>
      <c r="E7" t="s">
        <v>50</v>
      </c>
      <c r="F7" t="s">
        <v>51</v>
      </c>
      <c r="G7" t="s">
        <v>67</v>
      </c>
      <c r="H7" s="1" t="s">
        <v>68</v>
      </c>
      <c r="I7" t="s">
        <v>46</v>
      </c>
      <c r="J7" s="117">
        <v>80</v>
      </c>
      <c r="K7" s="133" t="s">
        <v>69</v>
      </c>
      <c r="L7" s="115">
        <v>512679</v>
      </c>
      <c r="M7" s="115">
        <v>14251</v>
      </c>
      <c r="N7" s="115">
        <v>2140</v>
      </c>
      <c r="O7" s="115">
        <v>915</v>
      </c>
      <c r="P7" s="115">
        <v>113</v>
      </c>
      <c r="Q7" s="115">
        <v>7</v>
      </c>
      <c r="R7" s="115">
        <v>189346976</v>
      </c>
      <c r="S7" s="115">
        <v>45628666</v>
      </c>
      <c r="T7" s="115">
        <v>24307158</v>
      </c>
      <c r="U7" s="115">
        <v>15743393</v>
      </c>
      <c r="V7" s="115">
        <v>3846334</v>
      </c>
      <c r="W7" s="115">
        <v>397852</v>
      </c>
      <c r="X7" s="115">
        <v>48001</v>
      </c>
      <c r="Y7" s="115">
        <v>71225</v>
      </c>
      <c r="Z7" s="115">
        <v>68210381</v>
      </c>
      <c r="AA7" s="115">
        <v>52.56</v>
      </c>
      <c r="AB7" s="115">
        <v>1900</v>
      </c>
      <c r="AC7" s="115">
        <v>589</v>
      </c>
      <c r="AD7" s="115">
        <v>5461</v>
      </c>
      <c r="AE7" s="115">
        <v>35381</v>
      </c>
      <c r="AF7" s="115">
        <v>24612124</v>
      </c>
      <c r="AG7" s="115">
        <v>12306062</v>
      </c>
      <c r="AH7" s="115">
        <v>12306062</v>
      </c>
      <c r="AI7" s="115">
        <v>56.19</v>
      </c>
      <c r="AJ7" s="115">
        <v>52</v>
      </c>
      <c r="AK7" s="115">
        <v>17</v>
      </c>
      <c r="AL7" s="115">
        <v>99.92</v>
      </c>
      <c r="AM7" s="115">
        <v>0</v>
      </c>
      <c r="AN7">
        <v>165</v>
      </c>
      <c r="AO7">
        <v>2.8764500000000002</v>
      </c>
      <c r="AP7">
        <v>7.1581409999999996</v>
      </c>
    </row>
    <row r="8" spans="1:42" customFormat="1" ht="17" x14ac:dyDescent="0.2">
      <c r="A8" s="3">
        <v>2020</v>
      </c>
      <c r="B8" s="3" t="s">
        <v>65</v>
      </c>
      <c r="C8" t="s">
        <v>66</v>
      </c>
      <c r="D8" t="s">
        <v>70</v>
      </c>
      <c r="E8" t="s">
        <v>71</v>
      </c>
      <c r="F8" t="s">
        <v>72</v>
      </c>
      <c r="G8" t="s">
        <v>73</v>
      </c>
      <c r="H8" s="1" t="s">
        <v>74</v>
      </c>
      <c r="I8" t="s">
        <v>46</v>
      </c>
      <c r="J8" s="117">
        <v>1100</v>
      </c>
      <c r="K8" s="133" t="s">
        <v>75</v>
      </c>
      <c r="L8" s="115">
        <v>520687</v>
      </c>
      <c r="M8" s="115">
        <v>21049</v>
      </c>
      <c r="N8" s="115">
        <v>718</v>
      </c>
      <c r="O8" s="115">
        <v>204</v>
      </c>
      <c r="P8" s="115">
        <v>20</v>
      </c>
      <c r="Q8" s="115">
        <v>3</v>
      </c>
      <c r="R8" s="115">
        <v>201632013</v>
      </c>
      <c r="S8" s="115">
        <v>40028681</v>
      </c>
      <c r="T8" s="115">
        <v>6877271</v>
      </c>
      <c r="U8" s="115">
        <v>3356991</v>
      </c>
      <c r="V8" s="115">
        <v>708593</v>
      </c>
      <c r="W8" s="115">
        <v>165879</v>
      </c>
      <c r="X8" s="115">
        <v>77494</v>
      </c>
      <c r="Y8" s="115">
        <v>61372</v>
      </c>
      <c r="Z8" s="115">
        <v>77948306</v>
      </c>
      <c r="AA8" s="115">
        <v>56.98</v>
      </c>
      <c r="AB8" s="115">
        <v>1024</v>
      </c>
      <c r="AC8" s="115">
        <v>560</v>
      </c>
      <c r="AD8" s="115">
        <v>20007</v>
      </c>
      <c r="AE8" s="115">
        <v>62735</v>
      </c>
      <c r="AF8" s="115">
        <v>14659050</v>
      </c>
      <c r="AG8" s="115">
        <v>7329525</v>
      </c>
      <c r="AH8" s="115">
        <v>7329525</v>
      </c>
      <c r="AI8" s="115">
        <v>58.53</v>
      </c>
      <c r="AJ8" s="115">
        <v>55.84</v>
      </c>
      <c r="AK8" s="115">
        <v>10</v>
      </c>
      <c r="AL8" s="115">
        <v>99.88</v>
      </c>
      <c r="AM8" s="115">
        <v>0</v>
      </c>
      <c r="AN8">
        <v>167</v>
      </c>
      <c r="AO8">
        <v>4.2850060000000001</v>
      </c>
      <c r="AP8">
        <v>29.939361000000002</v>
      </c>
    </row>
    <row r="9" spans="1:42" customFormat="1" ht="17" x14ac:dyDescent="0.2">
      <c r="A9" s="3">
        <v>2020</v>
      </c>
      <c r="B9" s="3" t="s">
        <v>65</v>
      </c>
      <c r="C9" t="s">
        <v>66</v>
      </c>
      <c r="D9" t="s">
        <v>70</v>
      </c>
      <c r="E9" t="s">
        <v>71</v>
      </c>
      <c r="F9" t="s">
        <v>72</v>
      </c>
      <c r="G9" t="s">
        <v>76</v>
      </c>
      <c r="H9" s="1" t="s">
        <v>77</v>
      </c>
      <c r="I9" t="s">
        <v>46</v>
      </c>
      <c r="J9" s="117">
        <v>1000</v>
      </c>
      <c r="K9" s="133" t="s">
        <v>75</v>
      </c>
      <c r="L9" s="115">
        <v>571011</v>
      </c>
      <c r="M9" s="115">
        <v>34539</v>
      </c>
      <c r="N9" s="115">
        <v>2205</v>
      </c>
      <c r="O9" s="115">
        <v>682</v>
      </c>
      <c r="P9" s="115">
        <v>110</v>
      </c>
      <c r="Q9" s="115">
        <v>23</v>
      </c>
      <c r="R9" s="115">
        <v>251893343</v>
      </c>
      <c r="S9" s="115">
        <v>81392979</v>
      </c>
      <c r="T9" s="115">
        <v>23328167</v>
      </c>
      <c r="U9" s="115">
        <v>13020999</v>
      </c>
      <c r="V9" s="115">
        <v>4553170</v>
      </c>
      <c r="W9" s="115">
        <v>1681955</v>
      </c>
      <c r="X9" s="115">
        <v>92858</v>
      </c>
      <c r="Y9" s="115">
        <v>137516</v>
      </c>
      <c r="Z9" s="115">
        <v>120919062</v>
      </c>
      <c r="AA9" s="115">
        <v>58.65</v>
      </c>
      <c r="AB9" s="115">
        <v>1553</v>
      </c>
      <c r="AC9" s="115">
        <v>600</v>
      </c>
      <c r="AD9" s="115">
        <v>17497</v>
      </c>
      <c r="AE9" s="115">
        <v>70677</v>
      </c>
      <c r="AF9" s="115">
        <v>27070944</v>
      </c>
      <c r="AG9" s="115">
        <v>13535472</v>
      </c>
      <c r="AH9" s="115">
        <v>13535472</v>
      </c>
      <c r="AI9" s="115">
        <v>74.67</v>
      </c>
      <c r="AJ9" s="115">
        <v>70.28</v>
      </c>
      <c r="AK9" s="115">
        <v>15</v>
      </c>
      <c r="AL9" s="115">
        <v>99.88</v>
      </c>
      <c r="AM9" s="115">
        <v>0</v>
      </c>
      <c r="AN9">
        <v>168</v>
      </c>
      <c r="AO9">
        <v>4.2721169999999997</v>
      </c>
      <c r="AP9">
        <v>34.63044</v>
      </c>
    </row>
    <row r="10" spans="1:42" customFormat="1" ht="17" x14ac:dyDescent="0.2">
      <c r="A10" s="3">
        <v>2020</v>
      </c>
      <c r="B10" s="3" t="s">
        <v>65</v>
      </c>
      <c r="C10" t="s">
        <v>66</v>
      </c>
      <c r="D10" t="s">
        <v>70</v>
      </c>
      <c r="E10" t="s">
        <v>71</v>
      </c>
      <c r="F10" t="s">
        <v>72</v>
      </c>
      <c r="G10" t="s">
        <v>78</v>
      </c>
      <c r="H10" s="1" t="s">
        <v>79</v>
      </c>
      <c r="I10" t="s">
        <v>46</v>
      </c>
      <c r="J10" s="117">
        <v>1000</v>
      </c>
      <c r="K10" s="133" t="s">
        <v>75</v>
      </c>
      <c r="L10" s="115">
        <v>587897</v>
      </c>
      <c r="M10" s="115">
        <v>22863</v>
      </c>
      <c r="N10" s="115">
        <v>762</v>
      </c>
      <c r="O10" s="115">
        <v>205</v>
      </c>
      <c r="P10" s="115">
        <v>35</v>
      </c>
      <c r="Q10" s="115">
        <v>3</v>
      </c>
      <c r="R10" s="115">
        <v>227498788</v>
      </c>
      <c r="S10" s="115">
        <v>44041162</v>
      </c>
      <c r="T10" s="115">
        <v>7469704</v>
      </c>
      <c r="U10" s="115">
        <v>3793866</v>
      </c>
      <c r="V10" s="115">
        <v>1215806</v>
      </c>
      <c r="W10" s="115">
        <v>157693</v>
      </c>
      <c r="X10" s="115">
        <v>86903</v>
      </c>
      <c r="Y10" s="115">
        <v>53170</v>
      </c>
      <c r="Z10" s="115">
        <v>86912254</v>
      </c>
      <c r="AA10" s="115">
        <v>58.46</v>
      </c>
      <c r="AB10" s="115">
        <v>1013</v>
      </c>
      <c r="AC10" s="115">
        <v>557</v>
      </c>
      <c r="AD10" s="115">
        <v>22282</v>
      </c>
      <c r="AE10" s="115">
        <v>70418</v>
      </c>
      <c r="AF10" s="115">
        <v>10778584</v>
      </c>
      <c r="AG10" s="115">
        <v>5389292</v>
      </c>
      <c r="AH10" s="115">
        <v>5389292</v>
      </c>
      <c r="AI10" s="115">
        <v>61.25</v>
      </c>
      <c r="AJ10" s="115">
        <v>58.83</v>
      </c>
      <c r="AK10" s="115">
        <v>7</v>
      </c>
      <c r="AL10" s="115">
        <v>99.89</v>
      </c>
      <c r="AM10" s="115">
        <v>0</v>
      </c>
      <c r="AN10">
        <v>165</v>
      </c>
      <c r="AO10">
        <v>4.2304760000000003</v>
      </c>
      <c r="AP10">
        <v>28.484062999999999</v>
      </c>
    </row>
    <row r="11" spans="1:42" customFormat="1" ht="17" customHeight="1" x14ac:dyDescent="0.2">
      <c r="A11" s="3">
        <v>2020</v>
      </c>
      <c r="B11" s="3" t="s">
        <v>65</v>
      </c>
      <c r="C11" t="s">
        <v>66</v>
      </c>
      <c r="D11" t="s">
        <v>80</v>
      </c>
      <c r="E11" t="s">
        <v>50</v>
      </c>
      <c r="F11" t="s">
        <v>72</v>
      </c>
      <c r="G11" t="s">
        <v>81</v>
      </c>
      <c r="H11" s="1" t="s">
        <v>82</v>
      </c>
      <c r="I11" t="s">
        <v>46</v>
      </c>
      <c r="J11" s="117">
        <v>200</v>
      </c>
      <c r="K11" s="133" t="s">
        <v>83</v>
      </c>
      <c r="L11" s="115">
        <v>692501</v>
      </c>
      <c r="M11" s="115">
        <v>19578</v>
      </c>
      <c r="N11" s="115">
        <v>1068</v>
      </c>
      <c r="O11" s="115">
        <v>378</v>
      </c>
      <c r="P11" s="115">
        <v>72</v>
      </c>
      <c r="Q11" s="115">
        <v>11</v>
      </c>
      <c r="R11" s="115">
        <v>246733027</v>
      </c>
      <c r="S11" s="115">
        <v>42349237</v>
      </c>
      <c r="T11" s="115">
        <v>12240007</v>
      </c>
      <c r="U11" s="115">
        <v>7571233</v>
      </c>
      <c r="V11" s="115">
        <v>3001920</v>
      </c>
      <c r="W11" s="115">
        <v>927222</v>
      </c>
      <c r="X11" s="115">
        <v>77678</v>
      </c>
      <c r="Y11" s="115">
        <v>246991</v>
      </c>
      <c r="Z11" s="115">
        <v>81216276</v>
      </c>
      <c r="AA11" s="115">
        <v>55.83</v>
      </c>
      <c r="AB11" s="115">
        <v>1043</v>
      </c>
      <c r="AC11" s="115">
        <v>559</v>
      </c>
      <c r="AD11" s="115">
        <v>17872</v>
      </c>
      <c r="AE11" s="115">
        <v>62282</v>
      </c>
      <c r="AF11" s="115">
        <v>12513520</v>
      </c>
      <c r="AG11" s="115">
        <v>6256760</v>
      </c>
      <c r="AH11" s="115">
        <v>6256760</v>
      </c>
      <c r="AI11" s="115">
        <v>56.17</v>
      </c>
      <c r="AJ11" s="115">
        <v>53.65</v>
      </c>
      <c r="AK11" s="115">
        <v>9</v>
      </c>
      <c r="AL11" s="115">
        <v>99.92</v>
      </c>
      <c r="AM11" s="115">
        <v>0</v>
      </c>
      <c r="AN11">
        <v>160</v>
      </c>
      <c r="AO11">
        <v>3.7379829999999998</v>
      </c>
      <c r="AP11">
        <v>18.260548</v>
      </c>
    </row>
    <row r="12" spans="1:42" customFormat="1" ht="17" x14ac:dyDescent="0.2">
      <c r="A12" s="3">
        <v>2020</v>
      </c>
      <c r="B12" s="3" t="s">
        <v>65</v>
      </c>
      <c r="C12" t="s">
        <v>66</v>
      </c>
      <c r="D12" t="s">
        <v>6591</v>
      </c>
      <c r="E12" t="s">
        <v>50</v>
      </c>
      <c r="F12" t="s">
        <v>84</v>
      </c>
      <c r="G12" t="s">
        <v>85</v>
      </c>
      <c r="H12" s="1" t="s">
        <v>86</v>
      </c>
      <c r="I12" t="s">
        <v>46</v>
      </c>
      <c r="J12" s="117" t="s">
        <v>87</v>
      </c>
      <c r="K12" s="133" t="s">
        <v>83</v>
      </c>
      <c r="L12" s="115">
        <v>541374</v>
      </c>
      <c r="M12" s="115">
        <v>13049</v>
      </c>
      <c r="N12" s="115">
        <v>489</v>
      </c>
      <c r="O12" s="115">
        <v>141</v>
      </c>
      <c r="P12" s="115">
        <v>42</v>
      </c>
      <c r="Q12" s="115">
        <v>11</v>
      </c>
      <c r="R12" s="115">
        <v>189128624</v>
      </c>
      <c r="S12" s="115">
        <v>26189301</v>
      </c>
      <c r="T12" s="115">
        <v>5665185</v>
      </c>
      <c r="U12" s="115">
        <v>3405557</v>
      </c>
      <c r="V12" s="115">
        <v>1905129</v>
      </c>
      <c r="W12" s="115">
        <v>855577</v>
      </c>
      <c r="X12" s="115">
        <v>60299</v>
      </c>
      <c r="Y12" s="115">
        <v>123011</v>
      </c>
      <c r="Z12" s="115">
        <v>57435141</v>
      </c>
      <c r="AA12" s="115">
        <v>54.62</v>
      </c>
      <c r="AB12" s="115">
        <v>919</v>
      </c>
      <c r="AC12" s="115">
        <v>547</v>
      </c>
      <c r="AD12" s="115">
        <v>15693</v>
      </c>
      <c r="AE12" s="115">
        <v>49307</v>
      </c>
      <c r="AF12" s="115">
        <v>14259766</v>
      </c>
      <c r="AG12" s="115">
        <v>7129883</v>
      </c>
      <c r="AH12" s="115">
        <v>7129883</v>
      </c>
      <c r="AI12" s="115">
        <v>46.36</v>
      </c>
      <c r="AJ12" s="115">
        <v>43.07</v>
      </c>
      <c r="AK12" s="115">
        <v>10</v>
      </c>
      <c r="AL12" s="115">
        <v>99.9</v>
      </c>
      <c r="AM12" s="115">
        <v>0</v>
      </c>
      <c r="AN12">
        <v>161</v>
      </c>
      <c r="AO12">
        <v>3.807347</v>
      </c>
      <c r="AP12">
        <v>19.094609999999999</v>
      </c>
    </row>
    <row r="13" spans="1:42" customFormat="1" ht="17" x14ac:dyDescent="0.2">
      <c r="A13" s="3">
        <v>2020</v>
      </c>
      <c r="B13" s="3" t="s">
        <v>65</v>
      </c>
      <c r="C13" t="s">
        <v>66</v>
      </c>
      <c r="D13" t="s">
        <v>49</v>
      </c>
      <c r="E13" t="s">
        <v>50</v>
      </c>
      <c r="F13" t="s">
        <v>51</v>
      </c>
      <c r="G13" t="s">
        <v>88</v>
      </c>
      <c r="H13" s="1" t="s">
        <v>89</v>
      </c>
      <c r="I13" t="s">
        <v>46</v>
      </c>
      <c r="J13" s="117">
        <v>350</v>
      </c>
      <c r="K13" s="133" t="s">
        <v>83</v>
      </c>
      <c r="L13" s="115">
        <v>335932</v>
      </c>
      <c r="M13" s="115">
        <v>3124</v>
      </c>
      <c r="N13" s="115">
        <v>78</v>
      </c>
      <c r="O13" s="115">
        <v>12</v>
      </c>
      <c r="P13" s="115">
        <v>1</v>
      </c>
      <c r="Q13" s="115">
        <v>0</v>
      </c>
      <c r="R13" s="115">
        <v>96352283</v>
      </c>
      <c r="S13" s="115">
        <v>5538407</v>
      </c>
      <c r="T13" s="115">
        <v>573817</v>
      </c>
      <c r="U13" s="115">
        <v>166492</v>
      </c>
      <c r="V13" s="115">
        <v>25850</v>
      </c>
      <c r="W13" s="115">
        <v>0</v>
      </c>
      <c r="X13" s="115">
        <v>18561</v>
      </c>
      <c r="Y13" s="115">
        <v>25850</v>
      </c>
      <c r="Z13" s="115">
        <v>15462579</v>
      </c>
      <c r="AA13" s="115">
        <v>54.33</v>
      </c>
      <c r="AB13" s="115">
        <v>782</v>
      </c>
      <c r="AC13" s="115">
        <v>531</v>
      </c>
      <c r="AD13" s="115">
        <v>5633</v>
      </c>
      <c r="AE13" s="115">
        <v>15555</v>
      </c>
      <c r="AF13" s="115">
        <v>12418340</v>
      </c>
      <c r="AG13" s="115">
        <v>6209170</v>
      </c>
      <c r="AH13" s="115">
        <v>6209170</v>
      </c>
      <c r="AI13" s="115">
        <v>65.05</v>
      </c>
      <c r="AJ13" s="115">
        <v>53.78</v>
      </c>
      <c r="AK13" s="115">
        <v>42</v>
      </c>
      <c r="AL13" s="115">
        <v>99.94</v>
      </c>
      <c r="AM13" s="115">
        <v>0</v>
      </c>
      <c r="AN13">
        <v>106</v>
      </c>
      <c r="AO13">
        <v>2.3679060000000001</v>
      </c>
      <c r="AP13">
        <v>6.6852999999999998</v>
      </c>
    </row>
    <row r="14" spans="1:42" customFormat="1" ht="17" customHeight="1" x14ac:dyDescent="0.2">
      <c r="A14" s="3">
        <v>2020</v>
      </c>
      <c r="B14" s="3" t="s">
        <v>65</v>
      </c>
      <c r="C14" t="s">
        <v>66</v>
      </c>
      <c r="D14" t="s">
        <v>49</v>
      </c>
      <c r="E14" t="s">
        <v>50</v>
      </c>
      <c r="F14" t="s">
        <v>51</v>
      </c>
      <c r="G14" t="s">
        <v>192</v>
      </c>
      <c r="H14" s="1" t="s">
        <v>89</v>
      </c>
      <c r="I14" t="s">
        <v>46</v>
      </c>
      <c r="J14" s="117" t="s">
        <v>56</v>
      </c>
      <c r="K14" s="133" t="s">
        <v>83</v>
      </c>
      <c r="L14" s="115">
        <v>17670</v>
      </c>
      <c r="M14" s="115">
        <v>17670</v>
      </c>
      <c r="N14" s="115">
        <v>411</v>
      </c>
      <c r="O14" s="115">
        <v>30</v>
      </c>
      <c r="P14" s="115">
        <v>2</v>
      </c>
      <c r="Q14" s="115">
        <v>0</v>
      </c>
      <c r="R14" s="115">
        <v>32342522</v>
      </c>
      <c r="S14" s="115">
        <v>32342522</v>
      </c>
      <c r="T14" s="115">
        <v>2883125</v>
      </c>
      <c r="U14" s="115">
        <v>475527</v>
      </c>
      <c r="V14" s="115">
        <v>75958</v>
      </c>
      <c r="W14" s="115">
        <v>0</v>
      </c>
      <c r="X14" s="115">
        <v>17670</v>
      </c>
      <c r="Y14" s="115">
        <v>41400</v>
      </c>
      <c r="Z14" s="115">
        <v>32342522</v>
      </c>
      <c r="AA14" s="115">
        <v>54.4</v>
      </c>
      <c r="AB14" s="115">
        <v>1880</v>
      </c>
      <c r="AC14" s="115">
        <v>1102</v>
      </c>
      <c r="AD14" s="115">
        <v>5321</v>
      </c>
      <c r="AE14" s="115">
        <v>14583</v>
      </c>
      <c r="AF14" s="115">
        <v>38751384</v>
      </c>
      <c r="AG14" s="115">
        <v>19375692</v>
      </c>
      <c r="AH14" s="115">
        <v>19375692</v>
      </c>
      <c r="AI14" s="115">
        <v>60.39</v>
      </c>
      <c r="AJ14" s="115">
        <v>44.02</v>
      </c>
      <c r="AK14" s="115">
        <v>51</v>
      </c>
      <c r="AL14" s="115">
        <v>99.89</v>
      </c>
      <c r="AM14" s="115">
        <v>57.11</v>
      </c>
      <c r="AN14">
        <v>121</v>
      </c>
      <c r="AO14">
        <v>2.3560989999999999</v>
      </c>
      <c r="AP14">
        <v>6.6624230000000004</v>
      </c>
    </row>
    <row r="15" spans="1:42" customFormat="1" ht="17" customHeight="1" x14ac:dyDescent="0.2">
      <c r="A15" s="3">
        <v>2019</v>
      </c>
      <c r="B15" s="3" t="s">
        <v>39</v>
      </c>
      <c r="C15" t="s">
        <v>40</v>
      </c>
      <c r="D15" t="s">
        <v>49</v>
      </c>
      <c r="E15" t="s">
        <v>50</v>
      </c>
      <c r="F15" t="s">
        <v>51</v>
      </c>
      <c r="G15" t="s">
        <v>90</v>
      </c>
      <c r="H15" s="1" t="s">
        <v>91</v>
      </c>
      <c r="I15" t="s">
        <v>46</v>
      </c>
      <c r="J15" s="117">
        <v>500</v>
      </c>
      <c r="K15" s="133" t="s">
        <v>92</v>
      </c>
      <c r="L15" s="115">
        <v>504830</v>
      </c>
      <c r="M15" s="115">
        <v>11233</v>
      </c>
      <c r="N15" s="115">
        <v>499</v>
      </c>
      <c r="O15" s="115">
        <v>261</v>
      </c>
      <c r="P15" s="115">
        <v>44</v>
      </c>
      <c r="Q15" s="115">
        <v>2</v>
      </c>
      <c r="R15" s="115">
        <v>171657747</v>
      </c>
      <c r="S15" s="115">
        <v>22646559</v>
      </c>
      <c r="T15" s="115">
        <v>6292314</v>
      </c>
      <c r="U15" s="115">
        <v>4620369</v>
      </c>
      <c r="V15" s="115">
        <v>1369751</v>
      </c>
      <c r="W15" s="115">
        <v>106466</v>
      </c>
      <c r="X15" s="115">
        <v>53437</v>
      </c>
      <c r="Y15" s="115">
        <v>53439</v>
      </c>
      <c r="Z15" s="115">
        <v>50747541</v>
      </c>
      <c r="AA15" s="115">
        <v>54.99</v>
      </c>
      <c r="AB15" s="115">
        <v>909</v>
      </c>
      <c r="AC15" s="115">
        <v>550</v>
      </c>
      <c r="AD15" s="115">
        <v>14101</v>
      </c>
      <c r="AE15" s="115">
        <v>43740</v>
      </c>
      <c r="AF15" s="115">
        <v>10888876</v>
      </c>
      <c r="AG15" s="115">
        <v>5444438</v>
      </c>
      <c r="AH15" s="115">
        <v>5444438</v>
      </c>
      <c r="AI15" s="115">
        <v>46.15</v>
      </c>
      <c r="AJ15" s="115">
        <v>43.96</v>
      </c>
      <c r="AK15" s="115">
        <v>9</v>
      </c>
      <c r="AL15" s="115">
        <v>99.91</v>
      </c>
      <c r="AM15" s="115">
        <v>0</v>
      </c>
      <c r="AN15">
        <v>162</v>
      </c>
      <c r="AO15">
        <v>4.0728679999999997</v>
      </c>
      <c r="AP15">
        <v>35.981057</v>
      </c>
    </row>
    <row r="16" spans="1:42" customFormat="1" ht="17" x14ac:dyDescent="0.2">
      <c r="A16" s="3">
        <v>2019</v>
      </c>
      <c r="B16" s="3" t="s">
        <v>39</v>
      </c>
      <c r="C16" t="s">
        <v>40</v>
      </c>
      <c r="D16" t="s">
        <v>49</v>
      </c>
      <c r="E16" t="s">
        <v>50</v>
      </c>
      <c r="F16" t="s">
        <v>51</v>
      </c>
      <c r="G16" t="s">
        <v>193</v>
      </c>
      <c r="H16" s="1" t="s">
        <v>91</v>
      </c>
      <c r="I16" t="s">
        <v>46</v>
      </c>
      <c r="J16" s="135" t="s">
        <v>56</v>
      </c>
      <c r="K16" s="133" t="s">
        <v>92</v>
      </c>
      <c r="L16" s="115">
        <v>45184</v>
      </c>
      <c r="M16" s="115">
        <v>45184</v>
      </c>
      <c r="N16" s="115">
        <v>5891</v>
      </c>
      <c r="O16" s="115">
        <v>2531</v>
      </c>
      <c r="P16" s="115">
        <v>759</v>
      </c>
      <c r="Q16" s="115">
        <v>235</v>
      </c>
      <c r="R16" s="115">
        <v>161370097</v>
      </c>
      <c r="S16" s="115">
        <v>161370097</v>
      </c>
      <c r="T16" s="115">
        <v>88252809</v>
      </c>
      <c r="U16" s="115">
        <v>65190742</v>
      </c>
      <c r="V16" s="115">
        <v>37939017</v>
      </c>
      <c r="W16" s="115">
        <v>19958029</v>
      </c>
      <c r="X16" s="115">
        <v>45184</v>
      </c>
      <c r="Y16" s="115">
        <v>330526</v>
      </c>
      <c r="Z16" s="115">
        <v>161370097</v>
      </c>
      <c r="AA16" s="115">
        <v>54.66</v>
      </c>
      <c r="AB16" s="115">
        <v>6187</v>
      </c>
      <c r="AC16" s="115">
        <v>1313</v>
      </c>
      <c r="AD16" s="115">
        <v>4529</v>
      </c>
      <c r="AE16" s="115">
        <v>31022</v>
      </c>
      <c r="AF16" s="115">
        <v>61325802</v>
      </c>
      <c r="AG16" s="115">
        <v>30662901</v>
      </c>
      <c r="AH16" s="115">
        <v>30662901</v>
      </c>
      <c r="AI16" s="115">
        <v>67.56</v>
      </c>
      <c r="AJ16" s="115">
        <v>63.13</v>
      </c>
      <c r="AK16" s="115">
        <v>24</v>
      </c>
      <c r="AL16" s="115">
        <v>99.88</v>
      </c>
      <c r="AM16" s="115">
        <v>101.47</v>
      </c>
      <c r="AN16">
        <v>169</v>
      </c>
      <c r="AO16">
        <v>4.092816</v>
      </c>
      <c r="AP16">
        <v>37.370356999999998</v>
      </c>
    </row>
    <row r="17" spans="1:42" customFormat="1" ht="17" x14ac:dyDescent="0.2">
      <c r="A17" s="3">
        <v>2020</v>
      </c>
      <c r="B17" s="3" t="s">
        <v>65</v>
      </c>
      <c r="C17" t="s">
        <v>66</v>
      </c>
      <c r="D17" t="s">
        <v>93</v>
      </c>
      <c r="E17" t="s">
        <v>94</v>
      </c>
      <c r="F17" t="s">
        <v>93</v>
      </c>
      <c r="G17" t="s">
        <v>95</v>
      </c>
      <c r="H17" s="1" t="s">
        <v>96</v>
      </c>
      <c r="I17" t="s">
        <v>46</v>
      </c>
      <c r="J17" s="117" t="s">
        <v>97</v>
      </c>
      <c r="K17" s="133" t="s">
        <v>98</v>
      </c>
      <c r="L17" s="115">
        <v>754670</v>
      </c>
      <c r="M17" s="115">
        <v>28357</v>
      </c>
      <c r="N17" s="115">
        <v>1829</v>
      </c>
      <c r="O17" s="115">
        <v>485</v>
      </c>
      <c r="P17" s="115">
        <v>91</v>
      </c>
      <c r="Q17" s="115">
        <v>29</v>
      </c>
      <c r="R17" s="115">
        <v>295772482</v>
      </c>
      <c r="S17" s="115">
        <v>67082364</v>
      </c>
      <c r="T17" s="115">
        <v>19174036</v>
      </c>
      <c r="U17" s="115">
        <v>10186051</v>
      </c>
      <c r="V17" s="115">
        <v>4472673</v>
      </c>
      <c r="W17" s="115">
        <v>2371205</v>
      </c>
      <c r="X17" s="115">
        <v>98755</v>
      </c>
      <c r="Y17" s="115">
        <v>208857</v>
      </c>
      <c r="Z17" s="115">
        <v>113774247</v>
      </c>
      <c r="AA17" s="115">
        <v>58.86</v>
      </c>
      <c r="AB17" s="115">
        <v>1278</v>
      </c>
      <c r="AC17" s="115">
        <v>566</v>
      </c>
      <c r="AD17" s="115">
        <v>19286</v>
      </c>
      <c r="AE17" s="115">
        <v>77313</v>
      </c>
      <c r="AF17" s="115">
        <v>25599256</v>
      </c>
      <c r="AG17" s="115">
        <v>12799628</v>
      </c>
      <c r="AH17" s="115">
        <v>12799628</v>
      </c>
      <c r="AI17" s="115">
        <v>72.63</v>
      </c>
      <c r="AJ17" s="115">
        <v>69.069999999999993</v>
      </c>
      <c r="AK17" s="115">
        <v>15</v>
      </c>
      <c r="AL17" s="115">
        <v>99.89</v>
      </c>
      <c r="AM17" s="115">
        <v>0</v>
      </c>
      <c r="AN17">
        <v>169</v>
      </c>
      <c r="AO17">
        <v>4.257835</v>
      </c>
      <c r="AP17">
        <v>35.487082000000001</v>
      </c>
    </row>
    <row r="18" spans="1:42" customFormat="1" ht="17" x14ac:dyDescent="0.2">
      <c r="A18" s="3">
        <v>2020</v>
      </c>
      <c r="B18" s="3" t="s">
        <v>65</v>
      </c>
      <c r="C18" t="s">
        <v>66</v>
      </c>
      <c r="D18" t="s">
        <v>41</v>
      </c>
      <c r="E18" t="s">
        <v>42</v>
      </c>
      <c r="F18" t="s">
        <v>43</v>
      </c>
      <c r="G18" t="s">
        <v>99</v>
      </c>
      <c r="H18" s="1" t="s">
        <v>100</v>
      </c>
      <c r="I18" t="s">
        <v>46</v>
      </c>
      <c r="J18" s="117">
        <v>500</v>
      </c>
      <c r="K18" s="133" t="s">
        <v>98</v>
      </c>
      <c r="L18" s="115">
        <v>443087</v>
      </c>
      <c r="M18" s="115">
        <v>11766</v>
      </c>
      <c r="N18" s="115">
        <v>411</v>
      </c>
      <c r="O18" s="115">
        <v>155</v>
      </c>
      <c r="P18" s="115">
        <v>39</v>
      </c>
      <c r="Q18" s="115">
        <v>8</v>
      </c>
      <c r="R18" s="115">
        <v>150060466</v>
      </c>
      <c r="S18" s="115">
        <v>22787956</v>
      </c>
      <c r="T18" s="115">
        <v>5097559</v>
      </c>
      <c r="U18" s="115">
        <v>3375290</v>
      </c>
      <c r="V18" s="115">
        <v>1662533</v>
      </c>
      <c r="W18" s="115">
        <v>569450</v>
      </c>
      <c r="X18" s="115">
        <v>48289</v>
      </c>
      <c r="Y18" s="115">
        <v>131315</v>
      </c>
      <c r="Z18" s="115">
        <v>47187764</v>
      </c>
      <c r="AA18" s="115">
        <v>58.23</v>
      </c>
      <c r="AB18" s="115">
        <v>969</v>
      </c>
      <c r="AC18" s="115">
        <v>553</v>
      </c>
      <c r="AD18" s="115">
        <v>12585</v>
      </c>
      <c r="AE18" s="115">
        <v>39298</v>
      </c>
      <c r="AF18" s="115">
        <v>13975774</v>
      </c>
      <c r="AG18" s="115">
        <v>6987887</v>
      </c>
      <c r="AH18" s="115">
        <v>6987887</v>
      </c>
      <c r="AI18" s="115">
        <v>63.58</v>
      </c>
      <c r="AJ18" s="115">
        <v>59.19</v>
      </c>
      <c r="AK18" s="115">
        <v>17</v>
      </c>
      <c r="AL18" s="115">
        <v>99.89</v>
      </c>
      <c r="AM18" s="115">
        <v>0</v>
      </c>
      <c r="AN18">
        <v>166</v>
      </c>
      <c r="AO18">
        <v>2.7874720000000002</v>
      </c>
      <c r="AP18">
        <v>5.5494370000000002</v>
      </c>
    </row>
    <row r="19" spans="1:42" customFormat="1" ht="17" x14ac:dyDescent="0.2">
      <c r="A19" s="3">
        <v>2019</v>
      </c>
      <c r="B19" s="3" t="s">
        <v>39</v>
      </c>
      <c r="C19" t="s">
        <v>40</v>
      </c>
      <c r="D19" t="s">
        <v>41</v>
      </c>
      <c r="E19" t="s">
        <v>42</v>
      </c>
      <c r="F19" t="s">
        <v>43</v>
      </c>
      <c r="G19" t="s">
        <v>101</v>
      </c>
      <c r="H19" s="3" t="s">
        <v>102</v>
      </c>
      <c r="I19" t="s">
        <v>46</v>
      </c>
      <c r="J19" s="117">
        <v>250</v>
      </c>
      <c r="K19" s="133" t="s">
        <v>103</v>
      </c>
      <c r="L19" s="115">
        <v>721022</v>
      </c>
      <c r="M19" s="115">
        <v>33413</v>
      </c>
      <c r="N19" s="115">
        <v>1599</v>
      </c>
      <c r="O19" s="115">
        <v>506</v>
      </c>
      <c r="P19" s="115">
        <v>134</v>
      </c>
      <c r="Q19" s="115">
        <v>44</v>
      </c>
      <c r="R19" s="115">
        <v>291424069</v>
      </c>
      <c r="S19" s="115">
        <v>74258567</v>
      </c>
      <c r="T19" s="115">
        <v>19312705</v>
      </c>
      <c r="U19" s="115">
        <v>12165653</v>
      </c>
      <c r="V19" s="115">
        <v>6665756</v>
      </c>
      <c r="W19" s="115">
        <v>3491525</v>
      </c>
      <c r="X19" s="115">
        <v>106221</v>
      </c>
      <c r="Y19" s="115">
        <v>178876</v>
      </c>
      <c r="Z19" s="115">
        <v>123243053</v>
      </c>
      <c r="AA19" s="115">
        <v>60</v>
      </c>
      <c r="AB19" s="115">
        <v>1267</v>
      </c>
      <c r="AC19" s="115">
        <v>576</v>
      </c>
      <c r="AD19" s="115">
        <v>22132</v>
      </c>
      <c r="AE19" s="115">
        <v>83192</v>
      </c>
      <c r="AF19" s="115">
        <v>25407224</v>
      </c>
      <c r="AG19" s="115">
        <v>12703612</v>
      </c>
      <c r="AH19" s="115">
        <v>12703612</v>
      </c>
      <c r="AI19" s="115">
        <v>73.62</v>
      </c>
      <c r="AJ19" s="115">
        <v>70.319999999999993</v>
      </c>
      <c r="AK19" s="115">
        <v>14</v>
      </c>
      <c r="AL19" s="115">
        <v>99.88</v>
      </c>
      <c r="AM19" s="115">
        <v>0</v>
      </c>
      <c r="AN19">
        <v>168</v>
      </c>
      <c r="AO19">
        <v>4.2871050000000004</v>
      </c>
      <c r="AP19">
        <v>38.893214</v>
      </c>
    </row>
    <row r="20" spans="1:42" customFormat="1" ht="17" x14ac:dyDescent="0.2">
      <c r="A20" s="3">
        <v>2019</v>
      </c>
      <c r="B20" s="3" t="s">
        <v>39</v>
      </c>
      <c r="C20" t="s">
        <v>40</v>
      </c>
      <c r="D20" t="s">
        <v>41</v>
      </c>
      <c r="E20" t="s">
        <v>42</v>
      </c>
      <c r="F20" t="s">
        <v>43</v>
      </c>
      <c r="G20" t="s">
        <v>104</v>
      </c>
      <c r="H20" s="1" t="s">
        <v>105</v>
      </c>
      <c r="I20" t="s">
        <v>46</v>
      </c>
      <c r="J20" s="117">
        <v>600</v>
      </c>
      <c r="K20" s="133" t="s">
        <v>106</v>
      </c>
      <c r="L20" s="115">
        <v>538142</v>
      </c>
      <c r="M20" s="115">
        <v>19414</v>
      </c>
      <c r="N20" s="115">
        <v>1010</v>
      </c>
      <c r="O20" s="115">
        <v>217</v>
      </c>
      <c r="P20" s="115">
        <v>35</v>
      </c>
      <c r="Q20" s="115">
        <v>12</v>
      </c>
      <c r="R20" s="115">
        <v>200486479</v>
      </c>
      <c r="S20" s="115">
        <v>42607653</v>
      </c>
      <c r="T20" s="115">
        <v>9709185</v>
      </c>
      <c r="U20" s="115">
        <v>4418126</v>
      </c>
      <c r="V20" s="115">
        <v>1745210</v>
      </c>
      <c r="W20" s="115">
        <v>923692</v>
      </c>
      <c r="X20" s="115">
        <v>64069</v>
      </c>
      <c r="Y20" s="115">
        <v>136135</v>
      </c>
      <c r="Z20" s="115">
        <v>72472515</v>
      </c>
      <c r="AA20" s="115">
        <v>59.79</v>
      </c>
      <c r="AB20" s="115">
        <v>1238</v>
      </c>
      <c r="AC20" s="115">
        <v>570</v>
      </c>
      <c r="AD20" s="115">
        <v>13674</v>
      </c>
      <c r="AE20" s="115">
        <v>50455</v>
      </c>
      <c r="AF20" s="115">
        <v>13038236</v>
      </c>
      <c r="AG20" s="115">
        <v>6519118</v>
      </c>
      <c r="AH20" s="115">
        <v>6519118</v>
      </c>
      <c r="AI20" s="115">
        <v>65.349999999999994</v>
      </c>
      <c r="AJ20" s="115">
        <v>61.97</v>
      </c>
      <c r="AK20" s="115">
        <v>12</v>
      </c>
      <c r="AL20" s="115">
        <v>99.89</v>
      </c>
      <c r="AM20" s="115">
        <v>0</v>
      </c>
      <c r="AN20">
        <v>164</v>
      </c>
      <c r="AO20">
        <v>3.954555</v>
      </c>
      <c r="AP20">
        <v>19.421616</v>
      </c>
    </row>
    <row r="21" spans="1:42" customFormat="1" ht="17" x14ac:dyDescent="0.2">
      <c r="A21" s="3">
        <v>2019</v>
      </c>
      <c r="B21" s="3" t="s">
        <v>60</v>
      </c>
      <c r="C21" t="s">
        <v>107</v>
      </c>
      <c r="D21" t="s">
        <v>49</v>
      </c>
      <c r="E21" t="s">
        <v>50</v>
      </c>
      <c r="F21" t="s">
        <v>51</v>
      </c>
      <c r="G21" t="s">
        <v>108</v>
      </c>
      <c r="H21" s="1" t="s">
        <v>109</v>
      </c>
      <c r="I21" t="s">
        <v>46</v>
      </c>
      <c r="J21" s="117">
        <v>500</v>
      </c>
      <c r="K21" s="133" t="s">
        <v>110</v>
      </c>
      <c r="L21" s="115">
        <v>253316</v>
      </c>
      <c r="M21" s="115">
        <v>15900</v>
      </c>
      <c r="N21" s="115">
        <v>1066</v>
      </c>
      <c r="O21" s="115">
        <v>334</v>
      </c>
      <c r="P21" s="115">
        <v>68</v>
      </c>
      <c r="Q21" s="115">
        <v>19</v>
      </c>
      <c r="R21" s="115">
        <v>114323298</v>
      </c>
      <c r="S21" s="115">
        <v>37989805</v>
      </c>
      <c r="T21" s="115">
        <v>11936684</v>
      </c>
      <c r="U21" s="115">
        <v>6999681</v>
      </c>
      <c r="V21" s="115">
        <v>3177161</v>
      </c>
      <c r="W21" s="115">
        <v>1422434</v>
      </c>
      <c r="X21" s="115">
        <v>45553</v>
      </c>
      <c r="Y21" s="115">
        <v>127961</v>
      </c>
      <c r="Z21" s="115">
        <v>58206823</v>
      </c>
      <c r="AA21" s="115">
        <v>60.32</v>
      </c>
      <c r="AB21" s="115">
        <v>1455</v>
      </c>
      <c r="AC21" s="115">
        <v>598</v>
      </c>
      <c r="AD21" s="115">
        <v>8433</v>
      </c>
      <c r="AE21" s="115">
        <v>34867</v>
      </c>
      <c r="AF21" s="115">
        <v>13511390</v>
      </c>
      <c r="AG21" s="115">
        <v>6755695</v>
      </c>
      <c r="AH21" s="115">
        <v>6755695</v>
      </c>
      <c r="AI21" s="115">
        <v>78.27</v>
      </c>
      <c r="AJ21" s="115">
        <v>73.97</v>
      </c>
      <c r="AK21" s="115">
        <v>17</v>
      </c>
      <c r="AL21" s="115">
        <v>99.89</v>
      </c>
      <c r="AM21" s="115">
        <v>0</v>
      </c>
      <c r="AN21">
        <v>157</v>
      </c>
      <c r="AO21">
        <v>3.9671590000000001</v>
      </c>
      <c r="AP21">
        <v>26.959264999999998</v>
      </c>
    </row>
    <row r="22" spans="1:42" customFormat="1" ht="17" x14ac:dyDescent="0.2">
      <c r="A22" s="3">
        <v>2019</v>
      </c>
      <c r="B22" s="3" t="s">
        <v>60</v>
      </c>
      <c r="C22" t="s">
        <v>61</v>
      </c>
      <c r="D22" t="s">
        <v>41</v>
      </c>
      <c r="E22" t="s">
        <v>42</v>
      </c>
      <c r="F22" t="s">
        <v>43</v>
      </c>
      <c r="G22" t="s">
        <v>111</v>
      </c>
      <c r="H22" s="1" t="s">
        <v>112</v>
      </c>
      <c r="I22" t="s">
        <v>46</v>
      </c>
      <c r="J22" s="117">
        <v>750</v>
      </c>
      <c r="K22" s="133" t="s">
        <v>64</v>
      </c>
      <c r="L22" s="115">
        <v>341981</v>
      </c>
      <c r="M22" s="115">
        <v>18115</v>
      </c>
      <c r="N22" s="115">
        <v>1748</v>
      </c>
      <c r="O22" s="115">
        <v>594</v>
      </c>
      <c r="P22" s="115">
        <v>108</v>
      </c>
      <c r="Q22" s="115">
        <v>14</v>
      </c>
      <c r="R22" s="115">
        <v>150247384</v>
      </c>
      <c r="S22" s="115">
        <v>48265518</v>
      </c>
      <c r="T22" s="115">
        <v>18932783</v>
      </c>
      <c r="U22" s="115">
        <v>11069707</v>
      </c>
      <c r="V22" s="115">
        <v>3981053</v>
      </c>
      <c r="W22" s="115">
        <v>885289</v>
      </c>
      <c r="X22" s="115">
        <v>52782</v>
      </c>
      <c r="Y22" s="115">
        <v>94467</v>
      </c>
      <c r="Z22" s="115">
        <v>71715347</v>
      </c>
      <c r="AA22" s="115">
        <v>60.23</v>
      </c>
      <c r="AB22" s="115">
        <v>1659</v>
      </c>
      <c r="AC22" s="115">
        <v>600</v>
      </c>
      <c r="AD22" s="115">
        <v>8254</v>
      </c>
      <c r="AE22" s="115">
        <v>39625</v>
      </c>
      <c r="AF22" s="115">
        <v>12963586</v>
      </c>
      <c r="AG22" s="115">
        <v>6481793</v>
      </c>
      <c r="AH22" s="115">
        <v>6481793</v>
      </c>
      <c r="AI22" s="115">
        <v>73.2</v>
      </c>
      <c r="AJ22" s="115">
        <v>70.58</v>
      </c>
      <c r="AK22" s="115">
        <v>12</v>
      </c>
      <c r="AL22" s="115">
        <v>99.9</v>
      </c>
      <c r="AM22" s="115">
        <v>0</v>
      </c>
      <c r="AN22">
        <v>159</v>
      </c>
      <c r="AO22">
        <v>3.8029480000000002</v>
      </c>
      <c r="AP22">
        <v>17.329179</v>
      </c>
    </row>
    <row r="23" spans="1:42" customFormat="1" ht="17" x14ac:dyDescent="0.2">
      <c r="A23" s="3">
        <v>2019</v>
      </c>
      <c r="B23" s="3" t="s">
        <v>60</v>
      </c>
      <c r="C23" t="s">
        <v>61</v>
      </c>
      <c r="D23" t="s">
        <v>41</v>
      </c>
      <c r="E23" t="s">
        <v>42</v>
      </c>
      <c r="F23" t="s">
        <v>43</v>
      </c>
      <c r="G23" t="s">
        <v>194</v>
      </c>
      <c r="H23" s="1" t="s">
        <v>112</v>
      </c>
      <c r="I23" t="s">
        <v>46</v>
      </c>
      <c r="J23" s="135" t="s">
        <v>56</v>
      </c>
      <c r="K23" s="133" t="s">
        <v>64</v>
      </c>
      <c r="L23" s="115">
        <v>40113</v>
      </c>
      <c r="M23" s="115">
        <v>40113</v>
      </c>
      <c r="N23" s="115">
        <v>6263</v>
      </c>
      <c r="O23" s="115">
        <v>2659</v>
      </c>
      <c r="P23" s="115">
        <v>774</v>
      </c>
      <c r="Q23" s="115">
        <v>245</v>
      </c>
      <c r="R23" s="115">
        <v>157944778</v>
      </c>
      <c r="S23" s="115">
        <v>157944778</v>
      </c>
      <c r="T23" s="115">
        <v>92760922</v>
      </c>
      <c r="U23" s="115">
        <v>67812161</v>
      </c>
      <c r="V23" s="115">
        <v>39212606</v>
      </c>
      <c r="W23" s="115">
        <v>21204133</v>
      </c>
      <c r="X23" s="115">
        <v>40113</v>
      </c>
      <c r="Y23" s="115">
        <v>433737</v>
      </c>
      <c r="Z23" s="115">
        <v>157944778</v>
      </c>
      <c r="AA23" s="115">
        <v>61.04</v>
      </c>
      <c r="AB23" s="115">
        <v>7371</v>
      </c>
      <c r="AC23" s="115">
        <v>1398</v>
      </c>
      <c r="AD23" s="115">
        <v>3968</v>
      </c>
      <c r="AE23" s="115">
        <v>26615</v>
      </c>
      <c r="AF23" s="115">
        <v>72038334</v>
      </c>
      <c r="AG23" s="115">
        <v>36019167</v>
      </c>
      <c r="AH23" s="115">
        <v>36019167</v>
      </c>
      <c r="AI23" s="115">
        <v>82.38</v>
      </c>
      <c r="AJ23" s="115">
        <v>79.8</v>
      </c>
      <c r="AK23" s="115">
        <v>37</v>
      </c>
      <c r="AL23" s="115">
        <v>99.86</v>
      </c>
      <c r="AM23" s="115">
        <v>120.22</v>
      </c>
      <c r="AN23">
        <v>166</v>
      </c>
      <c r="AO23">
        <v>3.773943</v>
      </c>
      <c r="AP23">
        <v>16.086068000000001</v>
      </c>
    </row>
    <row r="24" spans="1:42" customFormat="1" ht="17" x14ac:dyDescent="0.2">
      <c r="A24" s="3">
        <v>2020</v>
      </c>
      <c r="B24" s="3" t="s">
        <v>65</v>
      </c>
      <c r="C24" t="s">
        <v>66</v>
      </c>
      <c r="D24" t="s">
        <v>41</v>
      </c>
      <c r="E24" t="s">
        <v>42</v>
      </c>
      <c r="F24" t="s">
        <v>43</v>
      </c>
      <c r="G24" t="s">
        <v>113</v>
      </c>
      <c r="H24" s="1" t="s">
        <v>56</v>
      </c>
      <c r="I24" t="s">
        <v>113</v>
      </c>
      <c r="J24" s="117"/>
      <c r="K24" s="133" t="s">
        <v>98</v>
      </c>
      <c r="L24" s="115">
        <v>264337</v>
      </c>
      <c r="M24" s="115">
        <v>25149</v>
      </c>
      <c r="N24" s="115">
        <v>2547</v>
      </c>
      <c r="O24" s="115">
        <v>781</v>
      </c>
      <c r="P24" s="115">
        <v>25</v>
      </c>
      <c r="Q24" s="115">
        <v>0</v>
      </c>
      <c r="R24" s="115">
        <v>150698323</v>
      </c>
      <c r="S24" s="115">
        <v>62307934</v>
      </c>
      <c r="T24" s="115">
        <v>23380802</v>
      </c>
      <c r="U24" s="115">
        <v>11153524</v>
      </c>
      <c r="V24" s="115">
        <v>693227</v>
      </c>
      <c r="W24" s="115">
        <v>0</v>
      </c>
      <c r="X24" s="115">
        <v>75701</v>
      </c>
      <c r="Y24" s="115">
        <v>36621</v>
      </c>
      <c r="Z24" s="115">
        <v>97051472</v>
      </c>
      <c r="AA24" s="115">
        <v>54.14</v>
      </c>
      <c r="AB24" s="115">
        <v>1429</v>
      </c>
      <c r="AC24" s="115">
        <v>602</v>
      </c>
      <c r="AD24" s="115">
        <v>13452</v>
      </c>
      <c r="AE24" s="115">
        <v>57994</v>
      </c>
      <c r="AF24" s="115">
        <v>11785603</v>
      </c>
      <c r="AG24" s="115">
        <v>5180472</v>
      </c>
      <c r="AH24" s="115">
        <v>5180472</v>
      </c>
      <c r="AI24" s="115">
        <v>88.34</v>
      </c>
      <c r="AJ24" s="115">
        <v>66.92</v>
      </c>
      <c r="AK24" s="115">
        <v>11</v>
      </c>
      <c r="AL24" s="115">
        <v>99.88</v>
      </c>
      <c r="AM24" s="115">
        <v>0</v>
      </c>
      <c r="AN24" t="s">
        <v>1478</v>
      </c>
      <c r="AO24" t="s">
        <v>1478</v>
      </c>
      <c r="AP24" t="s">
        <v>1478</v>
      </c>
    </row>
    <row r="25" spans="1:42" customFormat="1" ht="17" x14ac:dyDescent="0.2">
      <c r="A25" s="3">
        <v>2020</v>
      </c>
      <c r="B25" s="3" t="s">
        <v>65</v>
      </c>
      <c r="C25" t="s">
        <v>66</v>
      </c>
      <c r="D25" t="s">
        <v>41</v>
      </c>
      <c r="E25" t="s">
        <v>42</v>
      </c>
      <c r="F25" t="s">
        <v>43</v>
      </c>
      <c r="G25" t="s">
        <v>114</v>
      </c>
      <c r="H25" s="1" t="s">
        <v>56</v>
      </c>
      <c r="I25" t="s">
        <v>46</v>
      </c>
      <c r="J25" s="117"/>
      <c r="K25" s="133" t="s">
        <v>115</v>
      </c>
      <c r="L25" s="115">
        <v>3971</v>
      </c>
      <c r="M25" s="115">
        <v>3454</v>
      </c>
      <c r="N25" s="115">
        <v>2417</v>
      </c>
      <c r="O25" s="115">
        <v>1905</v>
      </c>
      <c r="P25" s="115">
        <v>997</v>
      </c>
      <c r="Q25" s="115">
        <v>438</v>
      </c>
      <c r="R25" s="115">
        <v>94939460</v>
      </c>
      <c r="S25" s="115" t="s">
        <v>116</v>
      </c>
      <c r="T25" s="115">
        <v>92069026</v>
      </c>
      <c r="U25" s="115">
        <v>88378127</v>
      </c>
      <c r="V25" s="115">
        <v>73444536</v>
      </c>
      <c r="W25" s="115">
        <v>53464437</v>
      </c>
      <c r="X25" s="115">
        <v>3921</v>
      </c>
      <c r="Y25" s="115">
        <v>700806</v>
      </c>
      <c r="Z25" s="115">
        <v>94925028</v>
      </c>
      <c r="AA25" s="115">
        <v>58.85</v>
      </c>
      <c r="AB25" s="115">
        <v>60939</v>
      </c>
      <c r="AC25" s="115">
        <v>13299</v>
      </c>
      <c r="AD25" s="115">
        <v>330</v>
      </c>
      <c r="AE25" s="115">
        <v>1652</v>
      </c>
      <c r="AF25" s="115">
        <v>32096577</v>
      </c>
      <c r="AG25" s="115">
        <v>15891155</v>
      </c>
      <c r="AH25" s="115">
        <v>15891155</v>
      </c>
      <c r="AI25" s="115">
        <v>34.76</v>
      </c>
      <c r="AJ25" s="115">
        <v>0.01</v>
      </c>
      <c r="AK25" s="115">
        <v>69.219300000000004</v>
      </c>
      <c r="AL25" s="115">
        <v>94.69</v>
      </c>
      <c r="AM25" s="115">
        <v>0.32</v>
      </c>
      <c r="AN25">
        <v>159</v>
      </c>
      <c r="AO25">
        <v>3.0753300000000001</v>
      </c>
      <c r="AP25">
        <v>6.7117459999999998</v>
      </c>
    </row>
    <row r="26" spans="1:42" customFormat="1" ht="17" x14ac:dyDescent="0.2">
      <c r="A26" s="3">
        <v>2019</v>
      </c>
      <c r="B26" s="3" t="s">
        <v>39</v>
      </c>
      <c r="C26" t="s">
        <v>40</v>
      </c>
      <c r="D26" t="s">
        <v>41</v>
      </c>
      <c r="E26" t="s">
        <v>42</v>
      </c>
      <c r="F26" t="s">
        <v>43</v>
      </c>
      <c r="G26" t="s">
        <v>44</v>
      </c>
      <c r="H26" s="1" t="s">
        <v>45</v>
      </c>
      <c r="I26" t="s">
        <v>117</v>
      </c>
      <c r="J26" s="117"/>
      <c r="K26" s="133" t="s">
        <v>48</v>
      </c>
      <c r="L26" s="115">
        <v>304</v>
      </c>
      <c r="M26" s="115">
        <v>14</v>
      </c>
      <c r="N26" s="115">
        <v>0</v>
      </c>
      <c r="O26" s="115">
        <v>0</v>
      </c>
      <c r="P26" s="115">
        <v>0</v>
      </c>
      <c r="Q26" s="115">
        <v>0</v>
      </c>
      <c r="R26" s="115">
        <v>138099</v>
      </c>
      <c r="S26" s="115">
        <v>21345</v>
      </c>
      <c r="T26" s="115">
        <v>0</v>
      </c>
      <c r="U26" s="115">
        <v>0</v>
      </c>
      <c r="V26" s="115">
        <v>0</v>
      </c>
      <c r="W26" s="115">
        <v>0</v>
      </c>
      <c r="X26" s="115">
        <v>53</v>
      </c>
      <c r="Y26" s="115">
        <v>2305</v>
      </c>
      <c r="Z26" s="115">
        <v>45643</v>
      </c>
      <c r="AA26" s="115">
        <v>44.6</v>
      </c>
      <c r="AB26" s="115">
        <v>896</v>
      </c>
      <c r="AC26" s="115">
        <v>523</v>
      </c>
      <c r="AD26" s="115">
        <v>16</v>
      </c>
      <c r="AE26" s="115">
        <v>45</v>
      </c>
      <c r="AF26" s="115">
        <v>1179528</v>
      </c>
      <c r="AG26" s="115">
        <v>589764</v>
      </c>
      <c r="AH26" s="115">
        <v>589764</v>
      </c>
      <c r="AI26" s="115">
        <v>0.12</v>
      </c>
      <c r="AJ26" s="115">
        <v>0.11</v>
      </c>
      <c r="AK26" s="115">
        <v>2</v>
      </c>
      <c r="AL26" s="115">
        <v>10.29</v>
      </c>
      <c r="AM26" s="115">
        <v>0</v>
      </c>
      <c r="AN26">
        <v>167</v>
      </c>
      <c r="AO26">
        <v>4.1592750000000001</v>
      </c>
      <c r="AP26">
        <v>32.905754999999999</v>
      </c>
    </row>
    <row r="27" spans="1:42" customFormat="1" ht="17" x14ac:dyDescent="0.2">
      <c r="A27" s="3">
        <v>2019</v>
      </c>
      <c r="B27" s="3" t="s">
        <v>39</v>
      </c>
      <c r="C27" t="s">
        <v>40</v>
      </c>
      <c r="D27" t="s">
        <v>49</v>
      </c>
      <c r="E27" t="s">
        <v>50</v>
      </c>
      <c r="F27" t="s">
        <v>51</v>
      </c>
      <c r="G27" t="s">
        <v>118</v>
      </c>
      <c r="H27" s="1" t="s">
        <v>53</v>
      </c>
      <c r="I27" t="s">
        <v>117</v>
      </c>
      <c r="J27" s="117">
        <v>1050</v>
      </c>
      <c r="K27" s="133" t="s">
        <v>54</v>
      </c>
      <c r="L27" s="115">
        <v>465</v>
      </c>
      <c r="M27" s="115">
        <v>19</v>
      </c>
      <c r="N27" s="115">
        <v>0</v>
      </c>
      <c r="O27" s="115">
        <v>0</v>
      </c>
      <c r="P27" s="115">
        <v>0</v>
      </c>
      <c r="Q27" s="115">
        <v>0</v>
      </c>
      <c r="R27" s="115">
        <v>222473</v>
      </c>
      <c r="S27" s="115">
        <v>24407</v>
      </c>
      <c r="T27" s="115">
        <v>0</v>
      </c>
      <c r="U27" s="115">
        <v>0</v>
      </c>
      <c r="V27" s="115">
        <v>0</v>
      </c>
      <c r="W27" s="115">
        <v>0</v>
      </c>
      <c r="X27" s="115">
        <v>137</v>
      </c>
      <c r="Y27" s="115">
        <v>2157</v>
      </c>
      <c r="Z27" s="115">
        <v>100538</v>
      </c>
      <c r="AA27" s="115">
        <v>45.2</v>
      </c>
      <c r="AB27" s="115">
        <v>700</v>
      </c>
      <c r="AC27" s="115">
        <v>524</v>
      </c>
      <c r="AD27" s="115">
        <v>51</v>
      </c>
      <c r="AE27" s="115">
        <v>118</v>
      </c>
      <c r="AF27" s="115">
        <v>1887263</v>
      </c>
      <c r="AG27" s="115">
        <v>943624</v>
      </c>
      <c r="AH27" s="115">
        <v>943624</v>
      </c>
      <c r="AI27" s="115">
        <v>0.08</v>
      </c>
      <c r="AJ27" s="115">
        <v>0.08</v>
      </c>
      <c r="AK27" s="115">
        <v>1</v>
      </c>
      <c r="AL27" s="115">
        <v>7.79</v>
      </c>
      <c r="AM27" s="115">
        <v>0</v>
      </c>
      <c r="AN27">
        <v>315</v>
      </c>
      <c r="AO27">
        <v>2.9827759999999999</v>
      </c>
      <c r="AP27">
        <v>10.296381</v>
      </c>
    </row>
    <row r="28" spans="1:42" customFormat="1" ht="17" x14ac:dyDescent="0.2">
      <c r="A28" s="3">
        <v>2019</v>
      </c>
      <c r="B28" s="3" t="s">
        <v>39</v>
      </c>
      <c r="C28" t="s">
        <v>40</v>
      </c>
      <c r="D28" t="s">
        <v>41</v>
      </c>
      <c r="E28" t="s">
        <v>42</v>
      </c>
      <c r="F28" t="s">
        <v>43</v>
      </c>
      <c r="G28" t="s">
        <v>119</v>
      </c>
      <c r="H28" s="1" t="s">
        <v>58</v>
      </c>
      <c r="I28" t="s">
        <v>117</v>
      </c>
      <c r="J28" s="117">
        <v>250</v>
      </c>
      <c r="K28" s="133" t="s">
        <v>59</v>
      </c>
      <c r="L28" s="115">
        <v>476</v>
      </c>
      <c r="M28" s="115">
        <v>11</v>
      </c>
      <c r="N28" s="115">
        <v>0</v>
      </c>
      <c r="O28" s="115">
        <v>0</v>
      </c>
      <c r="P28" s="115">
        <v>0</v>
      </c>
      <c r="Q28" s="115">
        <v>0</v>
      </c>
      <c r="R28" s="115">
        <v>207810</v>
      </c>
      <c r="S28" s="115">
        <v>14440</v>
      </c>
      <c r="T28" s="115">
        <v>0</v>
      </c>
      <c r="U28" s="115">
        <v>0</v>
      </c>
      <c r="V28" s="115">
        <v>0</v>
      </c>
      <c r="W28" s="115">
        <v>0</v>
      </c>
      <c r="X28" s="115">
        <v>85</v>
      </c>
      <c r="Y28" s="115">
        <v>1689</v>
      </c>
      <c r="Z28" s="115">
        <v>64430</v>
      </c>
      <c r="AA28" s="115">
        <v>45.51</v>
      </c>
      <c r="AB28" s="115">
        <v>761</v>
      </c>
      <c r="AC28" s="115">
        <v>535</v>
      </c>
      <c r="AD28" s="115">
        <v>32</v>
      </c>
      <c r="AE28" s="115">
        <v>73</v>
      </c>
      <c r="AF28" s="115">
        <v>1680520</v>
      </c>
      <c r="AG28" s="115">
        <v>840260</v>
      </c>
      <c r="AH28" s="115">
        <v>840260</v>
      </c>
      <c r="AI28" s="115">
        <v>0.15</v>
      </c>
      <c r="AJ28" s="115">
        <v>0.15</v>
      </c>
      <c r="AK28" s="115">
        <v>2</v>
      </c>
      <c r="AL28" s="115">
        <v>6.29</v>
      </c>
      <c r="AM28" s="115">
        <v>0</v>
      </c>
      <c r="AN28">
        <v>333</v>
      </c>
      <c r="AO28">
        <v>4.5676399999999999</v>
      </c>
      <c r="AP28">
        <v>39.638230999999998</v>
      </c>
    </row>
    <row r="29" spans="1:42" customFormat="1" ht="17" x14ac:dyDescent="0.2">
      <c r="A29" s="3">
        <v>2019</v>
      </c>
      <c r="B29" s="3" t="s">
        <v>60</v>
      </c>
      <c r="C29" t="s">
        <v>61</v>
      </c>
      <c r="D29" t="s">
        <v>41</v>
      </c>
      <c r="E29" t="s">
        <v>42</v>
      </c>
      <c r="F29" t="s">
        <v>43</v>
      </c>
      <c r="G29" t="s">
        <v>120</v>
      </c>
      <c r="H29" s="1" t="s">
        <v>63</v>
      </c>
      <c r="I29" t="s">
        <v>117</v>
      </c>
      <c r="J29" s="117">
        <v>120</v>
      </c>
      <c r="K29" s="133" t="s">
        <v>64</v>
      </c>
      <c r="L29" s="115">
        <v>428</v>
      </c>
      <c r="M29" s="115">
        <v>44</v>
      </c>
      <c r="N29" s="115">
        <v>1</v>
      </c>
      <c r="O29" s="115">
        <v>0</v>
      </c>
      <c r="P29" s="115">
        <v>0</v>
      </c>
      <c r="Q29" s="115">
        <v>0</v>
      </c>
      <c r="R29" s="115">
        <v>242516</v>
      </c>
      <c r="S29" s="115">
        <v>70299</v>
      </c>
      <c r="T29" s="115">
        <v>8281</v>
      </c>
      <c r="U29" s="115">
        <v>0</v>
      </c>
      <c r="V29" s="115">
        <v>0</v>
      </c>
      <c r="W29" s="115">
        <v>0</v>
      </c>
      <c r="X29" s="115">
        <v>144</v>
      </c>
      <c r="Y29" s="115">
        <v>8281</v>
      </c>
      <c r="Z29" s="115">
        <v>135831</v>
      </c>
      <c r="AA29" s="115">
        <v>41.24</v>
      </c>
      <c r="AB29" s="115">
        <v>1011</v>
      </c>
      <c r="AC29" s="115">
        <v>562</v>
      </c>
      <c r="AD29" s="115">
        <v>42</v>
      </c>
      <c r="AE29" s="115">
        <v>119</v>
      </c>
      <c r="AF29" s="115">
        <v>1969980</v>
      </c>
      <c r="AG29" s="115">
        <v>984990</v>
      </c>
      <c r="AH29" s="115">
        <v>984990</v>
      </c>
      <c r="AI29" s="115">
        <v>0.1</v>
      </c>
      <c r="AJ29" s="115">
        <v>0.09</v>
      </c>
      <c r="AK29" s="115">
        <v>1</v>
      </c>
      <c r="AL29" s="115">
        <v>5.84</v>
      </c>
      <c r="AM29" s="115">
        <v>0</v>
      </c>
      <c r="AN29">
        <v>327</v>
      </c>
      <c r="AO29">
        <v>2.6522999999999999</v>
      </c>
      <c r="AP29">
        <v>6.1470440000000002</v>
      </c>
    </row>
    <row r="30" spans="1:42" customFormat="1" ht="17" x14ac:dyDescent="0.2">
      <c r="A30" s="3">
        <v>2020</v>
      </c>
      <c r="B30" s="3" t="s">
        <v>65</v>
      </c>
      <c r="C30" t="s">
        <v>66</v>
      </c>
      <c r="D30" t="s">
        <v>49</v>
      </c>
      <c r="E30" t="s">
        <v>50</v>
      </c>
      <c r="F30" t="s">
        <v>51</v>
      </c>
      <c r="G30" t="s">
        <v>121</v>
      </c>
      <c r="H30" s="1" t="s">
        <v>68</v>
      </c>
      <c r="I30" t="s">
        <v>117</v>
      </c>
      <c r="J30" s="117"/>
      <c r="K30" s="133" t="s">
        <v>69</v>
      </c>
      <c r="L30" s="115">
        <v>657</v>
      </c>
      <c r="M30" s="115">
        <v>37</v>
      </c>
      <c r="N30" s="115">
        <v>0</v>
      </c>
      <c r="O30" s="115">
        <v>0</v>
      </c>
      <c r="P30" s="115">
        <v>0</v>
      </c>
      <c r="Q30" s="115">
        <v>0</v>
      </c>
      <c r="R30" s="115">
        <v>318322</v>
      </c>
      <c r="S30" s="115">
        <v>47532</v>
      </c>
      <c r="T30" s="115">
        <v>0</v>
      </c>
      <c r="U30" s="115">
        <v>0</v>
      </c>
      <c r="V30" s="115">
        <v>0</v>
      </c>
      <c r="W30" s="115">
        <v>0</v>
      </c>
      <c r="X30" s="115">
        <v>177</v>
      </c>
      <c r="Y30" s="115">
        <v>2035</v>
      </c>
      <c r="Z30" s="115">
        <v>142477</v>
      </c>
      <c r="AA30" s="115">
        <v>40.39</v>
      </c>
      <c r="AB30" s="115">
        <v>821</v>
      </c>
      <c r="AC30" s="115">
        <v>551</v>
      </c>
      <c r="AD30" s="115">
        <v>63</v>
      </c>
      <c r="AE30" s="115">
        <v>150</v>
      </c>
      <c r="AF30" s="115">
        <v>2005221</v>
      </c>
      <c r="AG30" s="115">
        <v>1002560</v>
      </c>
      <c r="AH30" s="115">
        <v>1002560</v>
      </c>
      <c r="AI30" s="115">
        <v>0.23</v>
      </c>
      <c r="AJ30" s="115">
        <v>0.22</v>
      </c>
      <c r="AK30" s="115">
        <v>1</v>
      </c>
      <c r="AL30" s="115">
        <v>7.82</v>
      </c>
      <c r="AM30" s="115">
        <v>0</v>
      </c>
      <c r="AN30">
        <v>331</v>
      </c>
      <c r="AO30">
        <v>3.332684</v>
      </c>
      <c r="AP30">
        <v>12.852550000000001</v>
      </c>
    </row>
    <row r="31" spans="1:42" customFormat="1" ht="17" x14ac:dyDescent="0.2">
      <c r="A31" s="3">
        <v>2020</v>
      </c>
      <c r="B31" s="3" t="s">
        <v>65</v>
      </c>
      <c r="C31" t="s">
        <v>66</v>
      </c>
      <c r="D31" t="s">
        <v>70</v>
      </c>
      <c r="E31" t="s">
        <v>71</v>
      </c>
      <c r="F31" t="s">
        <v>72</v>
      </c>
      <c r="G31" t="s">
        <v>122</v>
      </c>
      <c r="H31" s="1" t="s">
        <v>74</v>
      </c>
      <c r="I31" t="s">
        <v>117</v>
      </c>
      <c r="J31" s="117"/>
      <c r="K31" s="133" t="s">
        <v>75</v>
      </c>
      <c r="L31" s="115">
        <v>412</v>
      </c>
      <c r="M31" s="115">
        <v>5</v>
      </c>
      <c r="N31" s="115">
        <v>0</v>
      </c>
      <c r="O31" s="115">
        <v>0</v>
      </c>
      <c r="P31" s="115">
        <v>0</v>
      </c>
      <c r="Q31" s="115">
        <v>0</v>
      </c>
      <c r="R31" s="115">
        <v>166537</v>
      </c>
      <c r="S31" s="115">
        <v>9717</v>
      </c>
      <c r="T31" s="115">
        <v>0</v>
      </c>
      <c r="U31" s="115">
        <v>0</v>
      </c>
      <c r="V31" s="115">
        <v>0</v>
      </c>
      <c r="W31" s="115">
        <v>0</v>
      </c>
      <c r="X31" s="115">
        <v>50</v>
      </c>
      <c r="Y31" s="115">
        <v>3711</v>
      </c>
      <c r="Z31" s="115">
        <v>36976</v>
      </c>
      <c r="AA31" s="115">
        <v>46.81</v>
      </c>
      <c r="AB31" s="115">
        <v>659</v>
      </c>
      <c r="AC31" s="115">
        <v>514</v>
      </c>
      <c r="AD31" s="115">
        <v>17</v>
      </c>
      <c r="AE31" s="115">
        <v>43</v>
      </c>
      <c r="AF31" s="115">
        <v>1723857</v>
      </c>
      <c r="AG31" s="115">
        <v>861928</v>
      </c>
      <c r="AH31" s="115">
        <v>861928</v>
      </c>
      <c r="AI31" s="115">
        <v>0.33</v>
      </c>
      <c r="AJ31" s="115">
        <v>0.31</v>
      </c>
      <c r="AK31" s="115">
        <v>17</v>
      </c>
      <c r="AL31" s="115">
        <v>6.23</v>
      </c>
      <c r="AM31" s="115">
        <v>0</v>
      </c>
      <c r="AN31">
        <v>333</v>
      </c>
      <c r="AO31">
        <v>5.0183140000000002</v>
      </c>
      <c r="AP31">
        <v>93.320151999999993</v>
      </c>
    </row>
    <row r="32" spans="1:42" customFormat="1" ht="17" x14ac:dyDescent="0.2">
      <c r="A32" s="3">
        <v>2020</v>
      </c>
      <c r="B32" s="3" t="s">
        <v>65</v>
      </c>
      <c r="C32" t="s">
        <v>66</v>
      </c>
      <c r="D32" t="s">
        <v>70</v>
      </c>
      <c r="E32" t="s">
        <v>71</v>
      </c>
      <c r="F32" t="s">
        <v>72</v>
      </c>
      <c r="G32" t="s">
        <v>123</v>
      </c>
      <c r="H32" s="1" t="s">
        <v>77</v>
      </c>
      <c r="I32" t="s">
        <v>117</v>
      </c>
      <c r="J32" s="117"/>
      <c r="K32" s="133" t="s">
        <v>75</v>
      </c>
      <c r="L32" s="115">
        <v>158</v>
      </c>
      <c r="M32" s="115">
        <v>6</v>
      </c>
      <c r="N32" s="115">
        <v>0</v>
      </c>
      <c r="O32" s="115">
        <v>0</v>
      </c>
      <c r="P32" s="115">
        <v>0</v>
      </c>
      <c r="Q32" s="115">
        <v>0</v>
      </c>
      <c r="R32" s="115">
        <v>69756</v>
      </c>
      <c r="S32" s="115">
        <v>8548</v>
      </c>
      <c r="T32" s="115">
        <v>0</v>
      </c>
      <c r="U32" s="115">
        <v>0</v>
      </c>
      <c r="V32" s="115">
        <v>0</v>
      </c>
      <c r="W32" s="115">
        <v>0</v>
      </c>
      <c r="X32" s="115">
        <v>26</v>
      </c>
      <c r="Y32" s="115">
        <v>2496</v>
      </c>
      <c r="Z32" s="115">
        <v>21269</v>
      </c>
      <c r="AA32" s="115">
        <v>43.5</v>
      </c>
      <c r="AB32" s="115">
        <v>810</v>
      </c>
      <c r="AC32" s="115">
        <v>530</v>
      </c>
      <c r="AD32" s="115">
        <v>9</v>
      </c>
      <c r="AE32" s="115">
        <v>22</v>
      </c>
      <c r="AF32" s="115">
        <v>700462</v>
      </c>
      <c r="AG32" s="115">
        <v>350231</v>
      </c>
      <c r="AH32" s="115">
        <v>350231</v>
      </c>
      <c r="AI32" s="115">
        <v>0.03</v>
      </c>
      <c r="AJ32" s="115">
        <v>0.03</v>
      </c>
      <c r="AK32" s="115">
        <v>1</v>
      </c>
      <c r="AL32" s="115">
        <v>13.4</v>
      </c>
      <c r="AM32" s="115">
        <v>0</v>
      </c>
      <c r="AN32">
        <v>329</v>
      </c>
      <c r="AO32">
        <v>4.8979369999999998</v>
      </c>
      <c r="AP32">
        <v>81.949442000000005</v>
      </c>
    </row>
    <row r="33" spans="1:42" customFormat="1" ht="17" x14ac:dyDescent="0.2">
      <c r="A33" s="3">
        <v>2020</v>
      </c>
      <c r="B33" s="3" t="s">
        <v>65</v>
      </c>
      <c r="C33" t="s">
        <v>66</v>
      </c>
      <c r="D33" t="s">
        <v>70</v>
      </c>
      <c r="E33" t="s">
        <v>71</v>
      </c>
      <c r="F33" t="s">
        <v>72</v>
      </c>
      <c r="G33" t="s">
        <v>124</v>
      </c>
      <c r="H33" s="1" t="s">
        <v>79</v>
      </c>
      <c r="I33" t="s">
        <v>117</v>
      </c>
      <c r="J33" s="117"/>
      <c r="K33" s="133" t="s">
        <v>75</v>
      </c>
      <c r="L33" s="115">
        <v>361</v>
      </c>
      <c r="M33" s="115">
        <v>18</v>
      </c>
      <c r="N33" s="115">
        <v>0</v>
      </c>
      <c r="O33" s="115">
        <v>0</v>
      </c>
      <c r="P33" s="115">
        <v>0</v>
      </c>
      <c r="Q33" s="115">
        <v>0</v>
      </c>
      <c r="R33" s="115">
        <v>169783</v>
      </c>
      <c r="S33" s="115">
        <v>33497</v>
      </c>
      <c r="T33" s="115">
        <v>0</v>
      </c>
      <c r="U33" s="115">
        <v>0</v>
      </c>
      <c r="V33" s="115">
        <v>0</v>
      </c>
      <c r="W33" s="115">
        <v>0</v>
      </c>
      <c r="X33" s="115">
        <v>54</v>
      </c>
      <c r="Y33" s="115">
        <v>3714</v>
      </c>
      <c r="Z33" s="115">
        <v>57687</v>
      </c>
      <c r="AA33" s="115">
        <v>40.17</v>
      </c>
      <c r="AB33" s="115">
        <v>1258</v>
      </c>
      <c r="AC33" s="115">
        <v>548</v>
      </c>
      <c r="AD33" s="115">
        <v>14</v>
      </c>
      <c r="AE33" s="115">
        <v>44</v>
      </c>
      <c r="AF33" s="115">
        <v>1627412</v>
      </c>
      <c r="AG33" s="115">
        <v>813695</v>
      </c>
      <c r="AH33" s="115">
        <v>813695</v>
      </c>
      <c r="AI33" s="115">
        <v>0.33</v>
      </c>
      <c r="AJ33" s="115">
        <v>0.28000000000000003</v>
      </c>
      <c r="AK33" s="115">
        <v>4</v>
      </c>
      <c r="AL33" s="115">
        <v>0.52013888888888893</v>
      </c>
      <c r="AM33" s="115">
        <v>0</v>
      </c>
      <c r="AN33">
        <v>332</v>
      </c>
      <c r="AO33">
        <v>4.8841219999999996</v>
      </c>
      <c r="AP33">
        <v>68.899664000000001</v>
      </c>
    </row>
    <row r="34" spans="1:42" customFormat="1" ht="17" x14ac:dyDescent="0.2">
      <c r="A34" s="3">
        <v>2020</v>
      </c>
      <c r="B34" s="3" t="s">
        <v>65</v>
      </c>
      <c r="C34" t="s">
        <v>66</v>
      </c>
      <c r="D34" t="s">
        <v>80</v>
      </c>
      <c r="E34" t="s">
        <v>50</v>
      </c>
      <c r="F34" t="s">
        <v>72</v>
      </c>
      <c r="G34" t="s">
        <v>125</v>
      </c>
      <c r="H34" s="1" t="s">
        <v>82</v>
      </c>
      <c r="I34" t="s">
        <v>117</v>
      </c>
      <c r="J34" s="117"/>
      <c r="K34" s="133" t="s">
        <v>126</v>
      </c>
      <c r="L34" s="115">
        <v>880</v>
      </c>
      <c r="M34" s="115">
        <v>44</v>
      </c>
      <c r="N34" s="115">
        <v>0</v>
      </c>
      <c r="O34" s="115">
        <v>0</v>
      </c>
      <c r="P34" s="115">
        <v>0</v>
      </c>
      <c r="Q34" s="115">
        <v>0</v>
      </c>
      <c r="R34" s="115">
        <v>420373</v>
      </c>
      <c r="S34" s="115">
        <v>55542</v>
      </c>
      <c r="T34" s="115">
        <v>0</v>
      </c>
      <c r="U34" s="115">
        <v>0</v>
      </c>
      <c r="V34" s="115">
        <v>0</v>
      </c>
      <c r="W34" s="115">
        <v>0</v>
      </c>
      <c r="X34" s="115">
        <v>236</v>
      </c>
      <c r="Y34" s="115">
        <v>2712</v>
      </c>
      <c r="Z34" s="115">
        <v>179602</v>
      </c>
      <c r="AA34" s="115">
        <v>41.95</v>
      </c>
      <c r="AB34" s="115">
        <v>749</v>
      </c>
      <c r="AC34" s="115">
        <v>526</v>
      </c>
      <c r="AD34" s="115">
        <v>84</v>
      </c>
      <c r="AE34" s="115">
        <v>201</v>
      </c>
      <c r="AF34" s="115">
        <v>2914279</v>
      </c>
      <c r="AG34" s="115">
        <v>1456911</v>
      </c>
      <c r="AH34" s="115">
        <v>1456911</v>
      </c>
      <c r="AI34" s="115">
        <v>2.0699999999999998</v>
      </c>
      <c r="AJ34" s="115">
        <v>1.78</v>
      </c>
      <c r="AK34" s="115">
        <v>13</v>
      </c>
      <c r="AL34" s="115">
        <v>0.51458333333333328</v>
      </c>
      <c r="AM34" s="115">
        <v>0</v>
      </c>
      <c r="AN34">
        <v>333</v>
      </c>
      <c r="AO34">
        <v>4.1818439999999999</v>
      </c>
      <c r="AP34">
        <v>30.962562999999999</v>
      </c>
    </row>
    <row r="35" spans="1:42" customFormat="1" ht="17" x14ac:dyDescent="0.2">
      <c r="A35" s="3">
        <v>2020</v>
      </c>
      <c r="B35" s="3" t="s">
        <v>65</v>
      </c>
      <c r="C35" t="s">
        <v>66</v>
      </c>
      <c r="D35" t="s">
        <v>6591</v>
      </c>
      <c r="E35" t="s">
        <v>50</v>
      </c>
      <c r="F35" t="s">
        <v>84</v>
      </c>
      <c r="G35" t="s">
        <v>127</v>
      </c>
      <c r="H35" s="1" t="s">
        <v>86</v>
      </c>
      <c r="I35" t="s">
        <v>117</v>
      </c>
      <c r="J35" s="117"/>
      <c r="K35" s="133" t="s">
        <v>126</v>
      </c>
      <c r="L35" s="115">
        <v>461</v>
      </c>
      <c r="M35" s="115">
        <v>12</v>
      </c>
      <c r="N35" s="115">
        <v>0</v>
      </c>
      <c r="O35" s="115">
        <v>0</v>
      </c>
      <c r="P35" s="115">
        <v>0</v>
      </c>
      <c r="Q35" s="115">
        <v>0</v>
      </c>
      <c r="R35" s="115">
        <v>208731</v>
      </c>
      <c r="S35" s="115">
        <v>15727</v>
      </c>
      <c r="T35" s="115">
        <v>0</v>
      </c>
      <c r="U35" s="115">
        <v>0</v>
      </c>
      <c r="V35" s="115">
        <v>0</v>
      </c>
      <c r="W35" s="115">
        <v>0</v>
      </c>
      <c r="X35" s="115">
        <v>102</v>
      </c>
      <c r="Y35" s="115">
        <v>1677</v>
      </c>
      <c r="Z35" s="115">
        <v>75885</v>
      </c>
      <c r="AA35" s="115">
        <v>39.659999999999997</v>
      </c>
      <c r="AB35" s="115">
        <v>710</v>
      </c>
      <c r="AC35" s="115">
        <v>533</v>
      </c>
      <c r="AD35" s="115">
        <v>39</v>
      </c>
      <c r="AE35" s="115">
        <v>88</v>
      </c>
      <c r="AF35" s="115">
        <v>1384954</v>
      </c>
      <c r="AG35" s="115">
        <v>692449</v>
      </c>
      <c r="AH35" s="115">
        <v>692449</v>
      </c>
      <c r="AI35" s="115">
        <v>0.44</v>
      </c>
      <c r="AJ35" s="115">
        <v>0.43</v>
      </c>
      <c r="AK35" s="115">
        <v>3</v>
      </c>
      <c r="AL35" s="115">
        <v>0.53194444444444444</v>
      </c>
      <c r="AM35" s="115">
        <v>0</v>
      </c>
      <c r="AN35">
        <v>332</v>
      </c>
      <c r="AO35">
        <v>4.2954590000000001</v>
      </c>
      <c r="AP35">
        <v>31.189620000000001</v>
      </c>
    </row>
    <row r="36" spans="1:42" customFormat="1" ht="17" x14ac:dyDescent="0.2">
      <c r="A36" s="3">
        <v>2020</v>
      </c>
      <c r="B36" s="3" t="s">
        <v>65</v>
      </c>
      <c r="C36" t="s">
        <v>66</v>
      </c>
      <c r="D36" t="s">
        <v>49</v>
      </c>
      <c r="E36" t="s">
        <v>50</v>
      </c>
      <c r="F36" t="s">
        <v>51</v>
      </c>
      <c r="G36" t="s">
        <v>128</v>
      </c>
      <c r="H36" s="1" t="s">
        <v>89</v>
      </c>
      <c r="I36" t="s">
        <v>117</v>
      </c>
      <c r="J36" s="117"/>
      <c r="K36" s="133" t="s">
        <v>126</v>
      </c>
      <c r="L36" s="115">
        <v>1375</v>
      </c>
      <c r="M36" s="115">
        <v>98</v>
      </c>
      <c r="N36" s="115">
        <v>0</v>
      </c>
      <c r="O36" s="115">
        <v>0</v>
      </c>
      <c r="P36" s="115">
        <v>0</v>
      </c>
      <c r="Q36" s="115">
        <v>0</v>
      </c>
      <c r="R36" s="115">
        <v>756503</v>
      </c>
      <c r="S36" s="115">
        <v>148959</v>
      </c>
      <c r="T36" s="115">
        <v>0</v>
      </c>
      <c r="U36" s="115">
        <v>0</v>
      </c>
      <c r="V36" s="115">
        <v>0</v>
      </c>
      <c r="W36" s="115">
        <v>0</v>
      </c>
      <c r="X36" s="115">
        <v>527</v>
      </c>
      <c r="Y36" s="115">
        <v>4638</v>
      </c>
      <c r="Z36" s="115">
        <v>433727</v>
      </c>
      <c r="AA36" s="115">
        <v>52.36</v>
      </c>
      <c r="AB36" s="115">
        <v>784</v>
      </c>
      <c r="AC36" s="115">
        <v>545</v>
      </c>
      <c r="AD36" s="115">
        <v>176</v>
      </c>
      <c r="AE36" s="115">
        <v>445</v>
      </c>
      <c r="AF36" s="115">
        <v>3738590</v>
      </c>
      <c r="AG36" s="115">
        <v>1868015</v>
      </c>
      <c r="AH36" s="115">
        <v>1868015</v>
      </c>
      <c r="AI36" s="115">
        <v>2.15</v>
      </c>
      <c r="AJ36" s="115">
        <v>1.94</v>
      </c>
      <c r="AK36" s="115">
        <v>17</v>
      </c>
      <c r="AL36" s="115">
        <v>3.69</v>
      </c>
      <c r="AM36" s="115">
        <v>0</v>
      </c>
      <c r="AN36">
        <v>234</v>
      </c>
      <c r="AO36">
        <v>2.0163500000000001</v>
      </c>
      <c r="AP36">
        <v>4.5746140000000004</v>
      </c>
    </row>
    <row r="37" spans="1:42" customFormat="1" ht="17" x14ac:dyDescent="0.2">
      <c r="A37" s="3">
        <v>2019</v>
      </c>
      <c r="B37" s="3" t="s">
        <v>39</v>
      </c>
      <c r="C37" t="s">
        <v>40</v>
      </c>
      <c r="D37" t="s">
        <v>49</v>
      </c>
      <c r="E37" t="s">
        <v>50</v>
      </c>
      <c r="F37" t="s">
        <v>51</v>
      </c>
      <c r="G37" t="s">
        <v>129</v>
      </c>
      <c r="H37" s="1" t="s">
        <v>91</v>
      </c>
      <c r="I37" t="s">
        <v>117</v>
      </c>
      <c r="J37" s="117">
        <v>500</v>
      </c>
      <c r="K37" s="133" t="s">
        <v>130</v>
      </c>
      <c r="L37" s="115">
        <v>378</v>
      </c>
      <c r="M37" s="115">
        <v>20</v>
      </c>
      <c r="N37" s="115">
        <v>0</v>
      </c>
      <c r="O37" s="115">
        <v>0</v>
      </c>
      <c r="P37" s="115">
        <v>0</v>
      </c>
      <c r="Q37" s="115">
        <v>0</v>
      </c>
      <c r="R37" s="115">
        <v>191700</v>
      </c>
      <c r="S37" s="115">
        <v>27467</v>
      </c>
      <c r="T37" s="115">
        <v>0</v>
      </c>
      <c r="U37" s="115">
        <v>0</v>
      </c>
      <c r="V37" s="115">
        <v>0</v>
      </c>
      <c r="W37" s="115">
        <v>0</v>
      </c>
      <c r="X37" s="115">
        <v>117</v>
      </c>
      <c r="Y37" s="115">
        <v>3055</v>
      </c>
      <c r="Z37" s="115">
        <v>92585</v>
      </c>
      <c r="AA37" s="115">
        <v>40.58</v>
      </c>
      <c r="AB37" s="115">
        <v>786</v>
      </c>
      <c r="AC37" s="115">
        <v>536</v>
      </c>
      <c r="AD37" s="115">
        <v>42</v>
      </c>
      <c r="AE37" s="115">
        <v>100</v>
      </c>
      <c r="AF37" s="115">
        <v>142821</v>
      </c>
      <c r="AG37" s="115">
        <v>714101</v>
      </c>
      <c r="AH37" s="115">
        <v>714101</v>
      </c>
      <c r="AI37" s="115">
        <v>3.5416666666666666E-2</v>
      </c>
      <c r="AJ37" s="115">
        <v>3.4027777777777775E-2</v>
      </c>
      <c r="AK37" s="115">
        <v>2</v>
      </c>
      <c r="AL37" s="115">
        <v>0.44305555555555554</v>
      </c>
      <c r="AM37" s="115">
        <v>0</v>
      </c>
      <c r="AN37">
        <v>331</v>
      </c>
      <c r="AO37">
        <v>3.9532919999999998</v>
      </c>
      <c r="AP37">
        <v>22.538492000000002</v>
      </c>
    </row>
    <row r="38" spans="1:42" customFormat="1" ht="17" x14ac:dyDescent="0.2">
      <c r="A38" s="3">
        <v>2020</v>
      </c>
      <c r="B38" s="3" t="s">
        <v>65</v>
      </c>
      <c r="C38" t="s">
        <v>66</v>
      </c>
      <c r="D38" t="s">
        <v>93</v>
      </c>
      <c r="E38" t="s">
        <v>94</v>
      </c>
      <c r="F38" t="s">
        <v>93</v>
      </c>
      <c r="G38" t="s">
        <v>131</v>
      </c>
      <c r="H38" s="1" t="s">
        <v>96</v>
      </c>
      <c r="I38" t="s">
        <v>117</v>
      </c>
      <c r="J38" s="117"/>
      <c r="K38" s="133" t="s">
        <v>98</v>
      </c>
      <c r="L38" s="115">
        <v>192</v>
      </c>
      <c r="M38" s="115">
        <v>4</v>
      </c>
      <c r="N38" s="115">
        <v>0</v>
      </c>
      <c r="O38" s="115">
        <v>0</v>
      </c>
      <c r="P38" s="115">
        <v>0</v>
      </c>
      <c r="Q38" s="115">
        <v>0</v>
      </c>
      <c r="R38" s="115">
        <v>74999</v>
      </c>
      <c r="S38" s="115">
        <v>4721</v>
      </c>
      <c r="T38" s="115">
        <v>0</v>
      </c>
      <c r="U38" s="115">
        <v>0</v>
      </c>
      <c r="V38" s="115">
        <v>0</v>
      </c>
      <c r="W38" s="115">
        <v>0</v>
      </c>
      <c r="X38" s="115">
        <v>19</v>
      </c>
      <c r="Y38" s="115">
        <v>1528</v>
      </c>
      <c r="Z38" s="115">
        <v>14032</v>
      </c>
      <c r="AA38" s="115">
        <v>44.23</v>
      </c>
      <c r="AB38" s="115">
        <v>649</v>
      </c>
      <c r="AC38" s="115">
        <v>524</v>
      </c>
      <c r="AD38" s="115">
        <v>7</v>
      </c>
      <c r="AE38" s="115">
        <v>17</v>
      </c>
      <c r="AF38" s="115">
        <v>414506</v>
      </c>
      <c r="AG38" s="115">
        <v>207253</v>
      </c>
      <c r="AH38" s="115">
        <v>207253</v>
      </c>
      <c r="AI38" s="115">
        <v>0.03</v>
      </c>
      <c r="AJ38" s="115">
        <v>0.03</v>
      </c>
      <c r="AK38" s="115">
        <v>1</v>
      </c>
      <c r="AL38" s="115">
        <v>0.4604166666666667</v>
      </c>
      <c r="AM38" s="115">
        <v>0</v>
      </c>
      <c r="AN38">
        <v>332</v>
      </c>
      <c r="AO38">
        <v>4.4420909999999996</v>
      </c>
      <c r="AP38">
        <v>33.349609000000001</v>
      </c>
    </row>
    <row r="39" spans="1:42" customFormat="1" ht="17" x14ac:dyDescent="0.2">
      <c r="A39" s="3">
        <v>2020</v>
      </c>
      <c r="B39" s="3" t="s">
        <v>65</v>
      </c>
      <c r="C39" t="s">
        <v>66</v>
      </c>
      <c r="D39" t="s">
        <v>41</v>
      </c>
      <c r="E39" t="s">
        <v>42</v>
      </c>
      <c r="F39" t="s">
        <v>43</v>
      </c>
      <c r="G39" t="s">
        <v>132</v>
      </c>
      <c r="H39" s="1" t="s">
        <v>100</v>
      </c>
      <c r="I39" t="s">
        <v>117</v>
      </c>
      <c r="J39" s="117"/>
      <c r="K39" s="133" t="s">
        <v>98</v>
      </c>
      <c r="L39" s="115">
        <v>532</v>
      </c>
      <c r="M39" s="115">
        <v>38</v>
      </c>
      <c r="N39" s="115">
        <v>0</v>
      </c>
      <c r="O39" s="115">
        <v>0</v>
      </c>
      <c r="P39" s="115">
        <v>0</v>
      </c>
      <c r="Q39" s="115">
        <v>0</v>
      </c>
      <c r="R39" s="115">
        <v>282685</v>
      </c>
      <c r="S39" s="115">
        <v>58699</v>
      </c>
      <c r="T39" s="115">
        <v>0</v>
      </c>
      <c r="U39" s="115">
        <v>0</v>
      </c>
      <c r="V39" s="115">
        <v>0</v>
      </c>
      <c r="W39" s="115">
        <v>0</v>
      </c>
      <c r="X39" s="115">
        <v>176</v>
      </c>
      <c r="Y39" s="115">
        <v>3970</v>
      </c>
      <c r="Z39" s="115">
        <v>149967</v>
      </c>
      <c r="AA39" s="115">
        <v>44.38</v>
      </c>
      <c r="AB39" s="115">
        <v>858</v>
      </c>
      <c r="AC39" s="115">
        <v>539</v>
      </c>
      <c r="AD39" s="115">
        <v>56</v>
      </c>
      <c r="AE39" s="115">
        <v>148</v>
      </c>
      <c r="AF39" s="115">
        <v>2195605</v>
      </c>
      <c r="AG39" s="115">
        <v>1096254</v>
      </c>
      <c r="AH39" s="115">
        <v>1096254</v>
      </c>
      <c r="AI39" s="115">
        <v>0.46</v>
      </c>
      <c r="AJ39" s="115">
        <v>0.11</v>
      </c>
      <c r="AK39" s="115">
        <v>3</v>
      </c>
      <c r="AL39" s="115">
        <v>6.13</v>
      </c>
      <c r="AM39" s="115">
        <v>0</v>
      </c>
      <c r="AN39">
        <v>329</v>
      </c>
      <c r="AO39">
        <v>2.94238</v>
      </c>
      <c r="AP39">
        <v>8.599672</v>
      </c>
    </row>
    <row r="40" spans="1:42" customFormat="1" ht="17" x14ac:dyDescent="0.2">
      <c r="A40" s="3">
        <v>2019</v>
      </c>
      <c r="B40" s="3" t="s">
        <v>39</v>
      </c>
      <c r="C40" t="s">
        <v>40</v>
      </c>
      <c r="D40" t="s">
        <v>41</v>
      </c>
      <c r="E40" t="s">
        <v>42</v>
      </c>
      <c r="F40" t="s">
        <v>43</v>
      </c>
      <c r="G40" t="s">
        <v>133</v>
      </c>
      <c r="H40" s="1" t="s">
        <v>102</v>
      </c>
      <c r="I40" t="s">
        <v>117</v>
      </c>
      <c r="J40" s="117">
        <v>250</v>
      </c>
      <c r="K40" s="133" t="s">
        <v>103</v>
      </c>
      <c r="L40" s="115">
        <v>454</v>
      </c>
      <c r="M40" s="115">
        <v>19</v>
      </c>
      <c r="N40" s="115">
        <v>0</v>
      </c>
      <c r="O40" s="115">
        <v>0</v>
      </c>
      <c r="P40" s="115">
        <v>0</v>
      </c>
      <c r="Q40" s="115">
        <v>0</v>
      </c>
      <c r="R40" s="115">
        <v>213167</v>
      </c>
      <c r="S40" s="115">
        <v>31579</v>
      </c>
      <c r="T40" s="115">
        <v>0</v>
      </c>
      <c r="U40" s="115">
        <v>0</v>
      </c>
      <c r="V40" s="115">
        <v>0</v>
      </c>
      <c r="W40" s="115">
        <v>0</v>
      </c>
      <c r="X40" s="115">
        <v>87</v>
      </c>
      <c r="Y40" s="115">
        <v>3848</v>
      </c>
      <c r="Z40" s="115">
        <v>75728</v>
      </c>
      <c r="AA40" s="115">
        <v>41.42</v>
      </c>
      <c r="AB40" s="115">
        <v>857</v>
      </c>
      <c r="AC40" s="115">
        <v>553</v>
      </c>
      <c r="AD40" s="115">
        <v>26</v>
      </c>
      <c r="AE40" s="115">
        <v>73</v>
      </c>
      <c r="AF40" s="115">
        <v>1704609</v>
      </c>
      <c r="AG40" s="115">
        <v>852303</v>
      </c>
      <c r="AH40" s="115">
        <v>852303</v>
      </c>
      <c r="AI40" s="115">
        <v>0.04</v>
      </c>
      <c r="AJ40" s="115">
        <v>0.04</v>
      </c>
      <c r="AK40" s="115">
        <v>1</v>
      </c>
      <c r="AL40" s="115">
        <v>9.3000000000000007</v>
      </c>
      <c r="AM40" s="115">
        <v>0</v>
      </c>
      <c r="AN40">
        <v>333</v>
      </c>
      <c r="AO40">
        <v>4.345739</v>
      </c>
      <c r="AP40">
        <v>32.348917</v>
      </c>
    </row>
    <row r="41" spans="1:42" customFormat="1" ht="17" x14ac:dyDescent="0.2">
      <c r="A41" s="3">
        <v>2019</v>
      </c>
      <c r="B41" s="3" t="s">
        <v>39</v>
      </c>
      <c r="C41" t="s">
        <v>40</v>
      </c>
      <c r="D41" t="s">
        <v>41</v>
      </c>
      <c r="E41" t="s">
        <v>42</v>
      </c>
      <c r="F41" t="s">
        <v>43</v>
      </c>
      <c r="G41" t="s">
        <v>134</v>
      </c>
      <c r="H41" s="1" t="s">
        <v>105</v>
      </c>
      <c r="I41" t="s">
        <v>117</v>
      </c>
      <c r="J41" s="117">
        <v>40</v>
      </c>
      <c r="K41" s="133" t="s">
        <v>106</v>
      </c>
      <c r="L41" s="115">
        <v>513</v>
      </c>
      <c r="M41" s="115">
        <v>28</v>
      </c>
      <c r="N41" s="115">
        <v>0</v>
      </c>
      <c r="O41" s="115">
        <v>0</v>
      </c>
      <c r="P41" s="115">
        <v>0</v>
      </c>
      <c r="Q41" s="115">
        <v>0</v>
      </c>
      <c r="R41" s="115">
        <v>249367</v>
      </c>
      <c r="S41" s="115">
        <v>41355</v>
      </c>
      <c r="T41" s="115">
        <v>0</v>
      </c>
      <c r="U41" s="115">
        <v>0</v>
      </c>
      <c r="V41" s="115">
        <v>0</v>
      </c>
      <c r="W41" s="115">
        <v>0</v>
      </c>
      <c r="X41" s="115">
        <v>117</v>
      </c>
      <c r="Y41" s="115">
        <v>3911</v>
      </c>
      <c r="Z41" s="115">
        <v>99930</v>
      </c>
      <c r="AA41" s="115">
        <v>43.6</v>
      </c>
      <c r="AB41" s="115">
        <v>885</v>
      </c>
      <c r="AC41" s="115">
        <v>535</v>
      </c>
      <c r="AD41" s="115">
        <v>38</v>
      </c>
      <c r="AE41" s="115">
        <v>98</v>
      </c>
      <c r="AF41" s="115">
        <v>1819913</v>
      </c>
      <c r="AG41" s="115">
        <v>909954</v>
      </c>
      <c r="AH41" s="115">
        <v>909954</v>
      </c>
      <c r="AI41" s="115">
        <v>0.3</v>
      </c>
      <c r="AJ41" s="115">
        <v>0.22</v>
      </c>
      <c r="AK41" s="115">
        <v>3</v>
      </c>
      <c r="AL41" s="115">
        <v>10.65</v>
      </c>
      <c r="AM41" s="115">
        <v>0</v>
      </c>
      <c r="AN41">
        <v>333</v>
      </c>
      <c r="AO41">
        <v>4.0598289999999997</v>
      </c>
      <c r="AP41">
        <v>22.629304999999999</v>
      </c>
    </row>
    <row r="42" spans="1:42" customFormat="1" ht="17" x14ac:dyDescent="0.2">
      <c r="A42" s="3">
        <v>2019</v>
      </c>
      <c r="B42" s="3" t="s">
        <v>60</v>
      </c>
      <c r="C42" t="s">
        <v>107</v>
      </c>
      <c r="D42" t="s">
        <v>49</v>
      </c>
      <c r="E42" t="s">
        <v>50</v>
      </c>
      <c r="F42" t="s">
        <v>51</v>
      </c>
      <c r="G42" t="s">
        <v>135</v>
      </c>
      <c r="H42" s="1" t="s">
        <v>109</v>
      </c>
      <c r="I42" t="s">
        <v>117</v>
      </c>
      <c r="J42" s="117">
        <v>150</v>
      </c>
      <c r="K42" s="133" t="s">
        <v>136</v>
      </c>
      <c r="L42" s="115">
        <v>600</v>
      </c>
      <c r="M42" s="115">
        <v>30</v>
      </c>
      <c r="N42" s="115">
        <v>0</v>
      </c>
      <c r="O42" s="115">
        <v>0</v>
      </c>
      <c r="P42" s="115">
        <v>0</v>
      </c>
      <c r="Q42" s="115">
        <v>0</v>
      </c>
      <c r="R42" s="115">
        <v>289227</v>
      </c>
      <c r="S42" s="115">
        <v>41319</v>
      </c>
      <c r="T42" s="115">
        <v>0</v>
      </c>
      <c r="U42" s="115">
        <v>0</v>
      </c>
      <c r="V42" s="115">
        <v>0</v>
      </c>
      <c r="W42" s="115">
        <v>0</v>
      </c>
      <c r="X42" s="115">
        <v>153</v>
      </c>
      <c r="Y42" s="115">
        <v>3991</v>
      </c>
      <c r="Z42" s="115">
        <v>123012</v>
      </c>
      <c r="AA42" s="115">
        <v>45.22</v>
      </c>
      <c r="AB42" s="115">
        <v>771</v>
      </c>
      <c r="AC42" s="115">
        <v>545</v>
      </c>
      <c r="AD42" s="115">
        <v>54</v>
      </c>
      <c r="AE42" s="115">
        <v>130</v>
      </c>
      <c r="AF42" s="115">
        <v>2132032</v>
      </c>
      <c r="AG42" s="115">
        <v>1066000</v>
      </c>
      <c r="AH42" s="115">
        <v>1066000</v>
      </c>
      <c r="AI42" s="115">
        <v>0.3</v>
      </c>
      <c r="AJ42" s="115">
        <v>0.28999999999999998</v>
      </c>
      <c r="AK42" s="115">
        <v>2</v>
      </c>
      <c r="AL42" s="115">
        <v>5.72</v>
      </c>
      <c r="AM42" s="115">
        <v>0</v>
      </c>
      <c r="AN42">
        <v>328</v>
      </c>
      <c r="AO42">
        <v>3.8491050000000002</v>
      </c>
      <c r="AP42">
        <v>19.483219999999999</v>
      </c>
    </row>
    <row r="43" spans="1:42" customFormat="1" ht="17" x14ac:dyDescent="0.2">
      <c r="A43" s="3">
        <v>2019</v>
      </c>
      <c r="B43" s="3" t="s">
        <v>60</v>
      </c>
      <c r="C43" t="s">
        <v>61</v>
      </c>
      <c r="D43" t="s">
        <v>41</v>
      </c>
      <c r="E43" t="s">
        <v>42</v>
      </c>
      <c r="F43" t="s">
        <v>43</v>
      </c>
      <c r="G43" t="s">
        <v>137</v>
      </c>
      <c r="H43" s="1" t="s">
        <v>112</v>
      </c>
      <c r="I43" t="s">
        <v>117</v>
      </c>
      <c r="J43" s="117">
        <v>85</v>
      </c>
      <c r="K43" s="133" t="s">
        <v>64</v>
      </c>
      <c r="L43" s="115">
        <v>366</v>
      </c>
      <c r="M43" s="115">
        <v>12</v>
      </c>
      <c r="N43" s="115">
        <v>0</v>
      </c>
      <c r="O43" s="115">
        <v>0</v>
      </c>
      <c r="P43" s="115">
        <v>0</v>
      </c>
      <c r="Q43" s="115">
        <v>0</v>
      </c>
      <c r="R43" s="115">
        <v>170729</v>
      </c>
      <c r="S43" s="115">
        <v>22941</v>
      </c>
      <c r="T43" s="115">
        <v>0</v>
      </c>
      <c r="U43" s="115">
        <v>0</v>
      </c>
      <c r="V43" s="115">
        <v>0</v>
      </c>
      <c r="W43" s="115">
        <v>0</v>
      </c>
      <c r="X43" s="115">
        <v>69</v>
      </c>
      <c r="Y43" s="115">
        <v>4013</v>
      </c>
      <c r="Z43" s="115">
        <v>60346</v>
      </c>
      <c r="AA43" s="115">
        <v>43.66</v>
      </c>
      <c r="AB43" s="115">
        <v>796</v>
      </c>
      <c r="AC43" s="115">
        <v>547</v>
      </c>
      <c r="AD43" s="115">
        <v>21</v>
      </c>
      <c r="AE43" s="115">
        <v>58</v>
      </c>
      <c r="AF43" s="115">
        <v>1800510</v>
      </c>
      <c r="AG43" s="115">
        <v>900255</v>
      </c>
      <c r="AH43" s="115">
        <v>900255</v>
      </c>
      <c r="AI43" s="115">
        <v>0.22</v>
      </c>
      <c r="AJ43" s="115">
        <v>0.21</v>
      </c>
      <c r="AK43" s="115">
        <v>3</v>
      </c>
      <c r="AL43" s="115">
        <v>10.42</v>
      </c>
      <c r="AM43" s="115">
        <v>0</v>
      </c>
      <c r="AN43">
        <v>333</v>
      </c>
      <c r="AO43">
        <v>4.1015009999999998</v>
      </c>
      <c r="AP43">
        <v>20.427254000000001</v>
      </c>
    </row>
    <row r="44" spans="1:42" ht="16" x14ac:dyDescent="0.2">
      <c r="A44"/>
      <c r="B44"/>
      <c r="D44"/>
      <c r="F44"/>
      <c r="G44"/>
      <c r="H44" s="1"/>
      <c r="I44"/>
      <c r="J44" s="1"/>
    </row>
    <row r="45" spans="1:42" ht="16" x14ac:dyDescent="0.2">
      <c r="A45"/>
      <c r="B45"/>
      <c r="D45"/>
      <c r="F45"/>
      <c r="G45"/>
      <c r="H45" s="1"/>
      <c r="I45"/>
      <c r="J45" s="1"/>
    </row>
    <row r="46" spans="1:42" ht="16" x14ac:dyDescent="0.2">
      <c r="A46" t="s">
        <v>138</v>
      </c>
      <c r="B46"/>
      <c r="D46"/>
      <c r="F46"/>
      <c r="G46"/>
      <c r="H46" s="1"/>
      <c r="I46"/>
      <c r="J46" s="1"/>
    </row>
    <row r="47" spans="1:42" ht="16" x14ac:dyDescent="0.2">
      <c r="A47" s="131" t="s">
        <v>139</v>
      </c>
      <c r="E47"/>
      <c r="H47" s="1"/>
    </row>
    <row r="48" spans="1:42" ht="16" x14ac:dyDescent="0.2">
      <c r="E48"/>
      <c r="F48"/>
      <c r="H48" s="1"/>
    </row>
    <row r="49" spans="5:8" ht="16" x14ac:dyDescent="0.2">
      <c r="E49"/>
      <c r="F49"/>
      <c r="H49" s="1"/>
    </row>
    <row r="50" spans="5:8" ht="16" x14ac:dyDescent="0.2">
      <c r="E50"/>
      <c r="F50"/>
      <c r="H50" s="1"/>
    </row>
    <row r="51" spans="5:8" ht="16" x14ac:dyDescent="0.2">
      <c r="E51"/>
      <c r="F51"/>
      <c r="H51" s="1"/>
    </row>
    <row r="52" spans="5:8" ht="16" x14ac:dyDescent="0.2">
      <c r="E52"/>
      <c r="F52"/>
    </row>
    <row r="53" spans="5:8" ht="16" x14ac:dyDescent="0.2">
      <c r="E53"/>
      <c r="F53"/>
    </row>
    <row r="54" spans="5:8" ht="16" x14ac:dyDescent="0.2">
      <c r="E54"/>
      <c r="F54"/>
    </row>
    <row r="55" spans="5:8" ht="16" x14ac:dyDescent="0.2">
      <c r="E55"/>
      <c r="F55"/>
    </row>
    <row r="56" spans="5:8" ht="16" x14ac:dyDescent="0.2">
      <c r="E56"/>
      <c r="F56"/>
    </row>
    <row r="57" spans="5:8" ht="16" x14ac:dyDescent="0.2">
      <c r="E57"/>
      <c r="F57"/>
    </row>
    <row r="58" spans="5:8" ht="16" x14ac:dyDescent="0.2">
      <c r="E58"/>
      <c r="F58"/>
    </row>
    <row r="59" spans="5:8" ht="16" x14ac:dyDescent="0.2">
      <c r="E59"/>
      <c r="F59"/>
    </row>
    <row r="60" spans="5:8" ht="16" x14ac:dyDescent="0.2">
      <c r="E60"/>
      <c r="F60"/>
    </row>
    <row r="61" spans="5:8" ht="16" x14ac:dyDescent="0.2">
      <c r="E61"/>
      <c r="F61"/>
    </row>
    <row r="62" spans="5:8" ht="16" x14ac:dyDescent="0.2">
      <c r="E62"/>
      <c r="F62"/>
    </row>
    <row r="63" spans="5:8" ht="16" x14ac:dyDescent="0.2">
      <c r="E63"/>
      <c r="F63"/>
    </row>
  </sheetData>
  <sortState xmlns:xlrd2="http://schemas.microsoft.com/office/spreadsheetml/2017/richdata2" ref="E48:F63">
    <sortCondition ref="E47:E63"/>
  </sortState>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ABCF-3A65-4E6F-B630-3B26B74C9451}">
  <dimension ref="A1:Z289"/>
  <sheetViews>
    <sheetView workbookViewId="0">
      <selection activeCell="A10" sqref="A10"/>
    </sheetView>
  </sheetViews>
  <sheetFormatPr baseColWidth="10" defaultColWidth="8.83203125" defaultRowHeight="16" x14ac:dyDescent="0.2"/>
  <cols>
    <col min="1" max="1" width="174.33203125" bestFit="1" customWidth="1"/>
  </cols>
  <sheetData>
    <row r="1" spans="1:26" x14ac:dyDescent="0.2">
      <c r="A1" s="117" t="s">
        <v>234</v>
      </c>
      <c r="B1" s="118" t="s">
        <v>62</v>
      </c>
      <c r="C1" s="118" t="s">
        <v>88</v>
      </c>
      <c r="D1" s="118" t="s">
        <v>73</v>
      </c>
      <c r="E1" s="118" t="s">
        <v>108</v>
      </c>
      <c r="F1" s="118" t="s">
        <v>111</v>
      </c>
      <c r="G1" s="118" t="s">
        <v>101</v>
      </c>
      <c r="H1" s="118" t="s">
        <v>88</v>
      </c>
      <c r="I1" s="118" t="s">
        <v>99</v>
      </c>
      <c r="J1" s="118" t="s">
        <v>85</v>
      </c>
      <c r="K1" s="118" t="s">
        <v>104</v>
      </c>
      <c r="L1" s="118" t="s">
        <v>67</v>
      </c>
      <c r="M1" s="118" t="s">
        <v>52</v>
      </c>
      <c r="N1" s="118" t="s">
        <v>111</v>
      </c>
      <c r="O1" s="118" t="s">
        <v>794</v>
      </c>
      <c r="P1" s="118" t="s">
        <v>81</v>
      </c>
      <c r="Q1" s="118" t="s">
        <v>795</v>
      </c>
      <c r="R1" s="118" t="s">
        <v>52</v>
      </c>
      <c r="S1" s="118" t="s">
        <v>78</v>
      </c>
      <c r="T1" s="118" t="s">
        <v>95</v>
      </c>
      <c r="U1" s="118" t="s">
        <v>44</v>
      </c>
      <c r="V1" s="118" t="s">
        <v>76</v>
      </c>
      <c r="W1" s="118" t="s">
        <v>90</v>
      </c>
      <c r="X1" s="118" t="s">
        <v>90</v>
      </c>
      <c r="Y1" s="118" t="s">
        <v>57</v>
      </c>
      <c r="Z1" s="118" t="s">
        <v>114</v>
      </c>
    </row>
    <row r="2" spans="1:26" x14ac:dyDescent="0.2">
      <c r="A2" s="117" t="s">
        <v>796</v>
      </c>
      <c r="B2" s="117">
        <v>52850</v>
      </c>
      <c r="C2" s="117">
        <v>49199</v>
      </c>
      <c r="D2" s="117">
        <v>10992</v>
      </c>
      <c r="E2" s="117">
        <v>11080</v>
      </c>
      <c r="F2" s="117">
        <v>65329</v>
      </c>
      <c r="G2" s="117">
        <v>20416</v>
      </c>
      <c r="H2" s="117">
        <v>142951</v>
      </c>
      <c r="I2" s="117">
        <v>28558</v>
      </c>
      <c r="J2" s="117">
        <v>20812</v>
      </c>
      <c r="K2" s="117">
        <v>13825</v>
      </c>
      <c r="L2" s="117">
        <v>60404</v>
      </c>
      <c r="M2" s="117">
        <v>95843</v>
      </c>
      <c r="N2" s="117">
        <v>11768</v>
      </c>
      <c r="O2" s="117">
        <v>0</v>
      </c>
      <c r="P2" s="117">
        <v>22102</v>
      </c>
      <c r="Q2" s="117">
        <v>0</v>
      </c>
      <c r="R2" s="117">
        <v>34682</v>
      </c>
      <c r="S2" s="117">
        <v>7933</v>
      </c>
      <c r="T2" s="117">
        <v>14589</v>
      </c>
      <c r="U2" s="117">
        <v>21717</v>
      </c>
      <c r="V2" s="117">
        <v>20301</v>
      </c>
      <c r="W2" s="117">
        <v>93151</v>
      </c>
      <c r="X2" s="117">
        <v>16725</v>
      </c>
      <c r="Y2" s="117">
        <v>11453</v>
      </c>
      <c r="Z2" s="117">
        <v>21601</v>
      </c>
    </row>
    <row r="3" spans="1:26" x14ac:dyDescent="0.2">
      <c r="A3" s="117" t="s">
        <v>797</v>
      </c>
      <c r="B3" s="117">
        <v>8526</v>
      </c>
      <c r="C3" s="117">
        <v>10935</v>
      </c>
      <c r="D3" s="117">
        <v>1378</v>
      </c>
      <c r="E3" s="117">
        <v>1157</v>
      </c>
      <c r="F3" s="117">
        <v>5978</v>
      </c>
      <c r="G3" s="117">
        <v>2303</v>
      </c>
      <c r="H3" s="117">
        <v>31669</v>
      </c>
      <c r="I3" s="117">
        <v>6722</v>
      </c>
      <c r="J3" s="117">
        <v>987</v>
      </c>
      <c r="K3" s="117">
        <v>1921</v>
      </c>
      <c r="L3" s="117">
        <v>4013</v>
      </c>
      <c r="M3" s="117">
        <v>10578</v>
      </c>
      <c r="N3" s="117">
        <v>1172</v>
      </c>
      <c r="O3" s="117">
        <v>0</v>
      </c>
      <c r="P3" s="117">
        <v>1750</v>
      </c>
      <c r="Q3" s="117">
        <v>0</v>
      </c>
      <c r="R3" s="117">
        <v>3793</v>
      </c>
      <c r="S3" s="117">
        <v>1087</v>
      </c>
      <c r="T3" s="117">
        <v>1491</v>
      </c>
      <c r="U3" s="117">
        <v>2286</v>
      </c>
      <c r="V3" s="117">
        <v>2825</v>
      </c>
      <c r="W3" s="117">
        <v>6919</v>
      </c>
      <c r="X3" s="117">
        <v>1263</v>
      </c>
      <c r="Y3" s="117">
        <v>1044</v>
      </c>
      <c r="Z3" s="117">
        <v>4527</v>
      </c>
    </row>
    <row r="4" spans="1:26" x14ac:dyDescent="0.2">
      <c r="A4" s="117" t="s">
        <v>798</v>
      </c>
      <c r="B4" s="117">
        <v>8526</v>
      </c>
      <c r="C4" s="117">
        <v>10935</v>
      </c>
      <c r="D4" s="117">
        <v>1378</v>
      </c>
      <c r="E4" s="117">
        <v>1157</v>
      </c>
      <c r="F4" s="117">
        <v>5978</v>
      </c>
      <c r="G4" s="117">
        <v>2303</v>
      </c>
      <c r="H4" s="117">
        <v>31669</v>
      </c>
      <c r="I4" s="117">
        <v>6722</v>
      </c>
      <c r="J4" s="117">
        <v>987</v>
      </c>
      <c r="K4" s="117">
        <v>1921</v>
      </c>
      <c r="L4" s="117">
        <v>4013</v>
      </c>
      <c r="M4" s="117">
        <v>10578</v>
      </c>
      <c r="N4" s="117">
        <v>1172</v>
      </c>
      <c r="O4" s="117">
        <v>0</v>
      </c>
      <c r="P4" s="117">
        <v>1750</v>
      </c>
      <c r="Q4" s="117">
        <v>0</v>
      </c>
      <c r="R4" s="117">
        <v>3793</v>
      </c>
      <c r="S4" s="117">
        <v>1087</v>
      </c>
      <c r="T4" s="117">
        <v>1491</v>
      </c>
      <c r="U4" s="117">
        <v>2286</v>
      </c>
      <c r="V4" s="117">
        <v>2825</v>
      </c>
      <c r="W4" s="117">
        <v>6919</v>
      </c>
      <c r="X4" s="117">
        <v>1263</v>
      </c>
      <c r="Y4" s="117">
        <v>1044</v>
      </c>
      <c r="Z4" s="117">
        <v>4527</v>
      </c>
    </row>
    <row r="5" spans="1:26" x14ac:dyDescent="0.2">
      <c r="A5" s="117" t="s">
        <v>799</v>
      </c>
      <c r="B5" s="117">
        <v>57</v>
      </c>
      <c r="C5" s="117">
        <v>2</v>
      </c>
      <c r="D5" s="117">
        <v>14</v>
      </c>
      <c r="E5" s="117">
        <v>9</v>
      </c>
      <c r="F5" s="117">
        <v>47</v>
      </c>
      <c r="G5" s="117">
        <v>12</v>
      </c>
      <c r="H5" s="117">
        <v>14</v>
      </c>
      <c r="I5" s="117">
        <v>42</v>
      </c>
      <c r="J5" s="117">
        <v>10</v>
      </c>
      <c r="K5" s="117">
        <v>17</v>
      </c>
      <c r="L5" s="117">
        <v>13</v>
      </c>
      <c r="M5" s="117">
        <v>14</v>
      </c>
      <c r="N5" s="117">
        <v>7</v>
      </c>
      <c r="O5" s="117">
        <v>0</v>
      </c>
      <c r="P5" s="117">
        <v>4</v>
      </c>
      <c r="Q5" s="117">
        <v>0</v>
      </c>
      <c r="R5" s="117">
        <v>8</v>
      </c>
      <c r="S5" s="117">
        <v>7</v>
      </c>
      <c r="T5" s="117">
        <v>9</v>
      </c>
      <c r="U5" s="117">
        <v>16</v>
      </c>
      <c r="V5" s="117">
        <v>30</v>
      </c>
      <c r="W5" s="117">
        <v>122</v>
      </c>
      <c r="X5" s="117">
        <v>14</v>
      </c>
      <c r="Y5" s="117">
        <v>6</v>
      </c>
      <c r="Z5" s="117">
        <v>23</v>
      </c>
    </row>
    <row r="6" spans="1:26" x14ac:dyDescent="0.2">
      <c r="A6" s="117" t="s">
        <v>800</v>
      </c>
      <c r="B6" s="117">
        <v>57</v>
      </c>
      <c r="C6" s="117">
        <v>2</v>
      </c>
      <c r="D6" s="117">
        <v>14</v>
      </c>
      <c r="E6" s="117">
        <v>9</v>
      </c>
      <c r="F6" s="117">
        <v>47</v>
      </c>
      <c r="G6" s="117">
        <v>12</v>
      </c>
      <c r="H6" s="117">
        <v>14</v>
      </c>
      <c r="I6" s="117">
        <v>42</v>
      </c>
      <c r="J6" s="117">
        <v>10</v>
      </c>
      <c r="K6" s="117">
        <v>17</v>
      </c>
      <c r="L6" s="117">
        <v>13</v>
      </c>
      <c r="M6" s="117">
        <v>14</v>
      </c>
      <c r="N6" s="117">
        <v>7</v>
      </c>
      <c r="O6" s="117">
        <v>0</v>
      </c>
      <c r="P6" s="117">
        <v>4</v>
      </c>
      <c r="Q6" s="117">
        <v>0</v>
      </c>
      <c r="R6" s="117">
        <v>8</v>
      </c>
      <c r="S6" s="117">
        <v>7</v>
      </c>
      <c r="T6" s="117">
        <v>9</v>
      </c>
      <c r="U6" s="117">
        <v>16</v>
      </c>
      <c r="V6" s="117">
        <v>30</v>
      </c>
      <c r="W6" s="117">
        <v>122</v>
      </c>
      <c r="X6" s="117">
        <v>14</v>
      </c>
      <c r="Y6" s="117">
        <v>6</v>
      </c>
      <c r="Z6" s="117">
        <v>23</v>
      </c>
    </row>
    <row r="7" spans="1:26" x14ac:dyDescent="0.2">
      <c r="A7" s="117" t="s">
        <v>801</v>
      </c>
      <c r="B7" s="117">
        <v>102</v>
      </c>
      <c r="C7" s="117">
        <v>10514</v>
      </c>
      <c r="D7" s="117">
        <v>5</v>
      </c>
      <c r="E7" s="117">
        <v>7</v>
      </c>
      <c r="F7" s="117">
        <v>41</v>
      </c>
      <c r="G7" s="117">
        <v>53</v>
      </c>
      <c r="H7" s="117">
        <v>30395</v>
      </c>
      <c r="I7" s="117">
        <v>51</v>
      </c>
      <c r="J7" s="117">
        <v>103</v>
      </c>
      <c r="K7" s="117">
        <v>31</v>
      </c>
      <c r="L7" s="117">
        <v>295</v>
      </c>
      <c r="M7" s="117">
        <v>5484</v>
      </c>
      <c r="N7" s="117">
        <v>9</v>
      </c>
      <c r="O7" s="117">
        <v>0</v>
      </c>
      <c r="P7" s="117">
        <v>454</v>
      </c>
      <c r="Q7" s="117">
        <v>0</v>
      </c>
      <c r="R7" s="117">
        <v>1970</v>
      </c>
      <c r="S7" s="117">
        <v>6</v>
      </c>
      <c r="T7" s="117">
        <v>8</v>
      </c>
      <c r="U7" s="117">
        <v>16</v>
      </c>
      <c r="V7" s="117">
        <v>39</v>
      </c>
      <c r="W7" s="117">
        <v>2744</v>
      </c>
      <c r="X7" s="117">
        <v>464</v>
      </c>
      <c r="Y7" s="117">
        <v>41</v>
      </c>
      <c r="Z7" s="117">
        <v>51</v>
      </c>
    </row>
    <row r="8" spans="1:26" x14ac:dyDescent="0.2">
      <c r="A8" s="117" t="s">
        <v>802</v>
      </c>
      <c r="B8" s="117">
        <v>102</v>
      </c>
      <c r="C8" s="117">
        <v>10514</v>
      </c>
      <c r="D8" s="117">
        <v>5</v>
      </c>
      <c r="E8" s="117">
        <v>7</v>
      </c>
      <c r="F8" s="117">
        <v>41</v>
      </c>
      <c r="G8" s="117">
        <v>53</v>
      </c>
      <c r="H8" s="117">
        <v>30395</v>
      </c>
      <c r="I8" s="117">
        <v>51</v>
      </c>
      <c r="J8" s="117">
        <v>103</v>
      </c>
      <c r="K8" s="117">
        <v>31</v>
      </c>
      <c r="L8" s="117">
        <v>295</v>
      </c>
      <c r="M8" s="117">
        <v>5484</v>
      </c>
      <c r="N8" s="117">
        <v>9</v>
      </c>
      <c r="O8" s="117">
        <v>0</v>
      </c>
      <c r="P8" s="117">
        <v>454</v>
      </c>
      <c r="Q8" s="117">
        <v>0</v>
      </c>
      <c r="R8" s="117">
        <v>1970</v>
      </c>
      <c r="S8" s="117">
        <v>6</v>
      </c>
      <c r="T8" s="117">
        <v>8</v>
      </c>
      <c r="U8" s="117">
        <v>16</v>
      </c>
      <c r="V8" s="117">
        <v>39</v>
      </c>
      <c r="W8" s="117">
        <v>2744</v>
      </c>
      <c r="X8" s="117">
        <v>464</v>
      </c>
      <c r="Y8" s="117">
        <v>41</v>
      </c>
      <c r="Z8" s="117">
        <v>51</v>
      </c>
    </row>
    <row r="9" spans="1:26" x14ac:dyDescent="0.2">
      <c r="A9" s="117" t="s">
        <v>803</v>
      </c>
      <c r="B9" s="117">
        <v>422</v>
      </c>
      <c r="C9" s="117">
        <v>109</v>
      </c>
      <c r="D9" s="117">
        <v>1073</v>
      </c>
      <c r="E9" s="117">
        <v>128</v>
      </c>
      <c r="F9" s="117">
        <v>1046</v>
      </c>
      <c r="G9" s="117">
        <v>902</v>
      </c>
      <c r="H9" s="117">
        <v>347</v>
      </c>
      <c r="I9" s="117">
        <v>636</v>
      </c>
      <c r="J9" s="117">
        <v>393</v>
      </c>
      <c r="K9" s="117">
        <v>289</v>
      </c>
      <c r="L9" s="117">
        <v>290</v>
      </c>
      <c r="M9" s="117">
        <v>122</v>
      </c>
      <c r="N9" s="117">
        <v>189</v>
      </c>
      <c r="O9" s="117">
        <v>0</v>
      </c>
      <c r="P9" s="117">
        <v>383</v>
      </c>
      <c r="Q9" s="117">
        <v>0</v>
      </c>
      <c r="R9" s="117">
        <v>43</v>
      </c>
      <c r="S9" s="117">
        <v>822</v>
      </c>
      <c r="T9" s="117">
        <v>1056</v>
      </c>
      <c r="U9" s="117">
        <v>1211</v>
      </c>
      <c r="V9" s="117">
        <v>1798</v>
      </c>
      <c r="W9" s="117">
        <v>496</v>
      </c>
      <c r="X9" s="117">
        <v>103</v>
      </c>
      <c r="Y9" s="117">
        <v>277</v>
      </c>
      <c r="Z9" s="117">
        <v>131</v>
      </c>
    </row>
    <row r="10" spans="1:26" x14ac:dyDescent="0.2">
      <c r="A10" s="117" t="s">
        <v>804</v>
      </c>
      <c r="B10" s="117">
        <v>422</v>
      </c>
      <c r="C10" s="117">
        <v>109</v>
      </c>
      <c r="D10" s="117">
        <v>1073</v>
      </c>
      <c r="E10" s="117">
        <v>128</v>
      </c>
      <c r="F10" s="117">
        <v>1046</v>
      </c>
      <c r="G10" s="117">
        <v>902</v>
      </c>
      <c r="H10" s="117">
        <v>347</v>
      </c>
      <c r="I10" s="117">
        <v>636</v>
      </c>
      <c r="J10" s="117">
        <v>393</v>
      </c>
      <c r="K10" s="117">
        <v>289</v>
      </c>
      <c r="L10" s="117">
        <v>290</v>
      </c>
      <c r="M10" s="117">
        <v>122</v>
      </c>
      <c r="N10" s="117">
        <v>189</v>
      </c>
      <c r="O10" s="117">
        <v>0</v>
      </c>
      <c r="P10" s="117">
        <v>383</v>
      </c>
      <c r="Q10" s="117">
        <v>0</v>
      </c>
      <c r="R10" s="117">
        <v>43</v>
      </c>
      <c r="S10" s="117">
        <v>822</v>
      </c>
      <c r="T10" s="117">
        <v>1056</v>
      </c>
      <c r="U10" s="117">
        <v>1211</v>
      </c>
      <c r="V10" s="117">
        <v>1798</v>
      </c>
      <c r="W10" s="117">
        <v>496</v>
      </c>
      <c r="X10" s="117">
        <v>103</v>
      </c>
      <c r="Y10" s="117">
        <v>277</v>
      </c>
      <c r="Z10" s="117">
        <v>131</v>
      </c>
    </row>
    <row r="11" spans="1:26" x14ac:dyDescent="0.2">
      <c r="A11" s="117" t="s">
        <v>805</v>
      </c>
      <c r="B11" s="117">
        <v>41185</v>
      </c>
      <c r="C11" s="117">
        <v>37951</v>
      </c>
      <c r="D11" s="117">
        <v>9500</v>
      </c>
      <c r="E11" s="117">
        <v>9604</v>
      </c>
      <c r="F11" s="117">
        <v>57711</v>
      </c>
      <c r="G11" s="117">
        <v>17695</v>
      </c>
      <c r="H11" s="117">
        <v>110389</v>
      </c>
      <c r="I11" s="117">
        <v>19517</v>
      </c>
      <c r="J11" s="117">
        <v>19701</v>
      </c>
      <c r="K11" s="117">
        <v>11409</v>
      </c>
      <c r="L11" s="117">
        <v>56151</v>
      </c>
      <c r="M11" s="117">
        <v>84323</v>
      </c>
      <c r="N11" s="117">
        <v>10270</v>
      </c>
      <c r="O11" s="117">
        <v>0</v>
      </c>
      <c r="P11" s="117">
        <v>20222</v>
      </c>
      <c r="Q11" s="117">
        <v>0</v>
      </c>
      <c r="R11" s="117">
        <v>30567</v>
      </c>
      <c r="S11" s="117">
        <v>6731</v>
      </c>
      <c r="T11" s="117">
        <v>12957</v>
      </c>
      <c r="U11" s="117">
        <v>18885</v>
      </c>
      <c r="V11" s="117">
        <v>17107</v>
      </c>
      <c r="W11" s="117">
        <v>85321</v>
      </c>
      <c r="X11" s="117">
        <v>15274</v>
      </c>
      <c r="Y11" s="117">
        <v>10132</v>
      </c>
      <c r="Z11" s="117">
        <v>15557</v>
      </c>
    </row>
    <row r="12" spans="1:26" x14ac:dyDescent="0.2">
      <c r="A12" s="117" t="s">
        <v>806</v>
      </c>
      <c r="B12" s="117">
        <v>10077</v>
      </c>
      <c r="C12" s="117">
        <v>202</v>
      </c>
      <c r="D12" s="117">
        <v>6722</v>
      </c>
      <c r="E12" s="117">
        <v>6468</v>
      </c>
      <c r="F12" s="117">
        <v>35714</v>
      </c>
      <c r="G12" s="117">
        <v>12286</v>
      </c>
      <c r="H12" s="117">
        <v>451</v>
      </c>
      <c r="I12" s="117">
        <v>3959</v>
      </c>
      <c r="J12" s="117">
        <v>5896</v>
      </c>
      <c r="K12" s="117">
        <v>5743</v>
      </c>
      <c r="L12" s="117">
        <v>5129</v>
      </c>
      <c r="M12" s="117">
        <v>4337</v>
      </c>
      <c r="N12" s="117">
        <v>6324</v>
      </c>
      <c r="O12" s="117">
        <v>0</v>
      </c>
      <c r="P12" s="117">
        <v>6227</v>
      </c>
      <c r="Q12" s="117">
        <v>0</v>
      </c>
      <c r="R12" s="117">
        <v>1652</v>
      </c>
      <c r="S12" s="117">
        <v>4806</v>
      </c>
      <c r="T12" s="117">
        <v>10745</v>
      </c>
      <c r="U12" s="117">
        <v>13557</v>
      </c>
      <c r="V12" s="117">
        <v>11965</v>
      </c>
      <c r="W12" s="117">
        <v>35084</v>
      </c>
      <c r="X12" s="117">
        <v>6142</v>
      </c>
      <c r="Y12" s="117">
        <v>6784</v>
      </c>
      <c r="Z12" s="117">
        <v>5206</v>
      </c>
    </row>
    <row r="13" spans="1:26" x14ac:dyDescent="0.2">
      <c r="A13" s="117" t="s">
        <v>807</v>
      </c>
      <c r="B13" s="117">
        <v>10077</v>
      </c>
      <c r="C13" s="117">
        <v>202</v>
      </c>
      <c r="D13" s="117">
        <v>6722</v>
      </c>
      <c r="E13" s="117">
        <v>6468</v>
      </c>
      <c r="F13" s="117">
        <v>35714</v>
      </c>
      <c r="G13" s="117">
        <v>12286</v>
      </c>
      <c r="H13" s="117">
        <v>451</v>
      </c>
      <c r="I13" s="117">
        <v>3959</v>
      </c>
      <c r="J13" s="117">
        <v>5896</v>
      </c>
      <c r="K13" s="117">
        <v>5743</v>
      </c>
      <c r="L13" s="117">
        <v>5129</v>
      </c>
      <c r="M13" s="117">
        <v>4337</v>
      </c>
      <c r="N13" s="117">
        <v>6324</v>
      </c>
      <c r="O13" s="117">
        <v>0</v>
      </c>
      <c r="P13" s="117">
        <v>6227</v>
      </c>
      <c r="Q13" s="117">
        <v>0</v>
      </c>
      <c r="R13" s="117">
        <v>1652</v>
      </c>
      <c r="S13" s="117">
        <v>4806</v>
      </c>
      <c r="T13" s="117">
        <v>10745</v>
      </c>
      <c r="U13" s="117">
        <v>13557</v>
      </c>
      <c r="V13" s="117">
        <v>11965</v>
      </c>
      <c r="W13" s="117">
        <v>35084</v>
      </c>
      <c r="X13" s="117">
        <v>6142</v>
      </c>
      <c r="Y13" s="117">
        <v>6784</v>
      </c>
      <c r="Z13" s="117">
        <v>5206</v>
      </c>
    </row>
    <row r="14" spans="1:26" x14ac:dyDescent="0.2">
      <c r="A14" s="117" t="s">
        <v>808</v>
      </c>
      <c r="B14" s="117">
        <v>781</v>
      </c>
      <c r="C14" s="117">
        <v>6</v>
      </c>
      <c r="D14" s="117">
        <v>328</v>
      </c>
      <c r="E14" s="117">
        <v>946</v>
      </c>
      <c r="F14" s="117">
        <v>4102</v>
      </c>
      <c r="G14" s="117">
        <v>359</v>
      </c>
      <c r="H14" s="117">
        <v>30</v>
      </c>
      <c r="I14" s="117">
        <v>313</v>
      </c>
      <c r="J14" s="117">
        <v>400</v>
      </c>
      <c r="K14" s="117">
        <v>221</v>
      </c>
      <c r="L14" s="117">
        <v>689</v>
      </c>
      <c r="M14" s="117">
        <v>83</v>
      </c>
      <c r="N14" s="117">
        <v>777</v>
      </c>
      <c r="O14" s="117">
        <v>0</v>
      </c>
      <c r="P14" s="117">
        <v>251</v>
      </c>
      <c r="Q14" s="117">
        <v>0</v>
      </c>
      <c r="R14" s="117">
        <v>37</v>
      </c>
      <c r="S14" s="117">
        <v>247</v>
      </c>
      <c r="T14" s="117">
        <v>725</v>
      </c>
      <c r="U14" s="117">
        <v>605</v>
      </c>
      <c r="V14" s="117">
        <v>582</v>
      </c>
      <c r="W14" s="117">
        <v>548</v>
      </c>
      <c r="X14" s="117">
        <v>76</v>
      </c>
      <c r="Y14" s="117">
        <v>285</v>
      </c>
      <c r="Z14" s="117">
        <v>204</v>
      </c>
    </row>
    <row r="15" spans="1:26" x14ac:dyDescent="0.2">
      <c r="A15" s="117" t="s">
        <v>809</v>
      </c>
      <c r="B15" s="117">
        <v>781</v>
      </c>
      <c r="C15" s="117">
        <v>6</v>
      </c>
      <c r="D15" s="117">
        <v>328</v>
      </c>
      <c r="E15" s="117">
        <v>946</v>
      </c>
      <c r="F15" s="117">
        <v>4102</v>
      </c>
      <c r="G15" s="117">
        <v>359</v>
      </c>
      <c r="H15" s="117">
        <v>30</v>
      </c>
      <c r="I15" s="117">
        <v>313</v>
      </c>
      <c r="J15" s="117">
        <v>400</v>
      </c>
      <c r="K15" s="117">
        <v>221</v>
      </c>
      <c r="L15" s="117">
        <v>689</v>
      </c>
      <c r="M15" s="117">
        <v>83</v>
      </c>
      <c r="N15" s="117">
        <v>777</v>
      </c>
      <c r="O15" s="117">
        <v>0</v>
      </c>
      <c r="P15" s="117">
        <v>251</v>
      </c>
      <c r="Q15" s="117">
        <v>0</v>
      </c>
      <c r="R15" s="117">
        <v>37</v>
      </c>
      <c r="S15" s="117">
        <v>247</v>
      </c>
      <c r="T15" s="117">
        <v>725</v>
      </c>
      <c r="U15" s="117">
        <v>605</v>
      </c>
      <c r="V15" s="117">
        <v>582</v>
      </c>
      <c r="W15" s="117">
        <v>548</v>
      </c>
      <c r="X15" s="117">
        <v>76</v>
      </c>
      <c r="Y15" s="117">
        <v>285</v>
      </c>
      <c r="Z15" s="117">
        <v>204</v>
      </c>
    </row>
    <row r="16" spans="1:26" x14ac:dyDescent="0.2">
      <c r="A16" s="117" t="s">
        <v>810</v>
      </c>
      <c r="B16" s="117">
        <v>776</v>
      </c>
      <c r="C16" s="117">
        <v>6</v>
      </c>
      <c r="D16" s="117">
        <v>314</v>
      </c>
      <c r="E16" s="117">
        <v>939</v>
      </c>
      <c r="F16" s="117">
        <v>4078</v>
      </c>
      <c r="G16" s="117">
        <v>351</v>
      </c>
      <c r="H16" s="117">
        <v>26</v>
      </c>
      <c r="I16" s="117">
        <v>310</v>
      </c>
      <c r="J16" s="117">
        <v>396</v>
      </c>
      <c r="K16" s="117">
        <v>218</v>
      </c>
      <c r="L16" s="117">
        <v>682</v>
      </c>
      <c r="M16" s="117">
        <v>71</v>
      </c>
      <c r="N16" s="117">
        <v>774</v>
      </c>
      <c r="O16" s="117">
        <v>0</v>
      </c>
      <c r="P16" s="117">
        <v>250</v>
      </c>
      <c r="Q16" s="117">
        <v>0</v>
      </c>
      <c r="R16" s="117">
        <v>29</v>
      </c>
      <c r="S16" s="117">
        <v>235</v>
      </c>
      <c r="T16" s="117">
        <v>697</v>
      </c>
      <c r="U16" s="117">
        <v>586</v>
      </c>
      <c r="V16" s="117">
        <v>576</v>
      </c>
      <c r="W16" s="117">
        <v>511</v>
      </c>
      <c r="X16" s="117">
        <v>70</v>
      </c>
      <c r="Y16" s="117">
        <v>276</v>
      </c>
      <c r="Z16" s="117">
        <v>159</v>
      </c>
    </row>
    <row r="17" spans="1:26" x14ac:dyDescent="0.2">
      <c r="A17" s="117" t="s">
        <v>811</v>
      </c>
      <c r="B17" s="117">
        <v>760</v>
      </c>
      <c r="C17" s="117">
        <v>2</v>
      </c>
      <c r="D17" s="117">
        <v>204</v>
      </c>
      <c r="E17" s="117">
        <v>933</v>
      </c>
      <c r="F17" s="117">
        <v>4032</v>
      </c>
      <c r="G17" s="117">
        <v>246</v>
      </c>
      <c r="H17" s="117">
        <v>2</v>
      </c>
      <c r="I17" s="117">
        <v>299</v>
      </c>
      <c r="J17" s="117">
        <v>368</v>
      </c>
      <c r="K17" s="117">
        <v>201</v>
      </c>
      <c r="L17" s="117">
        <v>656</v>
      </c>
      <c r="M17" s="117">
        <v>62</v>
      </c>
      <c r="N17" s="117">
        <v>764</v>
      </c>
      <c r="O17" s="117">
        <v>0</v>
      </c>
      <c r="P17" s="117">
        <v>243</v>
      </c>
      <c r="Q17" s="117">
        <v>0</v>
      </c>
      <c r="R17" s="117">
        <v>25</v>
      </c>
      <c r="S17" s="117">
        <v>159</v>
      </c>
      <c r="T17" s="117">
        <v>543</v>
      </c>
      <c r="U17" s="117">
        <v>506</v>
      </c>
      <c r="V17" s="117">
        <v>429</v>
      </c>
      <c r="W17" s="117">
        <v>470</v>
      </c>
      <c r="X17" s="117">
        <v>64</v>
      </c>
      <c r="Y17" s="117">
        <v>252</v>
      </c>
      <c r="Z17" s="117">
        <v>156</v>
      </c>
    </row>
    <row r="18" spans="1:26" x14ac:dyDescent="0.2">
      <c r="A18" s="117" t="s">
        <v>812</v>
      </c>
      <c r="B18" s="117">
        <v>760</v>
      </c>
      <c r="C18" s="117">
        <v>2</v>
      </c>
      <c r="D18" s="117">
        <v>204</v>
      </c>
      <c r="E18" s="117">
        <v>933</v>
      </c>
      <c r="F18" s="117">
        <v>4032</v>
      </c>
      <c r="G18" s="117">
        <v>246</v>
      </c>
      <c r="H18" s="117">
        <v>2</v>
      </c>
      <c r="I18" s="117">
        <v>299</v>
      </c>
      <c r="J18" s="117">
        <v>368</v>
      </c>
      <c r="K18" s="117">
        <v>201</v>
      </c>
      <c r="L18" s="117">
        <v>656</v>
      </c>
      <c r="M18" s="117">
        <v>62</v>
      </c>
      <c r="N18" s="117">
        <v>764</v>
      </c>
      <c r="O18" s="117">
        <v>0</v>
      </c>
      <c r="P18" s="117">
        <v>243</v>
      </c>
      <c r="Q18" s="117">
        <v>0</v>
      </c>
      <c r="R18" s="117">
        <v>25</v>
      </c>
      <c r="S18" s="117">
        <v>159</v>
      </c>
      <c r="T18" s="117">
        <v>543</v>
      </c>
      <c r="U18" s="117">
        <v>506</v>
      </c>
      <c r="V18" s="117">
        <v>429</v>
      </c>
      <c r="W18" s="117">
        <v>470</v>
      </c>
      <c r="X18" s="117">
        <v>64</v>
      </c>
      <c r="Y18" s="117">
        <v>252</v>
      </c>
      <c r="Z18" s="117">
        <v>156</v>
      </c>
    </row>
    <row r="19" spans="1:26" x14ac:dyDescent="0.2">
      <c r="A19" s="117" t="s">
        <v>813</v>
      </c>
      <c r="B19" s="117">
        <v>642</v>
      </c>
      <c r="C19" s="117">
        <v>2</v>
      </c>
      <c r="D19" s="117">
        <v>136</v>
      </c>
      <c r="E19" s="117">
        <v>765</v>
      </c>
      <c r="F19" s="117">
        <v>3351</v>
      </c>
      <c r="G19" s="117">
        <v>187</v>
      </c>
      <c r="H19" s="117">
        <v>2</v>
      </c>
      <c r="I19" s="117">
        <v>244</v>
      </c>
      <c r="J19" s="117">
        <v>303</v>
      </c>
      <c r="K19" s="117">
        <v>163</v>
      </c>
      <c r="L19" s="117">
        <v>566</v>
      </c>
      <c r="M19" s="117">
        <v>46</v>
      </c>
      <c r="N19" s="117">
        <v>649</v>
      </c>
      <c r="O19" s="117">
        <v>0</v>
      </c>
      <c r="P19" s="117">
        <v>199</v>
      </c>
      <c r="Q19" s="117">
        <v>0</v>
      </c>
      <c r="R19" s="117">
        <v>16</v>
      </c>
      <c r="S19" s="117">
        <v>126</v>
      </c>
      <c r="T19" s="117">
        <v>412</v>
      </c>
      <c r="U19" s="117">
        <v>381</v>
      </c>
      <c r="V19" s="117">
        <v>325</v>
      </c>
      <c r="W19" s="117">
        <v>348</v>
      </c>
      <c r="X19" s="117">
        <v>50</v>
      </c>
      <c r="Y19" s="117">
        <v>203</v>
      </c>
      <c r="Z19" s="117">
        <v>124</v>
      </c>
    </row>
    <row r="20" spans="1:26" x14ac:dyDescent="0.2">
      <c r="A20" s="117" t="s">
        <v>814</v>
      </c>
      <c r="B20" s="117">
        <v>118</v>
      </c>
      <c r="C20" s="117">
        <v>0</v>
      </c>
      <c r="D20" s="117">
        <v>68</v>
      </c>
      <c r="E20" s="117">
        <v>168</v>
      </c>
      <c r="F20" s="117">
        <v>681</v>
      </c>
      <c r="G20" s="117">
        <v>59</v>
      </c>
      <c r="H20" s="117">
        <v>0</v>
      </c>
      <c r="I20" s="117">
        <v>55</v>
      </c>
      <c r="J20" s="117">
        <v>65</v>
      </c>
      <c r="K20" s="117">
        <v>38</v>
      </c>
      <c r="L20" s="117">
        <v>90</v>
      </c>
      <c r="M20" s="117">
        <v>16</v>
      </c>
      <c r="N20" s="117">
        <v>115</v>
      </c>
      <c r="O20" s="117">
        <v>0</v>
      </c>
      <c r="P20" s="117">
        <v>44</v>
      </c>
      <c r="Q20" s="117">
        <v>0</v>
      </c>
      <c r="R20" s="117">
        <v>9</v>
      </c>
      <c r="S20" s="117">
        <v>33</v>
      </c>
      <c r="T20" s="117">
        <v>131</v>
      </c>
      <c r="U20" s="117">
        <v>125</v>
      </c>
      <c r="V20" s="117">
        <v>104</v>
      </c>
      <c r="W20" s="117">
        <v>122</v>
      </c>
      <c r="X20" s="117">
        <v>14</v>
      </c>
      <c r="Y20" s="117">
        <v>49</v>
      </c>
      <c r="Z20" s="117">
        <v>32</v>
      </c>
    </row>
    <row r="21" spans="1:26" x14ac:dyDescent="0.2">
      <c r="A21" s="117" t="s">
        <v>815</v>
      </c>
      <c r="B21" s="117">
        <v>3</v>
      </c>
      <c r="C21" s="117">
        <v>0</v>
      </c>
      <c r="D21" s="117">
        <v>9</v>
      </c>
      <c r="E21" s="117">
        <v>3</v>
      </c>
      <c r="F21" s="117">
        <v>16</v>
      </c>
      <c r="G21" s="117">
        <v>6</v>
      </c>
      <c r="H21" s="117">
        <v>2</v>
      </c>
      <c r="I21" s="117">
        <v>1</v>
      </c>
      <c r="J21" s="117">
        <v>6</v>
      </c>
      <c r="K21" s="117">
        <v>2</v>
      </c>
      <c r="L21" s="117">
        <v>3</v>
      </c>
      <c r="M21" s="117">
        <v>1</v>
      </c>
      <c r="N21" s="117">
        <v>2</v>
      </c>
      <c r="O21" s="117">
        <v>0</v>
      </c>
      <c r="P21" s="117">
        <v>4</v>
      </c>
      <c r="Q21" s="117">
        <v>0</v>
      </c>
      <c r="R21" s="117">
        <v>0</v>
      </c>
      <c r="S21" s="117">
        <v>6</v>
      </c>
      <c r="T21" s="117">
        <v>33</v>
      </c>
      <c r="U21" s="117">
        <v>7</v>
      </c>
      <c r="V21" s="117">
        <v>6</v>
      </c>
      <c r="W21" s="117">
        <v>5</v>
      </c>
      <c r="X21" s="117">
        <v>1</v>
      </c>
      <c r="Y21" s="117">
        <v>6</v>
      </c>
      <c r="Z21" s="117">
        <v>2</v>
      </c>
    </row>
    <row r="22" spans="1:26" x14ac:dyDescent="0.2">
      <c r="A22" s="117" t="s">
        <v>816</v>
      </c>
      <c r="B22" s="117">
        <v>3</v>
      </c>
      <c r="C22" s="117">
        <v>0</v>
      </c>
      <c r="D22" s="117">
        <v>9</v>
      </c>
      <c r="E22" s="117">
        <v>3</v>
      </c>
      <c r="F22" s="117">
        <v>16</v>
      </c>
      <c r="G22" s="117">
        <v>6</v>
      </c>
      <c r="H22" s="117">
        <v>2</v>
      </c>
      <c r="I22" s="117">
        <v>1</v>
      </c>
      <c r="J22" s="117">
        <v>6</v>
      </c>
      <c r="K22" s="117">
        <v>2</v>
      </c>
      <c r="L22" s="117">
        <v>3</v>
      </c>
      <c r="M22" s="117">
        <v>1</v>
      </c>
      <c r="N22" s="117">
        <v>2</v>
      </c>
      <c r="O22" s="117">
        <v>0</v>
      </c>
      <c r="P22" s="117">
        <v>4</v>
      </c>
      <c r="Q22" s="117">
        <v>0</v>
      </c>
      <c r="R22" s="117">
        <v>0</v>
      </c>
      <c r="S22" s="117">
        <v>6</v>
      </c>
      <c r="T22" s="117">
        <v>33</v>
      </c>
      <c r="U22" s="117">
        <v>7</v>
      </c>
      <c r="V22" s="117">
        <v>6</v>
      </c>
      <c r="W22" s="117">
        <v>5</v>
      </c>
      <c r="X22" s="117">
        <v>1</v>
      </c>
      <c r="Y22" s="117">
        <v>6</v>
      </c>
      <c r="Z22" s="117">
        <v>2</v>
      </c>
    </row>
    <row r="23" spans="1:26" x14ac:dyDescent="0.2">
      <c r="A23" s="117" t="s">
        <v>817</v>
      </c>
      <c r="B23" s="117">
        <v>3</v>
      </c>
      <c r="C23" s="117">
        <v>0</v>
      </c>
      <c r="D23" s="117">
        <v>9</v>
      </c>
      <c r="E23" s="117">
        <v>3</v>
      </c>
      <c r="F23" s="117">
        <v>16</v>
      </c>
      <c r="G23" s="117">
        <v>6</v>
      </c>
      <c r="H23" s="117">
        <v>2</v>
      </c>
      <c r="I23" s="117">
        <v>1</v>
      </c>
      <c r="J23" s="117">
        <v>6</v>
      </c>
      <c r="K23" s="117">
        <v>2</v>
      </c>
      <c r="L23" s="117">
        <v>3</v>
      </c>
      <c r="M23" s="117">
        <v>1</v>
      </c>
      <c r="N23" s="117">
        <v>2</v>
      </c>
      <c r="O23" s="117">
        <v>0</v>
      </c>
      <c r="P23" s="117">
        <v>4</v>
      </c>
      <c r="Q23" s="117">
        <v>0</v>
      </c>
      <c r="R23" s="117">
        <v>0</v>
      </c>
      <c r="S23" s="117">
        <v>6</v>
      </c>
      <c r="T23" s="117">
        <v>33</v>
      </c>
      <c r="U23" s="117">
        <v>7</v>
      </c>
      <c r="V23" s="117">
        <v>6</v>
      </c>
      <c r="W23" s="117">
        <v>5</v>
      </c>
      <c r="X23" s="117">
        <v>1</v>
      </c>
      <c r="Y23" s="117">
        <v>6</v>
      </c>
      <c r="Z23" s="117">
        <v>2</v>
      </c>
    </row>
    <row r="24" spans="1:26" x14ac:dyDescent="0.2">
      <c r="A24" s="117" t="s">
        <v>818</v>
      </c>
      <c r="B24" s="117">
        <v>13</v>
      </c>
      <c r="C24" s="117">
        <v>4</v>
      </c>
      <c r="D24" s="117">
        <v>101</v>
      </c>
      <c r="E24" s="117">
        <v>3</v>
      </c>
      <c r="F24" s="117">
        <v>30</v>
      </c>
      <c r="G24" s="117">
        <v>99</v>
      </c>
      <c r="H24" s="117">
        <v>22</v>
      </c>
      <c r="I24" s="117">
        <v>10</v>
      </c>
      <c r="J24" s="117">
        <v>22</v>
      </c>
      <c r="K24" s="117">
        <v>15</v>
      </c>
      <c r="L24" s="117">
        <v>23</v>
      </c>
      <c r="M24" s="117">
        <v>8</v>
      </c>
      <c r="N24" s="117">
        <v>8</v>
      </c>
      <c r="O24" s="117">
        <v>0</v>
      </c>
      <c r="P24" s="117">
        <v>3</v>
      </c>
      <c r="Q24" s="117">
        <v>0</v>
      </c>
      <c r="R24" s="117">
        <v>4</v>
      </c>
      <c r="S24" s="117">
        <v>70</v>
      </c>
      <c r="T24" s="117">
        <v>121</v>
      </c>
      <c r="U24" s="117">
        <v>73</v>
      </c>
      <c r="V24" s="117">
        <v>141</v>
      </c>
      <c r="W24" s="117">
        <v>36</v>
      </c>
      <c r="X24" s="117">
        <v>5</v>
      </c>
      <c r="Y24" s="117">
        <v>18</v>
      </c>
      <c r="Z24" s="117">
        <v>1</v>
      </c>
    </row>
    <row r="25" spans="1:26" x14ac:dyDescent="0.2">
      <c r="A25" s="117" t="s">
        <v>819</v>
      </c>
      <c r="B25" s="117">
        <v>13</v>
      </c>
      <c r="C25" s="117">
        <v>4</v>
      </c>
      <c r="D25" s="117">
        <v>101</v>
      </c>
      <c r="E25" s="117">
        <v>3</v>
      </c>
      <c r="F25" s="117">
        <v>30</v>
      </c>
      <c r="G25" s="117">
        <v>99</v>
      </c>
      <c r="H25" s="117">
        <v>22</v>
      </c>
      <c r="I25" s="117">
        <v>10</v>
      </c>
      <c r="J25" s="117">
        <v>22</v>
      </c>
      <c r="K25" s="117">
        <v>15</v>
      </c>
      <c r="L25" s="117">
        <v>23</v>
      </c>
      <c r="M25" s="117">
        <v>8</v>
      </c>
      <c r="N25" s="117">
        <v>8</v>
      </c>
      <c r="O25" s="117">
        <v>0</v>
      </c>
      <c r="P25" s="117">
        <v>3</v>
      </c>
      <c r="Q25" s="117">
        <v>0</v>
      </c>
      <c r="R25" s="117">
        <v>4</v>
      </c>
      <c r="S25" s="117">
        <v>70</v>
      </c>
      <c r="T25" s="117">
        <v>121</v>
      </c>
      <c r="U25" s="117">
        <v>73</v>
      </c>
      <c r="V25" s="117">
        <v>141</v>
      </c>
      <c r="W25" s="117">
        <v>36</v>
      </c>
      <c r="X25" s="117">
        <v>5</v>
      </c>
      <c r="Y25" s="117">
        <v>18</v>
      </c>
      <c r="Z25" s="117">
        <v>1</v>
      </c>
    </row>
    <row r="26" spans="1:26" x14ac:dyDescent="0.2">
      <c r="A26" s="117" t="s">
        <v>820</v>
      </c>
      <c r="B26" s="117">
        <v>10</v>
      </c>
      <c r="C26" s="117">
        <v>3</v>
      </c>
      <c r="D26" s="117">
        <v>75</v>
      </c>
      <c r="E26" s="117">
        <v>1</v>
      </c>
      <c r="F26" s="117">
        <v>12</v>
      </c>
      <c r="G26" s="117">
        <v>60</v>
      </c>
      <c r="H26" s="117">
        <v>9</v>
      </c>
      <c r="I26" s="117">
        <v>5</v>
      </c>
      <c r="J26" s="117">
        <v>16</v>
      </c>
      <c r="K26" s="117">
        <v>9</v>
      </c>
      <c r="L26" s="117">
        <v>12</v>
      </c>
      <c r="M26" s="117">
        <v>5</v>
      </c>
      <c r="N26" s="117">
        <v>4</v>
      </c>
      <c r="O26" s="117">
        <v>0</v>
      </c>
      <c r="P26" s="117">
        <v>2</v>
      </c>
      <c r="Q26" s="117">
        <v>0</v>
      </c>
      <c r="R26" s="117">
        <v>1</v>
      </c>
      <c r="S26" s="117">
        <v>59</v>
      </c>
      <c r="T26" s="117">
        <v>65</v>
      </c>
      <c r="U26" s="117">
        <v>56</v>
      </c>
      <c r="V26" s="117">
        <v>114</v>
      </c>
      <c r="W26" s="117">
        <v>29</v>
      </c>
      <c r="X26" s="117">
        <v>4</v>
      </c>
      <c r="Y26" s="117">
        <v>16</v>
      </c>
      <c r="Z26" s="117">
        <v>1</v>
      </c>
    </row>
    <row r="27" spans="1:26" x14ac:dyDescent="0.2">
      <c r="A27" s="117" t="s">
        <v>821</v>
      </c>
      <c r="B27" s="117">
        <v>5</v>
      </c>
      <c r="C27" s="117">
        <v>0</v>
      </c>
      <c r="D27" s="117">
        <v>14</v>
      </c>
      <c r="E27" s="117">
        <v>7</v>
      </c>
      <c r="F27" s="117">
        <v>24</v>
      </c>
      <c r="G27" s="117">
        <v>8</v>
      </c>
      <c r="H27" s="117">
        <v>4</v>
      </c>
      <c r="I27" s="117">
        <v>3</v>
      </c>
      <c r="J27" s="117">
        <v>4</v>
      </c>
      <c r="K27" s="117">
        <v>3</v>
      </c>
      <c r="L27" s="117">
        <v>7</v>
      </c>
      <c r="M27" s="117">
        <v>12</v>
      </c>
      <c r="N27" s="117">
        <v>3</v>
      </c>
      <c r="O27" s="117">
        <v>0</v>
      </c>
      <c r="P27" s="117">
        <v>1</v>
      </c>
      <c r="Q27" s="117">
        <v>0</v>
      </c>
      <c r="R27" s="117">
        <v>8</v>
      </c>
      <c r="S27" s="117">
        <v>12</v>
      </c>
      <c r="T27" s="117">
        <v>28</v>
      </c>
      <c r="U27" s="117">
        <v>19</v>
      </c>
      <c r="V27" s="117">
        <v>6</v>
      </c>
      <c r="W27" s="117">
        <v>37</v>
      </c>
      <c r="X27" s="117">
        <v>6</v>
      </c>
      <c r="Y27" s="117">
        <v>9</v>
      </c>
      <c r="Z27" s="117">
        <v>45</v>
      </c>
    </row>
    <row r="28" spans="1:26" x14ac:dyDescent="0.2">
      <c r="A28" s="117" t="s">
        <v>822</v>
      </c>
      <c r="B28" s="117">
        <v>5</v>
      </c>
      <c r="C28" s="117">
        <v>0</v>
      </c>
      <c r="D28" s="117">
        <v>14</v>
      </c>
      <c r="E28" s="117">
        <v>7</v>
      </c>
      <c r="F28" s="117">
        <v>24</v>
      </c>
      <c r="G28" s="117">
        <v>8</v>
      </c>
      <c r="H28" s="117">
        <v>4</v>
      </c>
      <c r="I28" s="117">
        <v>3</v>
      </c>
      <c r="J28" s="117">
        <v>4</v>
      </c>
      <c r="K28" s="117">
        <v>3</v>
      </c>
      <c r="L28" s="117">
        <v>7</v>
      </c>
      <c r="M28" s="117">
        <v>12</v>
      </c>
      <c r="N28" s="117">
        <v>3</v>
      </c>
      <c r="O28" s="117">
        <v>0</v>
      </c>
      <c r="P28" s="117">
        <v>1</v>
      </c>
      <c r="Q28" s="117">
        <v>0</v>
      </c>
      <c r="R28" s="117">
        <v>8</v>
      </c>
      <c r="S28" s="117">
        <v>12</v>
      </c>
      <c r="T28" s="117">
        <v>28</v>
      </c>
      <c r="U28" s="117">
        <v>19</v>
      </c>
      <c r="V28" s="117">
        <v>6</v>
      </c>
      <c r="W28" s="117">
        <v>37</v>
      </c>
      <c r="X28" s="117">
        <v>6</v>
      </c>
      <c r="Y28" s="117">
        <v>9</v>
      </c>
      <c r="Z28" s="117">
        <v>45</v>
      </c>
    </row>
    <row r="29" spans="1:26" x14ac:dyDescent="0.2">
      <c r="A29" s="117" t="s">
        <v>823</v>
      </c>
      <c r="B29" s="117">
        <v>2</v>
      </c>
      <c r="C29" s="117">
        <v>0</v>
      </c>
      <c r="D29" s="117">
        <v>2</v>
      </c>
      <c r="E29" s="117">
        <v>3</v>
      </c>
      <c r="F29" s="117">
        <v>13</v>
      </c>
      <c r="G29" s="117">
        <v>2</v>
      </c>
      <c r="H29" s="117">
        <v>2</v>
      </c>
      <c r="I29" s="117">
        <v>2</v>
      </c>
      <c r="J29" s="117">
        <v>1</v>
      </c>
      <c r="K29" s="117">
        <v>1</v>
      </c>
      <c r="L29" s="117">
        <v>5</v>
      </c>
      <c r="M29" s="117">
        <v>9</v>
      </c>
      <c r="N29" s="117">
        <v>3</v>
      </c>
      <c r="O29" s="117">
        <v>0</v>
      </c>
      <c r="P29" s="117">
        <v>1</v>
      </c>
      <c r="Q29" s="117">
        <v>0</v>
      </c>
      <c r="R29" s="117">
        <v>7</v>
      </c>
      <c r="S29" s="117">
        <v>4</v>
      </c>
      <c r="T29" s="117">
        <v>2</v>
      </c>
      <c r="U29" s="117">
        <v>7</v>
      </c>
      <c r="V29" s="117">
        <v>2</v>
      </c>
      <c r="W29" s="117">
        <v>4</v>
      </c>
      <c r="X29" s="117">
        <v>2</v>
      </c>
      <c r="Y29" s="117">
        <v>0</v>
      </c>
      <c r="Z29" s="117">
        <v>24</v>
      </c>
    </row>
    <row r="30" spans="1:26" x14ac:dyDescent="0.2">
      <c r="A30" s="117" t="s">
        <v>824</v>
      </c>
      <c r="B30" s="117">
        <v>4997</v>
      </c>
      <c r="C30" s="117">
        <v>5</v>
      </c>
      <c r="D30" s="117">
        <v>1171</v>
      </c>
      <c r="E30" s="117">
        <v>1097</v>
      </c>
      <c r="F30" s="117">
        <v>12461</v>
      </c>
      <c r="G30" s="117">
        <v>2618</v>
      </c>
      <c r="H30" s="117">
        <v>12</v>
      </c>
      <c r="I30" s="117">
        <v>1085</v>
      </c>
      <c r="J30" s="117">
        <v>1905</v>
      </c>
      <c r="K30" s="117">
        <v>1596</v>
      </c>
      <c r="L30" s="117">
        <v>1973</v>
      </c>
      <c r="M30" s="117">
        <v>1588</v>
      </c>
      <c r="N30" s="117">
        <v>2256</v>
      </c>
      <c r="O30" s="117">
        <v>0</v>
      </c>
      <c r="P30" s="117">
        <v>2116</v>
      </c>
      <c r="Q30" s="117">
        <v>0</v>
      </c>
      <c r="R30" s="117">
        <v>620</v>
      </c>
      <c r="S30" s="117">
        <v>917</v>
      </c>
      <c r="T30" s="117">
        <v>1916</v>
      </c>
      <c r="U30" s="117">
        <v>2421</v>
      </c>
      <c r="V30" s="117">
        <v>2478</v>
      </c>
      <c r="W30" s="117">
        <v>10747</v>
      </c>
      <c r="X30" s="117">
        <v>1819</v>
      </c>
      <c r="Y30" s="117">
        <v>1532</v>
      </c>
      <c r="Z30" s="117">
        <v>428</v>
      </c>
    </row>
    <row r="31" spans="1:26" x14ac:dyDescent="0.2">
      <c r="A31" s="117" t="s">
        <v>825</v>
      </c>
      <c r="B31" s="117">
        <v>4983</v>
      </c>
      <c r="C31" s="117">
        <v>5</v>
      </c>
      <c r="D31" s="117">
        <v>1045</v>
      </c>
      <c r="E31" s="117">
        <v>1077</v>
      </c>
      <c r="F31" s="117">
        <v>12388</v>
      </c>
      <c r="G31" s="117">
        <v>2557</v>
      </c>
      <c r="H31" s="117">
        <v>11</v>
      </c>
      <c r="I31" s="117">
        <v>1064</v>
      </c>
      <c r="J31" s="117">
        <v>1888</v>
      </c>
      <c r="K31" s="117">
        <v>1579</v>
      </c>
      <c r="L31" s="117">
        <v>1955</v>
      </c>
      <c r="M31" s="117">
        <v>1577</v>
      </c>
      <c r="N31" s="117">
        <v>2247</v>
      </c>
      <c r="O31" s="117">
        <v>0</v>
      </c>
      <c r="P31" s="117">
        <v>2106</v>
      </c>
      <c r="Q31" s="117">
        <v>0</v>
      </c>
      <c r="R31" s="117">
        <v>615</v>
      </c>
      <c r="S31" s="117">
        <v>805</v>
      </c>
      <c r="T31" s="117">
        <v>1866</v>
      </c>
      <c r="U31" s="117">
        <v>2366</v>
      </c>
      <c r="V31" s="117">
        <v>2342</v>
      </c>
      <c r="W31" s="117">
        <v>10693</v>
      </c>
      <c r="X31" s="117">
        <v>1816</v>
      </c>
      <c r="Y31" s="117">
        <v>1494</v>
      </c>
      <c r="Z31" s="117">
        <v>400</v>
      </c>
    </row>
    <row r="32" spans="1:26" x14ac:dyDescent="0.2">
      <c r="A32" s="117" t="s">
        <v>826</v>
      </c>
      <c r="B32" s="117">
        <v>4983</v>
      </c>
      <c r="C32" s="117">
        <v>5</v>
      </c>
      <c r="D32" s="117">
        <v>1045</v>
      </c>
      <c r="E32" s="117">
        <v>1077</v>
      </c>
      <c r="F32" s="117">
        <v>12388</v>
      </c>
      <c r="G32" s="117">
        <v>2557</v>
      </c>
      <c r="H32" s="117">
        <v>11</v>
      </c>
      <c r="I32" s="117">
        <v>1064</v>
      </c>
      <c r="J32" s="117">
        <v>1888</v>
      </c>
      <c r="K32" s="117">
        <v>1579</v>
      </c>
      <c r="L32" s="117">
        <v>1955</v>
      </c>
      <c r="M32" s="117">
        <v>1577</v>
      </c>
      <c r="N32" s="117">
        <v>2247</v>
      </c>
      <c r="O32" s="117">
        <v>0</v>
      </c>
      <c r="P32" s="117">
        <v>2106</v>
      </c>
      <c r="Q32" s="117">
        <v>0</v>
      </c>
      <c r="R32" s="117">
        <v>615</v>
      </c>
      <c r="S32" s="117">
        <v>805</v>
      </c>
      <c r="T32" s="117">
        <v>1866</v>
      </c>
      <c r="U32" s="117">
        <v>2366</v>
      </c>
      <c r="V32" s="117">
        <v>2342</v>
      </c>
      <c r="W32" s="117">
        <v>10693</v>
      </c>
      <c r="X32" s="117">
        <v>1816</v>
      </c>
      <c r="Y32" s="117">
        <v>1494</v>
      </c>
      <c r="Z32" s="117">
        <v>400</v>
      </c>
    </row>
    <row r="33" spans="1:26" x14ac:dyDescent="0.2">
      <c r="A33" s="117" t="s">
        <v>827</v>
      </c>
      <c r="B33" s="117">
        <v>22</v>
      </c>
      <c r="C33" s="117">
        <v>0</v>
      </c>
      <c r="D33" s="117">
        <v>14</v>
      </c>
      <c r="E33" s="117">
        <v>14</v>
      </c>
      <c r="F33" s="117">
        <v>35</v>
      </c>
      <c r="G33" s="117">
        <v>21</v>
      </c>
      <c r="H33" s="117">
        <v>1</v>
      </c>
      <c r="I33" s="117">
        <v>9</v>
      </c>
      <c r="J33" s="117">
        <v>10</v>
      </c>
      <c r="K33" s="117">
        <v>6</v>
      </c>
      <c r="L33" s="117">
        <v>5</v>
      </c>
      <c r="M33" s="117">
        <v>1</v>
      </c>
      <c r="N33" s="117">
        <v>9</v>
      </c>
      <c r="O33" s="117">
        <v>0</v>
      </c>
      <c r="P33" s="117">
        <v>6</v>
      </c>
      <c r="Q33" s="117">
        <v>0</v>
      </c>
      <c r="R33" s="117">
        <v>3</v>
      </c>
      <c r="S33" s="117">
        <v>11</v>
      </c>
      <c r="T33" s="117">
        <v>45</v>
      </c>
      <c r="U33" s="117">
        <v>28</v>
      </c>
      <c r="V33" s="117">
        <v>21</v>
      </c>
      <c r="W33" s="117">
        <v>27</v>
      </c>
      <c r="X33" s="117">
        <v>3</v>
      </c>
      <c r="Y33" s="117">
        <v>5</v>
      </c>
      <c r="Z33" s="117">
        <v>3</v>
      </c>
    </row>
    <row r="34" spans="1:26" x14ac:dyDescent="0.2">
      <c r="A34" s="117" t="s">
        <v>828</v>
      </c>
      <c r="B34" s="117">
        <v>17</v>
      </c>
      <c r="C34" s="117">
        <v>0</v>
      </c>
      <c r="D34" s="117">
        <v>13</v>
      </c>
      <c r="E34" s="117">
        <v>12</v>
      </c>
      <c r="F34" s="117">
        <v>31</v>
      </c>
      <c r="G34" s="117">
        <v>15</v>
      </c>
      <c r="H34" s="117">
        <v>0</v>
      </c>
      <c r="I34" s="117">
        <v>8</v>
      </c>
      <c r="J34" s="117">
        <v>9</v>
      </c>
      <c r="K34" s="117">
        <v>6</v>
      </c>
      <c r="L34" s="117">
        <v>4</v>
      </c>
      <c r="M34" s="117">
        <v>1</v>
      </c>
      <c r="N34" s="117">
        <v>8</v>
      </c>
      <c r="O34" s="117">
        <v>0</v>
      </c>
      <c r="P34" s="117">
        <v>6</v>
      </c>
      <c r="Q34" s="117">
        <v>0</v>
      </c>
      <c r="R34" s="117">
        <v>2</v>
      </c>
      <c r="S34" s="117">
        <v>5</v>
      </c>
      <c r="T34" s="117">
        <v>15</v>
      </c>
      <c r="U34" s="117">
        <v>25</v>
      </c>
      <c r="V34" s="117">
        <v>19</v>
      </c>
      <c r="W34" s="117">
        <v>23</v>
      </c>
      <c r="X34" s="117">
        <v>0</v>
      </c>
      <c r="Y34" s="117">
        <v>5</v>
      </c>
      <c r="Z34" s="117">
        <v>0</v>
      </c>
    </row>
    <row r="35" spans="1:26" x14ac:dyDescent="0.2">
      <c r="A35" s="117" t="s">
        <v>829</v>
      </c>
      <c r="B35" s="117">
        <v>17</v>
      </c>
      <c r="C35" s="117">
        <v>0</v>
      </c>
      <c r="D35" s="117">
        <v>13</v>
      </c>
      <c r="E35" s="117">
        <v>12</v>
      </c>
      <c r="F35" s="117">
        <v>31</v>
      </c>
      <c r="G35" s="117">
        <v>15</v>
      </c>
      <c r="H35" s="117">
        <v>0</v>
      </c>
      <c r="I35" s="117">
        <v>8</v>
      </c>
      <c r="J35" s="117">
        <v>9</v>
      </c>
      <c r="K35" s="117">
        <v>6</v>
      </c>
      <c r="L35" s="117">
        <v>4</v>
      </c>
      <c r="M35" s="117">
        <v>1</v>
      </c>
      <c r="N35" s="117">
        <v>8</v>
      </c>
      <c r="O35" s="117">
        <v>0</v>
      </c>
      <c r="P35" s="117">
        <v>6</v>
      </c>
      <c r="Q35" s="117">
        <v>0</v>
      </c>
      <c r="R35" s="117">
        <v>2</v>
      </c>
      <c r="S35" s="117">
        <v>5</v>
      </c>
      <c r="T35" s="117">
        <v>15</v>
      </c>
      <c r="U35" s="117">
        <v>25</v>
      </c>
      <c r="V35" s="117">
        <v>19</v>
      </c>
      <c r="W35" s="117">
        <v>23</v>
      </c>
      <c r="X35" s="117">
        <v>0</v>
      </c>
      <c r="Y35" s="117">
        <v>5</v>
      </c>
      <c r="Z35" s="117">
        <v>0</v>
      </c>
    </row>
    <row r="36" spans="1:26" x14ac:dyDescent="0.2">
      <c r="A36" s="117" t="s">
        <v>830</v>
      </c>
      <c r="B36" s="117">
        <v>5</v>
      </c>
      <c r="C36" s="117">
        <v>0</v>
      </c>
      <c r="D36" s="117">
        <v>1</v>
      </c>
      <c r="E36" s="117">
        <v>2</v>
      </c>
      <c r="F36" s="117">
        <v>4</v>
      </c>
      <c r="G36" s="117">
        <v>6</v>
      </c>
      <c r="H36" s="117">
        <v>1</v>
      </c>
      <c r="I36" s="117">
        <v>1</v>
      </c>
      <c r="J36" s="117">
        <v>1</v>
      </c>
      <c r="K36" s="117">
        <v>0</v>
      </c>
      <c r="L36" s="117">
        <v>1</v>
      </c>
      <c r="M36" s="117">
        <v>0</v>
      </c>
      <c r="N36" s="117">
        <v>1</v>
      </c>
      <c r="O36" s="117">
        <v>0</v>
      </c>
      <c r="P36" s="117">
        <v>0</v>
      </c>
      <c r="Q36" s="117">
        <v>0</v>
      </c>
      <c r="R36" s="117">
        <v>1</v>
      </c>
      <c r="S36" s="117">
        <v>6</v>
      </c>
      <c r="T36" s="117">
        <v>30</v>
      </c>
      <c r="U36" s="117">
        <v>3</v>
      </c>
      <c r="V36" s="117">
        <v>2</v>
      </c>
      <c r="W36" s="117">
        <v>4</v>
      </c>
      <c r="X36" s="117">
        <v>3</v>
      </c>
      <c r="Y36" s="117">
        <v>0</v>
      </c>
      <c r="Z36" s="117">
        <v>3</v>
      </c>
    </row>
    <row r="37" spans="1:26" x14ac:dyDescent="0.2">
      <c r="A37" s="117" t="s">
        <v>831</v>
      </c>
      <c r="B37" s="117">
        <v>5</v>
      </c>
      <c r="C37" s="117">
        <v>0</v>
      </c>
      <c r="D37" s="117">
        <v>1</v>
      </c>
      <c r="E37" s="117">
        <v>2</v>
      </c>
      <c r="F37" s="117">
        <v>4</v>
      </c>
      <c r="G37" s="117">
        <v>6</v>
      </c>
      <c r="H37" s="117">
        <v>1</v>
      </c>
      <c r="I37" s="117">
        <v>1</v>
      </c>
      <c r="J37" s="117">
        <v>1</v>
      </c>
      <c r="K37" s="117">
        <v>0</v>
      </c>
      <c r="L37" s="117">
        <v>1</v>
      </c>
      <c r="M37" s="117">
        <v>0</v>
      </c>
      <c r="N37" s="117">
        <v>1</v>
      </c>
      <c r="O37" s="117">
        <v>0</v>
      </c>
      <c r="P37" s="117">
        <v>0</v>
      </c>
      <c r="Q37" s="117">
        <v>0</v>
      </c>
      <c r="R37" s="117">
        <v>1</v>
      </c>
      <c r="S37" s="117">
        <v>6</v>
      </c>
      <c r="T37" s="117">
        <v>30</v>
      </c>
      <c r="U37" s="117">
        <v>3</v>
      </c>
      <c r="V37" s="117">
        <v>2</v>
      </c>
      <c r="W37" s="117">
        <v>4</v>
      </c>
      <c r="X37" s="117">
        <v>3</v>
      </c>
      <c r="Y37" s="117">
        <v>0</v>
      </c>
      <c r="Z37" s="117">
        <v>3</v>
      </c>
    </row>
    <row r="38" spans="1:26" x14ac:dyDescent="0.2">
      <c r="A38" s="117" t="s">
        <v>832</v>
      </c>
      <c r="B38" s="117">
        <v>59</v>
      </c>
      <c r="C38" s="117">
        <v>1</v>
      </c>
      <c r="D38" s="117">
        <v>369</v>
      </c>
      <c r="E38" s="117">
        <v>39</v>
      </c>
      <c r="F38" s="117">
        <v>304</v>
      </c>
      <c r="G38" s="117">
        <v>660</v>
      </c>
      <c r="H38" s="117">
        <v>1</v>
      </c>
      <c r="I38" s="117">
        <v>11</v>
      </c>
      <c r="J38" s="117">
        <v>528</v>
      </c>
      <c r="K38" s="117">
        <v>253</v>
      </c>
      <c r="L38" s="117">
        <v>126</v>
      </c>
      <c r="M38" s="117">
        <v>232</v>
      </c>
      <c r="N38" s="117">
        <v>61</v>
      </c>
      <c r="O38" s="117">
        <v>0</v>
      </c>
      <c r="P38" s="117">
        <v>365</v>
      </c>
      <c r="Q38" s="117">
        <v>0</v>
      </c>
      <c r="R38" s="117">
        <v>102</v>
      </c>
      <c r="S38" s="117">
        <v>245</v>
      </c>
      <c r="T38" s="117">
        <v>137</v>
      </c>
      <c r="U38" s="117">
        <v>252</v>
      </c>
      <c r="V38" s="117">
        <v>608</v>
      </c>
      <c r="W38" s="117">
        <v>4874</v>
      </c>
      <c r="X38" s="117">
        <v>820</v>
      </c>
      <c r="Y38" s="117">
        <v>301</v>
      </c>
      <c r="Z38" s="117">
        <v>4</v>
      </c>
    </row>
    <row r="39" spans="1:26" x14ac:dyDescent="0.2">
      <c r="A39" s="117" t="s">
        <v>833</v>
      </c>
      <c r="B39" s="117">
        <v>59</v>
      </c>
      <c r="C39" s="117">
        <v>1</v>
      </c>
      <c r="D39" s="117">
        <v>369</v>
      </c>
      <c r="E39" s="117">
        <v>39</v>
      </c>
      <c r="F39" s="117">
        <v>304</v>
      </c>
      <c r="G39" s="117">
        <v>660</v>
      </c>
      <c r="H39" s="117">
        <v>1</v>
      </c>
      <c r="I39" s="117">
        <v>11</v>
      </c>
      <c r="J39" s="117">
        <v>528</v>
      </c>
      <c r="K39" s="117">
        <v>253</v>
      </c>
      <c r="L39" s="117">
        <v>126</v>
      </c>
      <c r="M39" s="117">
        <v>232</v>
      </c>
      <c r="N39" s="117">
        <v>61</v>
      </c>
      <c r="O39" s="117">
        <v>0</v>
      </c>
      <c r="P39" s="117">
        <v>365</v>
      </c>
      <c r="Q39" s="117">
        <v>0</v>
      </c>
      <c r="R39" s="117">
        <v>102</v>
      </c>
      <c r="S39" s="117">
        <v>245</v>
      </c>
      <c r="T39" s="117">
        <v>137</v>
      </c>
      <c r="U39" s="117">
        <v>252</v>
      </c>
      <c r="V39" s="117">
        <v>608</v>
      </c>
      <c r="W39" s="117">
        <v>4874</v>
      </c>
      <c r="X39" s="117">
        <v>820</v>
      </c>
      <c r="Y39" s="117">
        <v>301</v>
      </c>
      <c r="Z39" s="117">
        <v>4</v>
      </c>
    </row>
    <row r="40" spans="1:26" x14ac:dyDescent="0.2">
      <c r="A40" s="117" t="s">
        <v>834</v>
      </c>
      <c r="B40" s="117">
        <v>59</v>
      </c>
      <c r="C40" s="117">
        <v>1</v>
      </c>
      <c r="D40" s="117">
        <v>369</v>
      </c>
      <c r="E40" s="117">
        <v>39</v>
      </c>
      <c r="F40" s="117">
        <v>304</v>
      </c>
      <c r="G40" s="117">
        <v>660</v>
      </c>
      <c r="H40" s="117">
        <v>1</v>
      </c>
      <c r="I40" s="117">
        <v>11</v>
      </c>
      <c r="J40" s="117">
        <v>528</v>
      </c>
      <c r="K40" s="117">
        <v>253</v>
      </c>
      <c r="L40" s="117">
        <v>126</v>
      </c>
      <c r="M40" s="117">
        <v>232</v>
      </c>
      <c r="N40" s="117">
        <v>61</v>
      </c>
      <c r="O40" s="117">
        <v>0</v>
      </c>
      <c r="P40" s="117">
        <v>365</v>
      </c>
      <c r="Q40" s="117">
        <v>0</v>
      </c>
      <c r="R40" s="117">
        <v>102</v>
      </c>
      <c r="S40" s="117">
        <v>245</v>
      </c>
      <c r="T40" s="117">
        <v>137</v>
      </c>
      <c r="U40" s="117">
        <v>252</v>
      </c>
      <c r="V40" s="117">
        <v>608</v>
      </c>
      <c r="W40" s="117">
        <v>4874</v>
      </c>
      <c r="X40" s="117">
        <v>820</v>
      </c>
      <c r="Y40" s="117">
        <v>301</v>
      </c>
      <c r="Z40" s="117">
        <v>4</v>
      </c>
    </row>
    <row r="41" spans="1:26" x14ac:dyDescent="0.2">
      <c r="A41" s="117" t="s">
        <v>835</v>
      </c>
      <c r="B41" s="117">
        <v>3735</v>
      </c>
      <c r="C41" s="117">
        <v>0</v>
      </c>
      <c r="D41" s="117">
        <v>279</v>
      </c>
      <c r="E41" s="117">
        <v>630</v>
      </c>
      <c r="F41" s="117">
        <v>7364</v>
      </c>
      <c r="G41" s="117">
        <v>1243</v>
      </c>
      <c r="H41" s="117">
        <v>4</v>
      </c>
      <c r="I41" s="117">
        <v>622</v>
      </c>
      <c r="J41" s="117">
        <v>772</v>
      </c>
      <c r="K41" s="117">
        <v>992</v>
      </c>
      <c r="L41" s="117">
        <v>1552</v>
      </c>
      <c r="M41" s="117">
        <v>1244</v>
      </c>
      <c r="N41" s="117">
        <v>1374</v>
      </c>
      <c r="O41" s="117">
        <v>0</v>
      </c>
      <c r="P41" s="117">
        <v>1121</v>
      </c>
      <c r="Q41" s="117">
        <v>0</v>
      </c>
      <c r="R41" s="117">
        <v>488</v>
      </c>
      <c r="S41" s="117">
        <v>222</v>
      </c>
      <c r="T41" s="117">
        <v>573</v>
      </c>
      <c r="U41" s="117">
        <v>1296</v>
      </c>
      <c r="V41" s="117">
        <v>806</v>
      </c>
      <c r="W41" s="117">
        <v>2989</v>
      </c>
      <c r="X41" s="117">
        <v>519</v>
      </c>
      <c r="Y41" s="117">
        <v>746</v>
      </c>
      <c r="Z41" s="117">
        <v>315</v>
      </c>
    </row>
    <row r="42" spans="1:26" x14ac:dyDescent="0.2">
      <c r="A42" s="117" t="s">
        <v>836</v>
      </c>
      <c r="B42" s="117">
        <v>72</v>
      </c>
      <c r="C42" s="117">
        <v>0</v>
      </c>
      <c r="D42" s="117">
        <v>34</v>
      </c>
      <c r="E42" s="117">
        <v>26</v>
      </c>
      <c r="F42" s="117">
        <v>176</v>
      </c>
      <c r="G42" s="117">
        <v>41</v>
      </c>
      <c r="H42" s="117">
        <v>1</v>
      </c>
      <c r="I42" s="117">
        <v>24</v>
      </c>
      <c r="J42" s="117">
        <v>23</v>
      </c>
      <c r="K42" s="117">
        <v>22</v>
      </c>
      <c r="L42" s="117">
        <v>17</v>
      </c>
      <c r="M42" s="117">
        <v>12</v>
      </c>
      <c r="N42" s="117">
        <v>46</v>
      </c>
      <c r="O42" s="117">
        <v>0</v>
      </c>
      <c r="P42" s="117">
        <v>32</v>
      </c>
      <c r="Q42" s="117">
        <v>0</v>
      </c>
      <c r="R42" s="117">
        <v>1</v>
      </c>
      <c r="S42" s="117">
        <v>28</v>
      </c>
      <c r="T42" s="117">
        <v>128</v>
      </c>
      <c r="U42" s="117">
        <v>71</v>
      </c>
      <c r="V42" s="117">
        <v>60</v>
      </c>
      <c r="W42" s="117">
        <v>71</v>
      </c>
      <c r="X42" s="117">
        <v>18</v>
      </c>
      <c r="Y42" s="117">
        <v>53</v>
      </c>
      <c r="Z42" s="117">
        <v>32</v>
      </c>
    </row>
    <row r="43" spans="1:26" x14ac:dyDescent="0.2">
      <c r="A43" s="117" t="s">
        <v>837</v>
      </c>
      <c r="B43" s="117">
        <v>72</v>
      </c>
      <c r="C43" s="117">
        <v>0</v>
      </c>
      <c r="D43" s="117">
        <v>34</v>
      </c>
      <c r="E43" s="117">
        <v>26</v>
      </c>
      <c r="F43" s="117">
        <v>176</v>
      </c>
      <c r="G43" s="117">
        <v>41</v>
      </c>
      <c r="H43" s="117">
        <v>1</v>
      </c>
      <c r="I43" s="117">
        <v>24</v>
      </c>
      <c r="J43" s="117">
        <v>23</v>
      </c>
      <c r="K43" s="117">
        <v>22</v>
      </c>
      <c r="L43" s="117">
        <v>17</v>
      </c>
      <c r="M43" s="117">
        <v>12</v>
      </c>
      <c r="N43" s="117">
        <v>46</v>
      </c>
      <c r="O43" s="117">
        <v>0</v>
      </c>
      <c r="P43" s="117">
        <v>32</v>
      </c>
      <c r="Q43" s="117">
        <v>0</v>
      </c>
      <c r="R43" s="117">
        <v>1</v>
      </c>
      <c r="S43" s="117">
        <v>28</v>
      </c>
      <c r="T43" s="117">
        <v>128</v>
      </c>
      <c r="U43" s="117">
        <v>71</v>
      </c>
      <c r="V43" s="117">
        <v>60</v>
      </c>
      <c r="W43" s="117">
        <v>71</v>
      </c>
      <c r="X43" s="117">
        <v>18</v>
      </c>
      <c r="Y43" s="117">
        <v>53</v>
      </c>
      <c r="Z43" s="117">
        <v>32</v>
      </c>
    </row>
    <row r="44" spans="1:26" x14ac:dyDescent="0.2">
      <c r="A44" s="117" t="s">
        <v>838</v>
      </c>
      <c r="B44" s="117">
        <v>72</v>
      </c>
      <c r="C44" s="117">
        <v>0</v>
      </c>
      <c r="D44" s="117">
        <v>34</v>
      </c>
      <c r="E44" s="117">
        <v>26</v>
      </c>
      <c r="F44" s="117">
        <v>176</v>
      </c>
      <c r="G44" s="117">
        <v>41</v>
      </c>
      <c r="H44" s="117">
        <v>1</v>
      </c>
      <c r="I44" s="117">
        <v>24</v>
      </c>
      <c r="J44" s="117">
        <v>23</v>
      </c>
      <c r="K44" s="117">
        <v>22</v>
      </c>
      <c r="L44" s="117">
        <v>17</v>
      </c>
      <c r="M44" s="117">
        <v>12</v>
      </c>
      <c r="N44" s="117">
        <v>46</v>
      </c>
      <c r="O44" s="117">
        <v>0</v>
      </c>
      <c r="P44" s="117">
        <v>32</v>
      </c>
      <c r="Q44" s="117">
        <v>0</v>
      </c>
      <c r="R44" s="117">
        <v>1</v>
      </c>
      <c r="S44" s="117">
        <v>28</v>
      </c>
      <c r="T44" s="117">
        <v>128</v>
      </c>
      <c r="U44" s="117">
        <v>71</v>
      </c>
      <c r="V44" s="117">
        <v>60</v>
      </c>
      <c r="W44" s="117">
        <v>71</v>
      </c>
      <c r="X44" s="117">
        <v>18</v>
      </c>
      <c r="Y44" s="117">
        <v>53</v>
      </c>
      <c r="Z44" s="117">
        <v>32</v>
      </c>
    </row>
    <row r="45" spans="1:26" x14ac:dyDescent="0.2">
      <c r="A45" s="117" t="s">
        <v>839</v>
      </c>
      <c r="B45" s="117">
        <v>3663</v>
      </c>
      <c r="C45" s="117">
        <v>0</v>
      </c>
      <c r="D45" s="117">
        <v>245</v>
      </c>
      <c r="E45" s="117">
        <v>604</v>
      </c>
      <c r="F45" s="117">
        <v>7188</v>
      </c>
      <c r="G45" s="117">
        <v>1202</v>
      </c>
      <c r="H45" s="117">
        <v>3</v>
      </c>
      <c r="I45" s="117">
        <v>598</v>
      </c>
      <c r="J45" s="117">
        <v>749</v>
      </c>
      <c r="K45" s="117">
        <v>970</v>
      </c>
      <c r="L45" s="117">
        <v>1535</v>
      </c>
      <c r="M45" s="117">
        <v>1232</v>
      </c>
      <c r="N45" s="117">
        <v>1328</v>
      </c>
      <c r="O45" s="117">
        <v>0</v>
      </c>
      <c r="P45" s="117">
        <v>1089</v>
      </c>
      <c r="Q45" s="117">
        <v>0</v>
      </c>
      <c r="R45" s="117">
        <v>487</v>
      </c>
      <c r="S45" s="117">
        <v>194</v>
      </c>
      <c r="T45" s="117">
        <v>445</v>
      </c>
      <c r="U45" s="117">
        <v>1225</v>
      </c>
      <c r="V45" s="117">
        <v>746</v>
      </c>
      <c r="W45" s="117">
        <v>2918</v>
      </c>
      <c r="X45" s="117">
        <v>501</v>
      </c>
      <c r="Y45" s="117">
        <v>693</v>
      </c>
      <c r="Z45" s="117">
        <v>283</v>
      </c>
    </row>
    <row r="46" spans="1:26" x14ac:dyDescent="0.2">
      <c r="A46" s="117" t="s">
        <v>840</v>
      </c>
      <c r="B46" s="117">
        <v>2101</v>
      </c>
      <c r="C46" s="117">
        <v>0</v>
      </c>
      <c r="D46" s="117">
        <v>151</v>
      </c>
      <c r="E46" s="117">
        <v>445</v>
      </c>
      <c r="F46" s="117">
        <v>4581</v>
      </c>
      <c r="G46" s="117">
        <v>805</v>
      </c>
      <c r="H46" s="117">
        <v>0</v>
      </c>
      <c r="I46" s="117">
        <v>333</v>
      </c>
      <c r="J46" s="117">
        <v>304</v>
      </c>
      <c r="K46" s="117">
        <v>675</v>
      </c>
      <c r="L46" s="117">
        <v>600</v>
      </c>
      <c r="M46" s="117">
        <v>574</v>
      </c>
      <c r="N46" s="117">
        <v>875</v>
      </c>
      <c r="O46" s="117">
        <v>0</v>
      </c>
      <c r="P46" s="117">
        <v>391</v>
      </c>
      <c r="Q46" s="117">
        <v>0</v>
      </c>
      <c r="R46" s="117">
        <v>233</v>
      </c>
      <c r="S46" s="117">
        <v>117</v>
      </c>
      <c r="T46" s="117">
        <v>219</v>
      </c>
      <c r="U46" s="117">
        <v>869</v>
      </c>
      <c r="V46" s="117">
        <v>453</v>
      </c>
      <c r="W46" s="117">
        <v>1273</v>
      </c>
      <c r="X46" s="117">
        <v>208</v>
      </c>
      <c r="Y46" s="117">
        <v>418</v>
      </c>
      <c r="Z46" s="117">
        <v>146</v>
      </c>
    </row>
    <row r="47" spans="1:26" x14ac:dyDescent="0.2">
      <c r="A47" s="117" t="s">
        <v>841</v>
      </c>
      <c r="B47" s="117">
        <v>5</v>
      </c>
      <c r="C47" s="117">
        <v>0</v>
      </c>
      <c r="D47" s="117">
        <v>18</v>
      </c>
      <c r="E47" s="117">
        <v>1</v>
      </c>
      <c r="F47" s="117">
        <v>8</v>
      </c>
      <c r="G47" s="117">
        <v>1</v>
      </c>
      <c r="H47" s="117">
        <v>0</v>
      </c>
      <c r="I47" s="117">
        <v>0</v>
      </c>
      <c r="J47" s="117">
        <v>3</v>
      </c>
      <c r="K47" s="117">
        <v>2</v>
      </c>
      <c r="L47" s="117">
        <v>3</v>
      </c>
      <c r="M47" s="117">
        <v>2</v>
      </c>
      <c r="N47" s="117">
        <v>0</v>
      </c>
      <c r="O47" s="117">
        <v>0</v>
      </c>
      <c r="P47" s="117">
        <v>1</v>
      </c>
      <c r="Q47" s="117">
        <v>0</v>
      </c>
      <c r="R47" s="117">
        <v>0</v>
      </c>
      <c r="S47" s="117">
        <v>12</v>
      </c>
      <c r="T47" s="117">
        <v>22</v>
      </c>
      <c r="U47" s="117">
        <v>0</v>
      </c>
      <c r="V47" s="117">
        <v>0</v>
      </c>
      <c r="W47" s="117">
        <v>4</v>
      </c>
      <c r="X47" s="117">
        <v>1</v>
      </c>
      <c r="Y47" s="117">
        <v>13</v>
      </c>
      <c r="Z47" s="117">
        <v>1</v>
      </c>
    </row>
    <row r="48" spans="1:26" x14ac:dyDescent="0.2">
      <c r="A48" s="117" t="s">
        <v>842</v>
      </c>
      <c r="B48" s="117">
        <v>5</v>
      </c>
      <c r="C48" s="117">
        <v>0</v>
      </c>
      <c r="D48" s="117">
        <v>18</v>
      </c>
      <c r="E48" s="117">
        <v>1</v>
      </c>
      <c r="F48" s="117">
        <v>8</v>
      </c>
      <c r="G48" s="117">
        <v>1</v>
      </c>
      <c r="H48" s="117">
        <v>0</v>
      </c>
      <c r="I48" s="117">
        <v>0</v>
      </c>
      <c r="J48" s="117">
        <v>3</v>
      </c>
      <c r="K48" s="117">
        <v>2</v>
      </c>
      <c r="L48" s="117">
        <v>3</v>
      </c>
      <c r="M48" s="117">
        <v>2</v>
      </c>
      <c r="N48" s="117">
        <v>0</v>
      </c>
      <c r="O48" s="117">
        <v>0</v>
      </c>
      <c r="P48" s="117">
        <v>1</v>
      </c>
      <c r="Q48" s="117">
        <v>0</v>
      </c>
      <c r="R48" s="117">
        <v>0</v>
      </c>
      <c r="S48" s="117">
        <v>12</v>
      </c>
      <c r="T48" s="117">
        <v>22</v>
      </c>
      <c r="U48" s="117">
        <v>0</v>
      </c>
      <c r="V48" s="117">
        <v>0</v>
      </c>
      <c r="W48" s="117">
        <v>4</v>
      </c>
      <c r="X48" s="117">
        <v>1</v>
      </c>
      <c r="Y48" s="117">
        <v>13</v>
      </c>
      <c r="Z48" s="117">
        <v>1</v>
      </c>
    </row>
    <row r="49" spans="1:26" x14ac:dyDescent="0.2">
      <c r="A49" s="117" t="s">
        <v>843</v>
      </c>
      <c r="B49" s="117">
        <v>5</v>
      </c>
      <c r="C49" s="117">
        <v>0</v>
      </c>
      <c r="D49" s="117">
        <v>18</v>
      </c>
      <c r="E49" s="117">
        <v>1</v>
      </c>
      <c r="F49" s="117">
        <v>8</v>
      </c>
      <c r="G49" s="117">
        <v>1</v>
      </c>
      <c r="H49" s="117">
        <v>0</v>
      </c>
      <c r="I49" s="117">
        <v>0</v>
      </c>
      <c r="J49" s="117">
        <v>3</v>
      </c>
      <c r="K49" s="117">
        <v>2</v>
      </c>
      <c r="L49" s="117">
        <v>3</v>
      </c>
      <c r="M49" s="117">
        <v>2</v>
      </c>
      <c r="N49" s="117">
        <v>0</v>
      </c>
      <c r="O49" s="117">
        <v>0</v>
      </c>
      <c r="P49" s="117">
        <v>1</v>
      </c>
      <c r="Q49" s="117">
        <v>0</v>
      </c>
      <c r="R49" s="117">
        <v>0</v>
      </c>
      <c r="S49" s="117">
        <v>12</v>
      </c>
      <c r="T49" s="117">
        <v>22</v>
      </c>
      <c r="U49" s="117">
        <v>0</v>
      </c>
      <c r="V49" s="117">
        <v>0</v>
      </c>
      <c r="W49" s="117">
        <v>4</v>
      </c>
      <c r="X49" s="117">
        <v>1</v>
      </c>
      <c r="Y49" s="117">
        <v>13</v>
      </c>
      <c r="Z49" s="117">
        <v>1</v>
      </c>
    </row>
    <row r="50" spans="1:26" x14ac:dyDescent="0.2">
      <c r="A50" s="117" t="s">
        <v>844</v>
      </c>
      <c r="B50" s="117">
        <v>1162</v>
      </c>
      <c r="C50" s="117">
        <v>4</v>
      </c>
      <c r="D50" s="117">
        <v>365</v>
      </c>
      <c r="E50" s="117">
        <v>393</v>
      </c>
      <c r="F50" s="117">
        <v>4677</v>
      </c>
      <c r="G50" s="117">
        <v>632</v>
      </c>
      <c r="H50" s="117">
        <v>5</v>
      </c>
      <c r="I50" s="117">
        <v>422</v>
      </c>
      <c r="J50" s="117">
        <v>575</v>
      </c>
      <c r="K50" s="117">
        <v>326</v>
      </c>
      <c r="L50" s="117">
        <v>269</v>
      </c>
      <c r="M50" s="117">
        <v>98</v>
      </c>
      <c r="N50" s="117">
        <v>803</v>
      </c>
      <c r="O50" s="117">
        <v>0</v>
      </c>
      <c r="P50" s="117">
        <v>613</v>
      </c>
      <c r="Q50" s="117">
        <v>0</v>
      </c>
      <c r="R50" s="117">
        <v>22</v>
      </c>
      <c r="S50" s="117">
        <v>315</v>
      </c>
      <c r="T50" s="117">
        <v>1089</v>
      </c>
      <c r="U50" s="117">
        <v>790</v>
      </c>
      <c r="V50" s="117">
        <v>907</v>
      </c>
      <c r="W50" s="117">
        <v>2799</v>
      </c>
      <c r="X50" s="117">
        <v>473</v>
      </c>
      <c r="Y50" s="117">
        <v>429</v>
      </c>
      <c r="Z50" s="117">
        <v>77</v>
      </c>
    </row>
    <row r="51" spans="1:26" x14ac:dyDescent="0.2">
      <c r="A51" s="117" t="s">
        <v>845</v>
      </c>
      <c r="B51" s="117">
        <v>12</v>
      </c>
      <c r="C51" s="117">
        <v>0</v>
      </c>
      <c r="D51" s="117">
        <v>7</v>
      </c>
      <c r="E51" s="117">
        <v>3</v>
      </c>
      <c r="F51" s="117">
        <v>30</v>
      </c>
      <c r="G51" s="117">
        <v>31</v>
      </c>
      <c r="H51" s="117">
        <v>0</v>
      </c>
      <c r="I51" s="117">
        <v>2</v>
      </c>
      <c r="J51" s="117">
        <v>7</v>
      </c>
      <c r="K51" s="117">
        <v>2</v>
      </c>
      <c r="L51" s="117">
        <v>7</v>
      </c>
      <c r="M51" s="117">
        <v>2</v>
      </c>
      <c r="N51" s="117">
        <v>5</v>
      </c>
      <c r="O51" s="117">
        <v>0</v>
      </c>
      <c r="P51" s="117">
        <v>5</v>
      </c>
      <c r="Q51" s="117">
        <v>0</v>
      </c>
      <c r="R51" s="117">
        <v>0</v>
      </c>
      <c r="S51" s="117">
        <v>4</v>
      </c>
      <c r="T51" s="117">
        <v>13</v>
      </c>
      <c r="U51" s="117">
        <v>4</v>
      </c>
      <c r="V51" s="117">
        <v>14</v>
      </c>
      <c r="W51" s="117">
        <v>31</v>
      </c>
      <c r="X51" s="117">
        <v>4</v>
      </c>
      <c r="Y51" s="117">
        <v>7</v>
      </c>
      <c r="Z51" s="117">
        <v>0</v>
      </c>
    </row>
    <row r="52" spans="1:26" x14ac:dyDescent="0.2">
      <c r="A52" s="117" t="s">
        <v>846</v>
      </c>
      <c r="B52" s="117">
        <v>6</v>
      </c>
      <c r="C52" s="117">
        <v>0</v>
      </c>
      <c r="D52" s="117">
        <v>5</v>
      </c>
      <c r="E52" s="117">
        <v>4</v>
      </c>
      <c r="F52" s="117">
        <v>6</v>
      </c>
      <c r="G52" s="117">
        <v>19</v>
      </c>
      <c r="H52" s="117">
        <v>0</v>
      </c>
      <c r="I52" s="117">
        <v>8</v>
      </c>
      <c r="J52" s="117">
        <v>5</v>
      </c>
      <c r="K52" s="117">
        <v>6</v>
      </c>
      <c r="L52" s="117">
        <v>6</v>
      </c>
      <c r="M52" s="117">
        <v>2</v>
      </c>
      <c r="N52" s="117">
        <v>7</v>
      </c>
      <c r="O52" s="117">
        <v>0</v>
      </c>
      <c r="P52" s="117">
        <v>3</v>
      </c>
      <c r="Q52" s="117">
        <v>0</v>
      </c>
      <c r="R52" s="117">
        <v>2</v>
      </c>
      <c r="S52" s="117">
        <v>6</v>
      </c>
      <c r="T52" s="117">
        <v>27</v>
      </c>
      <c r="U52" s="117">
        <v>22</v>
      </c>
      <c r="V52" s="117">
        <v>5</v>
      </c>
      <c r="W52" s="117">
        <v>10</v>
      </c>
      <c r="X52" s="117">
        <v>2</v>
      </c>
      <c r="Y52" s="117">
        <v>6</v>
      </c>
      <c r="Z52" s="117">
        <v>4</v>
      </c>
    </row>
    <row r="53" spans="1:26" x14ac:dyDescent="0.2">
      <c r="A53" s="117" t="s">
        <v>847</v>
      </c>
      <c r="B53" s="117">
        <v>999</v>
      </c>
      <c r="C53" s="117">
        <v>1</v>
      </c>
      <c r="D53" s="117">
        <v>228</v>
      </c>
      <c r="E53" s="117">
        <v>348</v>
      </c>
      <c r="F53" s="117">
        <v>4188</v>
      </c>
      <c r="G53" s="117">
        <v>504</v>
      </c>
      <c r="H53" s="117">
        <v>3</v>
      </c>
      <c r="I53" s="117">
        <v>363</v>
      </c>
      <c r="J53" s="117">
        <v>491</v>
      </c>
      <c r="K53" s="117">
        <v>286</v>
      </c>
      <c r="L53" s="117">
        <v>210</v>
      </c>
      <c r="M53" s="117">
        <v>77</v>
      </c>
      <c r="N53" s="117">
        <v>715</v>
      </c>
      <c r="O53" s="117">
        <v>0</v>
      </c>
      <c r="P53" s="117">
        <v>531</v>
      </c>
      <c r="Q53" s="117">
        <v>0</v>
      </c>
      <c r="R53" s="117">
        <v>17</v>
      </c>
      <c r="S53" s="117">
        <v>208</v>
      </c>
      <c r="T53" s="117">
        <v>898</v>
      </c>
      <c r="U53" s="117">
        <v>681</v>
      </c>
      <c r="V53" s="117">
        <v>757</v>
      </c>
      <c r="W53" s="117">
        <v>2454</v>
      </c>
      <c r="X53" s="117">
        <v>424</v>
      </c>
      <c r="Y53" s="117">
        <v>360</v>
      </c>
      <c r="Z53" s="117">
        <v>65</v>
      </c>
    </row>
    <row r="54" spans="1:26" x14ac:dyDescent="0.2">
      <c r="A54" s="117" t="s">
        <v>848</v>
      </c>
      <c r="B54" s="117">
        <v>950</v>
      </c>
      <c r="C54" s="117">
        <v>0</v>
      </c>
      <c r="D54" s="117">
        <v>216</v>
      </c>
      <c r="E54" s="117">
        <v>334</v>
      </c>
      <c r="F54" s="117">
        <v>4039</v>
      </c>
      <c r="G54" s="117">
        <v>484</v>
      </c>
      <c r="H54" s="117">
        <v>2</v>
      </c>
      <c r="I54" s="117">
        <v>346</v>
      </c>
      <c r="J54" s="117">
        <v>454</v>
      </c>
      <c r="K54" s="117">
        <v>280</v>
      </c>
      <c r="L54" s="117">
        <v>183</v>
      </c>
      <c r="M54" s="117">
        <v>67</v>
      </c>
      <c r="N54" s="117">
        <v>685</v>
      </c>
      <c r="O54" s="117">
        <v>0</v>
      </c>
      <c r="P54" s="117">
        <v>479</v>
      </c>
      <c r="Q54" s="117">
        <v>0</v>
      </c>
      <c r="R54" s="117">
        <v>13</v>
      </c>
      <c r="S54" s="117">
        <v>197</v>
      </c>
      <c r="T54" s="117">
        <v>842</v>
      </c>
      <c r="U54" s="117">
        <v>613</v>
      </c>
      <c r="V54" s="117">
        <v>717</v>
      </c>
      <c r="W54" s="117">
        <v>2089</v>
      </c>
      <c r="X54" s="117">
        <v>363</v>
      </c>
      <c r="Y54" s="117">
        <v>338</v>
      </c>
      <c r="Z54" s="117">
        <v>60</v>
      </c>
    </row>
    <row r="55" spans="1:26" x14ac:dyDescent="0.2">
      <c r="A55" s="117" t="s">
        <v>849</v>
      </c>
      <c r="B55" s="117">
        <v>36</v>
      </c>
      <c r="C55" s="117">
        <v>3</v>
      </c>
      <c r="D55" s="117">
        <v>55</v>
      </c>
      <c r="E55" s="117">
        <v>17</v>
      </c>
      <c r="F55" s="117">
        <v>91</v>
      </c>
      <c r="G55" s="117">
        <v>29</v>
      </c>
      <c r="H55" s="117">
        <v>2</v>
      </c>
      <c r="I55" s="117">
        <v>11</v>
      </c>
      <c r="J55" s="117">
        <v>26</v>
      </c>
      <c r="K55" s="117">
        <v>5</v>
      </c>
      <c r="L55" s="117">
        <v>22</v>
      </c>
      <c r="M55" s="117">
        <v>11</v>
      </c>
      <c r="N55" s="117">
        <v>16</v>
      </c>
      <c r="O55" s="117">
        <v>0</v>
      </c>
      <c r="P55" s="117">
        <v>29</v>
      </c>
      <c r="Q55" s="117">
        <v>0</v>
      </c>
      <c r="R55" s="117">
        <v>1</v>
      </c>
      <c r="S55" s="117">
        <v>29</v>
      </c>
      <c r="T55" s="117">
        <v>55</v>
      </c>
      <c r="U55" s="117">
        <v>21</v>
      </c>
      <c r="V55" s="117">
        <v>46</v>
      </c>
      <c r="W55" s="117">
        <v>85</v>
      </c>
      <c r="X55" s="117">
        <v>12</v>
      </c>
      <c r="Y55" s="117">
        <v>20</v>
      </c>
      <c r="Z55" s="117">
        <v>2</v>
      </c>
    </row>
    <row r="56" spans="1:26" x14ac:dyDescent="0.2">
      <c r="A56" s="117" t="s">
        <v>850</v>
      </c>
      <c r="B56" s="117">
        <v>14</v>
      </c>
      <c r="C56" s="117">
        <v>0</v>
      </c>
      <c r="D56" s="117">
        <v>126</v>
      </c>
      <c r="E56" s="117">
        <v>20</v>
      </c>
      <c r="F56" s="117">
        <v>73</v>
      </c>
      <c r="G56" s="117">
        <v>61</v>
      </c>
      <c r="H56" s="117">
        <v>1</v>
      </c>
      <c r="I56" s="117">
        <v>21</v>
      </c>
      <c r="J56" s="117">
        <v>17</v>
      </c>
      <c r="K56" s="117">
        <v>17</v>
      </c>
      <c r="L56" s="117">
        <v>18</v>
      </c>
      <c r="M56" s="117">
        <v>11</v>
      </c>
      <c r="N56" s="117">
        <v>9</v>
      </c>
      <c r="O56" s="117">
        <v>0</v>
      </c>
      <c r="P56" s="117">
        <v>10</v>
      </c>
      <c r="Q56" s="117">
        <v>0</v>
      </c>
      <c r="R56" s="117">
        <v>5</v>
      </c>
      <c r="S56" s="117">
        <v>112</v>
      </c>
      <c r="T56" s="117">
        <v>50</v>
      </c>
      <c r="U56" s="117">
        <v>55</v>
      </c>
      <c r="V56" s="117">
        <v>136</v>
      </c>
      <c r="W56" s="117">
        <v>54</v>
      </c>
      <c r="X56" s="117">
        <v>3</v>
      </c>
      <c r="Y56" s="117">
        <v>38</v>
      </c>
      <c r="Z56" s="117">
        <v>28</v>
      </c>
    </row>
    <row r="57" spans="1:26" x14ac:dyDescent="0.2">
      <c r="A57" s="117" t="s">
        <v>851</v>
      </c>
      <c r="B57" s="117">
        <v>14</v>
      </c>
      <c r="C57" s="117">
        <v>0</v>
      </c>
      <c r="D57" s="117">
        <v>126</v>
      </c>
      <c r="E57" s="117">
        <v>20</v>
      </c>
      <c r="F57" s="117">
        <v>73</v>
      </c>
      <c r="G57" s="117">
        <v>61</v>
      </c>
      <c r="H57" s="117">
        <v>1</v>
      </c>
      <c r="I57" s="117">
        <v>21</v>
      </c>
      <c r="J57" s="117">
        <v>17</v>
      </c>
      <c r="K57" s="117">
        <v>17</v>
      </c>
      <c r="L57" s="117">
        <v>18</v>
      </c>
      <c r="M57" s="117">
        <v>11</v>
      </c>
      <c r="N57" s="117">
        <v>9</v>
      </c>
      <c r="O57" s="117">
        <v>0</v>
      </c>
      <c r="P57" s="117">
        <v>10</v>
      </c>
      <c r="Q57" s="117">
        <v>0</v>
      </c>
      <c r="R57" s="117">
        <v>5</v>
      </c>
      <c r="S57" s="117">
        <v>112</v>
      </c>
      <c r="T57" s="117">
        <v>50</v>
      </c>
      <c r="U57" s="117">
        <v>55</v>
      </c>
      <c r="V57" s="117">
        <v>136</v>
      </c>
      <c r="W57" s="117">
        <v>54</v>
      </c>
      <c r="X57" s="117">
        <v>3</v>
      </c>
      <c r="Y57" s="117">
        <v>38</v>
      </c>
      <c r="Z57" s="117">
        <v>28</v>
      </c>
    </row>
    <row r="58" spans="1:26" x14ac:dyDescent="0.2">
      <c r="A58" s="117" t="s">
        <v>852</v>
      </c>
      <c r="B58" s="117">
        <v>14</v>
      </c>
      <c r="C58" s="117">
        <v>0</v>
      </c>
      <c r="D58" s="117">
        <v>126</v>
      </c>
      <c r="E58" s="117">
        <v>20</v>
      </c>
      <c r="F58" s="117">
        <v>73</v>
      </c>
      <c r="G58" s="117">
        <v>61</v>
      </c>
      <c r="H58" s="117">
        <v>1</v>
      </c>
      <c r="I58" s="117">
        <v>21</v>
      </c>
      <c r="J58" s="117">
        <v>17</v>
      </c>
      <c r="K58" s="117">
        <v>17</v>
      </c>
      <c r="L58" s="117">
        <v>18</v>
      </c>
      <c r="M58" s="117">
        <v>11</v>
      </c>
      <c r="N58" s="117">
        <v>9</v>
      </c>
      <c r="O58" s="117">
        <v>0</v>
      </c>
      <c r="P58" s="117">
        <v>10</v>
      </c>
      <c r="Q58" s="117">
        <v>0</v>
      </c>
      <c r="R58" s="117">
        <v>5</v>
      </c>
      <c r="S58" s="117">
        <v>112</v>
      </c>
      <c r="T58" s="117">
        <v>50</v>
      </c>
      <c r="U58" s="117">
        <v>55</v>
      </c>
      <c r="V58" s="117">
        <v>136</v>
      </c>
      <c r="W58" s="117">
        <v>54</v>
      </c>
      <c r="X58" s="117">
        <v>3</v>
      </c>
      <c r="Y58" s="117">
        <v>38</v>
      </c>
      <c r="Z58" s="117">
        <v>28</v>
      </c>
    </row>
    <row r="59" spans="1:26" x14ac:dyDescent="0.2">
      <c r="A59" s="117" t="s">
        <v>853</v>
      </c>
      <c r="B59" s="117">
        <v>14</v>
      </c>
      <c r="C59" s="117">
        <v>0</v>
      </c>
      <c r="D59" s="117">
        <v>126</v>
      </c>
      <c r="E59" s="117">
        <v>20</v>
      </c>
      <c r="F59" s="117">
        <v>73</v>
      </c>
      <c r="G59" s="117">
        <v>61</v>
      </c>
      <c r="H59" s="117">
        <v>1</v>
      </c>
      <c r="I59" s="117">
        <v>21</v>
      </c>
      <c r="J59" s="117">
        <v>17</v>
      </c>
      <c r="K59" s="117">
        <v>17</v>
      </c>
      <c r="L59" s="117">
        <v>18</v>
      </c>
      <c r="M59" s="117">
        <v>11</v>
      </c>
      <c r="N59" s="117">
        <v>9</v>
      </c>
      <c r="O59" s="117">
        <v>0</v>
      </c>
      <c r="P59" s="117">
        <v>10</v>
      </c>
      <c r="Q59" s="117">
        <v>0</v>
      </c>
      <c r="R59" s="117">
        <v>5</v>
      </c>
      <c r="S59" s="117">
        <v>112</v>
      </c>
      <c r="T59" s="117">
        <v>50</v>
      </c>
      <c r="U59" s="117">
        <v>55</v>
      </c>
      <c r="V59" s="117">
        <v>136</v>
      </c>
      <c r="W59" s="117">
        <v>54</v>
      </c>
      <c r="X59" s="117">
        <v>3</v>
      </c>
      <c r="Y59" s="117">
        <v>38</v>
      </c>
      <c r="Z59" s="117">
        <v>28</v>
      </c>
    </row>
    <row r="60" spans="1:26" x14ac:dyDescent="0.2">
      <c r="A60" s="117" t="s">
        <v>854</v>
      </c>
      <c r="B60" s="117">
        <v>11</v>
      </c>
      <c r="C60" s="117">
        <v>0</v>
      </c>
      <c r="D60" s="117">
        <v>82</v>
      </c>
      <c r="E60" s="117">
        <v>18</v>
      </c>
      <c r="F60" s="117">
        <v>55</v>
      </c>
      <c r="G60" s="117">
        <v>56</v>
      </c>
      <c r="H60" s="117">
        <v>1</v>
      </c>
      <c r="I60" s="117">
        <v>19</v>
      </c>
      <c r="J60" s="117">
        <v>11</v>
      </c>
      <c r="K60" s="117">
        <v>16</v>
      </c>
      <c r="L60" s="117">
        <v>16</v>
      </c>
      <c r="M60" s="117">
        <v>5</v>
      </c>
      <c r="N60" s="117">
        <v>7</v>
      </c>
      <c r="O60" s="117">
        <v>0</v>
      </c>
      <c r="P60" s="117">
        <v>9</v>
      </c>
      <c r="Q60" s="117">
        <v>0</v>
      </c>
      <c r="R60" s="117">
        <v>1</v>
      </c>
      <c r="S60" s="117">
        <v>69</v>
      </c>
      <c r="T60" s="117">
        <v>46</v>
      </c>
      <c r="U60" s="117">
        <v>52</v>
      </c>
      <c r="V60" s="117">
        <v>101</v>
      </c>
      <c r="W60" s="117">
        <v>43</v>
      </c>
      <c r="X60" s="117">
        <v>1</v>
      </c>
      <c r="Y60" s="117">
        <v>27</v>
      </c>
      <c r="Z60" s="117">
        <v>6</v>
      </c>
    </row>
    <row r="61" spans="1:26" x14ac:dyDescent="0.2">
      <c r="A61" s="117" t="s">
        <v>855</v>
      </c>
      <c r="B61" s="117">
        <v>27</v>
      </c>
      <c r="C61" s="117">
        <v>0</v>
      </c>
      <c r="D61" s="117">
        <v>133</v>
      </c>
      <c r="E61" s="117">
        <v>28</v>
      </c>
      <c r="F61" s="117">
        <v>116</v>
      </c>
      <c r="G61" s="117">
        <v>196</v>
      </c>
      <c r="H61" s="117">
        <v>1</v>
      </c>
      <c r="I61" s="117">
        <v>35</v>
      </c>
      <c r="J61" s="117">
        <v>27</v>
      </c>
      <c r="K61" s="117">
        <v>43</v>
      </c>
      <c r="L61" s="117">
        <v>8</v>
      </c>
      <c r="M61" s="117">
        <v>9</v>
      </c>
      <c r="N61" s="117">
        <v>19</v>
      </c>
      <c r="O61" s="117">
        <v>0</v>
      </c>
      <c r="P61" s="117">
        <v>15</v>
      </c>
      <c r="Q61" s="117">
        <v>0</v>
      </c>
      <c r="R61" s="117">
        <v>5</v>
      </c>
      <c r="S61" s="117">
        <v>79</v>
      </c>
      <c r="T61" s="117">
        <v>126</v>
      </c>
      <c r="U61" s="117">
        <v>157</v>
      </c>
      <c r="V61" s="117">
        <v>126</v>
      </c>
      <c r="W61" s="117">
        <v>151</v>
      </c>
      <c r="X61" s="117">
        <v>25</v>
      </c>
      <c r="Y61" s="117">
        <v>103</v>
      </c>
      <c r="Z61" s="117">
        <v>4</v>
      </c>
    </row>
    <row r="62" spans="1:26" x14ac:dyDescent="0.2">
      <c r="A62" s="117" t="s">
        <v>856</v>
      </c>
      <c r="B62" s="117">
        <v>25</v>
      </c>
      <c r="C62" s="117">
        <v>0</v>
      </c>
      <c r="D62" s="117">
        <v>132</v>
      </c>
      <c r="E62" s="117">
        <v>22</v>
      </c>
      <c r="F62" s="117">
        <v>104</v>
      </c>
      <c r="G62" s="117">
        <v>193</v>
      </c>
      <c r="H62" s="117">
        <v>0</v>
      </c>
      <c r="I62" s="117">
        <v>31</v>
      </c>
      <c r="J62" s="117">
        <v>27</v>
      </c>
      <c r="K62" s="117">
        <v>41</v>
      </c>
      <c r="L62" s="117">
        <v>8</v>
      </c>
      <c r="M62" s="117">
        <v>7</v>
      </c>
      <c r="N62" s="117">
        <v>19</v>
      </c>
      <c r="O62" s="117">
        <v>0</v>
      </c>
      <c r="P62" s="117">
        <v>8</v>
      </c>
      <c r="Q62" s="117">
        <v>0</v>
      </c>
      <c r="R62" s="117">
        <v>5</v>
      </c>
      <c r="S62" s="117">
        <v>77</v>
      </c>
      <c r="T62" s="117">
        <v>120</v>
      </c>
      <c r="U62" s="117">
        <v>155</v>
      </c>
      <c r="V62" s="117">
        <v>124</v>
      </c>
      <c r="W62" s="117">
        <v>142</v>
      </c>
      <c r="X62" s="117">
        <v>24</v>
      </c>
      <c r="Y62" s="117">
        <v>103</v>
      </c>
      <c r="Z62" s="117">
        <v>3</v>
      </c>
    </row>
    <row r="63" spans="1:26" x14ac:dyDescent="0.2">
      <c r="A63" s="117" t="s">
        <v>857</v>
      </c>
      <c r="B63" s="117">
        <v>25</v>
      </c>
      <c r="C63" s="117">
        <v>0</v>
      </c>
      <c r="D63" s="117">
        <v>132</v>
      </c>
      <c r="E63" s="117">
        <v>22</v>
      </c>
      <c r="F63" s="117">
        <v>104</v>
      </c>
      <c r="G63" s="117">
        <v>193</v>
      </c>
      <c r="H63" s="117">
        <v>0</v>
      </c>
      <c r="I63" s="117">
        <v>31</v>
      </c>
      <c r="J63" s="117">
        <v>27</v>
      </c>
      <c r="K63" s="117">
        <v>41</v>
      </c>
      <c r="L63" s="117">
        <v>8</v>
      </c>
      <c r="M63" s="117">
        <v>7</v>
      </c>
      <c r="N63" s="117">
        <v>19</v>
      </c>
      <c r="O63" s="117">
        <v>0</v>
      </c>
      <c r="P63" s="117">
        <v>8</v>
      </c>
      <c r="Q63" s="117">
        <v>0</v>
      </c>
      <c r="R63" s="117">
        <v>5</v>
      </c>
      <c r="S63" s="117">
        <v>77</v>
      </c>
      <c r="T63" s="117">
        <v>120</v>
      </c>
      <c r="U63" s="117">
        <v>155</v>
      </c>
      <c r="V63" s="117">
        <v>124</v>
      </c>
      <c r="W63" s="117">
        <v>142</v>
      </c>
      <c r="X63" s="117">
        <v>24</v>
      </c>
      <c r="Y63" s="117">
        <v>103</v>
      </c>
      <c r="Z63" s="117">
        <v>3</v>
      </c>
    </row>
    <row r="64" spans="1:26" x14ac:dyDescent="0.2">
      <c r="A64" s="117" t="s">
        <v>858</v>
      </c>
      <c r="B64" s="117">
        <v>0</v>
      </c>
      <c r="C64" s="117">
        <v>0</v>
      </c>
      <c r="D64" s="117">
        <v>1</v>
      </c>
      <c r="E64" s="117">
        <v>1</v>
      </c>
      <c r="F64" s="117">
        <v>2</v>
      </c>
      <c r="G64" s="117">
        <v>3</v>
      </c>
      <c r="H64" s="117">
        <v>0</v>
      </c>
      <c r="I64" s="117">
        <v>1</v>
      </c>
      <c r="J64" s="117">
        <v>2</v>
      </c>
      <c r="K64" s="117">
        <v>0</v>
      </c>
      <c r="L64" s="117">
        <v>2</v>
      </c>
      <c r="M64" s="117">
        <v>1</v>
      </c>
      <c r="N64" s="117">
        <v>0</v>
      </c>
      <c r="O64" s="117">
        <v>0</v>
      </c>
      <c r="P64" s="117">
        <v>1</v>
      </c>
      <c r="Q64" s="117">
        <v>0</v>
      </c>
      <c r="R64" s="117">
        <v>0</v>
      </c>
      <c r="S64" s="117">
        <v>0</v>
      </c>
      <c r="T64" s="117">
        <v>5</v>
      </c>
      <c r="U64" s="117">
        <v>1</v>
      </c>
      <c r="V64" s="117">
        <v>2</v>
      </c>
      <c r="W64" s="117">
        <v>5</v>
      </c>
      <c r="X64" s="117">
        <v>0</v>
      </c>
      <c r="Y64" s="117">
        <v>0</v>
      </c>
      <c r="Z64" s="117">
        <v>0</v>
      </c>
    </row>
    <row r="65" spans="1:26" x14ac:dyDescent="0.2">
      <c r="A65" s="117" t="s">
        <v>859</v>
      </c>
      <c r="B65" s="117">
        <v>0</v>
      </c>
      <c r="C65" s="117">
        <v>0</v>
      </c>
      <c r="D65" s="117">
        <v>1</v>
      </c>
      <c r="E65" s="117">
        <v>1</v>
      </c>
      <c r="F65" s="117">
        <v>2</v>
      </c>
      <c r="G65" s="117">
        <v>3</v>
      </c>
      <c r="H65" s="117">
        <v>0</v>
      </c>
      <c r="I65" s="117">
        <v>1</v>
      </c>
      <c r="J65" s="117">
        <v>2</v>
      </c>
      <c r="K65" s="117">
        <v>0</v>
      </c>
      <c r="L65" s="117">
        <v>2</v>
      </c>
      <c r="M65" s="117">
        <v>1</v>
      </c>
      <c r="N65" s="117">
        <v>0</v>
      </c>
      <c r="O65" s="117">
        <v>0</v>
      </c>
      <c r="P65" s="117">
        <v>1</v>
      </c>
      <c r="Q65" s="117">
        <v>0</v>
      </c>
      <c r="R65" s="117">
        <v>0</v>
      </c>
      <c r="S65" s="117">
        <v>0</v>
      </c>
      <c r="T65" s="117">
        <v>5</v>
      </c>
      <c r="U65" s="117">
        <v>1</v>
      </c>
      <c r="V65" s="117">
        <v>2</v>
      </c>
      <c r="W65" s="117">
        <v>5</v>
      </c>
      <c r="X65" s="117">
        <v>0</v>
      </c>
      <c r="Y65" s="117">
        <v>0</v>
      </c>
      <c r="Z65" s="117">
        <v>0</v>
      </c>
    </row>
    <row r="66" spans="1:26" x14ac:dyDescent="0.2">
      <c r="A66" s="117" t="s">
        <v>860</v>
      </c>
      <c r="B66" s="117">
        <v>0</v>
      </c>
      <c r="C66" s="117">
        <v>0</v>
      </c>
      <c r="D66" s="117">
        <v>1</v>
      </c>
      <c r="E66" s="117">
        <v>1</v>
      </c>
      <c r="F66" s="117">
        <v>2</v>
      </c>
      <c r="G66" s="117">
        <v>3</v>
      </c>
      <c r="H66" s="117">
        <v>0</v>
      </c>
      <c r="I66" s="117">
        <v>1</v>
      </c>
      <c r="J66" s="117">
        <v>2</v>
      </c>
      <c r="K66" s="117">
        <v>0</v>
      </c>
      <c r="L66" s="117">
        <v>2</v>
      </c>
      <c r="M66" s="117">
        <v>1</v>
      </c>
      <c r="N66" s="117">
        <v>0</v>
      </c>
      <c r="O66" s="117">
        <v>0</v>
      </c>
      <c r="P66" s="117">
        <v>1</v>
      </c>
      <c r="Q66" s="117">
        <v>0</v>
      </c>
      <c r="R66" s="117">
        <v>0</v>
      </c>
      <c r="S66" s="117">
        <v>0</v>
      </c>
      <c r="T66" s="117">
        <v>5</v>
      </c>
      <c r="U66" s="117">
        <v>1</v>
      </c>
      <c r="V66" s="117">
        <v>2</v>
      </c>
      <c r="W66" s="117">
        <v>5</v>
      </c>
      <c r="X66" s="117">
        <v>0</v>
      </c>
      <c r="Y66" s="117">
        <v>0</v>
      </c>
      <c r="Z66" s="117">
        <v>0</v>
      </c>
    </row>
    <row r="67" spans="1:26" x14ac:dyDescent="0.2">
      <c r="A67" s="117" t="s">
        <v>861</v>
      </c>
      <c r="B67" s="117">
        <v>25</v>
      </c>
      <c r="C67" s="117">
        <v>0</v>
      </c>
      <c r="D67" s="117">
        <v>131</v>
      </c>
      <c r="E67" s="117">
        <v>21</v>
      </c>
      <c r="F67" s="117">
        <v>102</v>
      </c>
      <c r="G67" s="117">
        <v>190</v>
      </c>
      <c r="H67" s="117">
        <v>0</v>
      </c>
      <c r="I67" s="117">
        <v>30</v>
      </c>
      <c r="J67" s="117">
        <v>25</v>
      </c>
      <c r="K67" s="117">
        <v>41</v>
      </c>
      <c r="L67" s="117">
        <v>6</v>
      </c>
      <c r="M67" s="117">
        <v>6</v>
      </c>
      <c r="N67" s="117">
        <v>19</v>
      </c>
      <c r="O67" s="117">
        <v>0</v>
      </c>
      <c r="P67" s="117">
        <v>7</v>
      </c>
      <c r="Q67" s="117">
        <v>0</v>
      </c>
      <c r="R67" s="117">
        <v>5</v>
      </c>
      <c r="S67" s="117">
        <v>77</v>
      </c>
      <c r="T67" s="117">
        <v>115</v>
      </c>
      <c r="U67" s="117">
        <v>154</v>
      </c>
      <c r="V67" s="117">
        <v>122</v>
      </c>
      <c r="W67" s="117">
        <v>137</v>
      </c>
      <c r="X67" s="117">
        <v>24</v>
      </c>
      <c r="Y67" s="117">
        <v>103</v>
      </c>
      <c r="Z67" s="117">
        <v>3</v>
      </c>
    </row>
    <row r="68" spans="1:26" x14ac:dyDescent="0.2">
      <c r="A68" s="117" t="s">
        <v>862</v>
      </c>
      <c r="B68" s="117">
        <v>25</v>
      </c>
      <c r="C68" s="117">
        <v>0</v>
      </c>
      <c r="D68" s="117">
        <v>131</v>
      </c>
      <c r="E68" s="117">
        <v>21</v>
      </c>
      <c r="F68" s="117">
        <v>102</v>
      </c>
      <c r="G68" s="117">
        <v>190</v>
      </c>
      <c r="H68" s="117">
        <v>0</v>
      </c>
      <c r="I68" s="117">
        <v>30</v>
      </c>
      <c r="J68" s="117">
        <v>25</v>
      </c>
      <c r="K68" s="117">
        <v>41</v>
      </c>
      <c r="L68" s="117">
        <v>6</v>
      </c>
      <c r="M68" s="117">
        <v>6</v>
      </c>
      <c r="N68" s="117">
        <v>19</v>
      </c>
      <c r="O68" s="117">
        <v>0</v>
      </c>
      <c r="P68" s="117">
        <v>7</v>
      </c>
      <c r="Q68" s="117">
        <v>0</v>
      </c>
      <c r="R68" s="117">
        <v>5</v>
      </c>
      <c r="S68" s="117">
        <v>77</v>
      </c>
      <c r="T68" s="117">
        <v>115</v>
      </c>
      <c r="U68" s="117">
        <v>154</v>
      </c>
      <c r="V68" s="117">
        <v>122</v>
      </c>
      <c r="W68" s="117">
        <v>137</v>
      </c>
      <c r="X68" s="117">
        <v>24</v>
      </c>
      <c r="Y68" s="117">
        <v>103</v>
      </c>
      <c r="Z68" s="117">
        <v>3</v>
      </c>
    </row>
    <row r="69" spans="1:26" x14ac:dyDescent="0.2">
      <c r="A69" s="117" t="s">
        <v>863</v>
      </c>
      <c r="B69" s="117">
        <v>19</v>
      </c>
      <c r="C69" s="117">
        <v>0</v>
      </c>
      <c r="D69" s="117">
        <v>105</v>
      </c>
      <c r="E69" s="117">
        <v>18</v>
      </c>
      <c r="F69" s="117">
        <v>79</v>
      </c>
      <c r="G69" s="117">
        <v>139</v>
      </c>
      <c r="H69" s="117">
        <v>0</v>
      </c>
      <c r="I69" s="117">
        <v>18</v>
      </c>
      <c r="J69" s="117">
        <v>18</v>
      </c>
      <c r="K69" s="117">
        <v>30</v>
      </c>
      <c r="L69" s="117">
        <v>4</v>
      </c>
      <c r="M69" s="117">
        <v>3</v>
      </c>
      <c r="N69" s="117">
        <v>15</v>
      </c>
      <c r="O69" s="117">
        <v>0</v>
      </c>
      <c r="P69" s="117">
        <v>4</v>
      </c>
      <c r="Q69" s="117">
        <v>0</v>
      </c>
      <c r="R69" s="117">
        <v>4</v>
      </c>
      <c r="S69" s="117">
        <v>52</v>
      </c>
      <c r="T69" s="117">
        <v>85</v>
      </c>
      <c r="U69" s="117">
        <v>121</v>
      </c>
      <c r="V69" s="117">
        <v>90</v>
      </c>
      <c r="W69" s="117">
        <v>94</v>
      </c>
      <c r="X69" s="117">
        <v>18</v>
      </c>
      <c r="Y69" s="117">
        <v>85</v>
      </c>
      <c r="Z69" s="117">
        <v>1</v>
      </c>
    </row>
    <row r="70" spans="1:26" x14ac:dyDescent="0.2">
      <c r="A70" s="117" t="s">
        <v>864</v>
      </c>
      <c r="B70" s="117">
        <v>2</v>
      </c>
      <c r="C70" s="117">
        <v>0</v>
      </c>
      <c r="D70" s="117">
        <v>1</v>
      </c>
      <c r="E70" s="117">
        <v>6</v>
      </c>
      <c r="F70" s="117">
        <v>12</v>
      </c>
      <c r="G70" s="117">
        <v>3</v>
      </c>
      <c r="H70" s="117">
        <v>1</v>
      </c>
      <c r="I70" s="117">
        <v>4</v>
      </c>
      <c r="J70" s="117">
        <v>0</v>
      </c>
      <c r="K70" s="117">
        <v>2</v>
      </c>
      <c r="L70" s="117">
        <v>0</v>
      </c>
      <c r="M70" s="117">
        <v>2</v>
      </c>
      <c r="N70" s="117">
        <v>0</v>
      </c>
      <c r="O70" s="117">
        <v>0</v>
      </c>
      <c r="P70" s="117">
        <v>7</v>
      </c>
      <c r="Q70" s="117">
        <v>0</v>
      </c>
      <c r="R70" s="117">
        <v>0</v>
      </c>
      <c r="S70" s="117">
        <v>2</v>
      </c>
      <c r="T70" s="117">
        <v>6</v>
      </c>
      <c r="U70" s="117">
        <v>2</v>
      </c>
      <c r="V70" s="117">
        <v>2</v>
      </c>
      <c r="W70" s="117">
        <v>9</v>
      </c>
      <c r="X70" s="117">
        <v>1</v>
      </c>
      <c r="Y70" s="117">
        <v>0</v>
      </c>
      <c r="Z70" s="117">
        <v>1</v>
      </c>
    </row>
    <row r="71" spans="1:26" x14ac:dyDescent="0.2">
      <c r="A71" s="117" t="s">
        <v>865</v>
      </c>
      <c r="B71" s="117">
        <v>2</v>
      </c>
      <c r="C71" s="117">
        <v>0</v>
      </c>
      <c r="D71" s="117">
        <v>1</v>
      </c>
      <c r="E71" s="117">
        <v>6</v>
      </c>
      <c r="F71" s="117">
        <v>12</v>
      </c>
      <c r="G71" s="117">
        <v>3</v>
      </c>
      <c r="H71" s="117">
        <v>1</v>
      </c>
      <c r="I71" s="117">
        <v>4</v>
      </c>
      <c r="J71" s="117">
        <v>0</v>
      </c>
      <c r="K71" s="117">
        <v>2</v>
      </c>
      <c r="L71" s="117">
        <v>0</v>
      </c>
      <c r="M71" s="117">
        <v>2</v>
      </c>
      <c r="N71" s="117">
        <v>0</v>
      </c>
      <c r="O71" s="117">
        <v>0</v>
      </c>
      <c r="P71" s="117">
        <v>7</v>
      </c>
      <c r="Q71" s="117">
        <v>0</v>
      </c>
      <c r="R71" s="117">
        <v>0</v>
      </c>
      <c r="S71" s="117">
        <v>2</v>
      </c>
      <c r="T71" s="117">
        <v>6</v>
      </c>
      <c r="U71" s="117">
        <v>2</v>
      </c>
      <c r="V71" s="117">
        <v>2</v>
      </c>
      <c r="W71" s="117">
        <v>9</v>
      </c>
      <c r="X71" s="117">
        <v>1</v>
      </c>
      <c r="Y71" s="117">
        <v>0</v>
      </c>
      <c r="Z71" s="117">
        <v>1</v>
      </c>
    </row>
    <row r="72" spans="1:26" x14ac:dyDescent="0.2">
      <c r="A72" s="117" t="s">
        <v>866</v>
      </c>
      <c r="B72" s="117">
        <v>2</v>
      </c>
      <c r="C72" s="117">
        <v>0</v>
      </c>
      <c r="D72" s="117">
        <v>1</v>
      </c>
      <c r="E72" s="117">
        <v>6</v>
      </c>
      <c r="F72" s="117">
        <v>12</v>
      </c>
      <c r="G72" s="117">
        <v>3</v>
      </c>
      <c r="H72" s="117">
        <v>1</v>
      </c>
      <c r="I72" s="117">
        <v>4</v>
      </c>
      <c r="J72" s="117">
        <v>0</v>
      </c>
      <c r="K72" s="117">
        <v>2</v>
      </c>
      <c r="L72" s="117">
        <v>0</v>
      </c>
      <c r="M72" s="117">
        <v>2</v>
      </c>
      <c r="N72" s="117">
        <v>0</v>
      </c>
      <c r="O72" s="117">
        <v>0</v>
      </c>
      <c r="P72" s="117">
        <v>7</v>
      </c>
      <c r="Q72" s="117">
        <v>0</v>
      </c>
      <c r="R72" s="117">
        <v>0</v>
      </c>
      <c r="S72" s="117">
        <v>2</v>
      </c>
      <c r="T72" s="117">
        <v>6</v>
      </c>
      <c r="U72" s="117">
        <v>2</v>
      </c>
      <c r="V72" s="117">
        <v>2</v>
      </c>
      <c r="W72" s="117">
        <v>9</v>
      </c>
      <c r="X72" s="117">
        <v>1</v>
      </c>
      <c r="Y72" s="117">
        <v>0</v>
      </c>
      <c r="Z72" s="117">
        <v>1</v>
      </c>
    </row>
    <row r="73" spans="1:26" x14ac:dyDescent="0.2">
      <c r="A73" s="117" t="s">
        <v>867</v>
      </c>
      <c r="B73" s="117">
        <v>2</v>
      </c>
      <c r="C73" s="117">
        <v>0</v>
      </c>
      <c r="D73" s="117">
        <v>1</v>
      </c>
      <c r="E73" s="117">
        <v>6</v>
      </c>
      <c r="F73" s="117">
        <v>12</v>
      </c>
      <c r="G73" s="117">
        <v>3</v>
      </c>
      <c r="H73" s="117">
        <v>1</v>
      </c>
      <c r="I73" s="117">
        <v>4</v>
      </c>
      <c r="J73" s="117">
        <v>0</v>
      </c>
      <c r="K73" s="117">
        <v>2</v>
      </c>
      <c r="L73" s="117">
        <v>0</v>
      </c>
      <c r="M73" s="117">
        <v>2</v>
      </c>
      <c r="N73" s="117">
        <v>0</v>
      </c>
      <c r="O73" s="117">
        <v>0</v>
      </c>
      <c r="P73" s="117">
        <v>7</v>
      </c>
      <c r="Q73" s="117">
        <v>0</v>
      </c>
      <c r="R73" s="117">
        <v>0</v>
      </c>
      <c r="S73" s="117">
        <v>2</v>
      </c>
      <c r="T73" s="117">
        <v>6</v>
      </c>
      <c r="U73" s="117">
        <v>2</v>
      </c>
      <c r="V73" s="117">
        <v>2</v>
      </c>
      <c r="W73" s="117">
        <v>9</v>
      </c>
      <c r="X73" s="117">
        <v>1</v>
      </c>
      <c r="Y73" s="117">
        <v>0</v>
      </c>
      <c r="Z73" s="117">
        <v>1</v>
      </c>
    </row>
    <row r="74" spans="1:26" x14ac:dyDescent="0.2">
      <c r="A74" s="117" t="s">
        <v>868</v>
      </c>
      <c r="B74" s="117">
        <v>1993</v>
      </c>
      <c r="C74" s="117">
        <v>88</v>
      </c>
      <c r="D74" s="117">
        <v>2333</v>
      </c>
      <c r="E74" s="117">
        <v>2057</v>
      </c>
      <c r="F74" s="117">
        <v>9521</v>
      </c>
      <c r="G74" s="117">
        <v>3486</v>
      </c>
      <c r="H74" s="117">
        <v>174</v>
      </c>
      <c r="I74" s="117">
        <v>941</v>
      </c>
      <c r="J74" s="117">
        <v>2104</v>
      </c>
      <c r="K74" s="117">
        <v>1591</v>
      </c>
      <c r="L74" s="117">
        <v>1359</v>
      </c>
      <c r="M74" s="117">
        <v>2232</v>
      </c>
      <c r="N74" s="117">
        <v>1627</v>
      </c>
      <c r="O74" s="117">
        <v>0</v>
      </c>
      <c r="P74" s="117">
        <v>2345</v>
      </c>
      <c r="Q74" s="117">
        <v>0</v>
      </c>
      <c r="R74" s="117">
        <v>835</v>
      </c>
      <c r="S74" s="117">
        <v>1577</v>
      </c>
      <c r="T74" s="117">
        <v>2435</v>
      </c>
      <c r="U74" s="117">
        <v>2751</v>
      </c>
      <c r="V74" s="117">
        <v>3913</v>
      </c>
      <c r="W74" s="117">
        <v>16959</v>
      </c>
      <c r="X74" s="117">
        <v>3026</v>
      </c>
      <c r="Y74" s="117">
        <v>1777</v>
      </c>
      <c r="Z74" s="117">
        <v>3587</v>
      </c>
    </row>
    <row r="75" spans="1:26" x14ac:dyDescent="0.2">
      <c r="A75" s="117" t="s">
        <v>869</v>
      </c>
      <c r="B75" s="117">
        <v>50</v>
      </c>
      <c r="C75" s="117">
        <v>1</v>
      </c>
      <c r="D75" s="117">
        <v>108</v>
      </c>
      <c r="E75" s="117">
        <v>3</v>
      </c>
      <c r="F75" s="117">
        <v>262</v>
      </c>
      <c r="G75" s="117">
        <v>72</v>
      </c>
      <c r="H75" s="117">
        <v>5</v>
      </c>
      <c r="I75" s="117">
        <v>22</v>
      </c>
      <c r="J75" s="117">
        <v>8</v>
      </c>
      <c r="K75" s="117">
        <v>19</v>
      </c>
      <c r="L75" s="117">
        <v>9</v>
      </c>
      <c r="M75" s="117">
        <v>34</v>
      </c>
      <c r="N75" s="117">
        <v>52</v>
      </c>
      <c r="O75" s="117">
        <v>0</v>
      </c>
      <c r="P75" s="117">
        <v>3</v>
      </c>
      <c r="Q75" s="117">
        <v>0</v>
      </c>
      <c r="R75" s="117">
        <v>12</v>
      </c>
      <c r="S75" s="117">
        <v>73</v>
      </c>
      <c r="T75" s="117">
        <v>282</v>
      </c>
      <c r="U75" s="117">
        <v>49</v>
      </c>
      <c r="V75" s="117">
        <v>95</v>
      </c>
      <c r="W75" s="117">
        <v>55</v>
      </c>
      <c r="X75" s="117">
        <v>10</v>
      </c>
      <c r="Y75" s="117">
        <v>31</v>
      </c>
      <c r="Z75" s="117">
        <v>31</v>
      </c>
    </row>
    <row r="76" spans="1:26" x14ac:dyDescent="0.2">
      <c r="A76" s="117" t="s">
        <v>870</v>
      </c>
      <c r="B76" s="117">
        <v>6</v>
      </c>
      <c r="C76" s="117">
        <v>0</v>
      </c>
      <c r="D76" s="117">
        <v>25</v>
      </c>
      <c r="E76" s="117">
        <v>0</v>
      </c>
      <c r="F76" s="117">
        <v>50</v>
      </c>
      <c r="G76" s="117">
        <v>25</v>
      </c>
      <c r="H76" s="117">
        <v>0</v>
      </c>
      <c r="I76" s="117">
        <v>1</v>
      </c>
      <c r="J76" s="117">
        <v>1</v>
      </c>
      <c r="K76" s="117">
        <v>0</v>
      </c>
      <c r="L76" s="117">
        <v>3</v>
      </c>
      <c r="M76" s="117">
        <v>20</v>
      </c>
      <c r="N76" s="117">
        <v>8</v>
      </c>
      <c r="O76" s="117">
        <v>0</v>
      </c>
      <c r="P76" s="117">
        <v>0</v>
      </c>
      <c r="Q76" s="117">
        <v>0</v>
      </c>
      <c r="R76" s="117">
        <v>7</v>
      </c>
      <c r="S76" s="117">
        <v>25</v>
      </c>
      <c r="T76" s="117">
        <v>39</v>
      </c>
      <c r="U76" s="117">
        <v>11</v>
      </c>
      <c r="V76" s="117">
        <v>17</v>
      </c>
      <c r="W76" s="117">
        <v>21</v>
      </c>
      <c r="X76" s="117">
        <v>3</v>
      </c>
      <c r="Y76" s="117">
        <v>13</v>
      </c>
      <c r="Z76" s="117">
        <v>13</v>
      </c>
    </row>
    <row r="77" spans="1:26" x14ac:dyDescent="0.2">
      <c r="A77" s="117" t="s">
        <v>871</v>
      </c>
      <c r="B77" s="117">
        <v>6</v>
      </c>
      <c r="C77" s="117">
        <v>0</v>
      </c>
      <c r="D77" s="117">
        <v>25</v>
      </c>
      <c r="E77" s="117">
        <v>0</v>
      </c>
      <c r="F77" s="117">
        <v>50</v>
      </c>
      <c r="G77" s="117">
        <v>25</v>
      </c>
      <c r="H77" s="117">
        <v>0</v>
      </c>
      <c r="I77" s="117">
        <v>1</v>
      </c>
      <c r="J77" s="117">
        <v>1</v>
      </c>
      <c r="K77" s="117">
        <v>0</v>
      </c>
      <c r="L77" s="117">
        <v>3</v>
      </c>
      <c r="M77" s="117">
        <v>20</v>
      </c>
      <c r="N77" s="117">
        <v>8</v>
      </c>
      <c r="O77" s="117">
        <v>0</v>
      </c>
      <c r="P77" s="117">
        <v>0</v>
      </c>
      <c r="Q77" s="117">
        <v>0</v>
      </c>
      <c r="R77" s="117">
        <v>7</v>
      </c>
      <c r="S77" s="117">
        <v>25</v>
      </c>
      <c r="T77" s="117">
        <v>39</v>
      </c>
      <c r="U77" s="117">
        <v>11</v>
      </c>
      <c r="V77" s="117">
        <v>17</v>
      </c>
      <c r="W77" s="117">
        <v>21</v>
      </c>
      <c r="X77" s="117">
        <v>3</v>
      </c>
      <c r="Y77" s="117">
        <v>13</v>
      </c>
      <c r="Z77" s="117">
        <v>13</v>
      </c>
    </row>
    <row r="78" spans="1:26" x14ac:dyDescent="0.2">
      <c r="A78" s="117" t="s">
        <v>872</v>
      </c>
      <c r="B78" s="117">
        <v>6</v>
      </c>
      <c r="C78" s="117">
        <v>0</v>
      </c>
      <c r="D78" s="117">
        <v>25</v>
      </c>
      <c r="E78" s="117">
        <v>0</v>
      </c>
      <c r="F78" s="117">
        <v>50</v>
      </c>
      <c r="G78" s="117">
        <v>25</v>
      </c>
      <c r="H78" s="117">
        <v>0</v>
      </c>
      <c r="I78" s="117">
        <v>1</v>
      </c>
      <c r="J78" s="117">
        <v>1</v>
      </c>
      <c r="K78" s="117">
        <v>0</v>
      </c>
      <c r="L78" s="117">
        <v>3</v>
      </c>
      <c r="M78" s="117">
        <v>20</v>
      </c>
      <c r="N78" s="117">
        <v>8</v>
      </c>
      <c r="O78" s="117">
        <v>0</v>
      </c>
      <c r="P78" s="117">
        <v>0</v>
      </c>
      <c r="Q78" s="117">
        <v>0</v>
      </c>
      <c r="R78" s="117">
        <v>7</v>
      </c>
      <c r="S78" s="117">
        <v>25</v>
      </c>
      <c r="T78" s="117">
        <v>39</v>
      </c>
      <c r="U78" s="117">
        <v>11</v>
      </c>
      <c r="V78" s="117">
        <v>17</v>
      </c>
      <c r="W78" s="117">
        <v>21</v>
      </c>
      <c r="X78" s="117">
        <v>3</v>
      </c>
      <c r="Y78" s="117">
        <v>13</v>
      </c>
      <c r="Z78" s="117">
        <v>13</v>
      </c>
    </row>
    <row r="79" spans="1:26" x14ac:dyDescent="0.2">
      <c r="A79" s="117" t="s">
        <v>873</v>
      </c>
      <c r="B79" s="117">
        <v>6</v>
      </c>
      <c r="C79" s="117">
        <v>0</v>
      </c>
      <c r="D79" s="117">
        <v>25</v>
      </c>
      <c r="E79" s="117">
        <v>0</v>
      </c>
      <c r="F79" s="117">
        <v>50</v>
      </c>
      <c r="G79" s="117">
        <v>25</v>
      </c>
      <c r="H79" s="117">
        <v>0</v>
      </c>
      <c r="I79" s="117">
        <v>1</v>
      </c>
      <c r="J79" s="117">
        <v>1</v>
      </c>
      <c r="K79" s="117">
        <v>0</v>
      </c>
      <c r="L79" s="117">
        <v>3</v>
      </c>
      <c r="M79" s="117">
        <v>20</v>
      </c>
      <c r="N79" s="117">
        <v>8</v>
      </c>
      <c r="O79" s="117">
        <v>0</v>
      </c>
      <c r="P79" s="117">
        <v>0</v>
      </c>
      <c r="Q79" s="117">
        <v>0</v>
      </c>
      <c r="R79" s="117">
        <v>7</v>
      </c>
      <c r="S79" s="117">
        <v>25</v>
      </c>
      <c r="T79" s="117">
        <v>39</v>
      </c>
      <c r="U79" s="117">
        <v>11</v>
      </c>
      <c r="V79" s="117">
        <v>17</v>
      </c>
      <c r="W79" s="117">
        <v>21</v>
      </c>
      <c r="X79" s="117">
        <v>3</v>
      </c>
      <c r="Y79" s="117">
        <v>13</v>
      </c>
      <c r="Z79" s="117">
        <v>13</v>
      </c>
    </row>
    <row r="80" spans="1:26" x14ac:dyDescent="0.2">
      <c r="A80" s="117" t="s">
        <v>874</v>
      </c>
      <c r="B80" s="117">
        <v>44</v>
      </c>
      <c r="C80" s="117">
        <v>1</v>
      </c>
      <c r="D80" s="117">
        <v>83</v>
      </c>
      <c r="E80" s="117">
        <v>3</v>
      </c>
      <c r="F80" s="117">
        <v>212</v>
      </c>
      <c r="G80" s="117">
        <v>47</v>
      </c>
      <c r="H80" s="117">
        <v>5</v>
      </c>
      <c r="I80" s="117">
        <v>21</v>
      </c>
      <c r="J80" s="117">
        <v>7</v>
      </c>
      <c r="K80" s="117">
        <v>19</v>
      </c>
      <c r="L80" s="117">
        <v>6</v>
      </c>
      <c r="M80" s="117">
        <v>14</v>
      </c>
      <c r="N80" s="117">
        <v>44</v>
      </c>
      <c r="O80" s="117">
        <v>0</v>
      </c>
      <c r="P80" s="117">
        <v>3</v>
      </c>
      <c r="Q80" s="117">
        <v>0</v>
      </c>
      <c r="R80" s="117">
        <v>5</v>
      </c>
      <c r="S80" s="117">
        <v>48</v>
      </c>
      <c r="T80" s="117">
        <v>243</v>
      </c>
      <c r="U80" s="117">
        <v>38</v>
      </c>
      <c r="V80" s="117">
        <v>78</v>
      </c>
      <c r="W80" s="117">
        <v>34</v>
      </c>
      <c r="X80" s="117">
        <v>7</v>
      </c>
      <c r="Y80" s="117">
        <v>18</v>
      </c>
      <c r="Z80" s="117">
        <v>18</v>
      </c>
    </row>
    <row r="81" spans="1:26" x14ac:dyDescent="0.2">
      <c r="A81" s="117" t="s">
        <v>875</v>
      </c>
      <c r="B81" s="117">
        <v>44</v>
      </c>
      <c r="C81" s="117">
        <v>1</v>
      </c>
      <c r="D81" s="117">
        <v>83</v>
      </c>
      <c r="E81" s="117">
        <v>3</v>
      </c>
      <c r="F81" s="117">
        <v>212</v>
      </c>
      <c r="G81" s="117">
        <v>47</v>
      </c>
      <c r="H81" s="117">
        <v>5</v>
      </c>
      <c r="I81" s="117">
        <v>21</v>
      </c>
      <c r="J81" s="117">
        <v>7</v>
      </c>
      <c r="K81" s="117">
        <v>19</v>
      </c>
      <c r="L81" s="117">
        <v>6</v>
      </c>
      <c r="M81" s="117">
        <v>14</v>
      </c>
      <c r="N81" s="117">
        <v>44</v>
      </c>
      <c r="O81" s="117">
        <v>0</v>
      </c>
      <c r="P81" s="117">
        <v>3</v>
      </c>
      <c r="Q81" s="117">
        <v>0</v>
      </c>
      <c r="R81" s="117">
        <v>5</v>
      </c>
      <c r="S81" s="117">
        <v>48</v>
      </c>
      <c r="T81" s="117">
        <v>243</v>
      </c>
      <c r="U81" s="117">
        <v>38</v>
      </c>
      <c r="V81" s="117">
        <v>78</v>
      </c>
      <c r="W81" s="117">
        <v>34</v>
      </c>
      <c r="X81" s="117">
        <v>7</v>
      </c>
      <c r="Y81" s="117">
        <v>18</v>
      </c>
      <c r="Z81" s="117">
        <v>18</v>
      </c>
    </row>
    <row r="82" spans="1:26" x14ac:dyDescent="0.2">
      <c r="A82" s="117" t="s">
        <v>876</v>
      </c>
      <c r="B82" s="117">
        <v>73</v>
      </c>
      <c r="C82" s="117">
        <v>2</v>
      </c>
      <c r="D82" s="117">
        <v>54</v>
      </c>
      <c r="E82" s="117">
        <v>11</v>
      </c>
      <c r="F82" s="117">
        <v>187</v>
      </c>
      <c r="G82" s="117">
        <v>44</v>
      </c>
      <c r="H82" s="117">
        <v>1</v>
      </c>
      <c r="I82" s="117">
        <v>43</v>
      </c>
      <c r="J82" s="117">
        <v>7</v>
      </c>
      <c r="K82" s="117">
        <v>22</v>
      </c>
      <c r="L82" s="117">
        <v>12</v>
      </c>
      <c r="M82" s="117">
        <v>51</v>
      </c>
      <c r="N82" s="117">
        <v>25</v>
      </c>
      <c r="O82" s="117">
        <v>0</v>
      </c>
      <c r="P82" s="117">
        <v>1</v>
      </c>
      <c r="Q82" s="117">
        <v>0</v>
      </c>
      <c r="R82" s="117">
        <v>18</v>
      </c>
      <c r="S82" s="117">
        <v>33</v>
      </c>
      <c r="T82" s="117">
        <v>205</v>
      </c>
      <c r="U82" s="117">
        <v>46</v>
      </c>
      <c r="V82" s="117">
        <v>19</v>
      </c>
      <c r="W82" s="117">
        <v>60</v>
      </c>
      <c r="X82" s="117">
        <v>14</v>
      </c>
      <c r="Y82" s="117">
        <v>74</v>
      </c>
      <c r="Z82" s="117">
        <v>68</v>
      </c>
    </row>
    <row r="83" spans="1:26" x14ac:dyDescent="0.2">
      <c r="A83" s="117" t="s">
        <v>877</v>
      </c>
      <c r="B83" s="117">
        <v>8</v>
      </c>
      <c r="C83" s="117">
        <v>0</v>
      </c>
      <c r="D83" s="117">
        <v>25</v>
      </c>
      <c r="E83" s="117">
        <v>2</v>
      </c>
      <c r="F83" s="117">
        <v>44</v>
      </c>
      <c r="G83" s="117">
        <v>4</v>
      </c>
      <c r="H83" s="117">
        <v>1</v>
      </c>
      <c r="I83" s="117">
        <v>1</v>
      </c>
      <c r="J83" s="117">
        <v>2</v>
      </c>
      <c r="K83" s="117">
        <v>4</v>
      </c>
      <c r="L83" s="117">
        <v>0</v>
      </c>
      <c r="M83" s="117">
        <v>14</v>
      </c>
      <c r="N83" s="117">
        <v>2</v>
      </c>
      <c r="O83" s="117">
        <v>0</v>
      </c>
      <c r="P83" s="117">
        <v>0</v>
      </c>
      <c r="Q83" s="117">
        <v>0</v>
      </c>
      <c r="R83" s="117">
        <v>5</v>
      </c>
      <c r="S83" s="117">
        <v>17</v>
      </c>
      <c r="T83" s="117">
        <v>48</v>
      </c>
      <c r="U83" s="117">
        <v>5</v>
      </c>
      <c r="V83" s="117">
        <v>6</v>
      </c>
      <c r="W83" s="117">
        <v>22</v>
      </c>
      <c r="X83" s="117">
        <v>4</v>
      </c>
      <c r="Y83" s="117">
        <v>23</v>
      </c>
      <c r="Z83" s="117">
        <v>47</v>
      </c>
    </row>
    <row r="84" spans="1:26" x14ac:dyDescent="0.2">
      <c r="A84" s="117" t="s">
        <v>878</v>
      </c>
      <c r="B84" s="117">
        <v>8</v>
      </c>
      <c r="C84" s="117">
        <v>0</v>
      </c>
      <c r="D84" s="117">
        <v>25</v>
      </c>
      <c r="E84" s="117">
        <v>2</v>
      </c>
      <c r="F84" s="117">
        <v>44</v>
      </c>
      <c r="G84" s="117">
        <v>4</v>
      </c>
      <c r="H84" s="117">
        <v>1</v>
      </c>
      <c r="I84" s="117">
        <v>1</v>
      </c>
      <c r="J84" s="117">
        <v>2</v>
      </c>
      <c r="K84" s="117">
        <v>4</v>
      </c>
      <c r="L84" s="117">
        <v>0</v>
      </c>
      <c r="M84" s="117">
        <v>14</v>
      </c>
      <c r="N84" s="117">
        <v>2</v>
      </c>
      <c r="O84" s="117">
        <v>0</v>
      </c>
      <c r="P84" s="117">
        <v>0</v>
      </c>
      <c r="Q84" s="117">
        <v>0</v>
      </c>
      <c r="R84" s="117">
        <v>5</v>
      </c>
      <c r="S84" s="117">
        <v>17</v>
      </c>
      <c r="T84" s="117">
        <v>48</v>
      </c>
      <c r="U84" s="117">
        <v>5</v>
      </c>
      <c r="V84" s="117">
        <v>6</v>
      </c>
      <c r="W84" s="117">
        <v>22</v>
      </c>
      <c r="X84" s="117">
        <v>4</v>
      </c>
      <c r="Y84" s="117">
        <v>23</v>
      </c>
      <c r="Z84" s="117">
        <v>47</v>
      </c>
    </row>
    <row r="85" spans="1:26" x14ac:dyDescent="0.2">
      <c r="A85" s="117" t="s">
        <v>879</v>
      </c>
      <c r="B85" s="117">
        <v>8</v>
      </c>
      <c r="C85" s="117">
        <v>0</v>
      </c>
      <c r="D85" s="117">
        <v>25</v>
      </c>
      <c r="E85" s="117">
        <v>2</v>
      </c>
      <c r="F85" s="117">
        <v>44</v>
      </c>
      <c r="G85" s="117">
        <v>4</v>
      </c>
      <c r="H85" s="117">
        <v>1</v>
      </c>
      <c r="I85" s="117">
        <v>1</v>
      </c>
      <c r="J85" s="117">
        <v>2</v>
      </c>
      <c r="K85" s="117">
        <v>4</v>
      </c>
      <c r="L85" s="117">
        <v>0</v>
      </c>
      <c r="M85" s="117">
        <v>14</v>
      </c>
      <c r="N85" s="117">
        <v>2</v>
      </c>
      <c r="O85" s="117">
        <v>0</v>
      </c>
      <c r="P85" s="117">
        <v>0</v>
      </c>
      <c r="Q85" s="117">
        <v>0</v>
      </c>
      <c r="R85" s="117">
        <v>5</v>
      </c>
      <c r="S85" s="117">
        <v>17</v>
      </c>
      <c r="T85" s="117">
        <v>48</v>
      </c>
      <c r="U85" s="117">
        <v>5</v>
      </c>
      <c r="V85" s="117">
        <v>6</v>
      </c>
      <c r="W85" s="117">
        <v>22</v>
      </c>
      <c r="X85" s="117">
        <v>4</v>
      </c>
      <c r="Y85" s="117">
        <v>23</v>
      </c>
      <c r="Z85" s="117">
        <v>47</v>
      </c>
    </row>
    <row r="86" spans="1:26" x14ac:dyDescent="0.2">
      <c r="A86" s="117" t="s">
        <v>880</v>
      </c>
      <c r="B86" s="117">
        <v>8</v>
      </c>
      <c r="C86" s="117">
        <v>0</v>
      </c>
      <c r="D86" s="117">
        <v>25</v>
      </c>
      <c r="E86" s="117">
        <v>2</v>
      </c>
      <c r="F86" s="117">
        <v>44</v>
      </c>
      <c r="G86" s="117">
        <v>4</v>
      </c>
      <c r="H86" s="117">
        <v>1</v>
      </c>
      <c r="I86" s="117">
        <v>1</v>
      </c>
      <c r="J86" s="117">
        <v>2</v>
      </c>
      <c r="K86" s="117">
        <v>4</v>
      </c>
      <c r="L86" s="117">
        <v>0</v>
      </c>
      <c r="M86" s="117">
        <v>14</v>
      </c>
      <c r="N86" s="117">
        <v>2</v>
      </c>
      <c r="O86" s="117">
        <v>0</v>
      </c>
      <c r="P86" s="117">
        <v>0</v>
      </c>
      <c r="Q86" s="117">
        <v>0</v>
      </c>
      <c r="R86" s="117">
        <v>5</v>
      </c>
      <c r="S86" s="117">
        <v>17</v>
      </c>
      <c r="T86" s="117">
        <v>48</v>
      </c>
      <c r="U86" s="117">
        <v>5</v>
      </c>
      <c r="V86" s="117">
        <v>6</v>
      </c>
      <c r="W86" s="117">
        <v>22</v>
      </c>
      <c r="X86" s="117">
        <v>4</v>
      </c>
      <c r="Y86" s="117">
        <v>23</v>
      </c>
      <c r="Z86" s="117">
        <v>47</v>
      </c>
    </row>
    <row r="87" spans="1:26" x14ac:dyDescent="0.2">
      <c r="A87" s="117" t="s">
        <v>881</v>
      </c>
      <c r="B87" s="117">
        <v>65</v>
      </c>
      <c r="C87" s="117">
        <v>2</v>
      </c>
      <c r="D87" s="117">
        <v>29</v>
      </c>
      <c r="E87" s="117">
        <v>9</v>
      </c>
      <c r="F87" s="117">
        <v>143</v>
      </c>
      <c r="G87" s="117">
        <v>40</v>
      </c>
      <c r="H87" s="117">
        <v>0</v>
      </c>
      <c r="I87" s="117">
        <v>42</v>
      </c>
      <c r="J87" s="117">
        <v>5</v>
      </c>
      <c r="K87" s="117">
        <v>18</v>
      </c>
      <c r="L87" s="117">
        <v>12</v>
      </c>
      <c r="M87" s="117">
        <v>37</v>
      </c>
      <c r="N87" s="117">
        <v>23</v>
      </c>
      <c r="O87" s="117">
        <v>0</v>
      </c>
      <c r="P87" s="117">
        <v>1</v>
      </c>
      <c r="Q87" s="117">
        <v>0</v>
      </c>
      <c r="R87" s="117">
        <v>13</v>
      </c>
      <c r="S87" s="117">
        <v>16</v>
      </c>
      <c r="T87" s="117">
        <v>157</v>
      </c>
      <c r="U87" s="117">
        <v>41</v>
      </c>
      <c r="V87" s="117">
        <v>13</v>
      </c>
      <c r="W87" s="117">
        <v>38</v>
      </c>
      <c r="X87" s="117">
        <v>10</v>
      </c>
      <c r="Y87" s="117">
        <v>51</v>
      </c>
      <c r="Z87" s="117">
        <v>21</v>
      </c>
    </row>
    <row r="88" spans="1:26" x14ac:dyDescent="0.2">
      <c r="A88" s="117" t="s">
        <v>882</v>
      </c>
      <c r="B88" s="117">
        <v>65</v>
      </c>
      <c r="C88" s="117">
        <v>2</v>
      </c>
      <c r="D88" s="117">
        <v>29</v>
      </c>
      <c r="E88" s="117">
        <v>9</v>
      </c>
      <c r="F88" s="117">
        <v>143</v>
      </c>
      <c r="G88" s="117">
        <v>40</v>
      </c>
      <c r="H88" s="117">
        <v>0</v>
      </c>
      <c r="I88" s="117">
        <v>42</v>
      </c>
      <c r="J88" s="117">
        <v>5</v>
      </c>
      <c r="K88" s="117">
        <v>18</v>
      </c>
      <c r="L88" s="117">
        <v>12</v>
      </c>
      <c r="M88" s="117">
        <v>37</v>
      </c>
      <c r="N88" s="117">
        <v>23</v>
      </c>
      <c r="O88" s="117">
        <v>0</v>
      </c>
      <c r="P88" s="117">
        <v>1</v>
      </c>
      <c r="Q88" s="117">
        <v>0</v>
      </c>
      <c r="R88" s="117">
        <v>13</v>
      </c>
      <c r="S88" s="117">
        <v>16</v>
      </c>
      <c r="T88" s="117">
        <v>157</v>
      </c>
      <c r="U88" s="117">
        <v>41</v>
      </c>
      <c r="V88" s="117">
        <v>13</v>
      </c>
      <c r="W88" s="117">
        <v>38</v>
      </c>
      <c r="X88" s="117">
        <v>10</v>
      </c>
      <c r="Y88" s="117">
        <v>51</v>
      </c>
      <c r="Z88" s="117">
        <v>21</v>
      </c>
    </row>
    <row r="89" spans="1:26" x14ac:dyDescent="0.2">
      <c r="A89" s="117" t="s">
        <v>883</v>
      </c>
      <c r="B89" s="117">
        <v>65</v>
      </c>
      <c r="C89" s="117">
        <v>2</v>
      </c>
      <c r="D89" s="117">
        <v>29</v>
      </c>
      <c r="E89" s="117">
        <v>9</v>
      </c>
      <c r="F89" s="117">
        <v>143</v>
      </c>
      <c r="G89" s="117">
        <v>40</v>
      </c>
      <c r="H89" s="117">
        <v>0</v>
      </c>
      <c r="I89" s="117">
        <v>42</v>
      </c>
      <c r="J89" s="117">
        <v>5</v>
      </c>
      <c r="K89" s="117">
        <v>18</v>
      </c>
      <c r="L89" s="117">
        <v>12</v>
      </c>
      <c r="M89" s="117">
        <v>37</v>
      </c>
      <c r="N89" s="117">
        <v>23</v>
      </c>
      <c r="O89" s="117">
        <v>0</v>
      </c>
      <c r="P89" s="117">
        <v>1</v>
      </c>
      <c r="Q89" s="117">
        <v>0</v>
      </c>
      <c r="R89" s="117">
        <v>13</v>
      </c>
      <c r="S89" s="117">
        <v>16</v>
      </c>
      <c r="T89" s="117">
        <v>157</v>
      </c>
      <c r="U89" s="117">
        <v>41</v>
      </c>
      <c r="V89" s="117">
        <v>13</v>
      </c>
      <c r="W89" s="117">
        <v>38</v>
      </c>
      <c r="X89" s="117">
        <v>10</v>
      </c>
      <c r="Y89" s="117">
        <v>51</v>
      </c>
      <c r="Z89" s="117">
        <v>21</v>
      </c>
    </row>
    <row r="90" spans="1:26" x14ac:dyDescent="0.2">
      <c r="A90" s="117" t="s">
        <v>884</v>
      </c>
      <c r="B90" s="117">
        <v>65</v>
      </c>
      <c r="C90" s="117">
        <v>2</v>
      </c>
      <c r="D90" s="117">
        <v>29</v>
      </c>
      <c r="E90" s="117">
        <v>9</v>
      </c>
      <c r="F90" s="117">
        <v>143</v>
      </c>
      <c r="G90" s="117">
        <v>40</v>
      </c>
      <c r="H90" s="117">
        <v>0</v>
      </c>
      <c r="I90" s="117">
        <v>42</v>
      </c>
      <c r="J90" s="117">
        <v>5</v>
      </c>
      <c r="K90" s="117">
        <v>18</v>
      </c>
      <c r="L90" s="117">
        <v>12</v>
      </c>
      <c r="M90" s="117">
        <v>37</v>
      </c>
      <c r="N90" s="117">
        <v>23</v>
      </c>
      <c r="O90" s="117">
        <v>0</v>
      </c>
      <c r="P90" s="117">
        <v>1</v>
      </c>
      <c r="Q90" s="117">
        <v>0</v>
      </c>
      <c r="R90" s="117">
        <v>13</v>
      </c>
      <c r="S90" s="117">
        <v>16</v>
      </c>
      <c r="T90" s="117">
        <v>157</v>
      </c>
      <c r="U90" s="117">
        <v>41</v>
      </c>
      <c r="V90" s="117">
        <v>13</v>
      </c>
      <c r="W90" s="117">
        <v>38</v>
      </c>
      <c r="X90" s="117">
        <v>10</v>
      </c>
      <c r="Y90" s="117">
        <v>51</v>
      </c>
      <c r="Z90" s="117">
        <v>21</v>
      </c>
    </row>
    <row r="91" spans="1:26" x14ac:dyDescent="0.2">
      <c r="A91" s="117" t="s">
        <v>885</v>
      </c>
      <c r="B91" s="117">
        <v>1870</v>
      </c>
      <c r="C91" s="117">
        <v>85</v>
      </c>
      <c r="D91" s="117">
        <v>2171</v>
      </c>
      <c r="E91" s="117">
        <v>2043</v>
      </c>
      <c r="F91" s="117">
        <v>9072</v>
      </c>
      <c r="G91" s="117">
        <v>3370</v>
      </c>
      <c r="H91" s="117">
        <v>168</v>
      </c>
      <c r="I91" s="117">
        <v>876</v>
      </c>
      <c r="J91" s="117">
        <v>2089</v>
      </c>
      <c r="K91" s="117">
        <v>1550</v>
      </c>
      <c r="L91" s="117">
        <v>1338</v>
      </c>
      <c r="M91" s="117">
        <v>2147</v>
      </c>
      <c r="N91" s="117">
        <v>1550</v>
      </c>
      <c r="O91" s="117">
        <v>0</v>
      </c>
      <c r="P91" s="117">
        <v>2341</v>
      </c>
      <c r="Q91" s="117">
        <v>0</v>
      </c>
      <c r="R91" s="117">
        <v>805</v>
      </c>
      <c r="S91" s="117">
        <v>1471</v>
      </c>
      <c r="T91" s="117">
        <v>1948</v>
      </c>
      <c r="U91" s="117">
        <v>2656</v>
      </c>
      <c r="V91" s="117">
        <v>3799</v>
      </c>
      <c r="W91" s="117">
        <v>16844</v>
      </c>
      <c r="X91" s="117">
        <v>3002</v>
      </c>
      <c r="Y91" s="117">
        <v>1672</v>
      </c>
      <c r="Z91" s="117">
        <v>3488</v>
      </c>
    </row>
    <row r="92" spans="1:26" x14ac:dyDescent="0.2">
      <c r="A92" s="117" t="s">
        <v>886</v>
      </c>
      <c r="B92" s="117">
        <v>1637</v>
      </c>
      <c r="C92" s="117">
        <v>58</v>
      </c>
      <c r="D92" s="117">
        <v>1348</v>
      </c>
      <c r="E92" s="117">
        <v>1908</v>
      </c>
      <c r="F92" s="117">
        <v>8030</v>
      </c>
      <c r="G92" s="117">
        <v>1962</v>
      </c>
      <c r="H92" s="117">
        <v>141</v>
      </c>
      <c r="I92" s="117">
        <v>771</v>
      </c>
      <c r="J92" s="117">
        <v>889</v>
      </c>
      <c r="K92" s="117">
        <v>1075</v>
      </c>
      <c r="L92" s="117">
        <v>867</v>
      </c>
      <c r="M92" s="117">
        <v>852</v>
      </c>
      <c r="N92" s="117">
        <v>1360</v>
      </c>
      <c r="O92" s="117">
        <v>0</v>
      </c>
      <c r="P92" s="117">
        <v>853</v>
      </c>
      <c r="Q92" s="117">
        <v>0</v>
      </c>
      <c r="R92" s="117">
        <v>301</v>
      </c>
      <c r="S92" s="117">
        <v>911</v>
      </c>
      <c r="T92" s="117">
        <v>1398</v>
      </c>
      <c r="U92" s="117">
        <v>1780</v>
      </c>
      <c r="V92" s="117">
        <v>2732</v>
      </c>
      <c r="W92" s="117">
        <v>3512</v>
      </c>
      <c r="X92" s="117">
        <v>631</v>
      </c>
      <c r="Y92" s="117">
        <v>1073</v>
      </c>
      <c r="Z92" s="117">
        <v>782</v>
      </c>
    </row>
    <row r="93" spans="1:26" x14ac:dyDescent="0.2">
      <c r="A93" s="117" t="s">
        <v>887</v>
      </c>
      <c r="B93" s="117">
        <v>1237</v>
      </c>
      <c r="C93" s="117">
        <v>5</v>
      </c>
      <c r="D93" s="117">
        <v>750</v>
      </c>
      <c r="E93" s="117">
        <v>1644</v>
      </c>
      <c r="F93" s="117">
        <v>6361</v>
      </c>
      <c r="G93" s="117">
        <v>1421</v>
      </c>
      <c r="H93" s="117">
        <v>9</v>
      </c>
      <c r="I93" s="117">
        <v>514</v>
      </c>
      <c r="J93" s="117">
        <v>699</v>
      </c>
      <c r="K93" s="117">
        <v>705</v>
      </c>
      <c r="L93" s="117">
        <v>666</v>
      </c>
      <c r="M93" s="117">
        <v>346</v>
      </c>
      <c r="N93" s="117">
        <v>1092</v>
      </c>
      <c r="O93" s="117">
        <v>0</v>
      </c>
      <c r="P93" s="117">
        <v>665</v>
      </c>
      <c r="Q93" s="117">
        <v>0</v>
      </c>
      <c r="R93" s="117">
        <v>117</v>
      </c>
      <c r="S93" s="117">
        <v>511</v>
      </c>
      <c r="T93" s="117">
        <v>972</v>
      </c>
      <c r="U93" s="117">
        <v>1304</v>
      </c>
      <c r="V93" s="117">
        <v>1712</v>
      </c>
      <c r="W93" s="117">
        <v>2435</v>
      </c>
      <c r="X93" s="117">
        <v>459</v>
      </c>
      <c r="Y93" s="117">
        <v>620</v>
      </c>
      <c r="Z93" s="117">
        <v>427</v>
      </c>
    </row>
    <row r="94" spans="1:26" x14ac:dyDescent="0.2">
      <c r="A94" s="117" t="s">
        <v>888</v>
      </c>
      <c r="B94" s="117">
        <v>1180</v>
      </c>
      <c r="C94" s="117">
        <v>4</v>
      </c>
      <c r="D94" s="117">
        <v>682</v>
      </c>
      <c r="E94" s="117">
        <v>1587</v>
      </c>
      <c r="F94" s="117">
        <v>6026</v>
      </c>
      <c r="G94" s="117">
        <v>1321</v>
      </c>
      <c r="H94" s="117">
        <v>8</v>
      </c>
      <c r="I94" s="117">
        <v>486</v>
      </c>
      <c r="J94" s="117">
        <v>665</v>
      </c>
      <c r="K94" s="117">
        <v>663</v>
      </c>
      <c r="L94" s="117">
        <v>638</v>
      </c>
      <c r="M94" s="117">
        <v>322</v>
      </c>
      <c r="N94" s="117">
        <v>1034</v>
      </c>
      <c r="O94" s="117">
        <v>0</v>
      </c>
      <c r="P94" s="117">
        <v>625</v>
      </c>
      <c r="Q94" s="117">
        <v>0</v>
      </c>
      <c r="R94" s="117">
        <v>113</v>
      </c>
      <c r="S94" s="117">
        <v>452</v>
      </c>
      <c r="T94" s="117">
        <v>905</v>
      </c>
      <c r="U94" s="117">
        <v>1213</v>
      </c>
      <c r="V94" s="117">
        <v>1561</v>
      </c>
      <c r="W94" s="117">
        <v>2224</v>
      </c>
      <c r="X94" s="117">
        <v>425</v>
      </c>
      <c r="Y94" s="117">
        <v>579</v>
      </c>
      <c r="Z94" s="117">
        <v>412</v>
      </c>
    </row>
    <row r="95" spans="1:26" x14ac:dyDescent="0.2">
      <c r="A95" s="117" t="s">
        <v>889</v>
      </c>
      <c r="B95" s="117">
        <v>362</v>
      </c>
      <c r="C95" s="117">
        <v>1</v>
      </c>
      <c r="D95" s="117">
        <v>199</v>
      </c>
      <c r="E95" s="117">
        <v>374</v>
      </c>
      <c r="F95" s="117">
        <v>1723</v>
      </c>
      <c r="G95" s="117">
        <v>436</v>
      </c>
      <c r="H95" s="117">
        <v>2</v>
      </c>
      <c r="I95" s="117">
        <v>192</v>
      </c>
      <c r="J95" s="117">
        <v>182</v>
      </c>
      <c r="K95" s="117">
        <v>221</v>
      </c>
      <c r="L95" s="117">
        <v>178</v>
      </c>
      <c r="M95" s="117">
        <v>178</v>
      </c>
      <c r="N95" s="117">
        <v>286</v>
      </c>
      <c r="O95" s="117">
        <v>0</v>
      </c>
      <c r="P95" s="117">
        <v>165</v>
      </c>
      <c r="Q95" s="117">
        <v>0</v>
      </c>
      <c r="R95" s="117">
        <v>50</v>
      </c>
      <c r="S95" s="117">
        <v>115</v>
      </c>
      <c r="T95" s="117">
        <v>303</v>
      </c>
      <c r="U95" s="117">
        <v>392</v>
      </c>
      <c r="V95" s="117">
        <v>411</v>
      </c>
      <c r="W95" s="117">
        <v>568</v>
      </c>
      <c r="X95" s="117">
        <v>121</v>
      </c>
      <c r="Y95" s="117">
        <v>180</v>
      </c>
      <c r="Z95" s="117">
        <v>171</v>
      </c>
    </row>
    <row r="96" spans="1:26" x14ac:dyDescent="0.2">
      <c r="A96" s="117" t="s">
        <v>890</v>
      </c>
      <c r="B96" s="117">
        <v>23</v>
      </c>
      <c r="C96" s="117">
        <v>0</v>
      </c>
      <c r="D96" s="117">
        <v>51</v>
      </c>
      <c r="E96" s="117">
        <v>16</v>
      </c>
      <c r="F96" s="117">
        <v>131</v>
      </c>
      <c r="G96" s="117">
        <v>59</v>
      </c>
      <c r="H96" s="117">
        <v>0</v>
      </c>
      <c r="I96" s="117">
        <v>3</v>
      </c>
      <c r="J96" s="117">
        <v>30</v>
      </c>
      <c r="K96" s="117">
        <v>13</v>
      </c>
      <c r="L96" s="117">
        <v>10</v>
      </c>
      <c r="M96" s="117">
        <v>12</v>
      </c>
      <c r="N96" s="117">
        <v>18</v>
      </c>
      <c r="O96" s="117">
        <v>0</v>
      </c>
      <c r="P96" s="117">
        <v>18</v>
      </c>
      <c r="Q96" s="117">
        <v>0</v>
      </c>
      <c r="R96" s="117">
        <v>3</v>
      </c>
      <c r="S96" s="117">
        <v>27</v>
      </c>
      <c r="T96" s="117">
        <v>22</v>
      </c>
      <c r="U96" s="117">
        <v>38</v>
      </c>
      <c r="V96" s="117">
        <v>78</v>
      </c>
      <c r="W96" s="117">
        <v>60</v>
      </c>
      <c r="X96" s="117">
        <v>16</v>
      </c>
      <c r="Y96" s="117">
        <v>26</v>
      </c>
      <c r="Z96" s="117">
        <v>3</v>
      </c>
    </row>
    <row r="97" spans="1:26" x14ac:dyDescent="0.2">
      <c r="A97" s="117" t="s">
        <v>891</v>
      </c>
      <c r="B97" s="117">
        <v>34</v>
      </c>
      <c r="C97" s="117">
        <v>37</v>
      </c>
      <c r="D97" s="117">
        <v>13</v>
      </c>
      <c r="E97" s="117">
        <v>15</v>
      </c>
      <c r="F97" s="117">
        <v>37</v>
      </c>
      <c r="G97" s="117">
        <v>9</v>
      </c>
      <c r="H97" s="117">
        <v>105</v>
      </c>
      <c r="I97" s="117">
        <v>5</v>
      </c>
      <c r="J97" s="117">
        <v>31</v>
      </c>
      <c r="K97" s="117">
        <v>8</v>
      </c>
      <c r="L97" s="117">
        <v>49</v>
      </c>
      <c r="M97" s="117">
        <v>20</v>
      </c>
      <c r="N97" s="117">
        <v>14</v>
      </c>
      <c r="O97" s="117">
        <v>0</v>
      </c>
      <c r="P97" s="117">
        <v>29</v>
      </c>
      <c r="Q97" s="117">
        <v>0</v>
      </c>
      <c r="R97" s="117">
        <v>10</v>
      </c>
      <c r="S97" s="117">
        <v>5</v>
      </c>
      <c r="T97" s="117">
        <v>40</v>
      </c>
      <c r="U97" s="117">
        <v>11</v>
      </c>
      <c r="V97" s="117">
        <v>15</v>
      </c>
      <c r="W97" s="117">
        <v>222</v>
      </c>
      <c r="X97" s="117">
        <v>26</v>
      </c>
      <c r="Y97" s="117">
        <v>18</v>
      </c>
      <c r="Z97" s="117">
        <v>14</v>
      </c>
    </row>
    <row r="98" spans="1:26" x14ac:dyDescent="0.2">
      <c r="A98" s="117" t="s">
        <v>892</v>
      </c>
      <c r="B98" s="117">
        <v>34</v>
      </c>
      <c r="C98" s="117">
        <v>37</v>
      </c>
      <c r="D98" s="117">
        <v>13</v>
      </c>
      <c r="E98" s="117">
        <v>15</v>
      </c>
      <c r="F98" s="117">
        <v>37</v>
      </c>
      <c r="G98" s="117">
        <v>9</v>
      </c>
      <c r="H98" s="117">
        <v>105</v>
      </c>
      <c r="I98" s="117">
        <v>5</v>
      </c>
      <c r="J98" s="117">
        <v>31</v>
      </c>
      <c r="K98" s="117">
        <v>8</v>
      </c>
      <c r="L98" s="117">
        <v>49</v>
      </c>
      <c r="M98" s="117">
        <v>20</v>
      </c>
      <c r="N98" s="117">
        <v>14</v>
      </c>
      <c r="O98" s="117">
        <v>0</v>
      </c>
      <c r="P98" s="117">
        <v>29</v>
      </c>
      <c r="Q98" s="117">
        <v>0</v>
      </c>
      <c r="R98" s="117">
        <v>10</v>
      </c>
      <c r="S98" s="117">
        <v>5</v>
      </c>
      <c r="T98" s="117">
        <v>40</v>
      </c>
      <c r="U98" s="117">
        <v>11</v>
      </c>
      <c r="V98" s="117">
        <v>15</v>
      </c>
      <c r="W98" s="117">
        <v>222</v>
      </c>
      <c r="X98" s="117">
        <v>26</v>
      </c>
      <c r="Y98" s="117">
        <v>18</v>
      </c>
      <c r="Z98" s="117">
        <v>14</v>
      </c>
    </row>
    <row r="99" spans="1:26" x14ac:dyDescent="0.2">
      <c r="A99" s="117" t="s">
        <v>893</v>
      </c>
      <c r="B99" s="117">
        <v>53</v>
      </c>
      <c r="C99" s="117">
        <v>1</v>
      </c>
      <c r="D99" s="117">
        <v>44</v>
      </c>
      <c r="E99" s="117">
        <v>16</v>
      </c>
      <c r="F99" s="117">
        <v>68</v>
      </c>
      <c r="G99" s="117">
        <v>42</v>
      </c>
      <c r="H99" s="117">
        <v>0</v>
      </c>
      <c r="I99" s="117">
        <v>50</v>
      </c>
      <c r="J99" s="117">
        <v>16</v>
      </c>
      <c r="K99" s="117">
        <v>20</v>
      </c>
      <c r="L99" s="117">
        <v>10</v>
      </c>
      <c r="M99" s="117">
        <v>39</v>
      </c>
      <c r="N99" s="117">
        <v>5</v>
      </c>
      <c r="O99" s="117">
        <v>0</v>
      </c>
      <c r="P99" s="117">
        <v>15</v>
      </c>
      <c r="Q99" s="117">
        <v>0</v>
      </c>
      <c r="R99" s="117">
        <v>12</v>
      </c>
      <c r="S99" s="117">
        <v>26</v>
      </c>
      <c r="T99" s="117">
        <v>38</v>
      </c>
      <c r="U99" s="117">
        <v>27</v>
      </c>
      <c r="V99" s="117">
        <v>31</v>
      </c>
      <c r="W99" s="117">
        <v>97</v>
      </c>
      <c r="X99" s="117">
        <v>15</v>
      </c>
      <c r="Y99" s="117">
        <v>26</v>
      </c>
      <c r="Z99" s="117">
        <v>94</v>
      </c>
    </row>
    <row r="100" spans="1:26" x14ac:dyDescent="0.2">
      <c r="A100" s="117" t="s">
        <v>894</v>
      </c>
      <c r="B100" s="117">
        <v>53</v>
      </c>
      <c r="C100" s="117">
        <v>1</v>
      </c>
      <c r="D100" s="117">
        <v>44</v>
      </c>
      <c r="E100" s="117">
        <v>16</v>
      </c>
      <c r="F100" s="117">
        <v>68</v>
      </c>
      <c r="G100" s="117">
        <v>42</v>
      </c>
      <c r="H100" s="117">
        <v>0</v>
      </c>
      <c r="I100" s="117">
        <v>50</v>
      </c>
      <c r="J100" s="117">
        <v>16</v>
      </c>
      <c r="K100" s="117">
        <v>20</v>
      </c>
      <c r="L100" s="117">
        <v>10</v>
      </c>
      <c r="M100" s="117">
        <v>39</v>
      </c>
      <c r="N100" s="117">
        <v>5</v>
      </c>
      <c r="O100" s="117">
        <v>0</v>
      </c>
      <c r="P100" s="117">
        <v>15</v>
      </c>
      <c r="Q100" s="117">
        <v>0</v>
      </c>
      <c r="R100" s="117">
        <v>12</v>
      </c>
      <c r="S100" s="117">
        <v>26</v>
      </c>
      <c r="T100" s="117">
        <v>38</v>
      </c>
      <c r="U100" s="117">
        <v>27</v>
      </c>
      <c r="V100" s="117">
        <v>31</v>
      </c>
      <c r="W100" s="117">
        <v>97</v>
      </c>
      <c r="X100" s="117">
        <v>15</v>
      </c>
      <c r="Y100" s="117">
        <v>26</v>
      </c>
      <c r="Z100" s="117">
        <v>94</v>
      </c>
    </row>
    <row r="101" spans="1:26" x14ac:dyDescent="0.2">
      <c r="A101" s="117" t="s">
        <v>895</v>
      </c>
      <c r="B101" s="117">
        <v>5</v>
      </c>
      <c r="C101" s="117">
        <v>0</v>
      </c>
      <c r="D101" s="117">
        <v>11</v>
      </c>
      <c r="E101" s="117">
        <v>4</v>
      </c>
      <c r="F101" s="117">
        <v>13</v>
      </c>
      <c r="G101" s="117">
        <v>23</v>
      </c>
      <c r="H101" s="117">
        <v>0</v>
      </c>
      <c r="I101" s="117">
        <v>2</v>
      </c>
      <c r="J101" s="117">
        <v>0</v>
      </c>
      <c r="K101" s="117">
        <v>5</v>
      </c>
      <c r="L101" s="117">
        <v>4</v>
      </c>
      <c r="M101" s="117">
        <v>22</v>
      </c>
      <c r="N101" s="117">
        <v>2</v>
      </c>
      <c r="O101" s="117">
        <v>0</v>
      </c>
      <c r="P101" s="117">
        <v>3</v>
      </c>
      <c r="Q101" s="117">
        <v>0</v>
      </c>
      <c r="R101" s="117">
        <v>4</v>
      </c>
      <c r="S101" s="117">
        <v>4</v>
      </c>
      <c r="T101" s="117">
        <v>22</v>
      </c>
      <c r="U101" s="117">
        <v>13</v>
      </c>
      <c r="V101" s="117">
        <v>7</v>
      </c>
      <c r="W101" s="117">
        <v>39</v>
      </c>
      <c r="X101" s="117">
        <v>7</v>
      </c>
      <c r="Y101" s="117">
        <v>16</v>
      </c>
      <c r="Z101" s="117">
        <v>47</v>
      </c>
    </row>
    <row r="102" spans="1:26" x14ac:dyDescent="0.2">
      <c r="A102" s="117" t="s">
        <v>896</v>
      </c>
      <c r="B102" s="117">
        <v>53</v>
      </c>
      <c r="C102" s="117">
        <v>7</v>
      </c>
      <c r="D102" s="117">
        <v>35</v>
      </c>
      <c r="E102" s="117">
        <v>24</v>
      </c>
      <c r="F102" s="117">
        <v>82</v>
      </c>
      <c r="G102" s="117">
        <v>33</v>
      </c>
      <c r="H102" s="117">
        <v>2</v>
      </c>
      <c r="I102" s="117">
        <v>57</v>
      </c>
      <c r="J102" s="117">
        <v>20</v>
      </c>
      <c r="K102" s="117">
        <v>19</v>
      </c>
      <c r="L102" s="117">
        <v>51</v>
      </c>
      <c r="M102" s="117">
        <v>341</v>
      </c>
      <c r="N102" s="117">
        <v>10</v>
      </c>
      <c r="O102" s="117">
        <v>0</v>
      </c>
      <c r="P102" s="117">
        <v>44</v>
      </c>
      <c r="Q102" s="117">
        <v>0</v>
      </c>
      <c r="R102" s="117">
        <v>126</v>
      </c>
      <c r="S102" s="117">
        <v>19</v>
      </c>
      <c r="T102" s="117">
        <v>31</v>
      </c>
      <c r="U102" s="117">
        <v>44</v>
      </c>
      <c r="V102" s="117">
        <v>52</v>
      </c>
      <c r="W102" s="117">
        <v>355</v>
      </c>
      <c r="X102" s="117">
        <v>64</v>
      </c>
      <c r="Y102" s="117">
        <v>21</v>
      </c>
      <c r="Z102" s="117">
        <v>31</v>
      </c>
    </row>
    <row r="103" spans="1:26" x14ac:dyDescent="0.2">
      <c r="A103" s="117" t="s">
        <v>897</v>
      </c>
      <c r="B103" s="117">
        <v>53</v>
      </c>
      <c r="C103" s="117">
        <v>7</v>
      </c>
      <c r="D103" s="117">
        <v>35</v>
      </c>
      <c r="E103" s="117">
        <v>24</v>
      </c>
      <c r="F103" s="117">
        <v>82</v>
      </c>
      <c r="G103" s="117">
        <v>33</v>
      </c>
      <c r="H103" s="117">
        <v>2</v>
      </c>
      <c r="I103" s="117">
        <v>57</v>
      </c>
      <c r="J103" s="117">
        <v>20</v>
      </c>
      <c r="K103" s="117">
        <v>19</v>
      </c>
      <c r="L103" s="117">
        <v>51</v>
      </c>
      <c r="M103" s="117">
        <v>341</v>
      </c>
      <c r="N103" s="117">
        <v>10</v>
      </c>
      <c r="O103" s="117">
        <v>0</v>
      </c>
      <c r="P103" s="117">
        <v>44</v>
      </c>
      <c r="Q103" s="117">
        <v>0</v>
      </c>
      <c r="R103" s="117">
        <v>126</v>
      </c>
      <c r="S103" s="117">
        <v>19</v>
      </c>
      <c r="T103" s="117">
        <v>31</v>
      </c>
      <c r="U103" s="117">
        <v>44</v>
      </c>
      <c r="V103" s="117">
        <v>52</v>
      </c>
      <c r="W103" s="117">
        <v>355</v>
      </c>
      <c r="X103" s="117">
        <v>64</v>
      </c>
      <c r="Y103" s="117">
        <v>21</v>
      </c>
      <c r="Z103" s="117">
        <v>31</v>
      </c>
    </row>
    <row r="104" spans="1:26" x14ac:dyDescent="0.2">
      <c r="A104" s="117" t="s">
        <v>898</v>
      </c>
      <c r="B104" s="117">
        <v>260</v>
      </c>
      <c r="C104" s="117">
        <v>8</v>
      </c>
      <c r="D104" s="117">
        <v>506</v>
      </c>
      <c r="E104" s="117">
        <v>209</v>
      </c>
      <c r="F104" s="117">
        <v>1482</v>
      </c>
      <c r="G104" s="117">
        <v>457</v>
      </c>
      <c r="H104" s="117">
        <v>25</v>
      </c>
      <c r="I104" s="117">
        <v>145</v>
      </c>
      <c r="J104" s="117">
        <v>123</v>
      </c>
      <c r="K104" s="117">
        <v>323</v>
      </c>
      <c r="L104" s="117">
        <v>91</v>
      </c>
      <c r="M104" s="117">
        <v>106</v>
      </c>
      <c r="N104" s="117">
        <v>239</v>
      </c>
      <c r="O104" s="117">
        <v>0</v>
      </c>
      <c r="P104" s="117">
        <v>100</v>
      </c>
      <c r="Q104" s="117">
        <v>0</v>
      </c>
      <c r="R104" s="117">
        <v>36</v>
      </c>
      <c r="S104" s="117">
        <v>350</v>
      </c>
      <c r="T104" s="117">
        <v>317</v>
      </c>
      <c r="U104" s="117">
        <v>394</v>
      </c>
      <c r="V104" s="117">
        <v>922</v>
      </c>
      <c r="W104" s="117">
        <v>403</v>
      </c>
      <c r="X104" s="117">
        <v>67</v>
      </c>
      <c r="Y104" s="117">
        <v>388</v>
      </c>
      <c r="Z104" s="117">
        <v>216</v>
      </c>
    </row>
    <row r="105" spans="1:26" x14ac:dyDescent="0.2">
      <c r="A105" s="117" t="s">
        <v>899</v>
      </c>
      <c r="B105" s="117">
        <v>260</v>
      </c>
      <c r="C105" s="117">
        <v>8</v>
      </c>
      <c r="D105" s="117">
        <v>506</v>
      </c>
      <c r="E105" s="117">
        <v>209</v>
      </c>
      <c r="F105" s="117">
        <v>1482</v>
      </c>
      <c r="G105" s="117">
        <v>457</v>
      </c>
      <c r="H105" s="117">
        <v>25</v>
      </c>
      <c r="I105" s="117">
        <v>145</v>
      </c>
      <c r="J105" s="117">
        <v>123</v>
      </c>
      <c r="K105" s="117">
        <v>323</v>
      </c>
      <c r="L105" s="117">
        <v>91</v>
      </c>
      <c r="M105" s="117">
        <v>106</v>
      </c>
      <c r="N105" s="117">
        <v>239</v>
      </c>
      <c r="O105" s="117">
        <v>0</v>
      </c>
      <c r="P105" s="117">
        <v>100</v>
      </c>
      <c r="Q105" s="117">
        <v>0</v>
      </c>
      <c r="R105" s="117">
        <v>36</v>
      </c>
      <c r="S105" s="117">
        <v>350</v>
      </c>
      <c r="T105" s="117">
        <v>317</v>
      </c>
      <c r="U105" s="117">
        <v>394</v>
      </c>
      <c r="V105" s="117">
        <v>922</v>
      </c>
      <c r="W105" s="117">
        <v>403</v>
      </c>
      <c r="X105" s="117">
        <v>67</v>
      </c>
      <c r="Y105" s="117">
        <v>388</v>
      </c>
      <c r="Z105" s="117">
        <v>216</v>
      </c>
    </row>
    <row r="106" spans="1:26" x14ac:dyDescent="0.2">
      <c r="A106" s="117" t="s">
        <v>900</v>
      </c>
      <c r="B106" s="117">
        <v>102</v>
      </c>
      <c r="C106" s="117">
        <v>1</v>
      </c>
      <c r="D106" s="117">
        <v>210</v>
      </c>
      <c r="E106" s="117">
        <v>137</v>
      </c>
      <c r="F106" s="117">
        <v>573</v>
      </c>
      <c r="G106" s="117">
        <v>171</v>
      </c>
      <c r="H106" s="117">
        <v>1</v>
      </c>
      <c r="I106" s="117">
        <v>51</v>
      </c>
      <c r="J106" s="117">
        <v>79</v>
      </c>
      <c r="K106" s="117">
        <v>111</v>
      </c>
      <c r="L106" s="117">
        <v>53</v>
      </c>
      <c r="M106" s="117">
        <v>12</v>
      </c>
      <c r="N106" s="117">
        <v>96</v>
      </c>
      <c r="O106" s="117">
        <v>0</v>
      </c>
      <c r="P106" s="117">
        <v>62</v>
      </c>
      <c r="Q106" s="117">
        <v>0</v>
      </c>
      <c r="R106" s="117">
        <v>7</v>
      </c>
      <c r="S106" s="117">
        <v>166</v>
      </c>
      <c r="T106" s="117">
        <v>115</v>
      </c>
      <c r="U106" s="117">
        <v>164</v>
      </c>
      <c r="V106" s="117">
        <v>505</v>
      </c>
      <c r="W106" s="117">
        <v>215</v>
      </c>
      <c r="X106" s="117">
        <v>41</v>
      </c>
      <c r="Y106" s="117">
        <v>148</v>
      </c>
      <c r="Z106" s="117">
        <v>57</v>
      </c>
    </row>
    <row r="107" spans="1:26" x14ac:dyDescent="0.2">
      <c r="A107" s="117" t="s">
        <v>901</v>
      </c>
      <c r="B107" s="117">
        <v>79</v>
      </c>
      <c r="C107" s="117">
        <v>3</v>
      </c>
      <c r="D107" s="117">
        <v>185</v>
      </c>
      <c r="E107" s="117">
        <v>23</v>
      </c>
      <c r="F107" s="117">
        <v>541</v>
      </c>
      <c r="G107" s="117">
        <v>166</v>
      </c>
      <c r="H107" s="117">
        <v>5</v>
      </c>
      <c r="I107" s="117">
        <v>55</v>
      </c>
      <c r="J107" s="117">
        <v>23</v>
      </c>
      <c r="K107" s="117">
        <v>105</v>
      </c>
      <c r="L107" s="117">
        <v>20</v>
      </c>
      <c r="M107" s="117">
        <v>58</v>
      </c>
      <c r="N107" s="117">
        <v>85</v>
      </c>
      <c r="O107" s="117">
        <v>0</v>
      </c>
      <c r="P107" s="117">
        <v>25</v>
      </c>
      <c r="Q107" s="117">
        <v>0</v>
      </c>
      <c r="R107" s="117">
        <v>19</v>
      </c>
      <c r="S107" s="117">
        <v>99</v>
      </c>
      <c r="T107" s="117">
        <v>116</v>
      </c>
      <c r="U107" s="117">
        <v>136</v>
      </c>
      <c r="V107" s="117">
        <v>297</v>
      </c>
      <c r="W107" s="117">
        <v>123</v>
      </c>
      <c r="X107" s="117">
        <v>14</v>
      </c>
      <c r="Y107" s="117">
        <v>117</v>
      </c>
      <c r="Z107" s="117">
        <v>38</v>
      </c>
    </row>
    <row r="108" spans="1:26" x14ac:dyDescent="0.2">
      <c r="A108" s="117" t="s">
        <v>902</v>
      </c>
      <c r="B108" s="117">
        <v>8</v>
      </c>
      <c r="C108" s="117">
        <v>0</v>
      </c>
      <c r="D108" s="117">
        <v>46</v>
      </c>
      <c r="E108" s="117">
        <v>23</v>
      </c>
      <c r="F108" s="117">
        <v>88</v>
      </c>
      <c r="G108" s="117">
        <v>80</v>
      </c>
      <c r="H108" s="117">
        <v>0</v>
      </c>
      <c r="I108" s="117">
        <v>18</v>
      </c>
      <c r="J108" s="117">
        <v>10</v>
      </c>
      <c r="K108" s="117">
        <v>60</v>
      </c>
      <c r="L108" s="117">
        <v>9</v>
      </c>
      <c r="M108" s="117">
        <v>14</v>
      </c>
      <c r="N108" s="117">
        <v>9</v>
      </c>
      <c r="O108" s="117">
        <v>0</v>
      </c>
      <c r="P108" s="117">
        <v>5</v>
      </c>
      <c r="Q108" s="117">
        <v>0</v>
      </c>
      <c r="R108" s="117">
        <v>1</v>
      </c>
      <c r="S108" s="117">
        <v>32</v>
      </c>
      <c r="T108" s="117">
        <v>28</v>
      </c>
      <c r="U108" s="117">
        <v>31</v>
      </c>
      <c r="V108" s="117">
        <v>59</v>
      </c>
      <c r="W108" s="117">
        <v>32</v>
      </c>
      <c r="X108" s="117">
        <v>5</v>
      </c>
      <c r="Y108" s="117">
        <v>43</v>
      </c>
      <c r="Z108" s="117">
        <v>28</v>
      </c>
    </row>
    <row r="109" spans="1:26" x14ac:dyDescent="0.2">
      <c r="A109" s="117" t="s">
        <v>903</v>
      </c>
      <c r="B109" s="117">
        <v>233</v>
      </c>
      <c r="C109" s="117">
        <v>27</v>
      </c>
      <c r="D109" s="117">
        <v>823</v>
      </c>
      <c r="E109" s="117">
        <v>135</v>
      </c>
      <c r="F109" s="117">
        <v>1042</v>
      </c>
      <c r="G109" s="117">
        <v>1408</v>
      </c>
      <c r="H109" s="117">
        <v>27</v>
      </c>
      <c r="I109" s="117">
        <v>105</v>
      </c>
      <c r="J109" s="117">
        <v>1200</v>
      </c>
      <c r="K109" s="117">
        <v>475</v>
      </c>
      <c r="L109" s="117">
        <v>471</v>
      </c>
      <c r="M109" s="117">
        <v>1295</v>
      </c>
      <c r="N109" s="117">
        <v>190</v>
      </c>
      <c r="O109" s="117">
        <v>0</v>
      </c>
      <c r="P109" s="117">
        <v>1488</v>
      </c>
      <c r="Q109" s="117">
        <v>0</v>
      </c>
      <c r="R109" s="117">
        <v>504</v>
      </c>
      <c r="S109" s="117">
        <v>560</v>
      </c>
      <c r="T109" s="117">
        <v>550</v>
      </c>
      <c r="U109" s="117">
        <v>876</v>
      </c>
      <c r="V109" s="117">
        <v>1067</v>
      </c>
      <c r="W109" s="117">
        <v>13332</v>
      </c>
      <c r="X109" s="117">
        <v>2371</v>
      </c>
      <c r="Y109" s="117">
        <v>599</v>
      </c>
      <c r="Z109" s="117">
        <v>2706</v>
      </c>
    </row>
    <row r="110" spans="1:26" x14ac:dyDescent="0.2">
      <c r="A110" s="117" t="s">
        <v>904</v>
      </c>
      <c r="B110" s="117">
        <v>188</v>
      </c>
      <c r="C110" s="117">
        <v>12</v>
      </c>
      <c r="D110" s="117">
        <v>742</v>
      </c>
      <c r="E110" s="117">
        <v>82</v>
      </c>
      <c r="F110" s="117">
        <v>744</v>
      </c>
      <c r="G110" s="117">
        <v>1154</v>
      </c>
      <c r="H110" s="117">
        <v>15</v>
      </c>
      <c r="I110" s="117">
        <v>67</v>
      </c>
      <c r="J110" s="117">
        <v>1042</v>
      </c>
      <c r="K110" s="117">
        <v>381</v>
      </c>
      <c r="L110" s="117">
        <v>368</v>
      </c>
      <c r="M110" s="117">
        <v>1036</v>
      </c>
      <c r="N110" s="117">
        <v>149</v>
      </c>
      <c r="O110" s="117">
        <v>0</v>
      </c>
      <c r="P110" s="117">
        <v>1447</v>
      </c>
      <c r="Q110" s="117">
        <v>0</v>
      </c>
      <c r="R110" s="117">
        <v>417</v>
      </c>
      <c r="S110" s="117">
        <v>463</v>
      </c>
      <c r="T110" s="117">
        <v>427</v>
      </c>
      <c r="U110" s="117">
        <v>421</v>
      </c>
      <c r="V110" s="117">
        <v>964</v>
      </c>
      <c r="W110" s="117">
        <v>9967</v>
      </c>
      <c r="X110" s="117">
        <v>1748</v>
      </c>
      <c r="Y110" s="117">
        <v>413</v>
      </c>
      <c r="Z110" s="117">
        <v>1657</v>
      </c>
    </row>
    <row r="111" spans="1:26" x14ac:dyDescent="0.2">
      <c r="A111" s="117" t="s">
        <v>905</v>
      </c>
      <c r="B111" s="117">
        <v>175</v>
      </c>
      <c r="C111" s="117">
        <v>9</v>
      </c>
      <c r="D111" s="117">
        <v>644</v>
      </c>
      <c r="E111" s="117">
        <v>79</v>
      </c>
      <c r="F111" s="117">
        <v>636</v>
      </c>
      <c r="G111" s="117">
        <v>789</v>
      </c>
      <c r="H111" s="117">
        <v>7</v>
      </c>
      <c r="I111" s="117">
        <v>60</v>
      </c>
      <c r="J111" s="117">
        <v>870</v>
      </c>
      <c r="K111" s="117">
        <v>261</v>
      </c>
      <c r="L111" s="117">
        <v>212</v>
      </c>
      <c r="M111" s="117">
        <v>939</v>
      </c>
      <c r="N111" s="117">
        <v>123</v>
      </c>
      <c r="O111" s="117">
        <v>0</v>
      </c>
      <c r="P111" s="117">
        <v>1135</v>
      </c>
      <c r="Q111" s="117">
        <v>0</v>
      </c>
      <c r="R111" s="117">
        <v>371</v>
      </c>
      <c r="S111" s="117">
        <v>411</v>
      </c>
      <c r="T111" s="117">
        <v>277</v>
      </c>
      <c r="U111" s="117">
        <v>288</v>
      </c>
      <c r="V111" s="117">
        <v>849</v>
      </c>
      <c r="W111" s="117">
        <v>9115</v>
      </c>
      <c r="X111" s="117">
        <v>1582</v>
      </c>
      <c r="Y111" s="117">
        <v>324</v>
      </c>
      <c r="Z111" s="117">
        <v>703</v>
      </c>
    </row>
    <row r="112" spans="1:26" x14ac:dyDescent="0.2">
      <c r="A112" s="117" t="s">
        <v>906</v>
      </c>
      <c r="B112" s="117">
        <v>16</v>
      </c>
      <c r="C112" s="117">
        <v>1</v>
      </c>
      <c r="D112" s="117">
        <v>34</v>
      </c>
      <c r="E112" s="117">
        <v>18</v>
      </c>
      <c r="F112" s="117">
        <v>65</v>
      </c>
      <c r="G112" s="117">
        <v>41</v>
      </c>
      <c r="H112" s="117">
        <v>0</v>
      </c>
      <c r="I112" s="117">
        <v>9</v>
      </c>
      <c r="J112" s="117">
        <v>332</v>
      </c>
      <c r="K112" s="117">
        <v>20</v>
      </c>
      <c r="L112" s="117">
        <v>42</v>
      </c>
      <c r="M112" s="117">
        <v>25</v>
      </c>
      <c r="N112" s="117">
        <v>15</v>
      </c>
      <c r="O112" s="117">
        <v>0</v>
      </c>
      <c r="P112" s="117">
        <v>737</v>
      </c>
      <c r="Q112" s="117">
        <v>0</v>
      </c>
      <c r="R112" s="117">
        <v>13</v>
      </c>
      <c r="S112" s="117">
        <v>20</v>
      </c>
      <c r="T112" s="117">
        <v>37</v>
      </c>
      <c r="U112" s="117">
        <v>29</v>
      </c>
      <c r="V112" s="117">
        <v>53</v>
      </c>
      <c r="W112" s="117">
        <v>321</v>
      </c>
      <c r="X112" s="117">
        <v>55</v>
      </c>
      <c r="Y112" s="117">
        <v>21</v>
      </c>
      <c r="Z112" s="117">
        <v>129</v>
      </c>
    </row>
    <row r="113" spans="1:26" x14ac:dyDescent="0.2">
      <c r="A113" s="117" t="s">
        <v>907</v>
      </c>
      <c r="B113" s="117">
        <v>31</v>
      </c>
      <c r="C113" s="117">
        <v>3</v>
      </c>
      <c r="D113" s="117">
        <v>147</v>
      </c>
      <c r="E113" s="117">
        <v>2</v>
      </c>
      <c r="F113" s="117">
        <v>60</v>
      </c>
      <c r="G113" s="117">
        <v>240</v>
      </c>
      <c r="H113" s="117">
        <v>0</v>
      </c>
      <c r="I113" s="117">
        <v>12</v>
      </c>
      <c r="J113" s="117">
        <v>79</v>
      </c>
      <c r="K113" s="117">
        <v>69</v>
      </c>
      <c r="L113" s="117">
        <v>68</v>
      </c>
      <c r="M113" s="117">
        <v>560</v>
      </c>
      <c r="N113" s="117">
        <v>12</v>
      </c>
      <c r="O113" s="117">
        <v>0</v>
      </c>
      <c r="P113" s="117">
        <v>71</v>
      </c>
      <c r="Q113" s="117">
        <v>0</v>
      </c>
      <c r="R113" s="117">
        <v>208</v>
      </c>
      <c r="S113" s="117">
        <v>77</v>
      </c>
      <c r="T113" s="117">
        <v>27</v>
      </c>
      <c r="U113" s="117">
        <v>54</v>
      </c>
      <c r="V113" s="117">
        <v>169</v>
      </c>
      <c r="W113" s="117">
        <v>4749</v>
      </c>
      <c r="X113" s="117">
        <v>848</v>
      </c>
      <c r="Y113" s="117">
        <v>60</v>
      </c>
      <c r="Z113" s="117">
        <v>34</v>
      </c>
    </row>
    <row r="114" spans="1:26" x14ac:dyDescent="0.2">
      <c r="A114" s="117" t="s">
        <v>908</v>
      </c>
      <c r="B114" s="117">
        <v>34</v>
      </c>
      <c r="C114" s="117">
        <v>2</v>
      </c>
      <c r="D114" s="117">
        <v>115</v>
      </c>
      <c r="E114" s="117">
        <v>12</v>
      </c>
      <c r="F114" s="117">
        <v>153</v>
      </c>
      <c r="G114" s="117">
        <v>166</v>
      </c>
      <c r="H114" s="117">
        <v>2</v>
      </c>
      <c r="I114" s="117">
        <v>14</v>
      </c>
      <c r="J114" s="117">
        <v>201</v>
      </c>
      <c r="K114" s="117">
        <v>35</v>
      </c>
      <c r="L114" s="117">
        <v>18</v>
      </c>
      <c r="M114" s="117">
        <v>19</v>
      </c>
      <c r="N114" s="117">
        <v>19</v>
      </c>
      <c r="O114" s="117">
        <v>0</v>
      </c>
      <c r="P114" s="117">
        <v>51</v>
      </c>
      <c r="Q114" s="117">
        <v>0</v>
      </c>
      <c r="R114" s="117">
        <v>13</v>
      </c>
      <c r="S114" s="117">
        <v>75</v>
      </c>
      <c r="T114" s="117">
        <v>75</v>
      </c>
      <c r="U114" s="117">
        <v>81</v>
      </c>
      <c r="V114" s="117">
        <v>187</v>
      </c>
      <c r="W114" s="117">
        <v>847</v>
      </c>
      <c r="X114" s="117">
        <v>136</v>
      </c>
      <c r="Y114" s="117">
        <v>63</v>
      </c>
      <c r="Z114" s="117">
        <v>165</v>
      </c>
    </row>
    <row r="115" spans="1:26" x14ac:dyDescent="0.2">
      <c r="A115" s="117" t="s">
        <v>909</v>
      </c>
      <c r="B115" s="117">
        <v>0</v>
      </c>
      <c r="C115" s="117">
        <v>0</v>
      </c>
      <c r="D115" s="117">
        <v>15</v>
      </c>
      <c r="E115" s="117">
        <v>2</v>
      </c>
      <c r="F115" s="117">
        <v>14</v>
      </c>
      <c r="G115" s="117">
        <v>226</v>
      </c>
      <c r="H115" s="117">
        <v>4</v>
      </c>
      <c r="I115" s="117">
        <v>1</v>
      </c>
      <c r="J115" s="117">
        <v>14</v>
      </c>
      <c r="K115" s="117">
        <v>53</v>
      </c>
      <c r="L115" s="117">
        <v>6</v>
      </c>
      <c r="M115" s="117">
        <v>44</v>
      </c>
      <c r="N115" s="117">
        <v>3</v>
      </c>
      <c r="O115" s="117">
        <v>0</v>
      </c>
      <c r="P115" s="117">
        <v>5</v>
      </c>
      <c r="Q115" s="117">
        <v>0</v>
      </c>
      <c r="R115" s="117">
        <v>18</v>
      </c>
      <c r="S115" s="117">
        <v>9</v>
      </c>
      <c r="T115" s="117">
        <v>80</v>
      </c>
      <c r="U115" s="117">
        <v>63</v>
      </c>
      <c r="V115" s="117">
        <v>16</v>
      </c>
      <c r="W115" s="117">
        <v>181</v>
      </c>
      <c r="X115" s="117">
        <v>39</v>
      </c>
      <c r="Y115" s="117">
        <v>28</v>
      </c>
      <c r="Z115" s="117">
        <v>23</v>
      </c>
    </row>
    <row r="116" spans="1:26" x14ac:dyDescent="0.2">
      <c r="A116" s="117" t="s">
        <v>910</v>
      </c>
      <c r="B116" s="117">
        <v>0</v>
      </c>
      <c r="C116" s="117">
        <v>0</v>
      </c>
      <c r="D116" s="117">
        <v>15</v>
      </c>
      <c r="E116" s="117">
        <v>2</v>
      </c>
      <c r="F116" s="117">
        <v>14</v>
      </c>
      <c r="G116" s="117">
        <v>226</v>
      </c>
      <c r="H116" s="117">
        <v>4</v>
      </c>
      <c r="I116" s="117">
        <v>1</v>
      </c>
      <c r="J116" s="117">
        <v>14</v>
      </c>
      <c r="K116" s="117">
        <v>53</v>
      </c>
      <c r="L116" s="117">
        <v>6</v>
      </c>
      <c r="M116" s="117">
        <v>44</v>
      </c>
      <c r="N116" s="117">
        <v>3</v>
      </c>
      <c r="O116" s="117">
        <v>0</v>
      </c>
      <c r="P116" s="117">
        <v>5</v>
      </c>
      <c r="Q116" s="117">
        <v>0</v>
      </c>
      <c r="R116" s="117">
        <v>18</v>
      </c>
      <c r="S116" s="117">
        <v>9</v>
      </c>
      <c r="T116" s="117">
        <v>80</v>
      </c>
      <c r="U116" s="117">
        <v>63</v>
      </c>
      <c r="V116" s="117">
        <v>16</v>
      </c>
      <c r="W116" s="117">
        <v>181</v>
      </c>
      <c r="X116" s="117">
        <v>39</v>
      </c>
      <c r="Y116" s="117">
        <v>28</v>
      </c>
      <c r="Z116" s="117">
        <v>23</v>
      </c>
    </row>
    <row r="117" spans="1:26" x14ac:dyDescent="0.2">
      <c r="A117" s="117" t="s">
        <v>911</v>
      </c>
      <c r="B117" s="117">
        <v>13</v>
      </c>
      <c r="C117" s="117">
        <v>3</v>
      </c>
      <c r="D117" s="117">
        <v>83</v>
      </c>
      <c r="E117" s="117">
        <v>1</v>
      </c>
      <c r="F117" s="117">
        <v>94</v>
      </c>
      <c r="G117" s="117">
        <v>139</v>
      </c>
      <c r="H117" s="117">
        <v>4</v>
      </c>
      <c r="I117" s="117">
        <v>6</v>
      </c>
      <c r="J117" s="117">
        <v>158</v>
      </c>
      <c r="K117" s="117">
        <v>67</v>
      </c>
      <c r="L117" s="117">
        <v>150</v>
      </c>
      <c r="M117" s="117">
        <v>53</v>
      </c>
      <c r="N117" s="117">
        <v>23</v>
      </c>
      <c r="O117" s="117">
        <v>0</v>
      </c>
      <c r="P117" s="117">
        <v>307</v>
      </c>
      <c r="Q117" s="117">
        <v>0</v>
      </c>
      <c r="R117" s="117">
        <v>28</v>
      </c>
      <c r="S117" s="117">
        <v>43</v>
      </c>
      <c r="T117" s="117">
        <v>70</v>
      </c>
      <c r="U117" s="117">
        <v>70</v>
      </c>
      <c r="V117" s="117">
        <v>99</v>
      </c>
      <c r="W117" s="117">
        <v>671</v>
      </c>
      <c r="X117" s="117">
        <v>127</v>
      </c>
      <c r="Y117" s="117">
        <v>61</v>
      </c>
      <c r="Z117" s="117">
        <v>931</v>
      </c>
    </row>
    <row r="118" spans="1:26" x14ac:dyDescent="0.2">
      <c r="A118" s="117" t="s">
        <v>912</v>
      </c>
      <c r="B118" s="117">
        <v>7</v>
      </c>
      <c r="C118" s="117">
        <v>1</v>
      </c>
      <c r="D118" s="117">
        <v>13</v>
      </c>
      <c r="E118" s="117">
        <v>0</v>
      </c>
      <c r="F118" s="117">
        <v>8</v>
      </c>
      <c r="G118" s="117">
        <v>14</v>
      </c>
      <c r="H118" s="117">
        <v>2</v>
      </c>
      <c r="I118" s="117">
        <v>0</v>
      </c>
      <c r="J118" s="117">
        <v>36</v>
      </c>
      <c r="K118" s="117">
        <v>10</v>
      </c>
      <c r="L118" s="117">
        <v>38</v>
      </c>
      <c r="M118" s="117">
        <v>17</v>
      </c>
      <c r="N118" s="117">
        <v>3</v>
      </c>
      <c r="O118" s="117">
        <v>0</v>
      </c>
      <c r="P118" s="117">
        <v>78</v>
      </c>
      <c r="Q118" s="117">
        <v>0</v>
      </c>
      <c r="R118" s="117">
        <v>7</v>
      </c>
      <c r="S118" s="117">
        <v>4</v>
      </c>
      <c r="T118" s="117">
        <v>19</v>
      </c>
      <c r="U118" s="117">
        <v>10</v>
      </c>
      <c r="V118" s="117">
        <v>21</v>
      </c>
      <c r="W118" s="117">
        <v>160</v>
      </c>
      <c r="X118" s="117">
        <v>36</v>
      </c>
      <c r="Y118" s="117">
        <v>13</v>
      </c>
      <c r="Z118" s="117">
        <v>229</v>
      </c>
    </row>
    <row r="119" spans="1:26" x14ac:dyDescent="0.2">
      <c r="A119" s="117" t="s">
        <v>913</v>
      </c>
      <c r="B119" s="117">
        <v>4</v>
      </c>
      <c r="C119" s="117">
        <v>1</v>
      </c>
      <c r="D119" s="117">
        <v>46</v>
      </c>
      <c r="E119" s="117">
        <v>1</v>
      </c>
      <c r="F119" s="117">
        <v>55</v>
      </c>
      <c r="G119" s="117">
        <v>76</v>
      </c>
      <c r="H119" s="117">
        <v>0</v>
      </c>
      <c r="I119" s="117">
        <v>4</v>
      </c>
      <c r="J119" s="117">
        <v>78</v>
      </c>
      <c r="K119" s="117">
        <v>27</v>
      </c>
      <c r="L119" s="117">
        <v>79</v>
      </c>
      <c r="M119" s="117">
        <v>24</v>
      </c>
      <c r="N119" s="117">
        <v>13</v>
      </c>
      <c r="O119" s="117">
        <v>0</v>
      </c>
      <c r="P119" s="117">
        <v>138</v>
      </c>
      <c r="Q119" s="117">
        <v>0</v>
      </c>
      <c r="R119" s="117">
        <v>14</v>
      </c>
      <c r="S119" s="117">
        <v>21</v>
      </c>
      <c r="T119" s="117">
        <v>32</v>
      </c>
      <c r="U119" s="117">
        <v>28</v>
      </c>
      <c r="V119" s="117">
        <v>48</v>
      </c>
      <c r="W119" s="117">
        <v>330</v>
      </c>
      <c r="X119" s="117">
        <v>58</v>
      </c>
      <c r="Y119" s="117">
        <v>25</v>
      </c>
      <c r="Z119" s="117">
        <v>445</v>
      </c>
    </row>
    <row r="120" spans="1:26" x14ac:dyDescent="0.2">
      <c r="A120" s="117" t="s">
        <v>914</v>
      </c>
      <c r="B120" s="117">
        <v>45</v>
      </c>
      <c r="C120" s="117">
        <v>15</v>
      </c>
      <c r="D120" s="117">
        <v>81</v>
      </c>
      <c r="E120" s="117">
        <v>53</v>
      </c>
      <c r="F120" s="117">
        <v>298</v>
      </c>
      <c r="G120" s="117">
        <v>254</v>
      </c>
      <c r="H120" s="117">
        <v>12</v>
      </c>
      <c r="I120" s="117">
        <v>38</v>
      </c>
      <c r="J120" s="117">
        <v>158</v>
      </c>
      <c r="K120" s="117">
        <v>94</v>
      </c>
      <c r="L120" s="117">
        <v>103</v>
      </c>
      <c r="M120" s="117">
        <v>259</v>
      </c>
      <c r="N120" s="117">
        <v>41</v>
      </c>
      <c r="O120" s="117">
        <v>0</v>
      </c>
      <c r="P120" s="117">
        <v>41</v>
      </c>
      <c r="Q120" s="117">
        <v>0</v>
      </c>
      <c r="R120" s="117">
        <v>87</v>
      </c>
      <c r="S120" s="117">
        <v>97</v>
      </c>
      <c r="T120" s="117">
        <v>123</v>
      </c>
      <c r="U120" s="117">
        <v>455</v>
      </c>
      <c r="V120" s="117">
        <v>103</v>
      </c>
      <c r="W120" s="117">
        <v>3365</v>
      </c>
      <c r="X120" s="117">
        <v>623</v>
      </c>
      <c r="Y120" s="117">
        <v>186</v>
      </c>
      <c r="Z120" s="117">
        <v>1049</v>
      </c>
    </row>
    <row r="121" spans="1:26" x14ac:dyDescent="0.2">
      <c r="A121" s="117" t="s">
        <v>915</v>
      </c>
      <c r="B121" s="117">
        <v>45</v>
      </c>
      <c r="C121" s="117">
        <v>15</v>
      </c>
      <c r="D121" s="117">
        <v>81</v>
      </c>
      <c r="E121" s="117">
        <v>53</v>
      </c>
      <c r="F121" s="117">
        <v>298</v>
      </c>
      <c r="G121" s="117">
        <v>254</v>
      </c>
      <c r="H121" s="117">
        <v>12</v>
      </c>
      <c r="I121" s="117">
        <v>38</v>
      </c>
      <c r="J121" s="117">
        <v>158</v>
      </c>
      <c r="K121" s="117">
        <v>94</v>
      </c>
      <c r="L121" s="117">
        <v>103</v>
      </c>
      <c r="M121" s="117">
        <v>259</v>
      </c>
      <c r="N121" s="117">
        <v>41</v>
      </c>
      <c r="O121" s="117">
        <v>0</v>
      </c>
      <c r="P121" s="117">
        <v>41</v>
      </c>
      <c r="Q121" s="117">
        <v>0</v>
      </c>
      <c r="R121" s="117">
        <v>87</v>
      </c>
      <c r="S121" s="117">
        <v>97</v>
      </c>
      <c r="T121" s="117">
        <v>123</v>
      </c>
      <c r="U121" s="117">
        <v>455</v>
      </c>
      <c r="V121" s="117">
        <v>103</v>
      </c>
      <c r="W121" s="117">
        <v>3365</v>
      </c>
      <c r="X121" s="117">
        <v>623</v>
      </c>
      <c r="Y121" s="117">
        <v>186</v>
      </c>
      <c r="Z121" s="117">
        <v>1049</v>
      </c>
    </row>
    <row r="122" spans="1:26" x14ac:dyDescent="0.2">
      <c r="A122" s="117" t="s">
        <v>916</v>
      </c>
      <c r="B122" s="117">
        <v>19</v>
      </c>
      <c r="C122" s="117">
        <v>2</v>
      </c>
      <c r="D122" s="117">
        <v>55</v>
      </c>
      <c r="E122" s="117">
        <v>46</v>
      </c>
      <c r="F122" s="117">
        <v>185</v>
      </c>
      <c r="G122" s="117">
        <v>196</v>
      </c>
      <c r="H122" s="117">
        <v>4</v>
      </c>
      <c r="I122" s="117">
        <v>20</v>
      </c>
      <c r="J122" s="117">
        <v>115</v>
      </c>
      <c r="K122" s="117">
        <v>73</v>
      </c>
      <c r="L122" s="117">
        <v>84</v>
      </c>
      <c r="M122" s="117">
        <v>89</v>
      </c>
      <c r="N122" s="117">
        <v>28</v>
      </c>
      <c r="O122" s="117">
        <v>0</v>
      </c>
      <c r="P122" s="117">
        <v>28</v>
      </c>
      <c r="Q122" s="117">
        <v>0</v>
      </c>
      <c r="R122" s="117">
        <v>29</v>
      </c>
      <c r="S122" s="117">
        <v>73</v>
      </c>
      <c r="T122" s="117">
        <v>46</v>
      </c>
      <c r="U122" s="117">
        <v>345</v>
      </c>
      <c r="V122" s="117">
        <v>60</v>
      </c>
      <c r="W122" s="117">
        <v>2659</v>
      </c>
      <c r="X122" s="117">
        <v>513</v>
      </c>
      <c r="Y122" s="117">
        <v>123</v>
      </c>
      <c r="Z122" s="117">
        <v>508</v>
      </c>
    </row>
    <row r="123" spans="1:26" x14ac:dyDescent="0.2">
      <c r="A123" s="117" t="s">
        <v>917</v>
      </c>
      <c r="B123" s="117">
        <v>2099</v>
      </c>
      <c r="C123" s="117">
        <v>96</v>
      </c>
      <c r="D123" s="117">
        <v>2538</v>
      </c>
      <c r="E123" s="117">
        <v>2300</v>
      </c>
      <c r="F123" s="117">
        <v>8673</v>
      </c>
      <c r="G123" s="117">
        <v>3979</v>
      </c>
      <c r="H123" s="117">
        <v>220</v>
      </c>
      <c r="I123" s="117">
        <v>1129</v>
      </c>
      <c r="J123" s="117">
        <v>1083</v>
      </c>
      <c r="K123" s="117">
        <v>1619</v>
      </c>
      <c r="L123" s="117">
        <v>970</v>
      </c>
      <c r="M123" s="117">
        <v>364</v>
      </c>
      <c r="N123" s="117">
        <v>1491</v>
      </c>
      <c r="O123" s="117">
        <v>0</v>
      </c>
      <c r="P123" s="117">
        <v>1248</v>
      </c>
      <c r="Q123" s="117">
        <v>0</v>
      </c>
      <c r="R123" s="117">
        <v>125</v>
      </c>
      <c r="S123" s="117">
        <v>1826</v>
      </c>
      <c r="T123" s="117">
        <v>3594</v>
      </c>
      <c r="U123" s="117">
        <v>5222</v>
      </c>
      <c r="V123" s="117">
        <v>4391</v>
      </c>
      <c r="W123" s="117">
        <v>6105</v>
      </c>
      <c r="X123" s="117">
        <v>1081</v>
      </c>
      <c r="Y123" s="117">
        <v>2240</v>
      </c>
      <c r="Z123" s="117">
        <v>814</v>
      </c>
    </row>
    <row r="124" spans="1:26" x14ac:dyDescent="0.2">
      <c r="A124" s="117" t="s">
        <v>918</v>
      </c>
      <c r="B124" s="117">
        <v>844</v>
      </c>
      <c r="C124" s="117">
        <v>8</v>
      </c>
      <c r="D124" s="117">
        <v>1414</v>
      </c>
      <c r="E124" s="117">
        <v>940</v>
      </c>
      <c r="F124" s="117">
        <v>2953</v>
      </c>
      <c r="G124" s="117">
        <v>2271</v>
      </c>
      <c r="H124" s="117">
        <v>35</v>
      </c>
      <c r="I124" s="117">
        <v>467</v>
      </c>
      <c r="J124" s="117">
        <v>715</v>
      </c>
      <c r="K124" s="117">
        <v>678</v>
      </c>
      <c r="L124" s="117">
        <v>394</v>
      </c>
      <c r="M124" s="117">
        <v>92</v>
      </c>
      <c r="N124" s="117">
        <v>519</v>
      </c>
      <c r="O124" s="117">
        <v>0</v>
      </c>
      <c r="P124" s="117">
        <v>978</v>
      </c>
      <c r="Q124" s="117">
        <v>0</v>
      </c>
      <c r="R124" s="117">
        <v>36</v>
      </c>
      <c r="S124" s="117">
        <v>998</v>
      </c>
      <c r="T124" s="117">
        <v>1117</v>
      </c>
      <c r="U124" s="117">
        <v>3385</v>
      </c>
      <c r="V124" s="117">
        <v>2131</v>
      </c>
      <c r="W124" s="117">
        <v>5193</v>
      </c>
      <c r="X124" s="117">
        <v>922</v>
      </c>
      <c r="Y124" s="117">
        <v>1012</v>
      </c>
      <c r="Z124" s="117">
        <v>400</v>
      </c>
    </row>
    <row r="125" spans="1:26" x14ac:dyDescent="0.2">
      <c r="A125" s="117" t="s">
        <v>919</v>
      </c>
      <c r="B125" s="117">
        <v>7</v>
      </c>
      <c r="C125" s="117">
        <v>2</v>
      </c>
      <c r="D125" s="117">
        <v>104</v>
      </c>
      <c r="E125" s="117">
        <v>10</v>
      </c>
      <c r="F125" s="117">
        <v>40</v>
      </c>
      <c r="G125" s="117">
        <v>66</v>
      </c>
      <c r="H125" s="117">
        <v>4</v>
      </c>
      <c r="I125" s="117">
        <v>16</v>
      </c>
      <c r="J125" s="117">
        <v>13</v>
      </c>
      <c r="K125" s="117">
        <v>15</v>
      </c>
      <c r="L125" s="117">
        <v>14</v>
      </c>
      <c r="M125" s="117">
        <v>6</v>
      </c>
      <c r="N125" s="117">
        <v>8</v>
      </c>
      <c r="O125" s="117">
        <v>0</v>
      </c>
      <c r="P125" s="117">
        <v>13</v>
      </c>
      <c r="Q125" s="117">
        <v>0</v>
      </c>
      <c r="R125" s="117">
        <v>3</v>
      </c>
      <c r="S125" s="117">
        <v>57</v>
      </c>
      <c r="T125" s="117">
        <v>58</v>
      </c>
      <c r="U125" s="117">
        <v>67</v>
      </c>
      <c r="V125" s="117">
        <v>68</v>
      </c>
      <c r="W125" s="117">
        <v>78</v>
      </c>
      <c r="X125" s="117">
        <v>15</v>
      </c>
      <c r="Y125" s="117">
        <v>27</v>
      </c>
      <c r="Z125" s="117">
        <v>6</v>
      </c>
    </row>
    <row r="126" spans="1:26" x14ac:dyDescent="0.2">
      <c r="A126" s="117" t="s">
        <v>920</v>
      </c>
      <c r="B126" s="117">
        <v>2</v>
      </c>
      <c r="C126" s="117">
        <v>2</v>
      </c>
      <c r="D126" s="117">
        <v>37</v>
      </c>
      <c r="E126" s="117">
        <v>7</v>
      </c>
      <c r="F126" s="117">
        <v>11</v>
      </c>
      <c r="G126" s="117">
        <v>28</v>
      </c>
      <c r="H126" s="117">
        <v>3</v>
      </c>
      <c r="I126" s="117">
        <v>7</v>
      </c>
      <c r="J126" s="117">
        <v>5</v>
      </c>
      <c r="K126" s="117">
        <v>5</v>
      </c>
      <c r="L126" s="117">
        <v>3</v>
      </c>
      <c r="M126" s="117">
        <v>4</v>
      </c>
      <c r="N126" s="117">
        <v>4</v>
      </c>
      <c r="O126" s="117">
        <v>0</v>
      </c>
      <c r="P126" s="117">
        <v>9</v>
      </c>
      <c r="Q126" s="117">
        <v>0</v>
      </c>
      <c r="R126" s="117">
        <v>3</v>
      </c>
      <c r="S126" s="117">
        <v>21</v>
      </c>
      <c r="T126" s="117">
        <v>9</v>
      </c>
      <c r="U126" s="117">
        <v>26</v>
      </c>
      <c r="V126" s="117">
        <v>23</v>
      </c>
      <c r="W126" s="117">
        <v>46</v>
      </c>
      <c r="X126" s="117">
        <v>11</v>
      </c>
      <c r="Y126" s="117">
        <v>10</v>
      </c>
      <c r="Z126" s="117">
        <v>2</v>
      </c>
    </row>
    <row r="127" spans="1:26" x14ac:dyDescent="0.2">
      <c r="A127" s="117" t="s">
        <v>921</v>
      </c>
      <c r="B127" s="117">
        <v>2</v>
      </c>
      <c r="C127" s="117">
        <v>2</v>
      </c>
      <c r="D127" s="117">
        <v>37</v>
      </c>
      <c r="E127" s="117">
        <v>7</v>
      </c>
      <c r="F127" s="117">
        <v>11</v>
      </c>
      <c r="G127" s="117">
        <v>28</v>
      </c>
      <c r="H127" s="117">
        <v>3</v>
      </c>
      <c r="I127" s="117">
        <v>7</v>
      </c>
      <c r="J127" s="117">
        <v>5</v>
      </c>
      <c r="K127" s="117">
        <v>5</v>
      </c>
      <c r="L127" s="117">
        <v>3</v>
      </c>
      <c r="M127" s="117">
        <v>4</v>
      </c>
      <c r="N127" s="117">
        <v>4</v>
      </c>
      <c r="O127" s="117">
        <v>0</v>
      </c>
      <c r="P127" s="117">
        <v>9</v>
      </c>
      <c r="Q127" s="117">
        <v>0</v>
      </c>
      <c r="R127" s="117">
        <v>3</v>
      </c>
      <c r="S127" s="117">
        <v>21</v>
      </c>
      <c r="T127" s="117">
        <v>9</v>
      </c>
      <c r="U127" s="117">
        <v>26</v>
      </c>
      <c r="V127" s="117">
        <v>23</v>
      </c>
      <c r="W127" s="117">
        <v>46</v>
      </c>
      <c r="X127" s="117">
        <v>11</v>
      </c>
      <c r="Y127" s="117">
        <v>10</v>
      </c>
      <c r="Z127" s="117">
        <v>2</v>
      </c>
    </row>
    <row r="128" spans="1:26" x14ac:dyDescent="0.2">
      <c r="A128" s="117" t="s">
        <v>922</v>
      </c>
      <c r="B128" s="117">
        <v>2</v>
      </c>
      <c r="C128" s="117">
        <v>2</v>
      </c>
      <c r="D128" s="117">
        <v>37</v>
      </c>
      <c r="E128" s="117">
        <v>7</v>
      </c>
      <c r="F128" s="117">
        <v>11</v>
      </c>
      <c r="G128" s="117">
        <v>28</v>
      </c>
      <c r="H128" s="117">
        <v>3</v>
      </c>
      <c r="I128" s="117">
        <v>7</v>
      </c>
      <c r="J128" s="117">
        <v>5</v>
      </c>
      <c r="K128" s="117">
        <v>5</v>
      </c>
      <c r="L128" s="117">
        <v>3</v>
      </c>
      <c r="M128" s="117">
        <v>4</v>
      </c>
      <c r="N128" s="117">
        <v>4</v>
      </c>
      <c r="O128" s="117">
        <v>0</v>
      </c>
      <c r="P128" s="117">
        <v>9</v>
      </c>
      <c r="Q128" s="117">
        <v>0</v>
      </c>
      <c r="R128" s="117">
        <v>3</v>
      </c>
      <c r="S128" s="117">
        <v>21</v>
      </c>
      <c r="T128" s="117">
        <v>9</v>
      </c>
      <c r="U128" s="117">
        <v>26</v>
      </c>
      <c r="V128" s="117">
        <v>23</v>
      </c>
      <c r="W128" s="117">
        <v>46</v>
      </c>
      <c r="X128" s="117">
        <v>11</v>
      </c>
      <c r="Y128" s="117">
        <v>10</v>
      </c>
      <c r="Z128" s="117">
        <v>2</v>
      </c>
    </row>
    <row r="129" spans="1:26" x14ac:dyDescent="0.2">
      <c r="A129" s="117" t="s">
        <v>923</v>
      </c>
      <c r="B129" s="117">
        <v>816</v>
      </c>
      <c r="C129" s="117">
        <v>3</v>
      </c>
      <c r="D129" s="117">
        <v>1296</v>
      </c>
      <c r="E129" s="117">
        <v>920</v>
      </c>
      <c r="F129" s="117">
        <v>2869</v>
      </c>
      <c r="G129" s="117">
        <v>2192</v>
      </c>
      <c r="H129" s="117">
        <v>18</v>
      </c>
      <c r="I129" s="117">
        <v>443</v>
      </c>
      <c r="J129" s="117">
        <v>695</v>
      </c>
      <c r="K129" s="117">
        <v>653</v>
      </c>
      <c r="L129" s="117">
        <v>375</v>
      </c>
      <c r="M129" s="117">
        <v>73</v>
      </c>
      <c r="N129" s="117">
        <v>505</v>
      </c>
      <c r="O129" s="117">
        <v>0</v>
      </c>
      <c r="P129" s="117">
        <v>960</v>
      </c>
      <c r="Q129" s="117">
        <v>0</v>
      </c>
      <c r="R129" s="117">
        <v>30</v>
      </c>
      <c r="S129" s="117">
        <v>925</v>
      </c>
      <c r="T129" s="117">
        <v>1041</v>
      </c>
      <c r="U129" s="117">
        <v>3284</v>
      </c>
      <c r="V129" s="117">
        <v>2041</v>
      </c>
      <c r="W129" s="117">
        <v>5075</v>
      </c>
      <c r="X129" s="117">
        <v>900</v>
      </c>
      <c r="Y129" s="117">
        <v>976</v>
      </c>
      <c r="Z129" s="117">
        <v>387</v>
      </c>
    </row>
    <row r="130" spans="1:26" x14ac:dyDescent="0.2">
      <c r="A130" s="117" t="s">
        <v>924</v>
      </c>
      <c r="B130" s="117">
        <v>126</v>
      </c>
      <c r="C130" s="117">
        <v>0</v>
      </c>
      <c r="D130" s="117">
        <v>37</v>
      </c>
      <c r="E130" s="117">
        <v>350</v>
      </c>
      <c r="F130" s="117">
        <v>379</v>
      </c>
      <c r="G130" s="117">
        <v>326</v>
      </c>
      <c r="H130" s="117">
        <v>0</v>
      </c>
      <c r="I130" s="117">
        <v>15</v>
      </c>
      <c r="J130" s="117">
        <v>52</v>
      </c>
      <c r="K130" s="117">
        <v>95</v>
      </c>
      <c r="L130" s="117">
        <v>35</v>
      </c>
      <c r="M130" s="117">
        <v>13</v>
      </c>
      <c r="N130" s="117">
        <v>60</v>
      </c>
      <c r="O130" s="117">
        <v>0</v>
      </c>
      <c r="P130" s="117">
        <v>66</v>
      </c>
      <c r="Q130" s="117">
        <v>0</v>
      </c>
      <c r="R130" s="117">
        <v>4</v>
      </c>
      <c r="S130" s="117">
        <v>26</v>
      </c>
      <c r="T130" s="117">
        <v>36</v>
      </c>
      <c r="U130" s="117">
        <v>505</v>
      </c>
      <c r="V130" s="117">
        <v>132</v>
      </c>
      <c r="W130" s="117">
        <v>1151</v>
      </c>
      <c r="X130" s="117">
        <v>242</v>
      </c>
      <c r="Y130" s="117">
        <v>115</v>
      </c>
      <c r="Z130" s="117">
        <v>10</v>
      </c>
    </row>
    <row r="131" spans="1:26" x14ac:dyDescent="0.2">
      <c r="A131" s="117" t="s">
        <v>925</v>
      </c>
      <c r="B131" s="117">
        <v>126</v>
      </c>
      <c r="C131" s="117">
        <v>0</v>
      </c>
      <c r="D131" s="117">
        <v>37</v>
      </c>
      <c r="E131" s="117">
        <v>350</v>
      </c>
      <c r="F131" s="117">
        <v>379</v>
      </c>
      <c r="G131" s="117">
        <v>326</v>
      </c>
      <c r="H131" s="117">
        <v>0</v>
      </c>
      <c r="I131" s="117">
        <v>15</v>
      </c>
      <c r="J131" s="117">
        <v>52</v>
      </c>
      <c r="K131" s="117">
        <v>95</v>
      </c>
      <c r="L131" s="117">
        <v>35</v>
      </c>
      <c r="M131" s="117">
        <v>13</v>
      </c>
      <c r="N131" s="117">
        <v>60</v>
      </c>
      <c r="O131" s="117">
        <v>0</v>
      </c>
      <c r="P131" s="117">
        <v>66</v>
      </c>
      <c r="Q131" s="117">
        <v>0</v>
      </c>
      <c r="R131" s="117">
        <v>4</v>
      </c>
      <c r="S131" s="117">
        <v>26</v>
      </c>
      <c r="T131" s="117">
        <v>36</v>
      </c>
      <c r="U131" s="117">
        <v>505</v>
      </c>
      <c r="V131" s="117">
        <v>132</v>
      </c>
      <c r="W131" s="117">
        <v>1151</v>
      </c>
      <c r="X131" s="117">
        <v>242</v>
      </c>
      <c r="Y131" s="117">
        <v>115</v>
      </c>
      <c r="Z131" s="117">
        <v>10</v>
      </c>
    </row>
    <row r="132" spans="1:26" x14ac:dyDescent="0.2">
      <c r="A132" s="117" t="s">
        <v>926</v>
      </c>
      <c r="B132" s="117">
        <v>126</v>
      </c>
      <c r="C132" s="117">
        <v>0</v>
      </c>
      <c r="D132" s="117">
        <v>37</v>
      </c>
      <c r="E132" s="117">
        <v>350</v>
      </c>
      <c r="F132" s="117">
        <v>379</v>
      </c>
      <c r="G132" s="117">
        <v>326</v>
      </c>
      <c r="H132" s="117">
        <v>0</v>
      </c>
      <c r="I132" s="117">
        <v>15</v>
      </c>
      <c r="J132" s="117">
        <v>52</v>
      </c>
      <c r="K132" s="117">
        <v>95</v>
      </c>
      <c r="L132" s="117">
        <v>35</v>
      </c>
      <c r="M132" s="117">
        <v>13</v>
      </c>
      <c r="N132" s="117">
        <v>60</v>
      </c>
      <c r="O132" s="117">
        <v>0</v>
      </c>
      <c r="P132" s="117">
        <v>66</v>
      </c>
      <c r="Q132" s="117">
        <v>0</v>
      </c>
      <c r="R132" s="117">
        <v>4</v>
      </c>
      <c r="S132" s="117">
        <v>26</v>
      </c>
      <c r="T132" s="117">
        <v>36</v>
      </c>
      <c r="U132" s="117">
        <v>505</v>
      </c>
      <c r="V132" s="117">
        <v>132</v>
      </c>
      <c r="W132" s="117">
        <v>1151</v>
      </c>
      <c r="X132" s="117">
        <v>242</v>
      </c>
      <c r="Y132" s="117">
        <v>115</v>
      </c>
      <c r="Z132" s="117">
        <v>10</v>
      </c>
    </row>
    <row r="133" spans="1:26" x14ac:dyDescent="0.2">
      <c r="A133" s="117" t="s">
        <v>927</v>
      </c>
      <c r="B133" s="117">
        <v>130</v>
      </c>
      <c r="C133" s="117">
        <v>0</v>
      </c>
      <c r="D133" s="117">
        <v>330</v>
      </c>
      <c r="E133" s="117">
        <v>127</v>
      </c>
      <c r="F133" s="117">
        <v>562</v>
      </c>
      <c r="G133" s="117">
        <v>609</v>
      </c>
      <c r="H133" s="117">
        <v>5</v>
      </c>
      <c r="I133" s="117">
        <v>90</v>
      </c>
      <c r="J133" s="117">
        <v>134</v>
      </c>
      <c r="K133" s="117">
        <v>174</v>
      </c>
      <c r="L133" s="117">
        <v>90</v>
      </c>
      <c r="M133" s="117">
        <v>38</v>
      </c>
      <c r="N133" s="117">
        <v>119</v>
      </c>
      <c r="O133" s="117">
        <v>0</v>
      </c>
      <c r="P133" s="117">
        <v>159</v>
      </c>
      <c r="Q133" s="117">
        <v>0</v>
      </c>
      <c r="R133" s="117">
        <v>17</v>
      </c>
      <c r="S133" s="117">
        <v>233</v>
      </c>
      <c r="T133" s="117">
        <v>431</v>
      </c>
      <c r="U133" s="117">
        <v>608</v>
      </c>
      <c r="V133" s="117">
        <v>367</v>
      </c>
      <c r="W133" s="117">
        <v>2246</v>
      </c>
      <c r="X133" s="117">
        <v>379</v>
      </c>
      <c r="Y133" s="117">
        <v>212</v>
      </c>
      <c r="Z133" s="117">
        <v>29</v>
      </c>
    </row>
    <row r="134" spans="1:26" x14ac:dyDescent="0.2">
      <c r="A134" s="117" t="s">
        <v>928</v>
      </c>
      <c r="B134" s="117">
        <v>68</v>
      </c>
      <c r="C134" s="117">
        <v>0</v>
      </c>
      <c r="D134" s="117">
        <v>76</v>
      </c>
      <c r="E134" s="117">
        <v>115</v>
      </c>
      <c r="F134" s="117">
        <v>190</v>
      </c>
      <c r="G134" s="117">
        <v>213</v>
      </c>
      <c r="H134" s="117">
        <v>0</v>
      </c>
      <c r="I134" s="117">
        <v>20</v>
      </c>
      <c r="J134" s="117">
        <v>59</v>
      </c>
      <c r="K134" s="117">
        <v>52</v>
      </c>
      <c r="L134" s="117">
        <v>29</v>
      </c>
      <c r="M134" s="117">
        <v>27</v>
      </c>
      <c r="N134" s="117">
        <v>35</v>
      </c>
      <c r="O134" s="117">
        <v>0</v>
      </c>
      <c r="P134" s="117">
        <v>77</v>
      </c>
      <c r="Q134" s="117">
        <v>0</v>
      </c>
      <c r="R134" s="117">
        <v>9</v>
      </c>
      <c r="S134" s="117">
        <v>51</v>
      </c>
      <c r="T134" s="117">
        <v>64</v>
      </c>
      <c r="U134" s="117">
        <v>240</v>
      </c>
      <c r="V134" s="117">
        <v>121</v>
      </c>
      <c r="W134" s="117">
        <v>1725</v>
      </c>
      <c r="X134" s="117">
        <v>279</v>
      </c>
      <c r="Y134" s="117">
        <v>59</v>
      </c>
      <c r="Z134" s="117">
        <v>14</v>
      </c>
    </row>
    <row r="135" spans="1:26" x14ac:dyDescent="0.2">
      <c r="A135" s="117" t="s">
        <v>929</v>
      </c>
      <c r="B135" s="117">
        <v>68</v>
      </c>
      <c r="C135" s="117">
        <v>0</v>
      </c>
      <c r="D135" s="117">
        <v>76</v>
      </c>
      <c r="E135" s="117">
        <v>115</v>
      </c>
      <c r="F135" s="117">
        <v>190</v>
      </c>
      <c r="G135" s="117">
        <v>213</v>
      </c>
      <c r="H135" s="117">
        <v>0</v>
      </c>
      <c r="I135" s="117">
        <v>20</v>
      </c>
      <c r="J135" s="117">
        <v>59</v>
      </c>
      <c r="K135" s="117">
        <v>52</v>
      </c>
      <c r="L135" s="117">
        <v>29</v>
      </c>
      <c r="M135" s="117">
        <v>27</v>
      </c>
      <c r="N135" s="117">
        <v>35</v>
      </c>
      <c r="O135" s="117">
        <v>0</v>
      </c>
      <c r="P135" s="117">
        <v>77</v>
      </c>
      <c r="Q135" s="117">
        <v>0</v>
      </c>
      <c r="R135" s="117">
        <v>9</v>
      </c>
      <c r="S135" s="117">
        <v>51</v>
      </c>
      <c r="T135" s="117">
        <v>64</v>
      </c>
      <c r="U135" s="117">
        <v>240</v>
      </c>
      <c r="V135" s="117">
        <v>121</v>
      </c>
      <c r="W135" s="117">
        <v>1725</v>
      </c>
      <c r="X135" s="117">
        <v>279</v>
      </c>
      <c r="Y135" s="117">
        <v>59</v>
      </c>
      <c r="Z135" s="117">
        <v>14</v>
      </c>
    </row>
    <row r="136" spans="1:26" x14ac:dyDescent="0.2">
      <c r="A136" s="117" t="s">
        <v>930</v>
      </c>
      <c r="B136" s="117">
        <v>68</v>
      </c>
      <c r="C136" s="117">
        <v>0</v>
      </c>
      <c r="D136" s="117">
        <v>76</v>
      </c>
      <c r="E136" s="117">
        <v>115</v>
      </c>
      <c r="F136" s="117">
        <v>190</v>
      </c>
      <c r="G136" s="117">
        <v>213</v>
      </c>
      <c r="H136" s="117">
        <v>0</v>
      </c>
      <c r="I136" s="117">
        <v>20</v>
      </c>
      <c r="J136" s="117">
        <v>59</v>
      </c>
      <c r="K136" s="117">
        <v>52</v>
      </c>
      <c r="L136" s="117">
        <v>29</v>
      </c>
      <c r="M136" s="117">
        <v>27</v>
      </c>
      <c r="N136" s="117">
        <v>35</v>
      </c>
      <c r="O136" s="117">
        <v>0</v>
      </c>
      <c r="P136" s="117">
        <v>77</v>
      </c>
      <c r="Q136" s="117">
        <v>0</v>
      </c>
      <c r="R136" s="117">
        <v>9</v>
      </c>
      <c r="S136" s="117">
        <v>51</v>
      </c>
      <c r="T136" s="117">
        <v>64</v>
      </c>
      <c r="U136" s="117">
        <v>240</v>
      </c>
      <c r="V136" s="117">
        <v>121</v>
      </c>
      <c r="W136" s="117">
        <v>1725</v>
      </c>
      <c r="X136" s="117">
        <v>279</v>
      </c>
      <c r="Y136" s="117">
        <v>59</v>
      </c>
      <c r="Z136" s="117">
        <v>14</v>
      </c>
    </row>
    <row r="137" spans="1:26" x14ac:dyDescent="0.2">
      <c r="A137" s="117" t="s">
        <v>931</v>
      </c>
      <c r="B137" s="117">
        <v>39</v>
      </c>
      <c r="C137" s="117">
        <v>0</v>
      </c>
      <c r="D137" s="117">
        <v>211</v>
      </c>
      <c r="E137" s="117">
        <v>9</v>
      </c>
      <c r="F137" s="117">
        <v>279</v>
      </c>
      <c r="G137" s="117">
        <v>85</v>
      </c>
      <c r="H137" s="117">
        <v>3</v>
      </c>
      <c r="I137" s="117">
        <v>11</v>
      </c>
      <c r="J137" s="117">
        <v>26</v>
      </c>
      <c r="K137" s="117">
        <v>41</v>
      </c>
      <c r="L137" s="117">
        <v>9</v>
      </c>
      <c r="M137" s="117">
        <v>4</v>
      </c>
      <c r="N137" s="117">
        <v>61</v>
      </c>
      <c r="O137" s="117">
        <v>0</v>
      </c>
      <c r="P137" s="117">
        <v>22</v>
      </c>
      <c r="Q137" s="117">
        <v>0</v>
      </c>
      <c r="R137" s="117">
        <v>2</v>
      </c>
      <c r="S137" s="117">
        <v>163</v>
      </c>
      <c r="T137" s="117">
        <v>254</v>
      </c>
      <c r="U137" s="117">
        <v>70</v>
      </c>
      <c r="V137" s="117">
        <v>199</v>
      </c>
      <c r="W137" s="117">
        <v>111</v>
      </c>
      <c r="X137" s="117">
        <v>21</v>
      </c>
      <c r="Y137" s="117">
        <v>77</v>
      </c>
      <c r="Z137" s="117">
        <v>10</v>
      </c>
    </row>
    <row r="138" spans="1:26" x14ac:dyDescent="0.2">
      <c r="A138" s="117" t="s">
        <v>932</v>
      </c>
      <c r="B138" s="117">
        <v>39</v>
      </c>
      <c r="C138" s="117">
        <v>0</v>
      </c>
      <c r="D138" s="117">
        <v>211</v>
      </c>
      <c r="E138" s="117">
        <v>9</v>
      </c>
      <c r="F138" s="117">
        <v>279</v>
      </c>
      <c r="G138" s="117">
        <v>85</v>
      </c>
      <c r="H138" s="117">
        <v>3</v>
      </c>
      <c r="I138" s="117">
        <v>11</v>
      </c>
      <c r="J138" s="117">
        <v>26</v>
      </c>
      <c r="K138" s="117">
        <v>41</v>
      </c>
      <c r="L138" s="117">
        <v>9</v>
      </c>
      <c r="M138" s="117">
        <v>4</v>
      </c>
      <c r="N138" s="117">
        <v>61</v>
      </c>
      <c r="O138" s="117">
        <v>0</v>
      </c>
      <c r="P138" s="117">
        <v>22</v>
      </c>
      <c r="Q138" s="117">
        <v>0</v>
      </c>
      <c r="R138" s="117">
        <v>2</v>
      </c>
      <c r="S138" s="117">
        <v>163</v>
      </c>
      <c r="T138" s="117">
        <v>254</v>
      </c>
      <c r="U138" s="117">
        <v>70</v>
      </c>
      <c r="V138" s="117">
        <v>199</v>
      </c>
      <c r="W138" s="117">
        <v>111</v>
      </c>
      <c r="X138" s="117">
        <v>21</v>
      </c>
      <c r="Y138" s="117">
        <v>77</v>
      </c>
      <c r="Z138" s="117">
        <v>10</v>
      </c>
    </row>
    <row r="139" spans="1:26" x14ac:dyDescent="0.2">
      <c r="A139" s="117" t="s">
        <v>933</v>
      </c>
      <c r="B139" s="117">
        <v>560</v>
      </c>
      <c r="C139" s="117">
        <v>3</v>
      </c>
      <c r="D139" s="117">
        <v>929</v>
      </c>
      <c r="E139" s="117">
        <v>443</v>
      </c>
      <c r="F139" s="117">
        <v>1928</v>
      </c>
      <c r="G139" s="117">
        <v>1257</v>
      </c>
      <c r="H139" s="117">
        <v>13</v>
      </c>
      <c r="I139" s="117">
        <v>338</v>
      </c>
      <c r="J139" s="117">
        <v>509</v>
      </c>
      <c r="K139" s="117">
        <v>384</v>
      </c>
      <c r="L139" s="117">
        <v>250</v>
      </c>
      <c r="M139" s="117">
        <v>22</v>
      </c>
      <c r="N139" s="117">
        <v>326</v>
      </c>
      <c r="O139" s="117">
        <v>0</v>
      </c>
      <c r="P139" s="117">
        <v>735</v>
      </c>
      <c r="Q139" s="117">
        <v>0</v>
      </c>
      <c r="R139" s="117">
        <v>9</v>
      </c>
      <c r="S139" s="117">
        <v>666</v>
      </c>
      <c r="T139" s="117">
        <v>574</v>
      </c>
      <c r="U139" s="117">
        <v>2171</v>
      </c>
      <c r="V139" s="117">
        <v>1542</v>
      </c>
      <c r="W139" s="117">
        <v>1678</v>
      </c>
      <c r="X139" s="117">
        <v>279</v>
      </c>
      <c r="Y139" s="117">
        <v>649</v>
      </c>
      <c r="Z139" s="117">
        <v>348</v>
      </c>
    </row>
    <row r="140" spans="1:26" x14ac:dyDescent="0.2">
      <c r="A140" s="117" t="s">
        <v>934</v>
      </c>
      <c r="B140" s="117">
        <v>18</v>
      </c>
      <c r="C140" s="117">
        <v>0</v>
      </c>
      <c r="D140" s="117">
        <v>236</v>
      </c>
      <c r="E140" s="117">
        <v>8</v>
      </c>
      <c r="F140" s="117">
        <v>32</v>
      </c>
      <c r="G140" s="117">
        <v>337</v>
      </c>
      <c r="H140" s="117">
        <v>0</v>
      </c>
      <c r="I140" s="117">
        <v>9</v>
      </c>
      <c r="J140" s="117">
        <v>30</v>
      </c>
      <c r="K140" s="117">
        <v>25</v>
      </c>
      <c r="L140" s="117">
        <v>5</v>
      </c>
      <c r="M140" s="117">
        <v>1</v>
      </c>
      <c r="N140" s="117">
        <v>8</v>
      </c>
      <c r="O140" s="117">
        <v>0</v>
      </c>
      <c r="P140" s="117">
        <v>25</v>
      </c>
      <c r="Q140" s="117">
        <v>0</v>
      </c>
      <c r="R140" s="117">
        <v>0</v>
      </c>
      <c r="S140" s="117">
        <v>201</v>
      </c>
      <c r="T140" s="117">
        <v>80</v>
      </c>
      <c r="U140" s="117">
        <v>273</v>
      </c>
      <c r="V140" s="117">
        <v>187</v>
      </c>
      <c r="W140" s="117">
        <v>70</v>
      </c>
      <c r="X140" s="117">
        <v>13</v>
      </c>
      <c r="Y140" s="117">
        <v>70</v>
      </c>
      <c r="Z140" s="117">
        <v>10</v>
      </c>
    </row>
    <row r="141" spans="1:26" x14ac:dyDescent="0.2">
      <c r="A141" s="117" t="s">
        <v>935</v>
      </c>
      <c r="B141" s="117">
        <v>18</v>
      </c>
      <c r="C141" s="117">
        <v>0</v>
      </c>
      <c r="D141" s="117">
        <v>236</v>
      </c>
      <c r="E141" s="117">
        <v>8</v>
      </c>
      <c r="F141" s="117">
        <v>32</v>
      </c>
      <c r="G141" s="117">
        <v>337</v>
      </c>
      <c r="H141" s="117">
        <v>0</v>
      </c>
      <c r="I141" s="117">
        <v>9</v>
      </c>
      <c r="J141" s="117">
        <v>30</v>
      </c>
      <c r="K141" s="117">
        <v>25</v>
      </c>
      <c r="L141" s="117">
        <v>5</v>
      </c>
      <c r="M141" s="117">
        <v>1</v>
      </c>
      <c r="N141" s="117">
        <v>8</v>
      </c>
      <c r="O141" s="117">
        <v>0</v>
      </c>
      <c r="P141" s="117">
        <v>25</v>
      </c>
      <c r="Q141" s="117">
        <v>0</v>
      </c>
      <c r="R141" s="117">
        <v>0</v>
      </c>
      <c r="S141" s="117">
        <v>201</v>
      </c>
      <c r="T141" s="117">
        <v>80</v>
      </c>
      <c r="U141" s="117">
        <v>273</v>
      </c>
      <c r="V141" s="117">
        <v>187</v>
      </c>
      <c r="W141" s="117">
        <v>70</v>
      </c>
      <c r="X141" s="117">
        <v>13</v>
      </c>
      <c r="Y141" s="117">
        <v>70</v>
      </c>
      <c r="Z141" s="117">
        <v>10</v>
      </c>
    </row>
    <row r="142" spans="1:26" x14ac:dyDescent="0.2">
      <c r="A142" s="117" t="s">
        <v>936</v>
      </c>
      <c r="B142" s="117">
        <v>542</v>
      </c>
      <c r="C142" s="117">
        <v>3</v>
      </c>
      <c r="D142" s="117">
        <v>693</v>
      </c>
      <c r="E142" s="117">
        <v>435</v>
      </c>
      <c r="F142" s="117">
        <v>1896</v>
      </c>
      <c r="G142" s="117">
        <v>920</v>
      </c>
      <c r="H142" s="117">
        <v>13</v>
      </c>
      <c r="I142" s="117">
        <v>329</v>
      </c>
      <c r="J142" s="117">
        <v>479</v>
      </c>
      <c r="K142" s="117">
        <v>359</v>
      </c>
      <c r="L142" s="117">
        <v>245</v>
      </c>
      <c r="M142" s="117">
        <v>21</v>
      </c>
      <c r="N142" s="117">
        <v>318</v>
      </c>
      <c r="O142" s="117">
        <v>0</v>
      </c>
      <c r="P142" s="117">
        <v>710</v>
      </c>
      <c r="Q142" s="117">
        <v>0</v>
      </c>
      <c r="R142" s="117">
        <v>9</v>
      </c>
      <c r="S142" s="117">
        <v>465</v>
      </c>
      <c r="T142" s="117">
        <v>494</v>
      </c>
      <c r="U142" s="117">
        <v>1898</v>
      </c>
      <c r="V142" s="117">
        <v>1355</v>
      </c>
      <c r="W142" s="117">
        <v>1608</v>
      </c>
      <c r="X142" s="117">
        <v>266</v>
      </c>
      <c r="Y142" s="117">
        <v>579</v>
      </c>
      <c r="Z142" s="117">
        <v>338</v>
      </c>
    </row>
    <row r="143" spans="1:26" x14ac:dyDescent="0.2">
      <c r="A143" s="117" t="s">
        <v>937</v>
      </c>
      <c r="B143" s="117">
        <v>47</v>
      </c>
      <c r="C143" s="117">
        <v>0</v>
      </c>
      <c r="D143" s="117">
        <v>89</v>
      </c>
      <c r="E143" s="117">
        <v>32</v>
      </c>
      <c r="F143" s="117">
        <v>166</v>
      </c>
      <c r="G143" s="117">
        <v>107</v>
      </c>
      <c r="H143" s="117">
        <v>1</v>
      </c>
      <c r="I143" s="117">
        <v>28</v>
      </c>
      <c r="J143" s="117">
        <v>121</v>
      </c>
      <c r="K143" s="117">
        <v>33</v>
      </c>
      <c r="L143" s="117">
        <v>60</v>
      </c>
      <c r="M143" s="117">
        <v>4</v>
      </c>
      <c r="N143" s="117">
        <v>16</v>
      </c>
      <c r="O143" s="117">
        <v>0</v>
      </c>
      <c r="P143" s="117">
        <v>377</v>
      </c>
      <c r="Q143" s="117">
        <v>0</v>
      </c>
      <c r="R143" s="117">
        <v>2</v>
      </c>
      <c r="S143" s="117">
        <v>62</v>
      </c>
      <c r="T143" s="117">
        <v>60</v>
      </c>
      <c r="U143" s="117">
        <v>177</v>
      </c>
      <c r="V143" s="117">
        <v>158</v>
      </c>
      <c r="W143" s="117">
        <v>250</v>
      </c>
      <c r="X143" s="117">
        <v>37</v>
      </c>
      <c r="Y143" s="117">
        <v>44</v>
      </c>
      <c r="Z143" s="117">
        <v>40</v>
      </c>
    </row>
    <row r="144" spans="1:26" x14ac:dyDescent="0.2">
      <c r="A144" s="117" t="s">
        <v>938</v>
      </c>
      <c r="B144" s="117">
        <v>212</v>
      </c>
      <c r="C144" s="117">
        <v>2</v>
      </c>
      <c r="D144" s="117">
        <v>318</v>
      </c>
      <c r="E144" s="117">
        <v>135</v>
      </c>
      <c r="F144" s="117">
        <v>704</v>
      </c>
      <c r="G144" s="117">
        <v>363</v>
      </c>
      <c r="H144" s="117">
        <v>11</v>
      </c>
      <c r="I144" s="117">
        <v>125</v>
      </c>
      <c r="J144" s="117">
        <v>168</v>
      </c>
      <c r="K144" s="117">
        <v>140</v>
      </c>
      <c r="L144" s="117">
        <v>80</v>
      </c>
      <c r="M144" s="117">
        <v>10</v>
      </c>
      <c r="N144" s="117">
        <v>129</v>
      </c>
      <c r="O144" s="117">
        <v>0</v>
      </c>
      <c r="P144" s="117">
        <v>160</v>
      </c>
      <c r="Q144" s="117">
        <v>0</v>
      </c>
      <c r="R144" s="117">
        <v>6</v>
      </c>
      <c r="S144" s="117">
        <v>166</v>
      </c>
      <c r="T144" s="117">
        <v>223</v>
      </c>
      <c r="U144" s="117">
        <v>742</v>
      </c>
      <c r="V144" s="117">
        <v>511</v>
      </c>
      <c r="W144" s="117">
        <v>540</v>
      </c>
      <c r="X144" s="117">
        <v>78</v>
      </c>
      <c r="Y144" s="117">
        <v>250</v>
      </c>
      <c r="Z144" s="117">
        <v>114</v>
      </c>
    </row>
    <row r="145" spans="1:26" x14ac:dyDescent="0.2">
      <c r="A145" s="117" t="s">
        <v>939</v>
      </c>
      <c r="B145" s="117">
        <v>21</v>
      </c>
      <c r="C145" s="117">
        <v>3</v>
      </c>
      <c r="D145" s="117">
        <v>14</v>
      </c>
      <c r="E145" s="117">
        <v>10</v>
      </c>
      <c r="F145" s="117">
        <v>44</v>
      </c>
      <c r="G145" s="117">
        <v>13</v>
      </c>
      <c r="H145" s="117">
        <v>13</v>
      </c>
      <c r="I145" s="117">
        <v>8</v>
      </c>
      <c r="J145" s="117">
        <v>7</v>
      </c>
      <c r="K145" s="117">
        <v>10</v>
      </c>
      <c r="L145" s="117">
        <v>5</v>
      </c>
      <c r="M145" s="117">
        <v>13</v>
      </c>
      <c r="N145" s="117">
        <v>6</v>
      </c>
      <c r="O145" s="117">
        <v>0</v>
      </c>
      <c r="P145" s="117">
        <v>5</v>
      </c>
      <c r="Q145" s="117">
        <v>0</v>
      </c>
      <c r="R145" s="117">
        <v>3</v>
      </c>
      <c r="S145" s="117">
        <v>16</v>
      </c>
      <c r="T145" s="117">
        <v>18</v>
      </c>
      <c r="U145" s="117">
        <v>34</v>
      </c>
      <c r="V145" s="117">
        <v>22</v>
      </c>
      <c r="W145" s="117">
        <v>40</v>
      </c>
      <c r="X145" s="117">
        <v>7</v>
      </c>
      <c r="Y145" s="117">
        <v>9</v>
      </c>
      <c r="Z145" s="117">
        <v>7</v>
      </c>
    </row>
    <row r="146" spans="1:26" x14ac:dyDescent="0.2">
      <c r="A146" s="117" t="s">
        <v>940</v>
      </c>
      <c r="B146" s="117">
        <v>21</v>
      </c>
      <c r="C146" s="117">
        <v>3</v>
      </c>
      <c r="D146" s="117">
        <v>14</v>
      </c>
      <c r="E146" s="117">
        <v>10</v>
      </c>
      <c r="F146" s="117">
        <v>44</v>
      </c>
      <c r="G146" s="117">
        <v>13</v>
      </c>
      <c r="H146" s="117">
        <v>13</v>
      </c>
      <c r="I146" s="117">
        <v>8</v>
      </c>
      <c r="J146" s="117">
        <v>7</v>
      </c>
      <c r="K146" s="117">
        <v>10</v>
      </c>
      <c r="L146" s="117">
        <v>5</v>
      </c>
      <c r="M146" s="117">
        <v>13</v>
      </c>
      <c r="N146" s="117">
        <v>6</v>
      </c>
      <c r="O146" s="117">
        <v>0</v>
      </c>
      <c r="P146" s="117">
        <v>5</v>
      </c>
      <c r="Q146" s="117">
        <v>0</v>
      </c>
      <c r="R146" s="117">
        <v>3</v>
      </c>
      <c r="S146" s="117">
        <v>16</v>
      </c>
      <c r="T146" s="117">
        <v>18</v>
      </c>
      <c r="U146" s="117">
        <v>34</v>
      </c>
      <c r="V146" s="117">
        <v>22</v>
      </c>
      <c r="W146" s="117">
        <v>40</v>
      </c>
      <c r="X146" s="117">
        <v>7</v>
      </c>
      <c r="Y146" s="117">
        <v>9</v>
      </c>
      <c r="Z146" s="117">
        <v>7</v>
      </c>
    </row>
    <row r="147" spans="1:26" x14ac:dyDescent="0.2">
      <c r="A147" s="117" t="s">
        <v>941</v>
      </c>
      <c r="B147" s="117">
        <v>1153</v>
      </c>
      <c r="C147" s="117">
        <v>56</v>
      </c>
      <c r="D147" s="117">
        <v>657</v>
      </c>
      <c r="E147" s="117">
        <v>1306</v>
      </c>
      <c r="F147" s="117">
        <v>5515</v>
      </c>
      <c r="G147" s="117">
        <v>842</v>
      </c>
      <c r="H147" s="117">
        <v>125</v>
      </c>
      <c r="I147" s="117">
        <v>481</v>
      </c>
      <c r="J147" s="117">
        <v>320</v>
      </c>
      <c r="K147" s="117">
        <v>603</v>
      </c>
      <c r="L147" s="117">
        <v>362</v>
      </c>
      <c r="M147" s="117">
        <v>70</v>
      </c>
      <c r="N147" s="117">
        <v>932</v>
      </c>
      <c r="O147" s="117">
        <v>0</v>
      </c>
      <c r="P147" s="117">
        <v>206</v>
      </c>
      <c r="Q147" s="117">
        <v>0</v>
      </c>
      <c r="R147" s="117">
        <v>21</v>
      </c>
      <c r="S147" s="117">
        <v>487</v>
      </c>
      <c r="T147" s="117">
        <v>1452</v>
      </c>
      <c r="U147" s="117">
        <v>1063</v>
      </c>
      <c r="V147" s="117">
        <v>1505</v>
      </c>
      <c r="W147" s="117">
        <v>576</v>
      </c>
      <c r="X147" s="117">
        <v>104</v>
      </c>
      <c r="Y147" s="117">
        <v>687</v>
      </c>
      <c r="Z147" s="117">
        <v>98</v>
      </c>
    </row>
    <row r="148" spans="1:26" x14ac:dyDescent="0.2">
      <c r="A148" s="117" t="s">
        <v>942</v>
      </c>
      <c r="B148" s="117">
        <v>1136</v>
      </c>
      <c r="C148" s="117">
        <v>56</v>
      </c>
      <c r="D148" s="117">
        <v>556</v>
      </c>
      <c r="E148" s="117">
        <v>1304</v>
      </c>
      <c r="F148" s="117">
        <v>5352</v>
      </c>
      <c r="G148" s="117">
        <v>784</v>
      </c>
      <c r="H148" s="117">
        <v>125</v>
      </c>
      <c r="I148" s="117">
        <v>463</v>
      </c>
      <c r="J148" s="117">
        <v>307</v>
      </c>
      <c r="K148" s="117">
        <v>583</v>
      </c>
      <c r="L148" s="117">
        <v>351</v>
      </c>
      <c r="M148" s="117">
        <v>67</v>
      </c>
      <c r="N148" s="117">
        <v>909</v>
      </c>
      <c r="O148" s="117">
        <v>0</v>
      </c>
      <c r="P148" s="117">
        <v>197</v>
      </c>
      <c r="Q148" s="117">
        <v>0</v>
      </c>
      <c r="R148" s="117">
        <v>20</v>
      </c>
      <c r="S148" s="117">
        <v>401</v>
      </c>
      <c r="T148" s="117">
        <v>1217</v>
      </c>
      <c r="U148" s="117">
        <v>1017</v>
      </c>
      <c r="V148" s="117">
        <v>1389</v>
      </c>
      <c r="W148" s="117">
        <v>550</v>
      </c>
      <c r="X148" s="117">
        <v>99</v>
      </c>
      <c r="Y148" s="117">
        <v>635</v>
      </c>
      <c r="Z148" s="117">
        <v>89</v>
      </c>
    </row>
    <row r="149" spans="1:26" x14ac:dyDescent="0.2">
      <c r="A149" s="117" t="s">
        <v>943</v>
      </c>
      <c r="B149" s="117">
        <v>1022</v>
      </c>
      <c r="C149" s="117">
        <v>56</v>
      </c>
      <c r="D149" s="117">
        <v>478</v>
      </c>
      <c r="E149" s="117">
        <v>1068</v>
      </c>
      <c r="F149" s="117">
        <v>4673</v>
      </c>
      <c r="G149" s="117">
        <v>558</v>
      </c>
      <c r="H149" s="117">
        <v>125</v>
      </c>
      <c r="I149" s="117">
        <v>386</v>
      </c>
      <c r="J149" s="117">
        <v>257</v>
      </c>
      <c r="K149" s="117">
        <v>467</v>
      </c>
      <c r="L149" s="117">
        <v>288</v>
      </c>
      <c r="M149" s="117">
        <v>54</v>
      </c>
      <c r="N149" s="117">
        <v>786</v>
      </c>
      <c r="O149" s="117">
        <v>0</v>
      </c>
      <c r="P149" s="117">
        <v>165</v>
      </c>
      <c r="Q149" s="117">
        <v>0</v>
      </c>
      <c r="R149" s="117">
        <v>19</v>
      </c>
      <c r="S149" s="117">
        <v>345</v>
      </c>
      <c r="T149" s="117">
        <v>1055</v>
      </c>
      <c r="U149" s="117">
        <v>800</v>
      </c>
      <c r="V149" s="117">
        <v>1119</v>
      </c>
      <c r="W149" s="117">
        <v>463</v>
      </c>
      <c r="X149" s="117">
        <v>82</v>
      </c>
      <c r="Y149" s="117">
        <v>540</v>
      </c>
      <c r="Z149" s="117">
        <v>80</v>
      </c>
    </row>
    <row r="150" spans="1:26" x14ac:dyDescent="0.2">
      <c r="A150" s="117" t="s">
        <v>944</v>
      </c>
      <c r="B150" s="117">
        <v>17</v>
      </c>
      <c r="C150" s="117">
        <v>0</v>
      </c>
      <c r="D150" s="117">
        <v>101</v>
      </c>
      <c r="E150" s="117">
        <v>2</v>
      </c>
      <c r="F150" s="117">
        <v>163</v>
      </c>
      <c r="G150" s="117">
        <v>58</v>
      </c>
      <c r="H150" s="117">
        <v>0</v>
      </c>
      <c r="I150" s="117">
        <v>18</v>
      </c>
      <c r="J150" s="117">
        <v>13</v>
      </c>
      <c r="K150" s="117">
        <v>20</v>
      </c>
      <c r="L150" s="117">
        <v>11</v>
      </c>
      <c r="M150" s="117">
        <v>3</v>
      </c>
      <c r="N150" s="117">
        <v>23</v>
      </c>
      <c r="O150" s="117">
        <v>0</v>
      </c>
      <c r="P150" s="117">
        <v>9</v>
      </c>
      <c r="Q150" s="117">
        <v>0</v>
      </c>
      <c r="R150" s="117">
        <v>1</v>
      </c>
      <c r="S150" s="117">
        <v>86</v>
      </c>
      <c r="T150" s="117">
        <v>235</v>
      </c>
      <c r="U150" s="117">
        <v>46</v>
      </c>
      <c r="V150" s="117">
        <v>116</v>
      </c>
      <c r="W150" s="117">
        <v>26</v>
      </c>
      <c r="X150" s="117">
        <v>5</v>
      </c>
      <c r="Y150" s="117">
        <v>52</v>
      </c>
      <c r="Z150" s="117">
        <v>9</v>
      </c>
    </row>
    <row r="151" spans="1:26" x14ac:dyDescent="0.2">
      <c r="A151" s="117" t="s">
        <v>945</v>
      </c>
      <c r="B151" s="117">
        <v>17</v>
      </c>
      <c r="C151" s="117">
        <v>0</v>
      </c>
      <c r="D151" s="117">
        <v>101</v>
      </c>
      <c r="E151" s="117">
        <v>2</v>
      </c>
      <c r="F151" s="117">
        <v>163</v>
      </c>
      <c r="G151" s="117">
        <v>58</v>
      </c>
      <c r="H151" s="117">
        <v>0</v>
      </c>
      <c r="I151" s="117">
        <v>18</v>
      </c>
      <c r="J151" s="117">
        <v>13</v>
      </c>
      <c r="K151" s="117">
        <v>20</v>
      </c>
      <c r="L151" s="117">
        <v>11</v>
      </c>
      <c r="M151" s="117">
        <v>3</v>
      </c>
      <c r="N151" s="117">
        <v>23</v>
      </c>
      <c r="O151" s="117">
        <v>0</v>
      </c>
      <c r="P151" s="117">
        <v>9</v>
      </c>
      <c r="Q151" s="117">
        <v>0</v>
      </c>
      <c r="R151" s="117">
        <v>1</v>
      </c>
      <c r="S151" s="117">
        <v>86</v>
      </c>
      <c r="T151" s="117">
        <v>235</v>
      </c>
      <c r="U151" s="117">
        <v>46</v>
      </c>
      <c r="V151" s="117">
        <v>116</v>
      </c>
      <c r="W151" s="117">
        <v>26</v>
      </c>
      <c r="X151" s="117">
        <v>5</v>
      </c>
      <c r="Y151" s="117">
        <v>52</v>
      </c>
      <c r="Z151" s="117">
        <v>9</v>
      </c>
    </row>
    <row r="152" spans="1:26" x14ac:dyDescent="0.2">
      <c r="A152" s="117" t="s">
        <v>946</v>
      </c>
      <c r="B152" s="117">
        <v>17</v>
      </c>
      <c r="C152" s="117">
        <v>0</v>
      </c>
      <c r="D152" s="117">
        <v>101</v>
      </c>
      <c r="E152" s="117">
        <v>2</v>
      </c>
      <c r="F152" s="117">
        <v>163</v>
      </c>
      <c r="G152" s="117">
        <v>58</v>
      </c>
      <c r="H152" s="117">
        <v>0</v>
      </c>
      <c r="I152" s="117">
        <v>18</v>
      </c>
      <c r="J152" s="117">
        <v>13</v>
      </c>
      <c r="K152" s="117">
        <v>20</v>
      </c>
      <c r="L152" s="117">
        <v>11</v>
      </c>
      <c r="M152" s="117">
        <v>3</v>
      </c>
      <c r="N152" s="117">
        <v>23</v>
      </c>
      <c r="O152" s="117">
        <v>0</v>
      </c>
      <c r="P152" s="117">
        <v>9</v>
      </c>
      <c r="Q152" s="117">
        <v>0</v>
      </c>
      <c r="R152" s="117">
        <v>1</v>
      </c>
      <c r="S152" s="117">
        <v>86</v>
      </c>
      <c r="T152" s="117">
        <v>235</v>
      </c>
      <c r="U152" s="117">
        <v>46</v>
      </c>
      <c r="V152" s="117">
        <v>116</v>
      </c>
      <c r="W152" s="117">
        <v>26</v>
      </c>
      <c r="X152" s="117">
        <v>5</v>
      </c>
      <c r="Y152" s="117">
        <v>52</v>
      </c>
      <c r="Z152" s="117">
        <v>9</v>
      </c>
    </row>
    <row r="153" spans="1:26" x14ac:dyDescent="0.2">
      <c r="A153" s="117" t="s">
        <v>947</v>
      </c>
      <c r="B153" s="117">
        <v>17</v>
      </c>
      <c r="C153" s="117">
        <v>0</v>
      </c>
      <c r="D153" s="117">
        <v>101</v>
      </c>
      <c r="E153" s="117">
        <v>2</v>
      </c>
      <c r="F153" s="117">
        <v>163</v>
      </c>
      <c r="G153" s="117">
        <v>58</v>
      </c>
      <c r="H153" s="117">
        <v>0</v>
      </c>
      <c r="I153" s="117">
        <v>18</v>
      </c>
      <c r="J153" s="117">
        <v>13</v>
      </c>
      <c r="K153" s="117">
        <v>20</v>
      </c>
      <c r="L153" s="117">
        <v>11</v>
      </c>
      <c r="M153" s="117">
        <v>3</v>
      </c>
      <c r="N153" s="117">
        <v>23</v>
      </c>
      <c r="O153" s="117">
        <v>0</v>
      </c>
      <c r="P153" s="117">
        <v>9</v>
      </c>
      <c r="Q153" s="117">
        <v>0</v>
      </c>
      <c r="R153" s="117">
        <v>1</v>
      </c>
      <c r="S153" s="117">
        <v>86</v>
      </c>
      <c r="T153" s="117">
        <v>235</v>
      </c>
      <c r="U153" s="117">
        <v>46</v>
      </c>
      <c r="V153" s="117">
        <v>116</v>
      </c>
      <c r="W153" s="117">
        <v>26</v>
      </c>
      <c r="X153" s="117">
        <v>5</v>
      </c>
      <c r="Y153" s="117">
        <v>52</v>
      </c>
      <c r="Z153" s="117">
        <v>9</v>
      </c>
    </row>
    <row r="154" spans="1:26" x14ac:dyDescent="0.2">
      <c r="A154" s="117" t="s">
        <v>948</v>
      </c>
      <c r="B154" s="117">
        <v>2</v>
      </c>
      <c r="C154" s="117">
        <v>4</v>
      </c>
      <c r="D154" s="117">
        <v>4</v>
      </c>
      <c r="E154" s="117">
        <v>0</v>
      </c>
      <c r="F154" s="117">
        <v>2</v>
      </c>
      <c r="G154" s="117">
        <v>5</v>
      </c>
      <c r="H154" s="117">
        <v>11</v>
      </c>
      <c r="I154" s="117">
        <v>5</v>
      </c>
      <c r="J154" s="117">
        <v>0</v>
      </c>
      <c r="K154" s="117">
        <v>1</v>
      </c>
      <c r="L154" s="117">
        <v>2</v>
      </c>
      <c r="M154" s="117">
        <v>14</v>
      </c>
      <c r="N154" s="117">
        <v>1</v>
      </c>
      <c r="O154" s="117">
        <v>0</v>
      </c>
      <c r="P154" s="117">
        <v>0</v>
      </c>
      <c r="Q154" s="117">
        <v>0</v>
      </c>
      <c r="R154" s="117">
        <v>4</v>
      </c>
      <c r="S154" s="117">
        <v>3</v>
      </c>
      <c r="T154" s="117">
        <v>58</v>
      </c>
      <c r="U154" s="117">
        <v>3</v>
      </c>
      <c r="V154" s="117">
        <v>3</v>
      </c>
      <c r="W154" s="117">
        <v>13</v>
      </c>
      <c r="X154" s="117">
        <v>4</v>
      </c>
      <c r="Y154" s="117">
        <v>2</v>
      </c>
      <c r="Z154" s="117">
        <v>9</v>
      </c>
    </row>
    <row r="155" spans="1:26" x14ac:dyDescent="0.2">
      <c r="A155" s="117" t="s">
        <v>949</v>
      </c>
      <c r="B155" s="117">
        <v>2</v>
      </c>
      <c r="C155" s="117">
        <v>4</v>
      </c>
      <c r="D155" s="117">
        <v>4</v>
      </c>
      <c r="E155" s="117">
        <v>0</v>
      </c>
      <c r="F155" s="117">
        <v>2</v>
      </c>
      <c r="G155" s="117">
        <v>5</v>
      </c>
      <c r="H155" s="117">
        <v>11</v>
      </c>
      <c r="I155" s="117">
        <v>5</v>
      </c>
      <c r="J155" s="117">
        <v>0</v>
      </c>
      <c r="K155" s="117">
        <v>1</v>
      </c>
      <c r="L155" s="117">
        <v>2</v>
      </c>
      <c r="M155" s="117">
        <v>14</v>
      </c>
      <c r="N155" s="117">
        <v>1</v>
      </c>
      <c r="O155" s="117">
        <v>0</v>
      </c>
      <c r="P155" s="117">
        <v>0</v>
      </c>
      <c r="Q155" s="117">
        <v>0</v>
      </c>
      <c r="R155" s="117">
        <v>4</v>
      </c>
      <c r="S155" s="117">
        <v>3</v>
      </c>
      <c r="T155" s="117">
        <v>58</v>
      </c>
      <c r="U155" s="117">
        <v>3</v>
      </c>
      <c r="V155" s="117">
        <v>3</v>
      </c>
      <c r="W155" s="117">
        <v>13</v>
      </c>
      <c r="X155" s="117">
        <v>4</v>
      </c>
      <c r="Y155" s="117">
        <v>2</v>
      </c>
      <c r="Z155" s="117">
        <v>9</v>
      </c>
    </row>
    <row r="156" spans="1:26" x14ac:dyDescent="0.2">
      <c r="A156" s="117" t="s">
        <v>950</v>
      </c>
      <c r="B156" s="117">
        <v>2</v>
      </c>
      <c r="C156" s="117">
        <v>4</v>
      </c>
      <c r="D156" s="117">
        <v>4</v>
      </c>
      <c r="E156" s="117">
        <v>0</v>
      </c>
      <c r="F156" s="117">
        <v>2</v>
      </c>
      <c r="G156" s="117">
        <v>5</v>
      </c>
      <c r="H156" s="117">
        <v>11</v>
      </c>
      <c r="I156" s="117">
        <v>5</v>
      </c>
      <c r="J156" s="117">
        <v>0</v>
      </c>
      <c r="K156" s="117">
        <v>1</v>
      </c>
      <c r="L156" s="117">
        <v>2</v>
      </c>
      <c r="M156" s="117">
        <v>14</v>
      </c>
      <c r="N156" s="117">
        <v>1</v>
      </c>
      <c r="O156" s="117">
        <v>0</v>
      </c>
      <c r="P156" s="117">
        <v>0</v>
      </c>
      <c r="Q156" s="117">
        <v>0</v>
      </c>
      <c r="R156" s="117">
        <v>4</v>
      </c>
      <c r="S156" s="117">
        <v>3</v>
      </c>
      <c r="T156" s="117">
        <v>58</v>
      </c>
      <c r="U156" s="117">
        <v>3</v>
      </c>
      <c r="V156" s="117">
        <v>3</v>
      </c>
      <c r="W156" s="117">
        <v>13</v>
      </c>
      <c r="X156" s="117">
        <v>4</v>
      </c>
      <c r="Y156" s="117">
        <v>2</v>
      </c>
      <c r="Z156" s="117">
        <v>9</v>
      </c>
    </row>
    <row r="157" spans="1:26" x14ac:dyDescent="0.2">
      <c r="A157" s="117" t="s">
        <v>951</v>
      </c>
      <c r="B157" s="117">
        <v>66</v>
      </c>
      <c r="C157" s="117">
        <v>4</v>
      </c>
      <c r="D157" s="117">
        <v>10</v>
      </c>
      <c r="E157" s="117">
        <v>4</v>
      </c>
      <c r="F157" s="117">
        <v>41</v>
      </c>
      <c r="G157" s="117">
        <v>355</v>
      </c>
      <c r="H157" s="117">
        <v>12</v>
      </c>
      <c r="I157" s="117">
        <v>76</v>
      </c>
      <c r="J157" s="117">
        <v>19</v>
      </c>
      <c r="K157" s="117">
        <v>101</v>
      </c>
      <c r="L157" s="117">
        <v>179</v>
      </c>
      <c r="M157" s="117">
        <v>157</v>
      </c>
      <c r="N157" s="117">
        <v>7</v>
      </c>
      <c r="O157" s="117">
        <v>0</v>
      </c>
      <c r="P157" s="117">
        <v>44</v>
      </c>
      <c r="Q157" s="117">
        <v>0</v>
      </c>
      <c r="R157" s="117">
        <v>53</v>
      </c>
      <c r="S157" s="117">
        <v>10</v>
      </c>
      <c r="T157" s="117">
        <v>589</v>
      </c>
      <c r="U157" s="117">
        <v>133</v>
      </c>
      <c r="V157" s="117">
        <v>26</v>
      </c>
      <c r="W157" s="117">
        <v>163</v>
      </c>
      <c r="X157" s="117">
        <v>27</v>
      </c>
      <c r="Y157" s="117">
        <v>287</v>
      </c>
      <c r="Z157" s="117">
        <v>98</v>
      </c>
    </row>
    <row r="158" spans="1:26" x14ac:dyDescent="0.2">
      <c r="A158" s="117" t="s">
        <v>952</v>
      </c>
      <c r="B158" s="117">
        <v>62</v>
      </c>
      <c r="C158" s="117">
        <v>3</v>
      </c>
      <c r="D158" s="117">
        <v>5</v>
      </c>
      <c r="E158" s="117">
        <v>4</v>
      </c>
      <c r="F158" s="117">
        <v>36</v>
      </c>
      <c r="G158" s="117">
        <v>340</v>
      </c>
      <c r="H158" s="117">
        <v>11</v>
      </c>
      <c r="I158" s="117">
        <v>73</v>
      </c>
      <c r="J158" s="117">
        <v>15</v>
      </c>
      <c r="K158" s="117">
        <v>98</v>
      </c>
      <c r="L158" s="117">
        <v>175</v>
      </c>
      <c r="M158" s="117">
        <v>149</v>
      </c>
      <c r="N158" s="117">
        <v>6</v>
      </c>
      <c r="O158" s="117">
        <v>0</v>
      </c>
      <c r="P158" s="117">
        <v>43</v>
      </c>
      <c r="Q158" s="117">
        <v>0</v>
      </c>
      <c r="R158" s="117">
        <v>51</v>
      </c>
      <c r="S158" s="117">
        <v>6</v>
      </c>
      <c r="T158" s="117">
        <v>573</v>
      </c>
      <c r="U158" s="117">
        <v>129</v>
      </c>
      <c r="V158" s="117">
        <v>18</v>
      </c>
      <c r="W158" s="117">
        <v>151</v>
      </c>
      <c r="X158" s="117">
        <v>24</v>
      </c>
      <c r="Y158" s="117">
        <v>284</v>
      </c>
      <c r="Z158" s="117">
        <v>91</v>
      </c>
    </row>
    <row r="159" spans="1:26" x14ac:dyDescent="0.2">
      <c r="A159" s="117" t="s">
        <v>953</v>
      </c>
      <c r="B159" s="117">
        <v>54</v>
      </c>
      <c r="C159" s="117">
        <v>3</v>
      </c>
      <c r="D159" s="117">
        <v>4</v>
      </c>
      <c r="E159" s="117">
        <v>3</v>
      </c>
      <c r="F159" s="117">
        <v>26</v>
      </c>
      <c r="G159" s="117">
        <v>330</v>
      </c>
      <c r="H159" s="117">
        <v>11</v>
      </c>
      <c r="I159" s="117">
        <v>66</v>
      </c>
      <c r="J159" s="117">
        <v>14</v>
      </c>
      <c r="K159" s="117">
        <v>94</v>
      </c>
      <c r="L159" s="117">
        <v>172</v>
      </c>
      <c r="M159" s="117">
        <v>144</v>
      </c>
      <c r="N159" s="117">
        <v>2</v>
      </c>
      <c r="O159" s="117">
        <v>0</v>
      </c>
      <c r="P159" s="117">
        <v>40</v>
      </c>
      <c r="Q159" s="117">
        <v>0</v>
      </c>
      <c r="R159" s="117">
        <v>50</v>
      </c>
      <c r="S159" s="117">
        <v>4</v>
      </c>
      <c r="T159" s="117">
        <v>521</v>
      </c>
      <c r="U159" s="117">
        <v>117</v>
      </c>
      <c r="V159" s="117">
        <v>12</v>
      </c>
      <c r="W159" s="117">
        <v>141</v>
      </c>
      <c r="X159" s="117">
        <v>22</v>
      </c>
      <c r="Y159" s="117">
        <v>274</v>
      </c>
      <c r="Z159" s="117">
        <v>89</v>
      </c>
    </row>
    <row r="160" spans="1:26" x14ac:dyDescent="0.2">
      <c r="A160" s="117" t="s">
        <v>954</v>
      </c>
      <c r="B160" s="117">
        <v>54</v>
      </c>
      <c r="C160" s="117">
        <v>3</v>
      </c>
      <c r="D160" s="117">
        <v>4</v>
      </c>
      <c r="E160" s="117">
        <v>3</v>
      </c>
      <c r="F160" s="117">
        <v>26</v>
      </c>
      <c r="G160" s="117">
        <v>330</v>
      </c>
      <c r="H160" s="117">
        <v>11</v>
      </c>
      <c r="I160" s="117">
        <v>66</v>
      </c>
      <c r="J160" s="117">
        <v>14</v>
      </c>
      <c r="K160" s="117">
        <v>94</v>
      </c>
      <c r="L160" s="117">
        <v>172</v>
      </c>
      <c r="M160" s="117">
        <v>144</v>
      </c>
      <c r="N160" s="117">
        <v>2</v>
      </c>
      <c r="O160" s="117">
        <v>0</v>
      </c>
      <c r="P160" s="117">
        <v>40</v>
      </c>
      <c r="Q160" s="117">
        <v>0</v>
      </c>
      <c r="R160" s="117">
        <v>50</v>
      </c>
      <c r="S160" s="117">
        <v>4</v>
      </c>
      <c r="T160" s="117">
        <v>521</v>
      </c>
      <c r="U160" s="117">
        <v>117</v>
      </c>
      <c r="V160" s="117">
        <v>12</v>
      </c>
      <c r="W160" s="117">
        <v>141</v>
      </c>
      <c r="X160" s="117">
        <v>22</v>
      </c>
      <c r="Y160" s="117">
        <v>274</v>
      </c>
      <c r="Z160" s="117">
        <v>89</v>
      </c>
    </row>
    <row r="161" spans="1:26" x14ac:dyDescent="0.2">
      <c r="A161" s="117" t="s">
        <v>955</v>
      </c>
      <c r="B161" s="117">
        <v>34</v>
      </c>
      <c r="C161" s="117">
        <v>2</v>
      </c>
      <c r="D161" s="117">
        <v>3</v>
      </c>
      <c r="E161" s="117">
        <v>2</v>
      </c>
      <c r="F161" s="117">
        <v>16</v>
      </c>
      <c r="G161" s="117">
        <v>306</v>
      </c>
      <c r="H161" s="117">
        <v>6</v>
      </c>
      <c r="I161" s="117">
        <v>52</v>
      </c>
      <c r="J161" s="117">
        <v>5</v>
      </c>
      <c r="K161" s="117">
        <v>75</v>
      </c>
      <c r="L161" s="117">
        <v>89</v>
      </c>
      <c r="M161" s="117">
        <v>86</v>
      </c>
      <c r="N161" s="117">
        <v>2</v>
      </c>
      <c r="O161" s="117">
        <v>0</v>
      </c>
      <c r="P161" s="117">
        <v>21</v>
      </c>
      <c r="Q161" s="117">
        <v>0</v>
      </c>
      <c r="R161" s="117">
        <v>30</v>
      </c>
      <c r="S161" s="117">
        <v>4</v>
      </c>
      <c r="T161" s="117">
        <v>475</v>
      </c>
      <c r="U161" s="117">
        <v>110</v>
      </c>
      <c r="V161" s="117">
        <v>5</v>
      </c>
      <c r="W161" s="117">
        <v>92</v>
      </c>
      <c r="X161" s="117">
        <v>14</v>
      </c>
      <c r="Y161" s="117">
        <v>257</v>
      </c>
      <c r="Z161" s="117">
        <v>71</v>
      </c>
    </row>
    <row r="162" spans="1:26" x14ac:dyDescent="0.2">
      <c r="A162" s="117" t="s">
        <v>956</v>
      </c>
      <c r="B162" s="117">
        <v>34</v>
      </c>
      <c r="C162" s="117">
        <v>2</v>
      </c>
      <c r="D162" s="117">
        <v>3</v>
      </c>
      <c r="E162" s="117">
        <v>2</v>
      </c>
      <c r="F162" s="117">
        <v>16</v>
      </c>
      <c r="G162" s="117">
        <v>306</v>
      </c>
      <c r="H162" s="117">
        <v>6</v>
      </c>
      <c r="I162" s="117">
        <v>52</v>
      </c>
      <c r="J162" s="117">
        <v>5</v>
      </c>
      <c r="K162" s="117">
        <v>75</v>
      </c>
      <c r="L162" s="117">
        <v>89</v>
      </c>
      <c r="M162" s="117">
        <v>86</v>
      </c>
      <c r="N162" s="117">
        <v>2</v>
      </c>
      <c r="O162" s="117">
        <v>0</v>
      </c>
      <c r="P162" s="117">
        <v>21</v>
      </c>
      <c r="Q162" s="117">
        <v>0</v>
      </c>
      <c r="R162" s="117">
        <v>30</v>
      </c>
      <c r="S162" s="117">
        <v>4</v>
      </c>
      <c r="T162" s="117">
        <v>475</v>
      </c>
      <c r="U162" s="117">
        <v>110</v>
      </c>
      <c r="V162" s="117">
        <v>5</v>
      </c>
      <c r="W162" s="117">
        <v>92</v>
      </c>
      <c r="X162" s="117">
        <v>14</v>
      </c>
      <c r="Y162" s="117">
        <v>257</v>
      </c>
      <c r="Z162" s="117">
        <v>71</v>
      </c>
    </row>
    <row r="163" spans="1:26" x14ac:dyDescent="0.2">
      <c r="A163" s="117" t="s">
        <v>957</v>
      </c>
      <c r="B163" s="117">
        <v>8</v>
      </c>
      <c r="C163" s="117">
        <v>0</v>
      </c>
      <c r="D163" s="117">
        <v>1</v>
      </c>
      <c r="E163" s="117">
        <v>1</v>
      </c>
      <c r="F163" s="117">
        <v>10</v>
      </c>
      <c r="G163" s="117">
        <v>10</v>
      </c>
      <c r="H163" s="117">
        <v>0</v>
      </c>
      <c r="I163" s="117">
        <v>7</v>
      </c>
      <c r="J163" s="117">
        <v>1</v>
      </c>
      <c r="K163" s="117">
        <v>4</v>
      </c>
      <c r="L163" s="117">
        <v>3</v>
      </c>
      <c r="M163" s="117">
        <v>5</v>
      </c>
      <c r="N163" s="117">
        <v>4</v>
      </c>
      <c r="O163" s="117">
        <v>0</v>
      </c>
      <c r="P163" s="117">
        <v>3</v>
      </c>
      <c r="Q163" s="117">
        <v>0</v>
      </c>
      <c r="R163" s="117">
        <v>1</v>
      </c>
      <c r="S163" s="117">
        <v>2</v>
      </c>
      <c r="T163" s="117">
        <v>52</v>
      </c>
      <c r="U163" s="117">
        <v>12</v>
      </c>
      <c r="V163" s="117">
        <v>6</v>
      </c>
      <c r="W163" s="117">
        <v>10</v>
      </c>
      <c r="X163" s="117">
        <v>2</v>
      </c>
      <c r="Y163" s="117">
        <v>10</v>
      </c>
      <c r="Z163" s="117">
        <v>2</v>
      </c>
    </row>
    <row r="164" spans="1:26" x14ac:dyDescent="0.2">
      <c r="A164" s="117" t="s">
        <v>958</v>
      </c>
      <c r="B164" s="117">
        <v>8</v>
      </c>
      <c r="C164" s="117">
        <v>0</v>
      </c>
      <c r="D164" s="117">
        <v>1</v>
      </c>
      <c r="E164" s="117">
        <v>1</v>
      </c>
      <c r="F164" s="117">
        <v>10</v>
      </c>
      <c r="G164" s="117">
        <v>10</v>
      </c>
      <c r="H164" s="117">
        <v>0</v>
      </c>
      <c r="I164" s="117">
        <v>7</v>
      </c>
      <c r="J164" s="117">
        <v>1</v>
      </c>
      <c r="K164" s="117">
        <v>4</v>
      </c>
      <c r="L164" s="117">
        <v>3</v>
      </c>
      <c r="M164" s="117">
        <v>5</v>
      </c>
      <c r="N164" s="117">
        <v>4</v>
      </c>
      <c r="O164" s="117">
        <v>0</v>
      </c>
      <c r="P164" s="117">
        <v>3</v>
      </c>
      <c r="Q164" s="117">
        <v>0</v>
      </c>
      <c r="R164" s="117">
        <v>1</v>
      </c>
      <c r="S164" s="117">
        <v>2</v>
      </c>
      <c r="T164" s="117">
        <v>52</v>
      </c>
      <c r="U164" s="117">
        <v>12</v>
      </c>
      <c r="V164" s="117">
        <v>6</v>
      </c>
      <c r="W164" s="117">
        <v>10</v>
      </c>
      <c r="X164" s="117">
        <v>2</v>
      </c>
      <c r="Y164" s="117">
        <v>10</v>
      </c>
      <c r="Z164" s="117">
        <v>2</v>
      </c>
    </row>
    <row r="165" spans="1:26" x14ac:dyDescent="0.2">
      <c r="A165" s="117" t="s">
        <v>959</v>
      </c>
      <c r="B165" s="117">
        <v>8</v>
      </c>
      <c r="C165" s="117">
        <v>0</v>
      </c>
      <c r="D165" s="117">
        <v>1</v>
      </c>
      <c r="E165" s="117">
        <v>1</v>
      </c>
      <c r="F165" s="117">
        <v>10</v>
      </c>
      <c r="G165" s="117">
        <v>10</v>
      </c>
      <c r="H165" s="117">
        <v>0</v>
      </c>
      <c r="I165" s="117">
        <v>7</v>
      </c>
      <c r="J165" s="117">
        <v>1</v>
      </c>
      <c r="K165" s="117">
        <v>4</v>
      </c>
      <c r="L165" s="117">
        <v>3</v>
      </c>
      <c r="M165" s="117">
        <v>5</v>
      </c>
      <c r="N165" s="117">
        <v>4</v>
      </c>
      <c r="O165" s="117">
        <v>0</v>
      </c>
      <c r="P165" s="117">
        <v>3</v>
      </c>
      <c r="Q165" s="117">
        <v>0</v>
      </c>
      <c r="R165" s="117">
        <v>1</v>
      </c>
      <c r="S165" s="117">
        <v>2</v>
      </c>
      <c r="T165" s="117">
        <v>52</v>
      </c>
      <c r="U165" s="117">
        <v>12</v>
      </c>
      <c r="V165" s="117">
        <v>6</v>
      </c>
      <c r="W165" s="117">
        <v>10</v>
      </c>
      <c r="X165" s="117">
        <v>2</v>
      </c>
      <c r="Y165" s="117">
        <v>10</v>
      </c>
      <c r="Z165" s="117">
        <v>2</v>
      </c>
    </row>
    <row r="166" spans="1:26" x14ac:dyDescent="0.2">
      <c r="A166" s="117" t="s">
        <v>960</v>
      </c>
      <c r="B166" s="117">
        <v>4</v>
      </c>
      <c r="C166" s="117">
        <v>1</v>
      </c>
      <c r="D166" s="117">
        <v>5</v>
      </c>
      <c r="E166" s="117">
        <v>0</v>
      </c>
      <c r="F166" s="117">
        <v>5</v>
      </c>
      <c r="G166" s="117">
        <v>15</v>
      </c>
      <c r="H166" s="117">
        <v>1</v>
      </c>
      <c r="I166" s="117">
        <v>3</v>
      </c>
      <c r="J166" s="117">
        <v>4</v>
      </c>
      <c r="K166" s="117">
        <v>3</v>
      </c>
      <c r="L166" s="117">
        <v>4</v>
      </c>
      <c r="M166" s="117">
        <v>8</v>
      </c>
      <c r="N166" s="117">
        <v>1</v>
      </c>
      <c r="O166" s="117">
        <v>0</v>
      </c>
      <c r="P166" s="117">
        <v>1</v>
      </c>
      <c r="Q166" s="117">
        <v>0</v>
      </c>
      <c r="R166" s="117">
        <v>2</v>
      </c>
      <c r="S166" s="117">
        <v>4</v>
      </c>
      <c r="T166" s="117">
        <v>16</v>
      </c>
      <c r="U166" s="117">
        <v>4</v>
      </c>
      <c r="V166" s="117">
        <v>8</v>
      </c>
      <c r="W166" s="117">
        <v>12</v>
      </c>
      <c r="X166" s="117">
        <v>3</v>
      </c>
      <c r="Y166" s="117">
        <v>3</v>
      </c>
      <c r="Z166" s="117">
        <v>7</v>
      </c>
    </row>
    <row r="167" spans="1:26" x14ac:dyDescent="0.2">
      <c r="A167" s="117" t="s">
        <v>961</v>
      </c>
      <c r="B167" s="117">
        <v>14</v>
      </c>
      <c r="C167" s="117">
        <v>4</v>
      </c>
      <c r="D167" s="117">
        <v>18</v>
      </c>
      <c r="E167" s="117">
        <v>0</v>
      </c>
      <c r="F167" s="117">
        <v>40</v>
      </c>
      <c r="G167" s="117">
        <v>297</v>
      </c>
      <c r="H167" s="117">
        <v>4</v>
      </c>
      <c r="I167" s="117">
        <v>43</v>
      </c>
      <c r="J167" s="117">
        <v>7</v>
      </c>
      <c r="K167" s="117">
        <v>148</v>
      </c>
      <c r="L167" s="117">
        <v>3</v>
      </c>
      <c r="M167" s="117">
        <v>6</v>
      </c>
      <c r="N167" s="117">
        <v>13</v>
      </c>
      <c r="O167" s="117">
        <v>0</v>
      </c>
      <c r="P167" s="117">
        <v>2</v>
      </c>
      <c r="Q167" s="117">
        <v>0</v>
      </c>
      <c r="R167" s="117">
        <v>0</v>
      </c>
      <c r="S167" s="117">
        <v>12</v>
      </c>
      <c r="T167" s="117">
        <v>76</v>
      </c>
      <c r="U167" s="117">
        <v>316</v>
      </c>
      <c r="V167" s="117">
        <v>72</v>
      </c>
      <c r="W167" s="117">
        <v>48</v>
      </c>
      <c r="X167" s="117">
        <v>3</v>
      </c>
      <c r="Y167" s="117">
        <v>97</v>
      </c>
      <c r="Z167" s="117">
        <v>101</v>
      </c>
    </row>
    <row r="168" spans="1:26" x14ac:dyDescent="0.2">
      <c r="A168" s="117" t="s">
        <v>962</v>
      </c>
      <c r="B168" s="117">
        <v>14</v>
      </c>
      <c r="C168" s="117">
        <v>4</v>
      </c>
      <c r="D168" s="117">
        <v>18</v>
      </c>
      <c r="E168" s="117">
        <v>0</v>
      </c>
      <c r="F168" s="117">
        <v>40</v>
      </c>
      <c r="G168" s="117">
        <v>297</v>
      </c>
      <c r="H168" s="117">
        <v>4</v>
      </c>
      <c r="I168" s="117">
        <v>43</v>
      </c>
      <c r="J168" s="117">
        <v>7</v>
      </c>
      <c r="K168" s="117">
        <v>148</v>
      </c>
      <c r="L168" s="117">
        <v>3</v>
      </c>
      <c r="M168" s="117">
        <v>6</v>
      </c>
      <c r="N168" s="117">
        <v>13</v>
      </c>
      <c r="O168" s="117">
        <v>0</v>
      </c>
      <c r="P168" s="117">
        <v>2</v>
      </c>
      <c r="Q168" s="117">
        <v>0</v>
      </c>
      <c r="R168" s="117">
        <v>0</v>
      </c>
      <c r="S168" s="117">
        <v>12</v>
      </c>
      <c r="T168" s="117">
        <v>76</v>
      </c>
      <c r="U168" s="117">
        <v>316</v>
      </c>
      <c r="V168" s="117">
        <v>72</v>
      </c>
      <c r="W168" s="117">
        <v>48</v>
      </c>
      <c r="X168" s="117">
        <v>3</v>
      </c>
      <c r="Y168" s="117">
        <v>97</v>
      </c>
      <c r="Z168" s="117">
        <v>101</v>
      </c>
    </row>
    <row r="169" spans="1:26" x14ac:dyDescent="0.2">
      <c r="A169" s="117" t="s">
        <v>963</v>
      </c>
      <c r="B169" s="117">
        <v>14</v>
      </c>
      <c r="C169" s="117">
        <v>4</v>
      </c>
      <c r="D169" s="117">
        <v>18</v>
      </c>
      <c r="E169" s="117">
        <v>0</v>
      </c>
      <c r="F169" s="117">
        <v>40</v>
      </c>
      <c r="G169" s="117">
        <v>297</v>
      </c>
      <c r="H169" s="117">
        <v>4</v>
      </c>
      <c r="I169" s="117">
        <v>43</v>
      </c>
      <c r="J169" s="117">
        <v>7</v>
      </c>
      <c r="K169" s="117">
        <v>148</v>
      </c>
      <c r="L169" s="117">
        <v>3</v>
      </c>
      <c r="M169" s="117">
        <v>6</v>
      </c>
      <c r="N169" s="117">
        <v>13</v>
      </c>
      <c r="O169" s="117">
        <v>0</v>
      </c>
      <c r="P169" s="117">
        <v>2</v>
      </c>
      <c r="Q169" s="117">
        <v>0</v>
      </c>
      <c r="R169" s="117">
        <v>0</v>
      </c>
      <c r="S169" s="117">
        <v>12</v>
      </c>
      <c r="T169" s="117">
        <v>76</v>
      </c>
      <c r="U169" s="117">
        <v>316</v>
      </c>
      <c r="V169" s="117">
        <v>72</v>
      </c>
      <c r="W169" s="117">
        <v>48</v>
      </c>
      <c r="X169" s="117">
        <v>3</v>
      </c>
      <c r="Y169" s="117">
        <v>97</v>
      </c>
      <c r="Z169" s="117">
        <v>101</v>
      </c>
    </row>
    <row r="170" spans="1:26" x14ac:dyDescent="0.2">
      <c r="A170" s="117" t="s">
        <v>964</v>
      </c>
      <c r="B170" s="117">
        <v>14</v>
      </c>
      <c r="C170" s="117">
        <v>4</v>
      </c>
      <c r="D170" s="117">
        <v>18</v>
      </c>
      <c r="E170" s="117">
        <v>0</v>
      </c>
      <c r="F170" s="117">
        <v>40</v>
      </c>
      <c r="G170" s="117">
        <v>297</v>
      </c>
      <c r="H170" s="117">
        <v>4</v>
      </c>
      <c r="I170" s="117">
        <v>43</v>
      </c>
      <c r="J170" s="117">
        <v>7</v>
      </c>
      <c r="K170" s="117">
        <v>148</v>
      </c>
      <c r="L170" s="117">
        <v>3</v>
      </c>
      <c r="M170" s="117">
        <v>6</v>
      </c>
      <c r="N170" s="117">
        <v>13</v>
      </c>
      <c r="O170" s="117">
        <v>0</v>
      </c>
      <c r="P170" s="117">
        <v>2</v>
      </c>
      <c r="Q170" s="117">
        <v>0</v>
      </c>
      <c r="R170" s="117">
        <v>0</v>
      </c>
      <c r="S170" s="117">
        <v>12</v>
      </c>
      <c r="T170" s="117">
        <v>76</v>
      </c>
      <c r="U170" s="117">
        <v>316</v>
      </c>
      <c r="V170" s="117">
        <v>72</v>
      </c>
      <c r="W170" s="117">
        <v>48</v>
      </c>
      <c r="X170" s="117">
        <v>3</v>
      </c>
      <c r="Y170" s="117">
        <v>97</v>
      </c>
      <c r="Z170" s="117">
        <v>101</v>
      </c>
    </row>
    <row r="171" spans="1:26" x14ac:dyDescent="0.2">
      <c r="A171" s="117" t="s">
        <v>965</v>
      </c>
      <c r="B171" s="117">
        <v>14</v>
      </c>
      <c r="C171" s="117">
        <v>4</v>
      </c>
      <c r="D171" s="117">
        <v>18</v>
      </c>
      <c r="E171" s="117">
        <v>0</v>
      </c>
      <c r="F171" s="117">
        <v>40</v>
      </c>
      <c r="G171" s="117">
        <v>297</v>
      </c>
      <c r="H171" s="117">
        <v>4</v>
      </c>
      <c r="I171" s="117">
        <v>43</v>
      </c>
      <c r="J171" s="117">
        <v>7</v>
      </c>
      <c r="K171" s="117">
        <v>148</v>
      </c>
      <c r="L171" s="117">
        <v>3</v>
      </c>
      <c r="M171" s="117">
        <v>6</v>
      </c>
      <c r="N171" s="117">
        <v>13</v>
      </c>
      <c r="O171" s="117">
        <v>0</v>
      </c>
      <c r="P171" s="117">
        <v>2</v>
      </c>
      <c r="Q171" s="117">
        <v>0</v>
      </c>
      <c r="R171" s="117">
        <v>0</v>
      </c>
      <c r="S171" s="117">
        <v>12</v>
      </c>
      <c r="T171" s="117">
        <v>76</v>
      </c>
      <c r="U171" s="117">
        <v>316</v>
      </c>
      <c r="V171" s="117">
        <v>72</v>
      </c>
      <c r="W171" s="117">
        <v>48</v>
      </c>
      <c r="X171" s="117">
        <v>3</v>
      </c>
      <c r="Y171" s="117">
        <v>97</v>
      </c>
      <c r="Z171" s="117">
        <v>101</v>
      </c>
    </row>
    <row r="172" spans="1:26" x14ac:dyDescent="0.2">
      <c r="A172" s="117" t="s">
        <v>966</v>
      </c>
      <c r="B172" s="117">
        <v>13</v>
      </c>
      <c r="C172" s="117">
        <v>15</v>
      </c>
      <c r="D172" s="117">
        <v>204</v>
      </c>
      <c r="E172" s="117">
        <v>29</v>
      </c>
      <c r="F172" s="117">
        <v>79</v>
      </c>
      <c r="G172" s="117">
        <v>127</v>
      </c>
      <c r="H172" s="117">
        <v>25</v>
      </c>
      <c r="I172" s="117">
        <v>47</v>
      </c>
      <c r="J172" s="117">
        <v>12</v>
      </c>
      <c r="K172" s="117">
        <v>39</v>
      </c>
      <c r="L172" s="117">
        <v>26</v>
      </c>
      <c r="M172" s="117">
        <v>15</v>
      </c>
      <c r="N172" s="117">
        <v>13</v>
      </c>
      <c r="O172" s="117">
        <v>0</v>
      </c>
      <c r="P172" s="117">
        <v>11</v>
      </c>
      <c r="Q172" s="117">
        <v>0</v>
      </c>
      <c r="R172" s="117">
        <v>8</v>
      </c>
      <c r="S172" s="117">
        <v>157</v>
      </c>
      <c r="T172" s="117">
        <v>252</v>
      </c>
      <c r="U172" s="117">
        <v>260</v>
      </c>
      <c r="V172" s="117">
        <v>550</v>
      </c>
      <c r="W172" s="117">
        <v>49</v>
      </c>
      <c r="X172" s="117">
        <v>13</v>
      </c>
      <c r="Y172" s="117">
        <v>90</v>
      </c>
      <c r="Z172" s="117">
        <v>104</v>
      </c>
    </row>
    <row r="173" spans="1:26" x14ac:dyDescent="0.2">
      <c r="A173" s="117" t="s">
        <v>967</v>
      </c>
      <c r="B173" s="117">
        <v>10</v>
      </c>
      <c r="C173" s="117">
        <v>9</v>
      </c>
      <c r="D173" s="117">
        <v>202</v>
      </c>
      <c r="E173" s="117">
        <v>29</v>
      </c>
      <c r="F173" s="117">
        <v>78</v>
      </c>
      <c r="G173" s="117">
        <v>117</v>
      </c>
      <c r="H173" s="117">
        <v>15</v>
      </c>
      <c r="I173" s="117">
        <v>44</v>
      </c>
      <c r="J173" s="117">
        <v>12</v>
      </c>
      <c r="K173" s="117">
        <v>36</v>
      </c>
      <c r="L173" s="117">
        <v>23</v>
      </c>
      <c r="M173" s="117">
        <v>12</v>
      </c>
      <c r="N173" s="117">
        <v>12</v>
      </c>
      <c r="O173" s="117">
        <v>0</v>
      </c>
      <c r="P173" s="117">
        <v>11</v>
      </c>
      <c r="Q173" s="117">
        <v>0</v>
      </c>
      <c r="R173" s="117">
        <v>4</v>
      </c>
      <c r="S173" s="117">
        <v>153</v>
      </c>
      <c r="T173" s="117">
        <v>247</v>
      </c>
      <c r="U173" s="117">
        <v>257</v>
      </c>
      <c r="V173" s="117">
        <v>547</v>
      </c>
      <c r="W173" s="117">
        <v>46</v>
      </c>
      <c r="X173" s="117">
        <v>13</v>
      </c>
      <c r="Y173" s="117">
        <v>86</v>
      </c>
      <c r="Z173" s="117">
        <v>88</v>
      </c>
    </row>
    <row r="174" spans="1:26" x14ac:dyDescent="0.2">
      <c r="A174" s="117" t="s">
        <v>968</v>
      </c>
      <c r="B174" s="117">
        <v>10</v>
      </c>
      <c r="C174" s="117">
        <v>9</v>
      </c>
      <c r="D174" s="117">
        <v>202</v>
      </c>
      <c r="E174" s="117">
        <v>29</v>
      </c>
      <c r="F174" s="117">
        <v>78</v>
      </c>
      <c r="G174" s="117">
        <v>117</v>
      </c>
      <c r="H174" s="117">
        <v>15</v>
      </c>
      <c r="I174" s="117">
        <v>44</v>
      </c>
      <c r="J174" s="117">
        <v>12</v>
      </c>
      <c r="K174" s="117">
        <v>36</v>
      </c>
      <c r="L174" s="117">
        <v>23</v>
      </c>
      <c r="M174" s="117">
        <v>12</v>
      </c>
      <c r="N174" s="117">
        <v>12</v>
      </c>
      <c r="O174" s="117">
        <v>0</v>
      </c>
      <c r="P174" s="117">
        <v>11</v>
      </c>
      <c r="Q174" s="117">
        <v>0</v>
      </c>
      <c r="R174" s="117">
        <v>4</v>
      </c>
      <c r="S174" s="117">
        <v>153</v>
      </c>
      <c r="T174" s="117">
        <v>247</v>
      </c>
      <c r="U174" s="117">
        <v>257</v>
      </c>
      <c r="V174" s="117">
        <v>547</v>
      </c>
      <c r="W174" s="117">
        <v>46</v>
      </c>
      <c r="X174" s="117">
        <v>13</v>
      </c>
      <c r="Y174" s="117">
        <v>86</v>
      </c>
      <c r="Z174" s="117">
        <v>88</v>
      </c>
    </row>
    <row r="175" spans="1:26" x14ac:dyDescent="0.2">
      <c r="A175" s="117" t="s">
        <v>969</v>
      </c>
      <c r="B175" s="117">
        <v>10</v>
      </c>
      <c r="C175" s="117">
        <v>9</v>
      </c>
      <c r="D175" s="117">
        <v>202</v>
      </c>
      <c r="E175" s="117">
        <v>29</v>
      </c>
      <c r="F175" s="117">
        <v>78</v>
      </c>
      <c r="G175" s="117">
        <v>117</v>
      </c>
      <c r="H175" s="117">
        <v>15</v>
      </c>
      <c r="I175" s="117">
        <v>44</v>
      </c>
      <c r="J175" s="117">
        <v>12</v>
      </c>
      <c r="K175" s="117">
        <v>36</v>
      </c>
      <c r="L175" s="117">
        <v>23</v>
      </c>
      <c r="M175" s="117">
        <v>12</v>
      </c>
      <c r="N175" s="117">
        <v>12</v>
      </c>
      <c r="O175" s="117">
        <v>0</v>
      </c>
      <c r="P175" s="117">
        <v>11</v>
      </c>
      <c r="Q175" s="117">
        <v>0</v>
      </c>
      <c r="R175" s="117">
        <v>4</v>
      </c>
      <c r="S175" s="117">
        <v>153</v>
      </c>
      <c r="T175" s="117">
        <v>247</v>
      </c>
      <c r="U175" s="117">
        <v>257</v>
      </c>
      <c r="V175" s="117">
        <v>547</v>
      </c>
      <c r="W175" s="117">
        <v>46</v>
      </c>
      <c r="X175" s="117">
        <v>13</v>
      </c>
      <c r="Y175" s="117">
        <v>86</v>
      </c>
      <c r="Z175" s="117">
        <v>88</v>
      </c>
    </row>
    <row r="176" spans="1:26" x14ac:dyDescent="0.2">
      <c r="A176" s="117" t="s">
        <v>970</v>
      </c>
      <c r="B176" s="117">
        <v>4</v>
      </c>
      <c r="C176" s="117">
        <v>5</v>
      </c>
      <c r="D176" s="117">
        <v>161</v>
      </c>
      <c r="E176" s="117">
        <v>5</v>
      </c>
      <c r="F176" s="117">
        <v>15</v>
      </c>
      <c r="G176" s="117">
        <v>55</v>
      </c>
      <c r="H176" s="117">
        <v>11</v>
      </c>
      <c r="I176" s="117">
        <v>8</v>
      </c>
      <c r="J176" s="117">
        <v>7</v>
      </c>
      <c r="K176" s="117">
        <v>12</v>
      </c>
      <c r="L176" s="117">
        <v>10</v>
      </c>
      <c r="M176" s="117">
        <v>10</v>
      </c>
      <c r="N176" s="117">
        <v>5</v>
      </c>
      <c r="O176" s="117">
        <v>0</v>
      </c>
      <c r="P176" s="117">
        <v>3</v>
      </c>
      <c r="Q176" s="117">
        <v>0</v>
      </c>
      <c r="R176" s="117">
        <v>4</v>
      </c>
      <c r="S176" s="117">
        <v>116</v>
      </c>
      <c r="T176" s="117">
        <v>101</v>
      </c>
      <c r="U176" s="117">
        <v>73</v>
      </c>
      <c r="V176" s="117">
        <v>255</v>
      </c>
      <c r="W176" s="117">
        <v>16</v>
      </c>
      <c r="X176" s="117">
        <v>3</v>
      </c>
      <c r="Y176" s="117">
        <v>23</v>
      </c>
      <c r="Z176" s="117">
        <v>39</v>
      </c>
    </row>
    <row r="177" spans="1:26" x14ac:dyDescent="0.2">
      <c r="A177" s="117" t="s">
        <v>971</v>
      </c>
      <c r="B177" s="117">
        <v>6</v>
      </c>
      <c r="C177" s="117">
        <v>3</v>
      </c>
      <c r="D177" s="117">
        <v>24</v>
      </c>
      <c r="E177" s="117">
        <v>13</v>
      </c>
      <c r="F177" s="117">
        <v>57</v>
      </c>
      <c r="G177" s="117">
        <v>39</v>
      </c>
      <c r="H177" s="117">
        <v>3</v>
      </c>
      <c r="I177" s="117">
        <v>33</v>
      </c>
      <c r="J177" s="117">
        <v>3</v>
      </c>
      <c r="K177" s="117">
        <v>19</v>
      </c>
      <c r="L177" s="117">
        <v>11</v>
      </c>
      <c r="M177" s="117">
        <v>2</v>
      </c>
      <c r="N177" s="117">
        <v>7</v>
      </c>
      <c r="O177" s="117">
        <v>0</v>
      </c>
      <c r="P177" s="117">
        <v>7</v>
      </c>
      <c r="Q177" s="117">
        <v>0</v>
      </c>
      <c r="R177" s="117">
        <v>0</v>
      </c>
      <c r="S177" s="117">
        <v>22</v>
      </c>
      <c r="T177" s="117">
        <v>131</v>
      </c>
      <c r="U177" s="117">
        <v>139</v>
      </c>
      <c r="V177" s="117">
        <v>223</v>
      </c>
      <c r="W177" s="117">
        <v>14</v>
      </c>
      <c r="X177" s="117">
        <v>7</v>
      </c>
      <c r="Y177" s="117">
        <v>59</v>
      </c>
      <c r="Z177" s="117">
        <v>42</v>
      </c>
    </row>
    <row r="178" spans="1:26" x14ac:dyDescent="0.2">
      <c r="A178" s="117" t="s">
        <v>972</v>
      </c>
      <c r="B178" s="117">
        <v>0</v>
      </c>
      <c r="C178" s="117">
        <v>1</v>
      </c>
      <c r="D178" s="117">
        <v>17</v>
      </c>
      <c r="E178" s="117">
        <v>11</v>
      </c>
      <c r="F178" s="117">
        <v>6</v>
      </c>
      <c r="G178" s="117">
        <v>23</v>
      </c>
      <c r="H178" s="117">
        <v>1</v>
      </c>
      <c r="I178" s="117">
        <v>3</v>
      </c>
      <c r="J178" s="117">
        <v>2</v>
      </c>
      <c r="K178" s="117">
        <v>5</v>
      </c>
      <c r="L178" s="117">
        <v>2</v>
      </c>
      <c r="M178" s="117">
        <v>0</v>
      </c>
      <c r="N178" s="117">
        <v>0</v>
      </c>
      <c r="O178" s="117">
        <v>0</v>
      </c>
      <c r="P178" s="117">
        <v>1</v>
      </c>
      <c r="Q178" s="117">
        <v>0</v>
      </c>
      <c r="R178" s="117">
        <v>0</v>
      </c>
      <c r="S178" s="117">
        <v>15</v>
      </c>
      <c r="T178" s="117">
        <v>15</v>
      </c>
      <c r="U178" s="117">
        <v>45</v>
      </c>
      <c r="V178" s="117">
        <v>69</v>
      </c>
      <c r="W178" s="117">
        <v>16</v>
      </c>
      <c r="X178" s="117">
        <v>3</v>
      </c>
      <c r="Y178" s="117">
        <v>4</v>
      </c>
      <c r="Z178" s="117">
        <v>7</v>
      </c>
    </row>
    <row r="179" spans="1:26" x14ac:dyDescent="0.2">
      <c r="A179" s="117" t="s">
        <v>973</v>
      </c>
      <c r="B179" s="117">
        <v>3</v>
      </c>
      <c r="C179" s="117">
        <v>6</v>
      </c>
      <c r="D179" s="117">
        <v>2</v>
      </c>
      <c r="E179" s="117">
        <v>0</v>
      </c>
      <c r="F179" s="117">
        <v>1</v>
      </c>
      <c r="G179" s="117">
        <v>10</v>
      </c>
      <c r="H179" s="117">
        <v>10</v>
      </c>
      <c r="I179" s="117">
        <v>3</v>
      </c>
      <c r="J179" s="117">
        <v>0</v>
      </c>
      <c r="K179" s="117">
        <v>3</v>
      </c>
      <c r="L179" s="117">
        <v>3</v>
      </c>
      <c r="M179" s="117">
        <v>3</v>
      </c>
      <c r="N179" s="117">
        <v>1</v>
      </c>
      <c r="O179" s="117">
        <v>0</v>
      </c>
      <c r="P179" s="117">
        <v>0</v>
      </c>
      <c r="Q179" s="117">
        <v>0</v>
      </c>
      <c r="R179" s="117">
        <v>4</v>
      </c>
      <c r="S179" s="117">
        <v>4</v>
      </c>
      <c r="T179" s="117">
        <v>5</v>
      </c>
      <c r="U179" s="117">
        <v>3</v>
      </c>
      <c r="V179" s="117">
        <v>3</v>
      </c>
      <c r="W179" s="117">
        <v>3</v>
      </c>
      <c r="X179" s="117">
        <v>0</v>
      </c>
      <c r="Y179" s="117">
        <v>4</v>
      </c>
      <c r="Z179" s="117">
        <v>16</v>
      </c>
    </row>
    <row r="180" spans="1:26" x14ac:dyDescent="0.2">
      <c r="A180" s="117" t="s">
        <v>974</v>
      </c>
      <c r="B180" s="117">
        <v>3</v>
      </c>
      <c r="C180" s="117">
        <v>6</v>
      </c>
      <c r="D180" s="117">
        <v>2</v>
      </c>
      <c r="E180" s="117">
        <v>0</v>
      </c>
      <c r="F180" s="117">
        <v>1</v>
      </c>
      <c r="G180" s="117">
        <v>10</v>
      </c>
      <c r="H180" s="117">
        <v>10</v>
      </c>
      <c r="I180" s="117">
        <v>3</v>
      </c>
      <c r="J180" s="117">
        <v>0</v>
      </c>
      <c r="K180" s="117">
        <v>3</v>
      </c>
      <c r="L180" s="117">
        <v>3</v>
      </c>
      <c r="M180" s="117">
        <v>3</v>
      </c>
      <c r="N180" s="117">
        <v>1</v>
      </c>
      <c r="O180" s="117">
        <v>0</v>
      </c>
      <c r="P180" s="117">
        <v>0</v>
      </c>
      <c r="Q180" s="117">
        <v>0</v>
      </c>
      <c r="R180" s="117">
        <v>4</v>
      </c>
      <c r="S180" s="117">
        <v>4</v>
      </c>
      <c r="T180" s="117">
        <v>5</v>
      </c>
      <c r="U180" s="117">
        <v>3</v>
      </c>
      <c r="V180" s="117">
        <v>3</v>
      </c>
      <c r="W180" s="117">
        <v>3</v>
      </c>
      <c r="X180" s="117">
        <v>0</v>
      </c>
      <c r="Y180" s="117">
        <v>4</v>
      </c>
      <c r="Z180" s="117">
        <v>16</v>
      </c>
    </row>
    <row r="181" spans="1:26" x14ac:dyDescent="0.2">
      <c r="A181" s="117" t="s">
        <v>975</v>
      </c>
      <c r="B181" s="117">
        <v>3</v>
      </c>
      <c r="C181" s="117">
        <v>6</v>
      </c>
      <c r="D181" s="117">
        <v>2</v>
      </c>
      <c r="E181" s="117">
        <v>0</v>
      </c>
      <c r="F181" s="117">
        <v>1</v>
      </c>
      <c r="G181" s="117">
        <v>10</v>
      </c>
      <c r="H181" s="117">
        <v>10</v>
      </c>
      <c r="I181" s="117">
        <v>3</v>
      </c>
      <c r="J181" s="117">
        <v>0</v>
      </c>
      <c r="K181" s="117">
        <v>3</v>
      </c>
      <c r="L181" s="117">
        <v>3</v>
      </c>
      <c r="M181" s="117">
        <v>3</v>
      </c>
      <c r="N181" s="117">
        <v>1</v>
      </c>
      <c r="O181" s="117">
        <v>0</v>
      </c>
      <c r="P181" s="117">
        <v>0</v>
      </c>
      <c r="Q181" s="117">
        <v>0</v>
      </c>
      <c r="R181" s="117">
        <v>4</v>
      </c>
      <c r="S181" s="117">
        <v>4</v>
      </c>
      <c r="T181" s="117">
        <v>5</v>
      </c>
      <c r="U181" s="117">
        <v>3</v>
      </c>
      <c r="V181" s="117">
        <v>3</v>
      </c>
      <c r="W181" s="117">
        <v>3</v>
      </c>
      <c r="X181" s="117">
        <v>0</v>
      </c>
      <c r="Y181" s="117">
        <v>4</v>
      </c>
      <c r="Z181" s="117">
        <v>16</v>
      </c>
    </row>
    <row r="182" spans="1:26" x14ac:dyDescent="0.2">
      <c r="A182" s="117" t="s">
        <v>976</v>
      </c>
      <c r="B182" s="117">
        <v>3</v>
      </c>
      <c r="C182" s="117">
        <v>6</v>
      </c>
      <c r="D182" s="117">
        <v>2</v>
      </c>
      <c r="E182" s="117">
        <v>0</v>
      </c>
      <c r="F182" s="117">
        <v>1</v>
      </c>
      <c r="G182" s="117">
        <v>10</v>
      </c>
      <c r="H182" s="117">
        <v>10</v>
      </c>
      <c r="I182" s="117">
        <v>3</v>
      </c>
      <c r="J182" s="117">
        <v>0</v>
      </c>
      <c r="K182" s="117">
        <v>3</v>
      </c>
      <c r="L182" s="117">
        <v>3</v>
      </c>
      <c r="M182" s="117">
        <v>3</v>
      </c>
      <c r="N182" s="117">
        <v>1</v>
      </c>
      <c r="O182" s="117">
        <v>0</v>
      </c>
      <c r="P182" s="117">
        <v>0</v>
      </c>
      <c r="Q182" s="117">
        <v>0</v>
      </c>
      <c r="R182" s="117">
        <v>4</v>
      </c>
      <c r="S182" s="117">
        <v>4</v>
      </c>
      <c r="T182" s="117">
        <v>5</v>
      </c>
      <c r="U182" s="117">
        <v>3</v>
      </c>
      <c r="V182" s="117">
        <v>3</v>
      </c>
      <c r="W182" s="117">
        <v>3</v>
      </c>
      <c r="X182" s="117">
        <v>0</v>
      </c>
      <c r="Y182" s="117">
        <v>4</v>
      </c>
      <c r="Z182" s="117">
        <v>16</v>
      </c>
    </row>
    <row r="183" spans="1:26" x14ac:dyDescent="0.2">
      <c r="A183" s="117" t="s">
        <v>977</v>
      </c>
      <c r="B183" s="117">
        <v>7</v>
      </c>
      <c r="C183" s="117">
        <v>5</v>
      </c>
      <c r="D183" s="117">
        <v>231</v>
      </c>
      <c r="E183" s="117">
        <v>21</v>
      </c>
      <c r="F183" s="117">
        <v>43</v>
      </c>
      <c r="G183" s="117">
        <v>82</v>
      </c>
      <c r="H183" s="117">
        <v>8</v>
      </c>
      <c r="I183" s="117">
        <v>10</v>
      </c>
      <c r="J183" s="117">
        <v>10</v>
      </c>
      <c r="K183" s="117">
        <v>49</v>
      </c>
      <c r="L183" s="117">
        <v>4</v>
      </c>
      <c r="M183" s="117">
        <v>10</v>
      </c>
      <c r="N183" s="117">
        <v>6</v>
      </c>
      <c r="O183" s="117">
        <v>0</v>
      </c>
      <c r="P183" s="117">
        <v>7</v>
      </c>
      <c r="Q183" s="117">
        <v>0</v>
      </c>
      <c r="R183" s="117">
        <v>3</v>
      </c>
      <c r="S183" s="117">
        <v>159</v>
      </c>
      <c r="T183" s="117">
        <v>50</v>
      </c>
      <c r="U183" s="117">
        <v>62</v>
      </c>
      <c r="V183" s="117">
        <v>104</v>
      </c>
      <c r="W183" s="117">
        <v>63</v>
      </c>
      <c r="X183" s="117">
        <v>8</v>
      </c>
      <c r="Y183" s="117">
        <v>65</v>
      </c>
      <c r="Z183" s="117">
        <v>4</v>
      </c>
    </row>
    <row r="184" spans="1:26" x14ac:dyDescent="0.2">
      <c r="A184" s="117" t="s">
        <v>978</v>
      </c>
      <c r="B184" s="117">
        <v>7</v>
      </c>
      <c r="C184" s="117">
        <v>5</v>
      </c>
      <c r="D184" s="117">
        <v>231</v>
      </c>
      <c r="E184" s="117">
        <v>21</v>
      </c>
      <c r="F184" s="117">
        <v>43</v>
      </c>
      <c r="G184" s="117">
        <v>82</v>
      </c>
      <c r="H184" s="117">
        <v>8</v>
      </c>
      <c r="I184" s="117">
        <v>10</v>
      </c>
      <c r="J184" s="117">
        <v>10</v>
      </c>
      <c r="K184" s="117">
        <v>49</v>
      </c>
      <c r="L184" s="117">
        <v>4</v>
      </c>
      <c r="M184" s="117">
        <v>10</v>
      </c>
      <c r="N184" s="117">
        <v>6</v>
      </c>
      <c r="O184" s="117">
        <v>0</v>
      </c>
      <c r="P184" s="117">
        <v>7</v>
      </c>
      <c r="Q184" s="117">
        <v>0</v>
      </c>
      <c r="R184" s="117">
        <v>3</v>
      </c>
      <c r="S184" s="117">
        <v>159</v>
      </c>
      <c r="T184" s="117">
        <v>50</v>
      </c>
      <c r="U184" s="117">
        <v>62</v>
      </c>
      <c r="V184" s="117">
        <v>104</v>
      </c>
      <c r="W184" s="117">
        <v>63</v>
      </c>
      <c r="X184" s="117">
        <v>8</v>
      </c>
      <c r="Y184" s="117">
        <v>65</v>
      </c>
      <c r="Z184" s="117">
        <v>4</v>
      </c>
    </row>
    <row r="185" spans="1:26" x14ac:dyDescent="0.2">
      <c r="A185" s="117" t="s">
        <v>979</v>
      </c>
      <c r="B185" s="117">
        <v>7</v>
      </c>
      <c r="C185" s="117">
        <v>5</v>
      </c>
      <c r="D185" s="117">
        <v>231</v>
      </c>
      <c r="E185" s="117">
        <v>21</v>
      </c>
      <c r="F185" s="117">
        <v>43</v>
      </c>
      <c r="G185" s="117">
        <v>82</v>
      </c>
      <c r="H185" s="117">
        <v>8</v>
      </c>
      <c r="I185" s="117">
        <v>10</v>
      </c>
      <c r="J185" s="117">
        <v>10</v>
      </c>
      <c r="K185" s="117">
        <v>49</v>
      </c>
      <c r="L185" s="117">
        <v>4</v>
      </c>
      <c r="M185" s="117">
        <v>10</v>
      </c>
      <c r="N185" s="117">
        <v>6</v>
      </c>
      <c r="O185" s="117">
        <v>0</v>
      </c>
      <c r="P185" s="117">
        <v>7</v>
      </c>
      <c r="Q185" s="117">
        <v>0</v>
      </c>
      <c r="R185" s="117">
        <v>3</v>
      </c>
      <c r="S185" s="117">
        <v>159</v>
      </c>
      <c r="T185" s="117">
        <v>50</v>
      </c>
      <c r="U185" s="117">
        <v>62</v>
      </c>
      <c r="V185" s="117">
        <v>104</v>
      </c>
      <c r="W185" s="117">
        <v>63</v>
      </c>
      <c r="X185" s="117">
        <v>8</v>
      </c>
      <c r="Y185" s="117">
        <v>65</v>
      </c>
      <c r="Z185" s="117">
        <v>4</v>
      </c>
    </row>
    <row r="186" spans="1:26" x14ac:dyDescent="0.2">
      <c r="A186" s="117" t="s">
        <v>980</v>
      </c>
      <c r="B186" s="117">
        <v>4</v>
      </c>
      <c r="C186" s="117">
        <v>5</v>
      </c>
      <c r="D186" s="117">
        <v>57</v>
      </c>
      <c r="E186" s="117">
        <v>2</v>
      </c>
      <c r="F186" s="117">
        <v>16</v>
      </c>
      <c r="G186" s="117">
        <v>40</v>
      </c>
      <c r="H186" s="117">
        <v>7</v>
      </c>
      <c r="I186" s="117">
        <v>6</v>
      </c>
      <c r="J186" s="117">
        <v>5</v>
      </c>
      <c r="K186" s="117">
        <v>17</v>
      </c>
      <c r="L186" s="117">
        <v>1</v>
      </c>
      <c r="M186" s="117">
        <v>7</v>
      </c>
      <c r="N186" s="117">
        <v>4</v>
      </c>
      <c r="O186" s="117">
        <v>0</v>
      </c>
      <c r="P186" s="117">
        <v>2</v>
      </c>
      <c r="Q186" s="117">
        <v>0</v>
      </c>
      <c r="R186" s="117">
        <v>3</v>
      </c>
      <c r="S186" s="117">
        <v>22</v>
      </c>
      <c r="T186" s="117">
        <v>18</v>
      </c>
      <c r="U186" s="117">
        <v>17</v>
      </c>
      <c r="V186" s="117">
        <v>21</v>
      </c>
      <c r="W186" s="117">
        <v>3</v>
      </c>
      <c r="X186" s="117">
        <v>4</v>
      </c>
      <c r="Y186" s="117">
        <v>30</v>
      </c>
      <c r="Z186" s="117">
        <v>2</v>
      </c>
    </row>
    <row r="187" spans="1:26" x14ac:dyDescent="0.2">
      <c r="A187" s="117" t="s">
        <v>981</v>
      </c>
      <c r="B187" s="117">
        <v>180</v>
      </c>
      <c r="C187" s="117">
        <v>7</v>
      </c>
      <c r="D187" s="117">
        <v>219</v>
      </c>
      <c r="E187" s="117">
        <v>40</v>
      </c>
      <c r="F187" s="117">
        <v>841</v>
      </c>
      <c r="G187" s="117">
        <v>1648</v>
      </c>
      <c r="H187" s="117">
        <v>14</v>
      </c>
      <c r="I187" s="117">
        <v>456</v>
      </c>
      <c r="J187" s="117">
        <v>377</v>
      </c>
      <c r="K187" s="117">
        <v>673</v>
      </c>
      <c r="L187" s="117">
        <v>130</v>
      </c>
      <c r="M187" s="117">
        <v>61</v>
      </c>
      <c r="N187" s="117">
        <v>154</v>
      </c>
      <c r="O187" s="117">
        <v>0</v>
      </c>
      <c r="P187" s="117">
        <v>252</v>
      </c>
      <c r="Q187" s="117">
        <v>0</v>
      </c>
      <c r="R187" s="117">
        <v>30</v>
      </c>
      <c r="S187" s="117">
        <v>160</v>
      </c>
      <c r="T187" s="117">
        <v>1949</v>
      </c>
      <c r="U187" s="117">
        <v>2401</v>
      </c>
      <c r="V187" s="117">
        <v>475</v>
      </c>
      <c r="W187" s="117">
        <v>574</v>
      </c>
      <c r="X187" s="117">
        <v>115</v>
      </c>
      <c r="Y187" s="117">
        <v>847</v>
      </c>
      <c r="Z187" s="117">
        <v>169</v>
      </c>
    </row>
    <row r="188" spans="1:26" x14ac:dyDescent="0.2">
      <c r="A188" s="117" t="s">
        <v>982</v>
      </c>
      <c r="B188" s="117">
        <v>31108</v>
      </c>
      <c r="C188" s="117">
        <v>37749</v>
      </c>
      <c r="D188" s="117">
        <v>2778</v>
      </c>
      <c r="E188" s="117">
        <v>3136</v>
      </c>
      <c r="F188" s="117">
        <v>21997</v>
      </c>
      <c r="G188" s="117">
        <v>5409</v>
      </c>
      <c r="H188" s="117">
        <v>109938</v>
      </c>
      <c r="I188" s="117">
        <v>15558</v>
      </c>
      <c r="J188" s="117">
        <v>13805</v>
      </c>
      <c r="K188" s="117">
        <v>5666</v>
      </c>
      <c r="L188" s="117">
        <v>51022</v>
      </c>
      <c r="M188" s="117">
        <v>79986</v>
      </c>
      <c r="N188" s="117">
        <v>3946</v>
      </c>
      <c r="O188" s="117">
        <v>0</v>
      </c>
      <c r="P188" s="117">
        <v>13995</v>
      </c>
      <c r="Q188" s="117">
        <v>0</v>
      </c>
      <c r="R188" s="117">
        <v>28915</v>
      </c>
      <c r="S188" s="117">
        <v>1925</v>
      </c>
      <c r="T188" s="117">
        <v>2212</v>
      </c>
      <c r="U188" s="117">
        <v>5328</v>
      </c>
      <c r="V188" s="117">
        <v>5142</v>
      </c>
      <c r="W188" s="117">
        <v>50237</v>
      </c>
      <c r="X188" s="117">
        <v>9132</v>
      </c>
      <c r="Y188" s="117">
        <v>3348</v>
      </c>
      <c r="Z188" s="117">
        <v>10351</v>
      </c>
    </row>
    <row r="189" spans="1:26" x14ac:dyDescent="0.2">
      <c r="A189" s="117" t="s">
        <v>983</v>
      </c>
      <c r="B189" s="117">
        <v>4268</v>
      </c>
      <c r="C189" s="117">
        <v>4439</v>
      </c>
      <c r="D189" s="117">
        <v>863</v>
      </c>
      <c r="E189" s="117">
        <v>773</v>
      </c>
      <c r="F189" s="117">
        <v>3001</v>
      </c>
      <c r="G189" s="117">
        <v>1146</v>
      </c>
      <c r="H189" s="117">
        <v>12834</v>
      </c>
      <c r="I189" s="117">
        <v>2034</v>
      </c>
      <c r="J189" s="117">
        <v>8718</v>
      </c>
      <c r="K189" s="117">
        <v>1247</v>
      </c>
      <c r="L189" s="117">
        <v>37087</v>
      </c>
      <c r="M189" s="117">
        <v>37322</v>
      </c>
      <c r="N189" s="117">
        <v>610</v>
      </c>
      <c r="O189" s="117">
        <v>0</v>
      </c>
      <c r="P189" s="117">
        <v>7334</v>
      </c>
      <c r="Q189" s="117">
        <v>0</v>
      </c>
      <c r="R189" s="117">
        <v>13550</v>
      </c>
      <c r="S189" s="117">
        <v>515</v>
      </c>
      <c r="T189" s="117">
        <v>323</v>
      </c>
      <c r="U189" s="117">
        <v>1285</v>
      </c>
      <c r="V189" s="117">
        <v>1267</v>
      </c>
      <c r="W189" s="117">
        <v>26129</v>
      </c>
      <c r="X189" s="117">
        <v>4788</v>
      </c>
      <c r="Y189" s="117">
        <v>911</v>
      </c>
      <c r="Z189" s="117">
        <v>1556</v>
      </c>
    </row>
    <row r="190" spans="1:26" x14ac:dyDescent="0.2">
      <c r="A190" s="117" t="s">
        <v>984</v>
      </c>
      <c r="B190" s="117">
        <v>4268</v>
      </c>
      <c r="C190" s="117">
        <v>4439</v>
      </c>
      <c r="D190" s="117">
        <v>859</v>
      </c>
      <c r="E190" s="117">
        <v>773</v>
      </c>
      <c r="F190" s="117">
        <v>3001</v>
      </c>
      <c r="G190" s="117">
        <v>1146</v>
      </c>
      <c r="H190" s="117">
        <v>12834</v>
      </c>
      <c r="I190" s="117">
        <v>2034</v>
      </c>
      <c r="J190" s="117">
        <v>8718</v>
      </c>
      <c r="K190" s="117">
        <v>1247</v>
      </c>
      <c r="L190" s="117">
        <v>37086</v>
      </c>
      <c r="M190" s="117">
        <v>37322</v>
      </c>
      <c r="N190" s="117">
        <v>610</v>
      </c>
      <c r="O190" s="117">
        <v>0</v>
      </c>
      <c r="P190" s="117">
        <v>7333</v>
      </c>
      <c r="Q190" s="117">
        <v>0</v>
      </c>
      <c r="R190" s="117">
        <v>13550</v>
      </c>
      <c r="S190" s="117">
        <v>513</v>
      </c>
      <c r="T190" s="117">
        <v>322</v>
      </c>
      <c r="U190" s="117">
        <v>1285</v>
      </c>
      <c r="V190" s="117">
        <v>1251</v>
      </c>
      <c r="W190" s="117">
        <v>25910</v>
      </c>
      <c r="X190" s="117">
        <v>4748</v>
      </c>
      <c r="Y190" s="117">
        <v>911</v>
      </c>
      <c r="Z190" s="117">
        <v>1556</v>
      </c>
    </row>
    <row r="191" spans="1:26" x14ac:dyDescent="0.2">
      <c r="A191" s="117" t="s">
        <v>985</v>
      </c>
      <c r="B191" s="117">
        <v>616</v>
      </c>
      <c r="C191" s="117">
        <v>60</v>
      </c>
      <c r="D191" s="117">
        <v>130</v>
      </c>
      <c r="E191" s="117">
        <v>138</v>
      </c>
      <c r="F191" s="117">
        <v>724</v>
      </c>
      <c r="G191" s="117">
        <v>317</v>
      </c>
      <c r="H191" s="117">
        <v>143</v>
      </c>
      <c r="I191" s="117">
        <v>210</v>
      </c>
      <c r="J191" s="117">
        <v>150</v>
      </c>
      <c r="K191" s="117">
        <v>176</v>
      </c>
      <c r="L191" s="117">
        <v>362</v>
      </c>
      <c r="M191" s="117">
        <v>1386</v>
      </c>
      <c r="N191" s="117">
        <v>155</v>
      </c>
      <c r="O191" s="117">
        <v>0</v>
      </c>
      <c r="P191" s="117">
        <v>155</v>
      </c>
      <c r="Q191" s="117">
        <v>0</v>
      </c>
      <c r="R191" s="117">
        <v>485</v>
      </c>
      <c r="S191" s="117">
        <v>77</v>
      </c>
      <c r="T191" s="117">
        <v>73</v>
      </c>
      <c r="U191" s="117">
        <v>543</v>
      </c>
      <c r="V191" s="117">
        <v>310</v>
      </c>
      <c r="W191" s="117">
        <v>1341</v>
      </c>
      <c r="X191" s="117">
        <v>288</v>
      </c>
      <c r="Y191" s="117">
        <v>252</v>
      </c>
      <c r="Z191" s="117">
        <v>134</v>
      </c>
    </row>
    <row r="192" spans="1:26" x14ac:dyDescent="0.2">
      <c r="A192" s="117" t="s">
        <v>986</v>
      </c>
      <c r="B192" s="117">
        <v>352</v>
      </c>
      <c r="C192" s="117">
        <v>23</v>
      </c>
      <c r="D192" s="117">
        <v>51</v>
      </c>
      <c r="E192" s="117">
        <v>37</v>
      </c>
      <c r="F192" s="117">
        <v>287</v>
      </c>
      <c r="G192" s="117">
        <v>149</v>
      </c>
      <c r="H192" s="117">
        <v>61</v>
      </c>
      <c r="I192" s="117">
        <v>72</v>
      </c>
      <c r="J192" s="117">
        <v>45</v>
      </c>
      <c r="K192" s="117">
        <v>95</v>
      </c>
      <c r="L192" s="117">
        <v>147</v>
      </c>
      <c r="M192" s="117">
        <v>623</v>
      </c>
      <c r="N192" s="117">
        <v>47</v>
      </c>
      <c r="O192" s="117">
        <v>0</v>
      </c>
      <c r="P192" s="117">
        <v>52</v>
      </c>
      <c r="Q192" s="117">
        <v>0</v>
      </c>
      <c r="R192" s="117">
        <v>231</v>
      </c>
      <c r="S192" s="117">
        <v>27</v>
      </c>
      <c r="T192" s="117">
        <v>30</v>
      </c>
      <c r="U192" s="117">
        <v>266</v>
      </c>
      <c r="V192" s="117">
        <v>79</v>
      </c>
      <c r="W192" s="117">
        <v>613</v>
      </c>
      <c r="X192" s="117">
        <v>149</v>
      </c>
      <c r="Y192" s="117">
        <v>105</v>
      </c>
      <c r="Z192" s="117">
        <v>39</v>
      </c>
    </row>
    <row r="193" spans="1:26" x14ac:dyDescent="0.2">
      <c r="A193" s="117" t="s">
        <v>987</v>
      </c>
      <c r="B193" s="117">
        <v>352</v>
      </c>
      <c r="C193" s="117">
        <v>23</v>
      </c>
      <c r="D193" s="117">
        <v>51</v>
      </c>
      <c r="E193" s="117">
        <v>37</v>
      </c>
      <c r="F193" s="117">
        <v>287</v>
      </c>
      <c r="G193" s="117">
        <v>149</v>
      </c>
      <c r="H193" s="117">
        <v>61</v>
      </c>
      <c r="I193" s="117">
        <v>72</v>
      </c>
      <c r="J193" s="117">
        <v>45</v>
      </c>
      <c r="K193" s="117">
        <v>95</v>
      </c>
      <c r="L193" s="117">
        <v>147</v>
      </c>
      <c r="M193" s="117">
        <v>623</v>
      </c>
      <c r="N193" s="117">
        <v>47</v>
      </c>
      <c r="O193" s="117">
        <v>0</v>
      </c>
      <c r="P193" s="117">
        <v>52</v>
      </c>
      <c r="Q193" s="117">
        <v>0</v>
      </c>
      <c r="R193" s="117">
        <v>231</v>
      </c>
      <c r="S193" s="117">
        <v>27</v>
      </c>
      <c r="T193" s="117">
        <v>30</v>
      </c>
      <c r="U193" s="117">
        <v>266</v>
      </c>
      <c r="V193" s="117">
        <v>79</v>
      </c>
      <c r="W193" s="117">
        <v>613</v>
      </c>
      <c r="X193" s="117">
        <v>149</v>
      </c>
      <c r="Y193" s="117">
        <v>105</v>
      </c>
      <c r="Z193" s="117">
        <v>39</v>
      </c>
    </row>
    <row r="194" spans="1:26" x14ac:dyDescent="0.2">
      <c r="A194" s="117" t="s">
        <v>988</v>
      </c>
      <c r="B194" s="117">
        <v>352</v>
      </c>
      <c r="C194" s="117">
        <v>23</v>
      </c>
      <c r="D194" s="117">
        <v>51</v>
      </c>
      <c r="E194" s="117">
        <v>37</v>
      </c>
      <c r="F194" s="117">
        <v>287</v>
      </c>
      <c r="G194" s="117">
        <v>149</v>
      </c>
      <c r="H194" s="117">
        <v>61</v>
      </c>
      <c r="I194" s="117">
        <v>72</v>
      </c>
      <c r="J194" s="117">
        <v>45</v>
      </c>
      <c r="K194" s="117">
        <v>95</v>
      </c>
      <c r="L194" s="117">
        <v>147</v>
      </c>
      <c r="M194" s="117">
        <v>623</v>
      </c>
      <c r="N194" s="117">
        <v>47</v>
      </c>
      <c r="O194" s="117">
        <v>0</v>
      </c>
      <c r="P194" s="117">
        <v>52</v>
      </c>
      <c r="Q194" s="117">
        <v>0</v>
      </c>
      <c r="R194" s="117">
        <v>231</v>
      </c>
      <c r="S194" s="117">
        <v>27</v>
      </c>
      <c r="T194" s="117">
        <v>30</v>
      </c>
      <c r="U194" s="117">
        <v>266</v>
      </c>
      <c r="V194" s="117">
        <v>79</v>
      </c>
      <c r="W194" s="117">
        <v>613</v>
      </c>
      <c r="X194" s="117">
        <v>149</v>
      </c>
      <c r="Y194" s="117">
        <v>105</v>
      </c>
      <c r="Z194" s="117">
        <v>39</v>
      </c>
    </row>
    <row r="195" spans="1:26" x14ac:dyDescent="0.2">
      <c r="A195" s="117" t="s">
        <v>989</v>
      </c>
      <c r="B195" s="117">
        <v>352</v>
      </c>
      <c r="C195" s="117">
        <v>23</v>
      </c>
      <c r="D195" s="117">
        <v>51</v>
      </c>
      <c r="E195" s="117">
        <v>37</v>
      </c>
      <c r="F195" s="117">
        <v>287</v>
      </c>
      <c r="G195" s="117">
        <v>149</v>
      </c>
      <c r="H195" s="117">
        <v>61</v>
      </c>
      <c r="I195" s="117">
        <v>72</v>
      </c>
      <c r="J195" s="117">
        <v>45</v>
      </c>
      <c r="K195" s="117">
        <v>95</v>
      </c>
      <c r="L195" s="117">
        <v>147</v>
      </c>
      <c r="M195" s="117">
        <v>623</v>
      </c>
      <c r="N195" s="117">
        <v>47</v>
      </c>
      <c r="O195" s="117">
        <v>0</v>
      </c>
      <c r="P195" s="117">
        <v>52</v>
      </c>
      <c r="Q195" s="117">
        <v>0</v>
      </c>
      <c r="R195" s="117">
        <v>231</v>
      </c>
      <c r="S195" s="117">
        <v>27</v>
      </c>
      <c r="T195" s="117">
        <v>30</v>
      </c>
      <c r="U195" s="117">
        <v>266</v>
      </c>
      <c r="V195" s="117">
        <v>79</v>
      </c>
      <c r="W195" s="117">
        <v>613</v>
      </c>
      <c r="X195" s="117">
        <v>149</v>
      </c>
      <c r="Y195" s="117">
        <v>105</v>
      </c>
      <c r="Z195" s="117">
        <v>39</v>
      </c>
    </row>
    <row r="196" spans="1:26" x14ac:dyDescent="0.2">
      <c r="A196" s="117" t="s">
        <v>990</v>
      </c>
      <c r="B196" s="117">
        <v>264</v>
      </c>
      <c r="C196" s="117">
        <v>37</v>
      </c>
      <c r="D196" s="117">
        <v>79</v>
      </c>
      <c r="E196" s="117">
        <v>101</v>
      </c>
      <c r="F196" s="117">
        <v>437</v>
      </c>
      <c r="G196" s="117">
        <v>168</v>
      </c>
      <c r="H196" s="117">
        <v>82</v>
      </c>
      <c r="I196" s="117">
        <v>138</v>
      </c>
      <c r="J196" s="117">
        <v>105</v>
      </c>
      <c r="K196" s="117">
        <v>81</v>
      </c>
      <c r="L196" s="117">
        <v>215</v>
      </c>
      <c r="M196" s="117">
        <v>763</v>
      </c>
      <c r="N196" s="117">
        <v>108</v>
      </c>
      <c r="O196" s="117">
        <v>0</v>
      </c>
      <c r="P196" s="117">
        <v>103</v>
      </c>
      <c r="Q196" s="117">
        <v>0</v>
      </c>
      <c r="R196" s="117">
        <v>254</v>
      </c>
      <c r="S196" s="117">
        <v>50</v>
      </c>
      <c r="T196" s="117">
        <v>43</v>
      </c>
      <c r="U196" s="117">
        <v>277</v>
      </c>
      <c r="V196" s="117">
        <v>231</v>
      </c>
      <c r="W196" s="117">
        <v>728</v>
      </c>
      <c r="X196" s="117">
        <v>139</v>
      </c>
      <c r="Y196" s="117">
        <v>147</v>
      </c>
      <c r="Z196" s="117">
        <v>95</v>
      </c>
    </row>
    <row r="197" spans="1:26" x14ac:dyDescent="0.2">
      <c r="A197" s="117" t="s">
        <v>991</v>
      </c>
      <c r="B197" s="117">
        <v>264</v>
      </c>
      <c r="C197" s="117">
        <v>37</v>
      </c>
      <c r="D197" s="117">
        <v>79</v>
      </c>
      <c r="E197" s="117">
        <v>101</v>
      </c>
      <c r="F197" s="117">
        <v>437</v>
      </c>
      <c r="G197" s="117">
        <v>168</v>
      </c>
      <c r="H197" s="117">
        <v>82</v>
      </c>
      <c r="I197" s="117">
        <v>138</v>
      </c>
      <c r="J197" s="117">
        <v>105</v>
      </c>
      <c r="K197" s="117">
        <v>81</v>
      </c>
      <c r="L197" s="117">
        <v>215</v>
      </c>
      <c r="M197" s="117">
        <v>763</v>
      </c>
      <c r="N197" s="117">
        <v>108</v>
      </c>
      <c r="O197" s="117">
        <v>0</v>
      </c>
      <c r="P197" s="117">
        <v>103</v>
      </c>
      <c r="Q197" s="117">
        <v>0</v>
      </c>
      <c r="R197" s="117">
        <v>254</v>
      </c>
      <c r="S197" s="117">
        <v>50</v>
      </c>
      <c r="T197" s="117">
        <v>43</v>
      </c>
      <c r="U197" s="117">
        <v>277</v>
      </c>
      <c r="V197" s="117">
        <v>231</v>
      </c>
      <c r="W197" s="117">
        <v>728</v>
      </c>
      <c r="X197" s="117">
        <v>139</v>
      </c>
      <c r="Y197" s="117">
        <v>147</v>
      </c>
      <c r="Z197" s="117">
        <v>95</v>
      </c>
    </row>
    <row r="198" spans="1:26" x14ac:dyDescent="0.2">
      <c r="A198" s="117" t="s">
        <v>992</v>
      </c>
      <c r="B198" s="117">
        <v>264</v>
      </c>
      <c r="C198" s="117">
        <v>37</v>
      </c>
      <c r="D198" s="117">
        <v>79</v>
      </c>
      <c r="E198" s="117">
        <v>101</v>
      </c>
      <c r="F198" s="117">
        <v>437</v>
      </c>
      <c r="G198" s="117">
        <v>168</v>
      </c>
      <c r="H198" s="117">
        <v>82</v>
      </c>
      <c r="I198" s="117">
        <v>138</v>
      </c>
      <c r="J198" s="117">
        <v>105</v>
      </c>
      <c r="K198" s="117">
        <v>81</v>
      </c>
      <c r="L198" s="117">
        <v>215</v>
      </c>
      <c r="M198" s="117">
        <v>763</v>
      </c>
      <c r="N198" s="117">
        <v>108</v>
      </c>
      <c r="O198" s="117">
        <v>0</v>
      </c>
      <c r="P198" s="117">
        <v>103</v>
      </c>
      <c r="Q198" s="117">
        <v>0</v>
      </c>
      <c r="R198" s="117">
        <v>254</v>
      </c>
      <c r="S198" s="117">
        <v>50</v>
      </c>
      <c r="T198" s="117">
        <v>43</v>
      </c>
      <c r="U198" s="117">
        <v>277</v>
      </c>
      <c r="V198" s="117">
        <v>231</v>
      </c>
      <c r="W198" s="117">
        <v>728</v>
      </c>
      <c r="X198" s="117">
        <v>139</v>
      </c>
      <c r="Y198" s="117">
        <v>147</v>
      </c>
      <c r="Z198" s="117">
        <v>95</v>
      </c>
    </row>
    <row r="199" spans="1:26" x14ac:dyDescent="0.2">
      <c r="A199" s="117" t="s">
        <v>993</v>
      </c>
      <c r="B199" s="117">
        <v>264</v>
      </c>
      <c r="C199" s="117">
        <v>37</v>
      </c>
      <c r="D199" s="117">
        <v>79</v>
      </c>
      <c r="E199" s="117">
        <v>101</v>
      </c>
      <c r="F199" s="117">
        <v>437</v>
      </c>
      <c r="G199" s="117">
        <v>168</v>
      </c>
      <c r="H199" s="117">
        <v>82</v>
      </c>
      <c r="I199" s="117">
        <v>138</v>
      </c>
      <c r="J199" s="117">
        <v>105</v>
      </c>
      <c r="K199" s="117">
        <v>81</v>
      </c>
      <c r="L199" s="117">
        <v>215</v>
      </c>
      <c r="M199" s="117">
        <v>763</v>
      </c>
      <c r="N199" s="117">
        <v>108</v>
      </c>
      <c r="O199" s="117">
        <v>0</v>
      </c>
      <c r="P199" s="117">
        <v>103</v>
      </c>
      <c r="Q199" s="117">
        <v>0</v>
      </c>
      <c r="R199" s="117">
        <v>254</v>
      </c>
      <c r="S199" s="117">
        <v>50</v>
      </c>
      <c r="T199" s="117">
        <v>43</v>
      </c>
      <c r="U199" s="117">
        <v>277</v>
      </c>
      <c r="V199" s="117">
        <v>231</v>
      </c>
      <c r="W199" s="117">
        <v>728</v>
      </c>
      <c r="X199" s="117">
        <v>139</v>
      </c>
      <c r="Y199" s="117">
        <v>147</v>
      </c>
      <c r="Z199" s="117">
        <v>95</v>
      </c>
    </row>
    <row r="200" spans="1:26" x14ac:dyDescent="0.2">
      <c r="A200" s="117" t="s">
        <v>994</v>
      </c>
      <c r="B200" s="117">
        <v>2058</v>
      </c>
      <c r="C200" s="117">
        <v>3995</v>
      </c>
      <c r="D200" s="117">
        <v>218</v>
      </c>
      <c r="E200" s="117">
        <v>391</v>
      </c>
      <c r="F200" s="117">
        <v>1131</v>
      </c>
      <c r="G200" s="117">
        <v>405</v>
      </c>
      <c r="H200" s="117">
        <v>11568</v>
      </c>
      <c r="I200" s="117">
        <v>925</v>
      </c>
      <c r="J200" s="117">
        <v>6529</v>
      </c>
      <c r="K200" s="117">
        <v>454</v>
      </c>
      <c r="L200" s="117">
        <v>33511</v>
      </c>
      <c r="M200" s="117">
        <v>20049</v>
      </c>
      <c r="N200" s="117">
        <v>241</v>
      </c>
      <c r="O200" s="117">
        <v>0</v>
      </c>
      <c r="P200" s="117">
        <v>6521</v>
      </c>
      <c r="Q200" s="117">
        <v>0</v>
      </c>
      <c r="R200" s="117">
        <v>7231</v>
      </c>
      <c r="S200" s="117">
        <v>131</v>
      </c>
      <c r="T200" s="117">
        <v>123</v>
      </c>
      <c r="U200" s="117">
        <v>360</v>
      </c>
      <c r="V200" s="117">
        <v>534</v>
      </c>
      <c r="W200" s="117">
        <v>14906</v>
      </c>
      <c r="X200" s="117">
        <v>2816</v>
      </c>
      <c r="Y200" s="117">
        <v>417</v>
      </c>
      <c r="Z200" s="117">
        <v>680</v>
      </c>
    </row>
    <row r="201" spans="1:26" x14ac:dyDescent="0.2">
      <c r="A201" s="117" t="s">
        <v>995</v>
      </c>
      <c r="B201" s="117">
        <v>94</v>
      </c>
      <c r="C201" s="117">
        <v>42</v>
      </c>
      <c r="D201" s="117">
        <v>38</v>
      </c>
      <c r="E201" s="117">
        <v>7</v>
      </c>
      <c r="F201" s="117">
        <v>52</v>
      </c>
      <c r="G201" s="117">
        <v>21</v>
      </c>
      <c r="H201" s="117">
        <v>113</v>
      </c>
      <c r="I201" s="117">
        <v>29</v>
      </c>
      <c r="J201" s="117">
        <v>117</v>
      </c>
      <c r="K201" s="117">
        <v>21</v>
      </c>
      <c r="L201" s="117">
        <v>652</v>
      </c>
      <c r="M201" s="117">
        <v>579</v>
      </c>
      <c r="N201" s="117">
        <v>13</v>
      </c>
      <c r="O201" s="117">
        <v>0</v>
      </c>
      <c r="P201" s="117">
        <v>97</v>
      </c>
      <c r="Q201" s="117">
        <v>0</v>
      </c>
      <c r="R201" s="117">
        <v>200</v>
      </c>
      <c r="S201" s="117">
        <v>17</v>
      </c>
      <c r="T201" s="117">
        <v>11</v>
      </c>
      <c r="U201" s="117">
        <v>31</v>
      </c>
      <c r="V201" s="117">
        <v>30</v>
      </c>
      <c r="W201" s="117">
        <v>276</v>
      </c>
      <c r="X201" s="117">
        <v>51</v>
      </c>
      <c r="Y201" s="117">
        <v>14</v>
      </c>
      <c r="Z201" s="117">
        <v>32</v>
      </c>
    </row>
    <row r="202" spans="1:26" x14ac:dyDescent="0.2">
      <c r="A202" s="117" t="s">
        <v>996</v>
      </c>
      <c r="B202" s="117">
        <v>94</v>
      </c>
      <c r="C202" s="117">
        <v>42</v>
      </c>
      <c r="D202" s="117">
        <v>38</v>
      </c>
      <c r="E202" s="117">
        <v>7</v>
      </c>
      <c r="F202" s="117">
        <v>52</v>
      </c>
      <c r="G202" s="117">
        <v>21</v>
      </c>
      <c r="H202" s="117">
        <v>113</v>
      </c>
      <c r="I202" s="117">
        <v>29</v>
      </c>
      <c r="J202" s="117">
        <v>117</v>
      </c>
      <c r="K202" s="117">
        <v>21</v>
      </c>
      <c r="L202" s="117">
        <v>652</v>
      </c>
      <c r="M202" s="117">
        <v>579</v>
      </c>
      <c r="N202" s="117">
        <v>13</v>
      </c>
      <c r="O202" s="117">
        <v>0</v>
      </c>
      <c r="P202" s="117">
        <v>97</v>
      </c>
      <c r="Q202" s="117">
        <v>0</v>
      </c>
      <c r="R202" s="117">
        <v>200</v>
      </c>
      <c r="S202" s="117">
        <v>17</v>
      </c>
      <c r="T202" s="117">
        <v>11</v>
      </c>
      <c r="U202" s="117">
        <v>31</v>
      </c>
      <c r="V202" s="117">
        <v>30</v>
      </c>
      <c r="W202" s="117">
        <v>276</v>
      </c>
      <c r="X202" s="117">
        <v>51</v>
      </c>
      <c r="Y202" s="117">
        <v>14</v>
      </c>
      <c r="Z202" s="117">
        <v>32</v>
      </c>
    </row>
    <row r="203" spans="1:26" x14ac:dyDescent="0.2">
      <c r="A203" s="117" t="s">
        <v>997</v>
      </c>
      <c r="B203" s="117">
        <v>1964</v>
      </c>
      <c r="C203" s="117">
        <v>3953</v>
      </c>
      <c r="D203" s="117">
        <v>180</v>
      </c>
      <c r="E203" s="117">
        <v>384</v>
      </c>
      <c r="F203" s="117">
        <v>1079</v>
      </c>
      <c r="G203" s="117">
        <v>384</v>
      </c>
      <c r="H203" s="117">
        <v>11455</v>
      </c>
      <c r="I203" s="117">
        <v>896</v>
      </c>
      <c r="J203" s="117">
        <v>6412</v>
      </c>
      <c r="K203" s="117">
        <v>433</v>
      </c>
      <c r="L203" s="117">
        <v>32859</v>
      </c>
      <c r="M203" s="117">
        <v>19470</v>
      </c>
      <c r="N203" s="117">
        <v>228</v>
      </c>
      <c r="O203" s="117">
        <v>0</v>
      </c>
      <c r="P203" s="117">
        <v>6424</v>
      </c>
      <c r="Q203" s="117">
        <v>0</v>
      </c>
      <c r="R203" s="117">
        <v>7031</v>
      </c>
      <c r="S203" s="117">
        <v>114</v>
      </c>
      <c r="T203" s="117">
        <v>112</v>
      </c>
      <c r="U203" s="117">
        <v>329</v>
      </c>
      <c r="V203" s="117">
        <v>504</v>
      </c>
      <c r="W203" s="117">
        <v>14630</v>
      </c>
      <c r="X203" s="117">
        <v>2765</v>
      </c>
      <c r="Y203" s="117">
        <v>403</v>
      </c>
      <c r="Z203" s="117">
        <v>648</v>
      </c>
    </row>
    <row r="204" spans="1:26" x14ac:dyDescent="0.2">
      <c r="A204" s="117" t="s">
        <v>998</v>
      </c>
      <c r="B204" s="117">
        <v>732</v>
      </c>
      <c r="C204" s="117">
        <v>1041</v>
      </c>
      <c r="D204" s="117">
        <v>29</v>
      </c>
      <c r="E204" s="117">
        <v>138</v>
      </c>
      <c r="F204" s="117">
        <v>296</v>
      </c>
      <c r="G204" s="117">
        <v>106</v>
      </c>
      <c r="H204" s="117">
        <v>3155</v>
      </c>
      <c r="I204" s="117">
        <v>208</v>
      </c>
      <c r="J204" s="117">
        <v>1578</v>
      </c>
      <c r="K204" s="117">
        <v>141</v>
      </c>
      <c r="L204" s="117">
        <v>7641</v>
      </c>
      <c r="M204" s="117">
        <v>3364</v>
      </c>
      <c r="N204" s="117">
        <v>48</v>
      </c>
      <c r="O204" s="117">
        <v>0</v>
      </c>
      <c r="P204" s="117">
        <v>1370</v>
      </c>
      <c r="Q204" s="117">
        <v>0</v>
      </c>
      <c r="R204" s="117">
        <v>1223</v>
      </c>
      <c r="S204" s="117">
        <v>19</v>
      </c>
      <c r="T204" s="117">
        <v>30</v>
      </c>
      <c r="U204" s="117">
        <v>84</v>
      </c>
      <c r="V204" s="117">
        <v>114</v>
      </c>
      <c r="W204" s="117">
        <v>4003</v>
      </c>
      <c r="X204" s="117">
        <v>735</v>
      </c>
      <c r="Y204" s="117">
        <v>109</v>
      </c>
      <c r="Z204" s="117">
        <v>183</v>
      </c>
    </row>
    <row r="205" spans="1:26" x14ac:dyDescent="0.2">
      <c r="A205" s="117" t="s">
        <v>999</v>
      </c>
      <c r="B205" s="117">
        <v>732</v>
      </c>
      <c r="C205" s="117">
        <v>1041</v>
      </c>
      <c r="D205" s="117">
        <v>29</v>
      </c>
      <c r="E205" s="117">
        <v>138</v>
      </c>
      <c r="F205" s="117">
        <v>296</v>
      </c>
      <c r="G205" s="117">
        <v>106</v>
      </c>
      <c r="H205" s="117">
        <v>3155</v>
      </c>
      <c r="I205" s="117">
        <v>208</v>
      </c>
      <c r="J205" s="117">
        <v>1578</v>
      </c>
      <c r="K205" s="117">
        <v>141</v>
      </c>
      <c r="L205" s="117">
        <v>7641</v>
      </c>
      <c r="M205" s="117">
        <v>3364</v>
      </c>
      <c r="N205" s="117">
        <v>48</v>
      </c>
      <c r="O205" s="117">
        <v>0</v>
      </c>
      <c r="P205" s="117">
        <v>1370</v>
      </c>
      <c r="Q205" s="117">
        <v>0</v>
      </c>
      <c r="R205" s="117">
        <v>1223</v>
      </c>
      <c r="S205" s="117">
        <v>19</v>
      </c>
      <c r="T205" s="117">
        <v>30</v>
      </c>
      <c r="U205" s="117">
        <v>84</v>
      </c>
      <c r="V205" s="117">
        <v>114</v>
      </c>
      <c r="W205" s="117">
        <v>4003</v>
      </c>
      <c r="X205" s="117">
        <v>735</v>
      </c>
      <c r="Y205" s="117">
        <v>109</v>
      </c>
      <c r="Z205" s="117">
        <v>183</v>
      </c>
    </row>
    <row r="206" spans="1:26" x14ac:dyDescent="0.2">
      <c r="A206" s="117" t="s">
        <v>1000</v>
      </c>
      <c r="B206" s="117">
        <v>732</v>
      </c>
      <c r="C206" s="117">
        <v>1041</v>
      </c>
      <c r="D206" s="117">
        <v>29</v>
      </c>
      <c r="E206" s="117">
        <v>138</v>
      </c>
      <c r="F206" s="117">
        <v>296</v>
      </c>
      <c r="G206" s="117">
        <v>106</v>
      </c>
      <c r="H206" s="117">
        <v>3155</v>
      </c>
      <c r="I206" s="117">
        <v>208</v>
      </c>
      <c r="J206" s="117">
        <v>1578</v>
      </c>
      <c r="K206" s="117">
        <v>141</v>
      </c>
      <c r="L206" s="117">
        <v>7641</v>
      </c>
      <c r="M206" s="117">
        <v>3364</v>
      </c>
      <c r="N206" s="117">
        <v>48</v>
      </c>
      <c r="O206" s="117">
        <v>0</v>
      </c>
      <c r="P206" s="117">
        <v>1370</v>
      </c>
      <c r="Q206" s="117">
        <v>0</v>
      </c>
      <c r="R206" s="117">
        <v>1223</v>
      </c>
      <c r="S206" s="117">
        <v>19</v>
      </c>
      <c r="T206" s="117">
        <v>30</v>
      </c>
      <c r="U206" s="117">
        <v>84</v>
      </c>
      <c r="V206" s="117">
        <v>114</v>
      </c>
      <c r="W206" s="117">
        <v>4003</v>
      </c>
      <c r="X206" s="117">
        <v>735</v>
      </c>
      <c r="Y206" s="117">
        <v>109</v>
      </c>
      <c r="Z206" s="117">
        <v>183</v>
      </c>
    </row>
    <row r="207" spans="1:26" x14ac:dyDescent="0.2">
      <c r="A207" s="117" t="s">
        <v>1001</v>
      </c>
      <c r="B207" s="117">
        <v>1579</v>
      </c>
      <c r="C207" s="117">
        <v>348</v>
      </c>
      <c r="D207" s="117">
        <v>423</v>
      </c>
      <c r="E207" s="117">
        <v>243</v>
      </c>
      <c r="F207" s="117">
        <v>1137</v>
      </c>
      <c r="G207" s="117">
        <v>421</v>
      </c>
      <c r="H207" s="117">
        <v>1038</v>
      </c>
      <c r="I207" s="117">
        <v>897</v>
      </c>
      <c r="J207" s="117">
        <v>2017</v>
      </c>
      <c r="K207" s="117">
        <v>613</v>
      </c>
      <c r="L207" s="117">
        <v>3115</v>
      </c>
      <c r="M207" s="117">
        <v>15711</v>
      </c>
      <c r="N207" s="117">
        <v>212</v>
      </c>
      <c r="O207" s="117">
        <v>0</v>
      </c>
      <c r="P207" s="117">
        <v>641</v>
      </c>
      <c r="Q207" s="117">
        <v>0</v>
      </c>
      <c r="R207" s="117">
        <v>5767</v>
      </c>
      <c r="S207" s="117">
        <v>253</v>
      </c>
      <c r="T207" s="117">
        <v>117</v>
      </c>
      <c r="U207" s="117">
        <v>374</v>
      </c>
      <c r="V207" s="117">
        <v>393</v>
      </c>
      <c r="W207" s="117">
        <v>9581</v>
      </c>
      <c r="X207" s="117">
        <v>1634</v>
      </c>
      <c r="Y207" s="117">
        <v>233</v>
      </c>
      <c r="Z207" s="117">
        <v>739</v>
      </c>
    </row>
    <row r="208" spans="1:26" x14ac:dyDescent="0.2">
      <c r="A208" s="117" t="s">
        <v>1002</v>
      </c>
      <c r="B208" s="117">
        <v>1579</v>
      </c>
      <c r="C208" s="117">
        <v>348</v>
      </c>
      <c r="D208" s="117">
        <v>423</v>
      </c>
      <c r="E208" s="117">
        <v>243</v>
      </c>
      <c r="F208" s="117">
        <v>1137</v>
      </c>
      <c r="G208" s="117">
        <v>421</v>
      </c>
      <c r="H208" s="117">
        <v>1038</v>
      </c>
      <c r="I208" s="117">
        <v>897</v>
      </c>
      <c r="J208" s="117">
        <v>2017</v>
      </c>
      <c r="K208" s="117">
        <v>613</v>
      </c>
      <c r="L208" s="117">
        <v>3115</v>
      </c>
      <c r="M208" s="117">
        <v>15711</v>
      </c>
      <c r="N208" s="117">
        <v>212</v>
      </c>
      <c r="O208" s="117">
        <v>0</v>
      </c>
      <c r="P208" s="117">
        <v>641</v>
      </c>
      <c r="Q208" s="117">
        <v>0</v>
      </c>
      <c r="R208" s="117">
        <v>5767</v>
      </c>
      <c r="S208" s="117">
        <v>253</v>
      </c>
      <c r="T208" s="117">
        <v>117</v>
      </c>
      <c r="U208" s="117">
        <v>374</v>
      </c>
      <c r="V208" s="117">
        <v>393</v>
      </c>
      <c r="W208" s="117">
        <v>9581</v>
      </c>
      <c r="X208" s="117">
        <v>1634</v>
      </c>
      <c r="Y208" s="117">
        <v>233</v>
      </c>
      <c r="Z208" s="117">
        <v>739</v>
      </c>
    </row>
    <row r="209" spans="1:26" x14ac:dyDescent="0.2">
      <c r="A209" s="117" t="s">
        <v>1003</v>
      </c>
      <c r="B209" s="117">
        <v>1130</v>
      </c>
      <c r="C209" s="117">
        <v>280</v>
      </c>
      <c r="D209" s="117">
        <v>238</v>
      </c>
      <c r="E209" s="117">
        <v>153</v>
      </c>
      <c r="F209" s="117">
        <v>785</v>
      </c>
      <c r="G209" s="117">
        <v>270</v>
      </c>
      <c r="H209" s="117">
        <v>855</v>
      </c>
      <c r="I209" s="117">
        <v>668</v>
      </c>
      <c r="J209" s="117">
        <v>1812</v>
      </c>
      <c r="K209" s="117">
        <v>291</v>
      </c>
      <c r="L209" s="117">
        <v>2589</v>
      </c>
      <c r="M209" s="117">
        <v>14451</v>
      </c>
      <c r="N209" s="117">
        <v>151</v>
      </c>
      <c r="O209" s="117">
        <v>0</v>
      </c>
      <c r="P209" s="117">
        <v>519</v>
      </c>
      <c r="Q209" s="117">
        <v>0</v>
      </c>
      <c r="R209" s="117">
        <v>5378</v>
      </c>
      <c r="S209" s="117">
        <v>149</v>
      </c>
      <c r="T209" s="117">
        <v>74</v>
      </c>
      <c r="U209" s="117">
        <v>193</v>
      </c>
      <c r="V209" s="117">
        <v>213</v>
      </c>
      <c r="W209" s="117">
        <v>6216</v>
      </c>
      <c r="X209" s="117">
        <v>1037</v>
      </c>
      <c r="Y209" s="117">
        <v>115</v>
      </c>
      <c r="Z209" s="117">
        <v>615</v>
      </c>
    </row>
    <row r="210" spans="1:26" x14ac:dyDescent="0.2">
      <c r="A210" s="117" t="s">
        <v>1004</v>
      </c>
      <c r="B210" s="117">
        <v>1130</v>
      </c>
      <c r="C210" s="117">
        <v>280</v>
      </c>
      <c r="D210" s="117">
        <v>238</v>
      </c>
      <c r="E210" s="117">
        <v>153</v>
      </c>
      <c r="F210" s="117">
        <v>785</v>
      </c>
      <c r="G210" s="117">
        <v>270</v>
      </c>
      <c r="H210" s="117">
        <v>855</v>
      </c>
      <c r="I210" s="117">
        <v>668</v>
      </c>
      <c r="J210" s="117">
        <v>1812</v>
      </c>
      <c r="K210" s="117">
        <v>291</v>
      </c>
      <c r="L210" s="117">
        <v>2589</v>
      </c>
      <c r="M210" s="117">
        <v>14451</v>
      </c>
      <c r="N210" s="117">
        <v>151</v>
      </c>
      <c r="O210" s="117">
        <v>0</v>
      </c>
      <c r="P210" s="117">
        <v>519</v>
      </c>
      <c r="Q210" s="117">
        <v>0</v>
      </c>
      <c r="R210" s="117">
        <v>5378</v>
      </c>
      <c r="S210" s="117">
        <v>149</v>
      </c>
      <c r="T210" s="117">
        <v>74</v>
      </c>
      <c r="U210" s="117">
        <v>193</v>
      </c>
      <c r="V210" s="117">
        <v>213</v>
      </c>
      <c r="W210" s="117">
        <v>6216</v>
      </c>
      <c r="X210" s="117">
        <v>1037</v>
      </c>
      <c r="Y210" s="117">
        <v>115</v>
      </c>
      <c r="Z210" s="117">
        <v>615</v>
      </c>
    </row>
    <row r="211" spans="1:26" x14ac:dyDescent="0.2">
      <c r="A211" s="117" t="s">
        <v>1005</v>
      </c>
      <c r="B211" s="117">
        <v>63</v>
      </c>
      <c r="C211" s="117">
        <v>16</v>
      </c>
      <c r="D211" s="117">
        <v>14</v>
      </c>
      <c r="E211" s="117">
        <v>6</v>
      </c>
      <c r="F211" s="117">
        <v>74</v>
      </c>
      <c r="G211" s="117">
        <v>12</v>
      </c>
      <c r="H211" s="117">
        <v>29</v>
      </c>
      <c r="I211" s="117">
        <v>21</v>
      </c>
      <c r="J211" s="117">
        <v>13</v>
      </c>
      <c r="K211" s="117">
        <v>14</v>
      </c>
      <c r="L211" s="117">
        <v>68</v>
      </c>
      <c r="M211" s="117">
        <v>109</v>
      </c>
      <c r="N211" s="117">
        <v>12</v>
      </c>
      <c r="O211" s="117">
        <v>0</v>
      </c>
      <c r="P211" s="117">
        <v>5</v>
      </c>
      <c r="Q211" s="117">
        <v>0</v>
      </c>
      <c r="R211" s="117">
        <v>39</v>
      </c>
      <c r="S211" s="117">
        <v>5</v>
      </c>
      <c r="T211" s="117">
        <v>5</v>
      </c>
      <c r="U211" s="117">
        <v>14</v>
      </c>
      <c r="V211" s="117">
        <v>8</v>
      </c>
      <c r="W211" s="117">
        <v>42</v>
      </c>
      <c r="X211" s="117">
        <v>12</v>
      </c>
      <c r="Y211" s="117">
        <v>9</v>
      </c>
      <c r="Z211" s="117">
        <v>13</v>
      </c>
    </row>
    <row r="212" spans="1:26" x14ac:dyDescent="0.2">
      <c r="A212" s="117" t="s">
        <v>1006</v>
      </c>
      <c r="B212" s="117">
        <v>63</v>
      </c>
      <c r="C212" s="117">
        <v>16</v>
      </c>
      <c r="D212" s="117">
        <v>14</v>
      </c>
      <c r="E212" s="117">
        <v>6</v>
      </c>
      <c r="F212" s="117">
        <v>74</v>
      </c>
      <c r="G212" s="117">
        <v>12</v>
      </c>
      <c r="H212" s="117">
        <v>29</v>
      </c>
      <c r="I212" s="117">
        <v>21</v>
      </c>
      <c r="J212" s="117">
        <v>13</v>
      </c>
      <c r="K212" s="117">
        <v>14</v>
      </c>
      <c r="L212" s="117">
        <v>68</v>
      </c>
      <c r="M212" s="117">
        <v>109</v>
      </c>
      <c r="N212" s="117">
        <v>12</v>
      </c>
      <c r="O212" s="117">
        <v>0</v>
      </c>
      <c r="P212" s="117">
        <v>5</v>
      </c>
      <c r="Q212" s="117">
        <v>0</v>
      </c>
      <c r="R212" s="117">
        <v>39</v>
      </c>
      <c r="S212" s="117">
        <v>5</v>
      </c>
      <c r="T212" s="117">
        <v>5</v>
      </c>
      <c r="U212" s="117">
        <v>14</v>
      </c>
      <c r="V212" s="117">
        <v>8</v>
      </c>
      <c r="W212" s="117">
        <v>42</v>
      </c>
      <c r="X212" s="117">
        <v>12</v>
      </c>
      <c r="Y212" s="117">
        <v>9</v>
      </c>
      <c r="Z212" s="117">
        <v>13</v>
      </c>
    </row>
    <row r="213" spans="1:26" x14ac:dyDescent="0.2">
      <c r="A213" s="117" t="s">
        <v>1007</v>
      </c>
      <c r="B213" s="117">
        <v>386</v>
      </c>
      <c r="C213" s="117">
        <v>52</v>
      </c>
      <c r="D213" s="117">
        <v>171</v>
      </c>
      <c r="E213" s="117">
        <v>84</v>
      </c>
      <c r="F213" s="117">
        <v>278</v>
      </c>
      <c r="G213" s="117">
        <v>139</v>
      </c>
      <c r="H213" s="117">
        <v>154</v>
      </c>
      <c r="I213" s="117">
        <v>208</v>
      </c>
      <c r="J213" s="117">
        <v>192</v>
      </c>
      <c r="K213" s="117">
        <v>308</v>
      </c>
      <c r="L213" s="117">
        <v>458</v>
      </c>
      <c r="M213" s="117">
        <v>1151</v>
      </c>
      <c r="N213" s="117">
        <v>49</v>
      </c>
      <c r="O213" s="117">
        <v>0</v>
      </c>
      <c r="P213" s="117">
        <v>117</v>
      </c>
      <c r="Q213" s="117">
        <v>0</v>
      </c>
      <c r="R213" s="117">
        <v>350</v>
      </c>
      <c r="S213" s="117">
        <v>99</v>
      </c>
      <c r="T213" s="117">
        <v>38</v>
      </c>
      <c r="U213" s="117">
        <v>167</v>
      </c>
      <c r="V213" s="117">
        <v>172</v>
      </c>
      <c r="W213" s="117">
        <v>3323</v>
      </c>
      <c r="X213" s="117">
        <v>585</v>
      </c>
      <c r="Y213" s="117">
        <v>109</v>
      </c>
      <c r="Z213" s="117">
        <v>111</v>
      </c>
    </row>
    <row r="214" spans="1:26" x14ac:dyDescent="0.2">
      <c r="A214" s="117" t="s">
        <v>1008</v>
      </c>
      <c r="B214" s="117">
        <v>208</v>
      </c>
      <c r="C214" s="117">
        <v>29</v>
      </c>
      <c r="D214" s="117">
        <v>60</v>
      </c>
      <c r="E214" s="117">
        <v>30</v>
      </c>
      <c r="F214" s="117">
        <v>131</v>
      </c>
      <c r="G214" s="117">
        <v>54</v>
      </c>
      <c r="H214" s="117">
        <v>70</v>
      </c>
      <c r="I214" s="117">
        <v>102</v>
      </c>
      <c r="J214" s="117">
        <v>120</v>
      </c>
      <c r="K214" s="117">
        <v>97</v>
      </c>
      <c r="L214" s="117">
        <v>257</v>
      </c>
      <c r="M214" s="117">
        <v>789</v>
      </c>
      <c r="N214" s="117">
        <v>26</v>
      </c>
      <c r="O214" s="117">
        <v>0</v>
      </c>
      <c r="P214" s="117">
        <v>62</v>
      </c>
      <c r="Q214" s="117">
        <v>0</v>
      </c>
      <c r="R214" s="117">
        <v>251</v>
      </c>
      <c r="S214" s="117">
        <v>36</v>
      </c>
      <c r="T214" s="117">
        <v>18</v>
      </c>
      <c r="U214" s="117">
        <v>54</v>
      </c>
      <c r="V214" s="117">
        <v>54</v>
      </c>
      <c r="W214" s="117">
        <v>891</v>
      </c>
      <c r="X214" s="117">
        <v>155</v>
      </c>
      <c r="Y214" s="117">
        <v>40</v>
      </c>
      <c r="Z214" s="117">
        <v>47</v>
      </c>
    </row>
    <row r="215" spans="1:26" x14ac:dyDescent="0.2">
      <c r="A215" s="117" t="s">
        <v>1009</v>
      </c>
      <c r="B215" s="117">
        <v>51</v>
      </c>
      <c r="C215" s="117">
        <v>7</v>
      </c>
      <c r="D215" s="117">
        <v>56</v>
      </c>
      <c r="E215" s="117">
        <v>10</v>
      </c>
      <c r="F215" s="117">
        <v>44</v>
      </c>
      <c r="G215" s="117">
        <v>48</v>
      </c>
      <c r="H215" s="117">
        <v>37</v>
      </c>
      <c r="I215" s="117">
        <v>31</v>
      </c>
      <c r="J215" s="117">
        <v>27</v>
      </c>
      <c r="K215" s="117">
        <v>70</v>
      </c>
      <c r="L215" s="117">
        <v>98</v>
      </c>
      <c r="M215" s="117">
        <v>172</v>
      </c>
      <c r="N215" s="117">
        <v>6</v>
      </c>
      <c r="O215" s="117">
        <v>0</v>
      </c>
      <c r="P215" s="117">
        <v>30</v>
      </c>
      <c r="Q215" s="117">
        <v>0</v>
      </c>
      <c r="R215" s="117">
        <v>37</v>
      </c>
      <c r="S215" s="117">
        <v>40</v>
      </c>
      <c r="T215" s="117">
        <v>5</v>
      </c>
      <c r="U215" s="117">
        <v>54</v>
      </c>
      <c r="V215" s="117">
        <v>43</v>
      </c>
      <c r="W215" s="117">
        <v>808</v>
      </c>
      <c r="X215" s="117">
        <v>138</v>
      </c>
      <c r="Y215" s="117">
        <v>35</v>
      </c>
      <c r="Z215" s="117">
        <v>17</v>
      </c>
    </row>
    <row r="216" spans="1:26" x14ac:dyDescent="0.2">
      <c r="A216" s="117" t="s">
        <v>1010</v>
      </c>
      <c r="B216" s="117">
        <v>15</v>
      </c>
      <c r="C216" s="117">
        <v>36</v>
      </c>
      <c r="D216" s="117">
        <v>88</v>
      </c>
      <c r="E216" s="117">
        <v>1</v>
      </c>
      <c r="F216" s="117">
        <v>9</v>
      </c>
      <c r="G216" s="117">
        <v>3</v>
      </c>
      <c r="H216" s="117">
        <v>85</v>
      </c>
      <c r="I216" s="117">
        <v>2</v>
      </c>
      <c r="J216" s="117">
        <v>22</v>
      </c>
      <c r="K216" s="117">
        <v>4</v>
      </c>
      <c r="L216" s="117">
        <v>98</v>
      </c>
      <c r="M216" s="117">
        <v>176</v>
      </c>
      <c r="N216" s="117">
        <v>2</v>
      </c>
      <c r="O216" s="117">
        <v>0</v>
      </c>
      <c r="P216" s="117">
        <v>16</v>
      </c>
      <c r="Q216" s="117">
        <v>0</v>
      </c>
      <c r="R216" s="117">
        <v>67</v>
      </c>
      <c r="S216" s="117">
        <v>52</v>
      </c>
      <c r="T216" s="117">
        <v>9</v>
      </c>
      <c r="U216" s="117">
        <v>8</v>
      </c>
      <c r="V216" s="117">
        <v>14</v>
      </c>
      <c r="W216" s="117">
        <v>82</v>
      </c>
      <c r="X216" s="117">
        <v>10</v>
      </c>
      <c r="Y216" s="117">
        <v>9</v>
      </c>
      <c r="Z216" s="117">
        <v>3</v>
      </c>
    </row>
    <row r="217" spans="1:26" x14ac:dyDescent="0.2">
      <c r="A217" s="117" t="s">
        <v>1011</v>
      </c>
      <c r="B217" s="117">
        <v>15</v>
      </c>
      <c r="C217" s="117">
        <v>36</v>
      </c>
      <c r="D217" s="117">
        <v>88</v>
      </c>
      <c r="E217" s="117">
        <v>1</v>
      </c>
      <c r="F217" s="117">
        <v>9</v>
      </c>
      <c r="G217" s="117">
        <v>3</v>
      </c>
      <c r="H217" s="117">
        <v>85</v>
      </c>
      <c r="I217" s="117">
        <v>2</v>
      </c>
      <c r="J217" s="117">
        <v>22</v>
      </c>
      <c r="K217" s="117">
        <v>4</v>
      </c>
      <c r="L217" s="117">
        <v>98</v>
      </c>
      <c r="M217" s="117">
        <v>176</v>
      </c>
      <c r="N217" s="117">
        <v>2</v>
      </c>
      <c r="O217" s="117">
        <v>0</v>
      </c>
      <c r="P217" s="117">
        <v>16</v>
      </c>
      <c r="Q217" s="117">
        <v>0</v>
      </c>
      <c r="R217" s="117">
        <v>67</v>
      </c>
      <c r="S217" s="117">
        <v>52</v>
      </c>
      <c r="T217" s="117">
        <v>9</v>
      </c>
      <c r="U217" s="117">
        <v>8</v>
      </c>
      <c r="V217" s="117">
        <v>14</v>
      </c>
      <c r="W217" s="117">
        <v>82</v>
      </c>
      <c r="X217" s="117">
        <v>10</v>
      </c>
      <c r="Y217" s="117">
        <v>9</v>
      </c>
      <c r="Z217" s="117">
        <v>3</v>
      </c>
    </row>
    <row r="218" spans="1:26" x14ac:dyDescent="0.2">
      <c r="A218" s="117" t="s">
        <v>1012</v>
      </c>
      <c r="B218" s="117">
        <v>15</v>
      </c>
      <c r="C218" s="117">
        <v>36</v>
      </c>
      <c r="D218" s="117">
        <v>88</v>
      </c>
      <c r="E218" s="117">
        <v>1</v>
      </c>
      <c r="F218" s="117">
        <v>9</v>
      </c>
      <c r="G218" s="117">
        <v>3</v>
      </c>
      <c r="H218" s="117">
        <v>85</v>
      </c>
      <c r="I218" s="117">
        <v>2</v>
      </c>
      <c r="J218" s="117">
        <v>22</v>
      </c>
      <c r="K218" s="117">
        <v>4</v>
      </c>
      <c r="L218" s="117">
        <v>98</v>
      </c>
      <c r="M218" s="117">
        <v>176</v>
      </c>
      <c r="N218" s="117">
        <v>2</v>
      </c>
      <c r="O218" s="117">
        <v>0</v>
      </c>
      <c r="P218" s="117">
        <v>16</v>
      </c>
      <c r="Q218" s="117">
        <v>0</v>
      </c>
      <c r="R218" s="117">
        <v>67</v>
      </c>
      <c r="S218" s="117">
        <v>52</v>
      </c>
      <c r="T218" s="117">
        <v>9</v>
      </c>
      <c r="U218" s="117">
        <v>8</v>
      </c>
      <c r="V218" s="117">
        <v>14</v>
      </c>
      <c r="W218" s="117">
        <v>82</v>
      </c>
      <c r="X218" s="117">
        <v>10</v>
      </c>
      <c r="Y218" s="117">
        <v>9</v>
      </c>
      <c r="Z218" s="117">
        <v>3</v>
      </c>
    </row>
    <row r="219" spans="1:26" x14ac:dyDescent="0.2">
      <c r="A219" s="117" t="s">
        <v>1013</v>
      </c>
      <c r="B219" s="117">
        <v>15</v>
      </c>
      <c r="C219" s="117">
        <v>36</v>
      </c>
      <c r="D219" s="117">
        <v>88</v>
      </c>
      <c r="E219" s="117">
        <v>1</v>
      </c>
      <c r="F219" s="117">
        <v>9</v>
      </c>
      <c r="G219" s="117">
        <v>3</v>
      </c>
      <c r="H219" s="117">
        <v>85</v>
      </c>
      <c r="I219" s="117">
        <v>2</v>
      </c>
      <c r="J219" s="117">
        <v>22</v>
      </c>
      <c r="K219" s="117">
        <v>4</v>
      </c>
      <c r="L219" s="117">
        <v>98</v>
      </c>
      <c r="M219" s="117">
        <v>176</v>
      </c>
      <c r="N219" s="117">
        <v>2</v>
      </c>
      <c r="O219" s="117">
        <v>0</v>
      </c>
      <c r="P219" s="117">
        <v>16</v>
      </c>
      <c r="Q219" s="117">
        <v>0</v>
      </c>
      <c r="R219" s="117">
        <v>67</v>
      </c>
      <c r="S219" s="117">
        <v>52</v>
      </c>
      <c r="T219" s="117">
        <v>9</v>
      </c>
      <c r="U219" s="117">
        <v>8</v>
      </c>
      <c r="V219" s="117">
        <v>14</v>
      </c>
      <c r="W219" s="117">
        <v>82</v>
      </c>
      <c r="X219" s="117">
        <v>10</v>
      </c>
      <c r="Y219" s="117">
        <v>9</v>
      </c>
      <c r="Z219" s="117">
        <v>3</v>
      </c>
    </row>
    <row r="220" spans="1:26" x14ac:dyDescent="0.2">
      <c r="A220" s="117" t="s">
        <v>1014</v>
      </c>
      <c r="B220" s="117">
        <v>15</v>
      </c>
      <c r="C220" s="117">
        <v>36</v>
      </c>
      <c r="D220" s="117">
        <v>88</v>
      </c>
      <c r="E220" s="117">
        <v>1</v>
      </c>
      <c r="F220" s="117">
        <v>9</v>
      </c>
      <c r="G220" s="117">
        <v>3</v>
      </c>
      <c r="H220" s="117">
        <v>85</v>
      </c>
      <c r="I220" s="117">
        <v>2</v>
      </c>
      <c r="J220" s="117">
        <v>22</v>
      </c>
      <c r="K220" s="117">
        <v>4</v>
      </c>
      <c r="L220" s="117">
        <v>98</v>
      </c>
      <c r="M220" s="117">
        <v>176</v>
      </c>
      <c r="N220" s="117">
        <v>2</v>
      </c>
      <c r="O220" s="117">
        <v>0</v>
      </c>
      <c r="P220" s="117">
        <v>16</v>
      </c>
      <c r="Q220" s="117">
        <v>0</v>
      </c>
      <c r="R220" s="117">
        <v>67</v>
      </c>
      <c r="S220" s="117">
        <v>52</v>
      </c>
      <c r="T220" s="117">
        <v>9</v>
      </c>
      <c r="U220" s="117">
        <v>8</v>
      </c>
      <c r="V220" s="117">
        <v>14</v>
      </c>
      <c r="W220" s="117">
        <v>82</v>
      </c>
      <c r="X220" s="117">
        <v>10</v>
      </c>
      <c r="Y220" s="117">
        <v>9</v>
      </c>
      <c r="Z220" s="117">
        <v>3</v>
      </c>
    </row>
    <row r="221" spans="1:26" x14ac:dyDescent="0.2">
      <c r="A221" s="117" t="s">
        <v>1015</v>
      </c>
      <c r="B221" s="117">
        <v>0</v>
      </c>
      <c r="C221" s="117">
        <v>0</v>
      </c>
      <c r="D221" s="117">
        <v>4</v>
      </c>
      <c r="E221" s="117">
        <v>0</v>
      </c>
      <c r="F221" s="117">
        <v>0</v>
      </c>
      <c r="G221" s="117">
        <v>0</v>
      </c>
      <c r="H221" s="117">
        <v>0</v>
      </c>
      <c r="I221" s="117">
        <v>0</v>
      </c>
      <c r="J221" s="117">
        <v>0</v>
      </c>
      <c r="K221" s="117">
        <v>0</v>
      </c>
      <c r="L221" s="117">
        <v>1</v>
      </c>
      <c r="M221" s="117">
        <v>0</v>
      </c>
      <c r="N221" s="117">
        <v>0</v>
      </c>
      <c r="O221" s="117">
        <v>0</v>
      </c>
      <c r="P221" s="117">
        <v>1</v>
      </c>
      <c r="Q221" s="117">
        <v>0</v>
      </c>
      <c r="R221" s="117">
        <v>0</v>
      </c>
      <c r="S221" s="117">
        <v>2</v>
      </c>
      <c r="T221" s="117">
        <v>1</v>
      </c>
      <c r="U221" s="117">
        <v>0</v>
      </c>
      <c r="V221" s="117">
        <v>16</v>
      </c>
      <c r="W221" s="117">
        <v>219</v>
      </c>
      <c r="X221" s="117">
        <v>40</v>
      </c>
      <c r="Y221" s="117">
        <v>0</v>
      </c>
      <c r="Z221" s="117">
        <v>0</v>
      </c>
    </row>
    <row r="222" spans="1:26" x14ac:dyDescent="0.2">
      <c r="A222" s="117" t="s">
        <v>1016</v>
      </c>
      <c r="B222" s="117">
        <v>0</v>
      </c>
      <c r="C222" s="117">
        <v>0</v>
      </c>
      <c r="D222" s="117">
        <v>4</v>
      </c>
      <c r="E222" s="117">
        <v>0</v>
      </c>
      <c r="F222" s="117">
        <v>0</v>
      </c>
      <c r="G222" s="117">
        <v>0</v>
      </c>
      <c r="H222" s="117">
        <v>0</v>
      </c>
      <c r="I222" s="117">
        <v>0</v>
      </c>
      <c r="J222" s="117">
        <v>0</v>
      </c>
      <c r="K222" s="117">
        <v>0</v>
      </c>
      <c r="L222" s="117">
        <v>1</v>
      </c>
      <c r="M222" s="117">
        <v>0</v>
      </c>
      <c r="N222" s="117">
        <v>0</v>
      </c>
      <c r="O222" s="117">
        <v>0</v>
      </c>
      <c r="P222" s="117">
        <v>1</v>
      </c>
      <c r="Q222" s="117">
        <v>0</v>
      </c>
      <c r="R222" s="117">
        <v>0</v>
      </c>
      <c r="S222" s="117">
        <v>2</v>
      </c>
      <c r="T222" s="117">
        <v>1</v>
      </c>
      <c r="U222" s="117">
        <v>0</v>
      </c>
      <c r="V222" s="117">
        <v>16</v>
      </c>
      <c r="W222" s="117">
        <v>219</v>
      </c>
      <c r="X222" s="117">
        <v>40</v>
      </c>
      <c r="Y222" s="117">
        <v>0</v>
      </c>
      <c r="Z222" s="117">
        <v>0</v>
      </c>
    </row>
    <row r="223" spans="1:26" x14ac:dyDescent="0.2">
      <c r="A223" s="117" t="s">
        <v>1017</v>
      </c>
      <c r="B223" s="117">
        <v>0</v>
      </c>
      <c r="C223" s="117">
        <v>0</v>
      </c>
      <c r="D223" s="117">
        <v>4</v>
      </c>
      <c r="E223" s="117">
        <v>0</v>
      </c>
      <c r="F223" s="117">
        <v>0</v>
      </c>
      <c r="G223" s="117">
        <v>0</v>
      </c>
      <c r="H223" s="117">
        <v>0</v>
      </c>
      <c r="I223" s="117">
        <v>0</v>
      </c>
      <c r="J223" s="117">
        <v>0</v>
      </c>
      <c r="K223" s="117">
        <v>0</v>
      </c>
      <c r="L223" s="117">
        <v>1</v>
      </c>
      <c r="M223" s="117">
        <v>0</v>
      </c>
      <c r="N223" s="117">
        <v>0</v>
      </c>
      <c r="O223" s="117">
        <v>0</v>
      </c>
      <c r="P223" s="117">
        <v>1</v>
      </c>
      <c r="Q223" s="117">
        <v>0</v>
      </c>
      <c r="R223" s="117">
        <v>0</v>
      </c>
      <c r="S223" s="117">
        <v>2</v>
      </c>
      <c r="T223" s="117">
        <v>1</v>
      </c>
      <c r="U223" s="117">
        <v>0</v>
      </c>
      <c r="V223" s="117">
        <v>16</v>
      </c>
      <c r="W223" s="117">
        <v>219</v>
      </c>
      <c r="X223" s="117">
        <v>40</v>
      </c>
      <c r="Y223" s="117">
        <v>0</v>
      </c>
      <c r="Z223" s="117">
        <v>0</v>
      </c>
    </row>
    <row r="224" spans="1:26" x14ac:dyDescent="0.2">
      <c r="A224" s="117" t="s">
        <v>1018</v>
      </c>
      <c r="B224" s="117">
        <v>0</v>
      </c>
      <c r="C224" s="117">
        <v>0</v>
      </c>
      <c r="D224" s="117">
        <v>4</v>
      </c>
      <c r="E224" s="117">
        <v>0</v>
      </c>
      <c r="F224" s="117">
        <v>0</v>
      </c>
      <c r="G224" s="117">
        <v>0</v>
      </c>
      <c r="H224" s="117">
        <v>0</v>
      </c>
      <c r="I224" s="117">
        <v>0</v>
      </c>
      <c r="J224" s="117">
        <v>0</v>
      </c>
      <c r="K224" s="117">
        <v>0</v>
      </c>
      <c r="L224" s="117">
        <v>1</v>
      </c>
      <c r="M224" s="117">
        <v>0</v>
      </c>
      <c r="N224" s="117">
        <v>0</v>
      </c>
      <c r="O224" s="117">
        <v>0</v>
      </c>
      <c r="P224" s="117">
        <v>1</v>
      </c>
      <c r="Q224" s="117">
        <v>0</v>
      </c>
      <c r="R224" s="117">
        <v>0</v>
      </c>
      <c r="S224" s="117">
        <v>2</v>
      </c>
      <c r="T224" s="117">
        <v>1</v>
      </c>
      <c r="U224" s="117">
        <v>0</v>
      </c>
      <c r="V224" s="117">
        <v>16</v>
      </c>
      <c r="W224" s="117">
        <v>219</v>
      </c>
      <c r="X224" s="117">
        <v>40</v>
      </c>
      <c r="Y224" s="117">
        <v>0</v>
      </c>
      <c r="Z224" s="117">
        <v>0</v>
      </c>
    </row>
    <row r="225" spans="1:26" x14ac:dyDescent="0.2">
      <c r="A225" s="117" t="s">
        <v>1019</v>
      </c>
      <c r="B225" s="117">
        <v>0</v>
      </c>
      <c r="C225" s="117">
        <v>0</v>
      </c>
      <c r="D225" s="117">
        <v>4</v>
      </c>
      <c r="E225" s="117">
        <v>0</v>
      </c>
      <c r="F225" s="117">
        <v>0</v>
      </c>
      <c r="G225" s="117">
        <v>0</v>
      </c>
      <c r="H225" s="117">
        <v>0</v>
      </c>
      <c r="I225" s="117">
        <v>0</v>
      </c>
      <c r="J225" s="117">
        <v>0</v>
      </c>
      <c r="K225" s="117">
        <v>0</v>
      </c>
      <c r="L225" s="117">
        <v>1</v>
      </c>
      <c r="M225" s="117">
        <v>0</v>
      </c>
      <c r="N225" s="117">
        <v>0</v>
      </c>
      <c r="O225" s="117">
        <v>0</v>
      </c>
      <c r="P225" s="117">
        <v>1</v>
      </c>
      <c r="Q225" s="117">
        <v>0</v>
      </c>
      <c r="R225" s="117">
        <v>0</v>
      </c>
      <c r="S225" s="117">
        <v>2</v>
      </c>
      <c r="T225" s="117">
        <v>1</v>
      </c>
      <c r="U225" s="117">
        <v>0</v>
      </c>
      <c r="V225" s="117">
        <v>16</v>
      </c>
      <c r="W225" s="117">
        <v>219</v>
      </c>
      <c r="X225" s="117">
        <v>40</v>
      </c>
      <c r="Y225" s="117">
        <v>0</v>
      </c>
      <c r="Z225" s="117">
        <v>0</v>
      </c>
    </row>
    <row r="226" spans="1:26" x14ac:dyDescent="0.2">
      <c r="A226" s="117" t="s">
        <v>1020</v>
      </c>
      <c r="B226" s="117">
        <v>0</v>
      </c>
      <c r="C226" s="117">
        <v>0</v>
      </c>
      <c r="D226" s="117">
        <v>4</v>
      </c>
      <c r="E226" s="117">
        <v>0</v>
      </c>
      <c r="F226" s="117">
        <v>0</v>
      </c>
      <c r="G226" s="117">
        <v>0</v>
      </c>
      <c r="H226" s="117">
        <v>0</v>
      </c>
      <c r="I226" s="117">
        <v>0</v>
      </c>
      <c r="J226" s="117">
        <v>0</v>
      </c>
      <c r="K226" s="117">
        <v>0</v>
      </c>
      <c r="L226" s="117">
        <v>1</v>
      </c>
      <c r="M226" s="117">
        <v>0</v>
      </c>
      <c r="N226" s="117">
        <v>0</v>
      </c>
      <c r="O226" s="117">
        <v>0</v>
      </c>
      <c r="P226" s="117">
        <v>1</v>
      </c>
      <c r="Q226" s="117">
        <v>0</v>
      </c>
      <c r="R226" s="117">
        <v>0</v>
      </c>
      <c r="S226" s="117">
        <v>2</v>
      </c>
      <c r="T226" s="117">
        <v>1</v>
      </c>
      <c r="U226" s="117">
        <v>0</v>
      </c>
      <c r="V226" s="117">
        <v>16</v>
      </c>
      <c r="W226" s="117">
        <v>219</v>
      </c>
      <c r="X226" s="117">
        <v>40</v>
      </c>
      <c r="Y226" s="117">
        <v>0</v>
      </c>
      <c r="Z226" s="117">
        <v>0</v>
      </c>
    </row>
    <row r="227" spans="1:26" x14ac:dyDescent="0.2">
      <c r="A227" s="117" t="s">
        <v>1021</v>
      </c>
      <c r="B227" s="117">
        <v>0</v>
      </c>
      <c r="C227" s="117">
        <v>0</v>
      </c>
      <c r="D227" s="117">
        <v>4</v>
      </c>
      <c r="E227" s="117">
        <v>0</v>
      </c>
      <c r="F227" s="117">
        <v>0</v>
      </c>
      <c r="G227" s="117">
        <v>0</v>
      </c>
      <c r="H227" s="117">
        <v>0</v>
      </c>
      <c r="I227" s="117">
        <v>0</v>
      </c>
      <c r="J227" s="117">
        <v>0</v>
      </c>
      <c r="K227" s="117">
        <v>0</v>
      </c>
      <c r="L227" s="117">
        <v>1</v>
      </c>
      <c r="M227" s="117">
        <v>0</v>
      </c>
      <c r="N227" s="117">
        <v>0</v>
      </c>
      <c r="O227" s="117">
        <v>0</v>
      </c>
      <c r="P227" s="117">
        <v>1</v>
      </c>
      <c r="Q227" s="117">
        <v>0</v>
      </c>
      <c r="R227" s="117">
        <v>0</v>
      </c>
      <c r="S227" s="117">
        <v>2</v>
      </c>
      <c r="T227" s="117">
        <v>1</v>
      </c>
      <c r="U227" s="117">
        <v>0</v>
      </c>
      <c r="V227" s="117">
        <v>16</v>
      </c>
      <c r="W227" s="117">
        <v>219</v>
      </c>
      <c r="X227" s="117">
        <v>40</v>
      </c>
      <c r="Y227" s="117">
        <v>0</v>
      </c>
      <c r="Z227" s="117">
        <v>0</v>
      </c>
    </row>
    <row r="228" spans="1:26" x14ac:dyDescent="0.2">
      <c r="A228" s="117" t="s">
        <v>1022</v>
      </c>
      <c r="B228" s="117">
        <v>24935</v>
      </c>
      <c r="C228" s="117">
        <v>31090</v>
      </c>
      <c r="D228" s="117">
        <v>1650</v>
      </c>
      <c r="E228" s="117">
        <v>2117</v>
      </c>
      <c r="F228" s="117">
        <v>17624</v>
      </c>
      <c r="G228" s="117">
        <v>3746</v>
      </c>
      <c r="H228" s="117">
        <v>90619</v>
      </c>
      <c r="I228" s="117">
        <v>12912</v>
      </c>
      <c r="J228" s="117">
        <v>3380</v>
      </c>
      <c r="K228" s="117">
        <v>3971</v>
      </c>
      <c r="L228" s="117">
        <v>11212</v>
      </c>
      <c r="M228" s="117">
        <v>39869</v>
      </c>
      <c r="N228" s="117">
        <v>3053</v>
      </c>
      <c r="O228" s="117">
        <v>0</v>
      </c>
      <c r="P228" s="117">
        <v>4873</v>
      </c>
      <c r="Q228" s="117">
        <v>0</v>
      </c>
      <c r="R228" s="117">
        <v>14386</v>
      </c>
      <c r="S228" s="117">
        <v>1267</v>
      </c>
      <c r="T228" s="117">
        <v>1538</v>
      </c>
      <c r="U228" s="117">
        <v>3542</v>
      </c>
      <c r="V228" s="117">
        <v>3405</v>
      </c>
      <c r="W228" s="117">
        <v>19070</v>
      </c>
      <c r="X228" s="117">
        <v>3408</v>
      </c>
      <c r="Y228" s="117">
        <v>1946</v>
      </c>
      <c r="Z228" s="117">
        <v>8120</v>
      </c>
    </row>
    <row r="229" spans="1:26" x14ac:dyDescent="0.2">
      <c r="A229" s="117" t="s">
        <v>1023</v>
      </c>
      <c r="B229" s="117">
        <v>24935</v>
      </c>
      <c r="C229" s="117">
        <v>31090</v>
      </c>
      <c r="D229" s="117">
        <v>1650</v>
      </c>
      <c r="E229" s="117">
        <v>2117</v>
      </c>
      <c r="F229" s="117">
        <v>17624</v>
      </c>
      <c r="G229" s="117">
        <v>3746</v>
      </c>
      <c r="H229" s="117">
        <v>90619</v>
      </c>
      <c r="I229" s="117">
        <v>12912</v>
      </c>
      <c r="J229" s="117">
        <v>3380</v>
      </c>
      <c r="K229" s="117">
        <v>3971</v>
      </c>
      <c r="L229" s="117">
        <v>11212</v>
      </c>
      <c r="M229" s="117">
        <v>39869</v>
      </c>
      <c r="N229" s="117">
        <v>3053</v>
      </c>
      <c r="O229" s="117">
        <v>0</v>
      </c>
      <c r="P229" s="117">
        <v>4873</v>
      </c>
      <c r="Q229" s="117">
        <v>0</v>
      </c>
      <c r="R229" s="117">
        <v>14386</v>
      </c>
      <c r="S229" s="117">
        <v>1267</v>
      </c>
      <c r="T229" s="117">
        <v>1538</v>
      </c>
      <c r="U229" s="117">
        <v>3542</v>
      </c>
      <c r="V229" s="117">
        <v>3405</v>
      </c>
      <c r="W229" s="117">
        <v>19070</v>
      </c>
      <c r="X229" s="117">
        <v>3408</v>
      </c>
      <c r="Y229" s="117">
        <v>1946</v>
      </c>
      <c r="Z229" s="117">
        <v>8120</v>
      </c>
    </row>
    <row r="230" spans="1:26" x14ac:dyDescent="0.2">
      <c r="A230" s="117" t="s">
        <v>1024</v>
      </c>
      <c r="B230" s="117">
        <v>2993</v>
      </c>
      <c r="C230" s="117">
        <v>29065</v>
      </c>
      <c r="D230" s="117">
        <v>1543</v>
      </c>
      <c r="E230" s="117">
        <v>503</v>
      </c>
      <c r="F230" s="117">
        <v>3558</v>
      </c>
      <c r="G230" s="117">
        <v>2149</v>
      </c>
      <c r="H230" s="117">
        <v>84739</v>
      </c>
      <c r="I230" s="117">
        <v>1949</v>
      </c>
      <c r="J230" s="117">
        <v>3001</v>
      </c>
      <c r="K230" s="117">
        <v>1322</v>
      </c>
      <c r="L230" s="117">
        <v>9801</v>
      </c>
      <c r="M230" s="117">
        <v>29965</v>
      </c>
      <c r="N230" s="117">
        <v>670</v>
      </c>
      <c r="O230" s="117">
        <v>0</v>
      </c>
      <c r="P230" s="117">
        <v>4278</v>
      </c>
      <c r="Q230" s="117">
        <v>0</v>
      </c>
      <c r="R230" s="117">
        <v>10903</v>
      </c>
      <c r="S230" s="117">
        <v>1131</v>
      </c>
      <c r="T230" s="117">
        <v>1034</v>
      </c>
      <c r="U230" s="117">
        <v>2376</v>
      </c>
      <c r="V230" s="117">
        <v>2778</v>
      </c>
      <c r="W230" s="117">
        <v>14893</v>
      </c>
      <c r="X230" s="117">
        <v>2692</v>
      </c>
      <c r="Y230" s="117">
        <v>1126</v>
      </c>
      <c r="Z230" s="117">
        <v>666</v>
      </c>
    </row>
    <row r="231" spans="1:26" x14ac:dyDescent="0.2">
      <c r="A231" s="117" t="s">
        <v>1025</v>
      </c>
      <c r="B231" s="117">
        <v>1582</v>
      </c>
      <c r="C231" s="117">
        <v>28570</v>
      </c>
      <c r="D231" s="117">
        <v>140</v>
      </c>
      <c r="E231" s="117">
        <v>247</v>
      </c>
      <c r="F231" s="117">
        <v>1180</v>
      </c>
      <c r="G231" s="117">
        <v>454</v>
      </c>
      <c r="H231" s="117">
        <v>83357</v>
      </c>
      <c r="I231" s="117">
        <v>691</v>
      </c>
      <c r="J231" s="117">
        <v>1747</v>
      </c>
      <c r="K231" s="117">
        <v>478</v>
      </c>
      <c r="L231" s="117">
        <v>8408</v>
      </c>
      <c r="M231" s="117">
        <v>28809</v>
      </c>
      <c r="N231" s="117">
        <v>205</v>
      </c>
      <c r="O231" s="117">
        <v>0</v>
      </c>
      <c r="P231" s="117">
        <v>3143</v>
      </c>
      <c r="Q231" s="117">
        <v>0</v>
      </c>
      <c r="R231" s="117">
        <v>10461</v>
      </c>
      <c r="S231" s="117">
        <v>113</v>
      </c>
      <c r="T231" s="117">
        <v>103</v>
      </c>
      <c r="U231" s="117">
        <v>320</v>
      </c>
      <c r="V231" s="117">
        <v>637</v>
      </c>
      <c r="W231" s="117">
        <v>13074</v>
      </c>
      <c r="X231" s="117">
        <v>2366</v>
      </c>
      <c r="Y231" s="117">
        <v>376</v>
      </c>
      <c r="Z231" s="117">
        <v>388</v>
      </c>
    </row>
    <row r="232" spans="1:26" x14ac:dyDescent="0.2">
      <c r="A232" s="117" t="s">
        <v>1026</v>
      </c>
      <c r="B232" s="117">
        <v>1582</v>
      </c>
      <c r="C232" s="117">
        <v>28570</v>
      </c>
      <c r="D232" s="117">
        <v>140</v>
      </c>
      <c r="E232" s="117">
        <v>247</v>
      </c>
      <c r="F232" s="117">
        <v>1180</v>
      </c>
      <c r="G232" s="117">
        <v>454</v>
      </c>
      <c r="H232" s="117">
        <v>83357</v>
      </c>
      <c r="I232" s="117">
        <v>691</v>
      </c>
      <c r="J232" s="117">
        <v>1747</v>
      </c>
      <c r="K232" s="117">
        <v>478</v>
      </c>
      <c r="L232" s="117">
        <v>8408</v>
      </c>
      <c r="M232" s="117">
        <v>28809</v>
      </c>
      <c r="N232" s="117">
        <v>205</v>
      </c>
      <c r="O232" s="117">
        <v>0</v>
      </c>
      <c r="P232" s="117">
        <v>3143</v>
      </c>
      <c r="Q232" s="117">
        <v>0</v>
      </c>
      <c r="R232" s="117">
        <v>10461</v>
      </c>
      <c r="S232" s="117">
        <v>113</v>
      </c>
      <c r="T232" s="117">
        <v>103</v>
      </c>
      <c r="U232" s="117">
        <v>320</v>
      </c>
      <c r="V232" s="117">
        <v>637</v>
      </c>
      <c r="W232" s="117">
        <v>13074</v>
      </c>
      <c r="X232" s="117">
        <v>2366</v>
      </c>
      <c r="Y232" s="117">
        <v>376</v>
      </c>
      <c r="Z232" s="117">
        <v>388</v>
      </c>
    </row>
    <row r="233" spans="1:26" x14ac:dyDescent="0.2">
      <c r="A233" s="117" t="s">
        <v>1027</v>
      </c>
      <c r="B233" s="117">
        <v>547</v>
      </c>
      <c r="C233" s="117">
        <v>18663</v>
      </c>
      <c r="D233" s="117">
        <v>17</v>
      </c>
      <c r="E233" s="117">
        <v>50</v>
      </c>
      <c r="F233" s="117">
        <v>273</v>
      </c>
      <c r="G233" s="117">
        <v>100</v>
      </c>
      <c r="H233" s="117">
        <v>54120</v>
      </c>
      <c r="I233" s="117">
        <v>165</v>
      </c>
      <c r="J233" s="117">
        <v>441</v>
      </c>
      <c r="K233" s="117">
        <v>82</v>
      </c>
      <c r="L233" s="117">
        <v>1068</v>
      </c>
      <c r="M233" s="117">
        <v>8158</v>
      </c>
      <c r="N233" s="117">
        <v>44</v>
      </c>
      <c r="O233" s="117">
        <v>0</v>
      </c>
      <c r="P233" s="117">
        <v>705</v>
      </c>
      <c r="Q233" s="117">
        <v>0</v>
      </c>
      <c r="R233" s="117">
        <v>3086</v>
      </c>
      <c r="S233" s="117">
        <v>12</v>
      </c>
      <c r="T233" s="117">
        <v>17</v>
      </c>
      <c r="U233" s="117">
        <v>78</v>
      </c>
      <c r="V233" s="117">
        <v>113</v>
      </c>
      <c r="W233" s="117">
        <v>3469</v>
      </c>
      <c r="X233" s="117">
        <v>623</v>
      </c>
      <c r="Y233" s="117">
        <v>50</v>
      </c>
      <c r="Z233" s="117">
        <v>105</v>
      </c>
    </row>
    <row r="234" spans="1:26" x14ac:dyDescent="0.2">
      <c r="A234" s="117" t="s">
        <v>1028</v>
      </c>
      <c r="B234" s="117">
        <v>383</v>
      </c>
      <c r="C234" s="117">
        <v>13424</v>
      </c>
      <c r="D234" s="117">
        <v>10</v>
      </c>
      <c r="E234" s="117">
        <v>31</v>
      </c>
      <c r="F234" s="117">
        <v>179</v>
      </c>
      <c r="G234" s="117">
        <v>70</v>
      </c>
      <c r="H234" s="117">
        <v>39036</v>
      </c>
      <c r="I234" s="117">
        <v>123</v>
      </c>
      <c r="J234" s="117">
        <v>300</v>
      </c>
      <c r="K234" s="117">
        <v>56</v>
      </c>
      <c r="L234" s="117">
        <v>690</v>
      </c>
      <c r="M234" s="117">
        <v>5731</v>
      </c>
      <c r="N234" s="117">
        <v>29</v>
      </c>
      <c r="O234" s="117">
        <v>0</v>
      </c>
      <c r="P234" s="117">
        <v>539</v>
      </c>
      <c r="Q234" s="117">
        <v>0</v>
      </c>
      <c r="R234" s="117">
        <v>2147</v>
      </c>
      <c r="S234" s="117">
        <v>9</v>
      </c>
      <c r="T234" s="117">
        <v>7</v>
      </c>
      <c r="U234" s="117">
        <v>50</v>
      </c>
      <c r="V234" s="117">
        <v>78</v>
      </c>
      <c r="W234" s="117">
        <v>2532</v>
      </c>
      <c r="X234" s="117">
        <v>459</v>
      </c>
      <c r="Y234" s="117">
        <v>39</v>
      </c>
      <c r="Z234" s="117">
        <v>76</v>
      </c>
    </row>
    <row r="235" spans="1:26" x14ac:dyDescent="0.2">
      <c r="A235" s="117" t="s">
        <v>1029</v>
      </c>
      <c r="B235" s="117">
        <v>317</v>
      </c>
      <c r="C235" s="117">
        <v>7102</v>
      </c>
      <c r="D235" s="117">
        <v>16</v>
      </c>
      <c r="E235" s="117">
        <v>42</v>
      </c>
      <c r="F235" s="117">
        <v>172</v>
      </c>
      <c r="G235" s="117">
        <v>62</v>
      </c>
      <c r="H235" s="117">
        <v>21166</v>
      </c>
      <c r="I235" s="117">
        <v>124</v>
      </c>
      <c r="J235" s="117">
        <v>291</v>
      </c>
      <c r="K235" s="117">
        <v>65</v>
      </c>
      <c r="L235" s="117">
        <v>847</v>
      </c>
      <c r="M235" s="117">
        <v>10847</v>
      </c>
      <c r="N235" s="117">
        <v>25</v>
      </c>
      <c r="O235" s="117">
        <v>0</v>
      </c>
      <c r="P235" s="117">
        <v>465</v>
      </c>
      <c r="Q235" s="117">
        <v>0</v>
      </c>
      <c r="R235" s="117">
        <v>3744</v>
      </c>
      <c r="S235" s="117">
        <v>5</v>
      </c>
      <c r="T235" s="117">
        <v>7</v>
      </c>
      <c r="U235" s="117">
        <v>35</v>
      </c>
      <c r="V235" s="117">
        <v>88</v>
      </c>
      <c r="W235" s="117">
        <v>4859</v>
      </c>
      <c r="X235" s="117">
        <v>883</v>
      </c>
      <c r="Y235" s="117">
        <v>42</v>
      </c>
      <c r="Z235" s="117">
        <v>75</v>
      </c>
    </row>
    <row r="236" spans="1:26" x14ac:dyDescent="0.2">
      <c r="A236" s="117" t="s">
        <v>1030</v>
      </c>
      <c r="B236" s="117">
        <v>1411</v>
      </c>
      <c r="C236" s="117">
        <v>495</v>
      </c>
      <c r="D236" s="117">
        <v>1403</v>
      </c>
      <c r="E236" s="117">
        <v>256</v>
      </c>
      <c r="F236" s="117">
        <v>2378</v>
      </c>
      <c r="G236" s="117">
        <v>1695</v>
      </c>
      <c r="H236" s="117">
        <v>1382</v>
      </c>
      <c r="I236" s="117">
        <v>1258</v>
      </c>
      <c r="J236" s="117">
        <v>1254</v>
      </c>
      <c r="K236" s="117">
        <v>844</v>
      </c>
      <c r="L236" s="117">
        <v>1393</v>
      </c>
      <c r="M236" s="117">
        <v>1156</v>
      </c>
      <c r="N236" s="117">
        <v>465</v>
      </c>
      <c r="O236" s="117">
        <v>0</v>
      </c>
      <c r="P236" s="117">
        <v>1135</v>
      </c>
      <c r="Q236" s="117">
        <v>0</v>
      </c>
      <c r="R236" s="117">
        <v>442</v>
      </c>
      <c r="S236" s="117">
        <v>1018</v>
      </c>
      <c r="T236" s="117">
        <v>931</v>
      </c>
      <c r="U236" s="117">
        <v>2056</v>
      </c>
      <c r="V236" s="117">
        <v>2141</v>
      </c>
      <c r="W236" s="117">
        <v>1819</v>
      </c>
      <c r="X236" s="117">
        <v>326</v>
      </c>
      <c r="Y236" s="117">
        <v>750</v>
      </c>
      <c r="Z236" s="117">
        <v>278</v>
      </c>
    </row>
    <row r="237" spans="1:26" x14ac:dyDescent="0.2">
      <c r="A237" s="117" t="s">
        <v>1031</v>
      </c>
      <c r="B237" s="117">
        <v>804</v>
      </c>
      <c r="C237" s="117">
        <v>340</v>
      </c>
      <c r="D237" s="117">
        <v>19</v>
      </c>
      <c r="E237" s="117">
        <v>66</v>
      </c>
      <c r="F237" s="117">
        <v>514</v>
      </c>
      <c r="G237" s="117">
        <v>75</v>
      </c>
      <c r="H237" s="117">
        <v>995</v>
      </c>
      <c r="I237" s="117">
        <v>396</v>
      </c>
      <c r="J237" s="117">
        <v>66</v>
      </c>
      <c r="K237" s="117">
        <v>107</v>
      </c>
      <c r="L237" s="117">
        <v>303</v>
      </c>
      <c r="M237" s="117">
        <v>729</v>
      </c>
      <c r="N237" s="117">
        <v>101</v>
      </c>
      <c r="O237" s="117">
        <v>0</v>
      </c>
      <c r="P237" s="117">
        <v>71</v>
      </c>
      <c r="Q237" s="117">
        <v>0</v>
      </c>
      <c r="R237" s="117">
        <v>277</v>
      </c>
      <c r="S237" s="117">
        <v>15</v>
      </c>
      <c r="T237" s="117">
        <v>28</v>
      </c>
      <c r="U237" s="117">
        <v>90</v>
      </c>
      <c r="V237" s="117">
        <v>42</v>
      </c>
      <c r="W237" s="117">
        <v>385</v>
      </c>
      <c r="X237" s="117">
        <v>51</v>
      </c>
      <c r="Y237" s="117">
        <v>64</v>
      </c>
      <c r="Z237" s="117">
        <v>205</v>
      </c>
    </row>
    <row r="238" spans="1:26" x14ac:dyDescent="0.2">
      <c r="A238" s="117" t="s">
        <v>1032</v>
      </c>
      <c r="B238" s="117">
        <v>804</v>
      </c>
      <c r="C238" s="117">
        <v>340</v>
      </c>
      <c r="D238" s="117">
        <v>19</v>
      </c>
      <c r="E238" s="117">
        <v>66</v>
      </c>
      <c r="F238" s="117">
        <v>514</v>
      </c>
      <c r="G238" s="117">
        <v>75</v>
      </c>
      <c r="H238" s="117">
        <v>995</v>
      </c>
      <c r="I238" s="117">
        <v>396</v>
      </c>
      <c r="J238" s="117">
        <v>66</v>
      </c>
      <c r="K238" s="117">
        <v>107</v>
      </c>
      <c r="L238" s="117">
        <v>303</v>
      </c>
      <c r="M238" s="117">
        <v>729</v>
      </c>
      <c r="N238" s="117">
        <v>101</v>
      </c>
      <c r="O238" s="117">
        <v>0</v>
      </c>
      <c r="P238" s="117">
        <v>71</v>
      </c>
      <c r="Q238" s="117">
        <v>0</v>
      </c>
      <c r="R238" s="117">
        <v>277</v>
      </c>
      <c r="S238" s="117">
        <v>15</v>
      </c>
      <c r="T238" s="117">
        <v>28</v>
      </c>
      <c r="U238" s="117">
        <v>90</v>
      </c>
      <c r="V238" s="117">
        <v>42</v>
      </c>
      <c r="W238" s="117">
        <v>385</v>
      </c>
      <c r="X238" s="117">
        <v>51</v>
      </c>
      <c r="Y238" s="117">
        <v>64</v>
      </c>
      <c r="Z238" s="117">
        <v>205</v>
      </c>
    </row>
    <row r="239" spans="1:26" x14ac:dyDescent="0.2">
      <c r="A239" s="117" t="s">
        <v>1033</v>
      </c>
      <c r="B239" s="117">
        <v>804</v>
      </c>
      <c r="C239" s="117">
        <v>340</v>
      </c>
      <c r="D239" s="117">
        <v>19</v>
      </c>
      <c r="E239" s="117">
        <v>66</v>
      </c>
      <c r="F239" s="117">
        <v>514</v>
      </c>
      <c r="G239" s="117">
        <v>75</v>
      </c>
      <c r="H239" s="117">
        <v>995</v>
      </c>
      <c r="I239" s="117">
        <v>396</v>
      </c>
      <c r="J239" s="117">
        <v>66</v>
      </c>
      <c r="K239" s="117">
        <v>107</v>
      </c>
      <c r="L239" s="117">
        <v>303</v>
      </c>
      <c r="M239" s="117">
        <v>729</v>
      </c>
      <c r="N239" s="117">
        <v>101</v>
      </c>
      <c r="O239" s="117">
        <v>0</v>
      </c>
      <c r="P239" s="117">
        <v>71</v>
      </c>
      <c r="Q239" s="117">
        <v>0</v>
      </c>
      <c r="R239" s="117">
        <v>277</v>
      </c>
      <c r="S239" s="117">
        <v>15</v>
      </c>
      <c r="T239" s="117">
        <v>28</v>
      </c>
      <c r="U239" s="117">
        <v>90</v>
      </c>
      <c r="V239" s="117">
        <v>42</v>
      </c>
      <c r="W239" s="117">
        <v>385</v>
      </c>
      <c r="X239" s="117">
        <v>51</v>
      </c>
      <c r="Y239" s="117">
        <v>64</v>
      </c>
      <c r="Z239" s="117">
        <v>205</v>
      </c>
    </row>
    <row r="240" spans="1:26" x14ac:dyDescent="0.2">
      <c r="A240" s="117" t="s">
        <v>1034</v>
      </c>
      <c r="B240" s="117">
        <v>607</v>
      </c>
      <c r="C240" s="117">
        <v>155</v>
      </c>
      <c r="D240" s="117">
        <v>1384</v>
      </c>
      <c r="E240" s="117">
        <v>190</v>
      </c>
      <c r="F240" s="117">
        <v>1864</v>
      </c>
      <c r="G240" s="117">
        <v>1620</v>
      </c>
      <c r="H240" s="117">
        <v>387</v>
      </c>
      <c r="I240" s="117">
        <v>862</v>
      </c>
      <c r="J240" s="117">
        <v>1188</v>
      </c>
      <c r="K240" s="117">
        <v>737</v>
      </c>
      <c r="L240" s="117">
        <v>1090</v>
      </c>
      <c r="M240" s="117">
        <v>427</v>
      </c>
      <c r="N240" s="117">
        <v>364</v>
      </c>
      <c r="O240" s="117">
        <v>0</v>
      </c>
      <c r="P240" s="117">
        <v>1064</v>
      </c>
      <c r="Q240" s="117">
        <v>0</v>
      </c>
      <c r="R240" s="117">
        <v>165</v>
      </c>
      <c r="S240" s="117">
        <v>1003</v>
      </c>
      <c r="T240" s="117">
        <v>903</v>
      </c>
      <c r="U240" s="117">
        <v>1966</v>
      </c>
      <c r="V240" s="117">
        <v>2099</v>
      </c>
      <c r="W240" s="117">
        <v>1434</v>
      </c>
      <c r="X240" s="117">
        <v>275</v>
      </c>
      <c r="Y240" s="117">
        <v>686</v>
      </c>
      <c r="Z240" s="117">
        <v>73</v>
      </c>
    </row>
    <row r="241" spans="1:26" x14ac:dyDescent="0.2">
      <c r="A241" s="117" t="s">
        <v>1035</v>
      </c>
      <c r="B241" s="117">
        <v>607</v>
      </c>
      <c r="C241" s="117">
        <v>155</v>
      </c>
      <c r="D241" s="117">
        <v>1384</v>
      </c>
      <c r="E241" s="117">
        <v>190</v>
      </c>
      <c r="F241" s="117">
        <v>1864</v>
      </c>
      <c r="G241" s="117">
        <v>1620</v>
      </c>
      <c r="H241" s="117">
        <v>387</v>
      </c>
      <c r="I241" s="117">
        <v>862</v>
      </c>
      <c r="J241" s="117">
        <v>1188</v>
      </c>
      <c r="K241" s="117">
        <v>737</v>
      </c>
      <c r="L241" s="117">
        <v>1090</v>
      </c>
      <c r="M241" s="117">
        <v>427</v>
      </c>
      <c r="N241" s="117">
        <v>364</v>
      </c>
      <c r="O241" s="117">
        <v>0</v>
      </c>
      <c r="P241" s="117">
        <v>1064</v>
      </c>
      <c r="Q241" s="117">
        <v>0</v>
      </c>
      <c r="R241" s="117">
        <v>165</v>
      </c>
      <c r="S241" s="117">
        <v>1003</v>
      </c>
      <c r="T241" s="117">
        <v>903</v>
      </c>
      <c r="U241" s="117">
        <v>1966</v>
      </c>
      <c r="V241" s="117">
        <v>2099</v>
      </c>
      <c r="W241" s="117">
        <v>1434</v>
      </c>
      <c r="X241" s="117">
        <v>275</v>
      </c>
      <c r="Y241" s="117">
        <v>686</v>
      </c>
      <c r="Z241" s="117">
        <v>73</v>
      </c>
    </row>
    <row r="242" spans="1:26" x14ac:dyDescent="0.2">
      <c r="A242" s="117" t="s">
        <v>1036</v>
      </c>
      <c r="B242" s="117">
        <v>273</v>
      </c>
      <c r="C242" s="117">
        <v>1810</v>
      </c>
      <c r="D242" s="117">
        <v>19</v>
      </c>
      <c r="E242" s="117">
        <v>28</v>
      </c>
      <c r="F242" s="117">
        <v>186</v>
      </c>
      <c r="G242" s="117">
        <v>60</v>
      </c>
      <c r="H242" s="117">
        <v>5307</v>
      </c>
      <c r="I242" s="117">
        <v>102</v>
      </c>
      <c r="J242" s="117">
        <v>307</v>
      </c>
      <c r="K242" s="117">
        <v>52</v>
      </c>
      <c r="L242" s="117">
        <v>639</v>
      </c>
      <c r="M242" s="117">
        <v>9450</v>
      </c>
      <c r="N242" s="117">
        <v>31</v>
      </c>
      <c r="O242" s="117">
        <v>0</v>
      </c>
      <c r="P242" s="117">
        <v>468</v>
      </c>
      <c r="Q242" s="117">
        <v>0</v>
      </c>
      <c r="R242" s="117">
        <v>3301</v>
      </c>
      <c r="S242" s="117">
        <v>10</v>
      </c>
      <c r="T242" s="117">
        <v>18</v>
      </c>
      <c r="U242" s="117">
        <v>72</v>
      </c>
      <c r="V242" s="117">
        <v>69</v>
      </c>
      <c r="W242" s="117">
        <v>3776</v>
      </c>
      <c r="X242" s="117">
        <v>630</v>
      </c>
      <c r="Y242" s="117">
        <v>43</v>
      </c>
      <c r="Z242" s="117">
        <v>47</v>
      </c>
    </row>
    <row r="243" spans="1:26" x14ac:dyDescent="0.2">
      <c r="A243" s="117" t="s">
        <v>1037</v>
      </c>
      <c r="B243" s="117">
        <v>21669</v>
      </c>
      <c r="C243" s="117">
        <v>215</v>
      </c>
      <c r="D243" s="117">
        <v>88</v>
      </c>
      <c r="E243" s="117">
        <v>1586</v>
      </c>
      <c r="F243" s="117">
        <v>13880</v>
      </c>
      <c r="G243" s="117">
        <v>1537</v>
      </c>
      <c r="H243" s="117">
        <v>573</v>
      </c>
      <c r="I243" s="117">
        <v>10861</v>
      </c>
      <c r="J243" s="117">
        <v>72</v>
      </c>
      <c r="K243" s="117">
        <v>2597</v>
      </c>
      <c r="L243" s="117">
        <v>772</v>
      </c>
      <c r="M243" s="117">
        <v>454</v>
      </c>
      <c r="N243" s="117">
        <v>2352</v>
      </c>
      <c r="O243" s="117">
        <v>0</v>
      </c>
      <c r="P243" s="117">
        <v>127</v>
      </c>
      <c r="Q243" s="117">
        <v>0</v>
      </c>
      <c r="R243" s="117">
        <v>182</v>
      </c>
      <c r="S243" s="117">
        <v>126</v>
      </c>
      <c r="T243" s="117">
        <v>486</v>
      </c>
      <c r="U243" s="117">
        <v>1094</v>
      </c>
      <c r="V243" s="117">
        <v>558</v>
      </c>
      <c r="W243" s="117">
        <v>401</v>
      </c>
      <c r="X243" s="117">
        <v>86</v>
      </c>
      <c r="Y243" s="117">
        <v>777</v>
      </c>
      <c r="Z243" s="117">
        <v>7407</v>
      </c>
    </row>
    <row r="244" spans="1:26" x14ac:dyDescent="0.2">
      <c r="A244" s="117" t="s">
        <v>1038</v>
      </c>
      <c r="B244" s="117">
        <v>21669</v>
      </c>
      <c r="C244" s="117">
        <v>215</v>
      </c>
      <c r="D244" s="117">
        <v>88</v>
      </c>
      <c r="E244" s="117">
        <v>1586</v>
      </c>
      <c r="F244" s="117">
        <v>13880</v>
      </c>
      <c r="G244" s="117">
        <v>1537</v>
      </c>
      <c r="H244" s="117">
        <v>573</v>
      </c>
      <c r="I244" s="117">
        <v>10861</v>
      </c>
      <c r="J244" s="117">
        <v>72</v>
      </c>
      <c r="K244" s="117">
        <v>2597</v>
      </c>
      <c r="L244" s="117">
        <v>772</v>
      </c>
      <c r="M244" s="117">
        <v>454</v>
      </c>
      <c r="N244" s="117">
        <v>2352</v>
      </c>
      <c r="O244" s="117">
        <v>0</v>
      </c>
      <c r="P244" s="117">
        <v>127</v>
      </c>
      <c r="Q244" s="117">
        <v>0</v>
      </c>
      <c r="R244" s="117">
        <v>182</v>
      </c>
      <c r="S244" s="117">
        <v>126</v>
      </c>
      <c r="T244" s="117">
        <v>486</v>
      </c>
      <c r="U244" s="117">
        <v>1094</v>
      </c>
      <c r="V244" s="117">
        <v>558</v>
      </c>
      <c r="W244" s="117">
        <v>401</v>
      </c>
      <c r="X244" s="117">
        <v>86</v>
      </c>
      <c r="Y244" s="117">
        <v>777</v>
      </c>
      <c r="Z244" s="117">
        <v>7407</v>
      </c>
    </row>
    <row r="245" spans="1:26" x14ac:dyDescent="0.2">
      <c r="A245" s="117" t="s">
        <v>1039</v>
      </c>
      <c r="B245" s="117">
        <v>21669</v>
      </c>
      <c r="C245" s="117">
        <v>215</v>
      </c>
      <c r="D245" s="117">
        <v>88</v>
      </c>
      <c r="E245" s="117">
        <v>1586</v>
      </c>
      <c r="F245" s="117">
        <v>13880</v>
      </c>
      <c r="G245" s="117">
        <v>1537</v>
      </c>
      <c r="H245" s="117">
        <v>573</v>
      </c>
      <c r="I245" s="117">
        <v>10861</v>
      </c>
      <c r="J245" s="117">
        <v>72</v>
      </c>
      <c r="K245" s="117">
        <v>2597</v>
      </c>
      <c r="L245" s="117">
        <v>772</v>
      </c>
      <c r="M245" s="117">
        <v>454</v>
      </c>
      <c r="N245" s="117">
        <v>2352</v>
      </c>
      <c r="O245" s="117">
        <v>0</v>
      </c>
      <c r="P245" s="117">
        <v>127</v>
      </c>
      <c r="Q245" s="117">
        <v>0</v>
      </c>
      <c r="R245" s="117">
        <v>182</v>
      </c>
      <c r="S245" s="117">
        <v>126</v>
      </c>
      <c r="T245" s="117">
        <v>486</v>
      </c>
      <c r="U245" s="117">
        <v>1094</v>
      </c>
      <c r="V245" s="117">
        <v>558</v>
      </c>
      <c r="W245" s="117">
        <v>401</v>
      </c>
      <c r="X245" s="117">
        <v>86</v>
      </c>
      <c r="Y245" s="117">
        <v>777</v>
      </c>
      <c r="Z245" s="117">
        <v>7407</v>
      </c>
    </row>
    <row r="246" spans="1:26" x14ac:dyDescent="0.2">
      <c r="A246" s="117" t="s">
        <v>1040</v>
      </c>
      <c r="B246" s="117">
        <v>21669</v>
      </c>
      <c r="C246" s="117">
        <v>215</v>
      </c>
      <c r="D246" s="117">
        <v>88</v>
      </c>
      <c r="E246" s="117">
        <v>1586</v>
      </c>
      <c r="F246" s="117">
        <v>13880</v>
      </c>
      <c r="G246" s="117">
        <v>1537</v>
      </c>
      <c r="H246" s="117">
        <v>573</v>
      </c>
      <c r="I246" s="117">
        <v>10861</v>
      </c>
      <c r="J246" s="117">
        <v>72</v>
      </c>
      <c r="K246" s="117">
        <v>2597</v>
      </c>
      <c r="L246" s="117">
        <v>772</v>
      </c>
      <c r="M246" s="117">
        <v>454</v>
      </c>
      <c r="N246" s="117">
        <v>2352</v>
      </c>
      <c r="O246" s="117">
        <v>0</v>
      </c>
      <c r="P246" s="117">
        <v>127</v>
      </c>
      <c r="Q246" s="117">
        <v>0</v>
      </c>
      <c r="R246" s="117">
        <v>182</v>
      </c>
      <c r="S246" s="117">
        <v>126</v>
      </c>
      <c r="T246" s="117">
        <v>486</v>
      </c>
      <c r="U246" s="117">
        <v>1094</v>
      </c>
      <c r="V246" s="117">
        <v>558</v>
      </c>
      <c r="W246" s="117">
        <v>401</v>
      </c>
      <c r="X246" s="117">
        <v>86</v>
      </c>
      <c r="Y246" s="117">
        <v>777</v>
      </c>
      <c r="Z246" s="117">
        <v>7407</v>
      </c>
    </row>
    <row r="247" spans="1:26" x14ac:dyDescent="0.2">
      <c r="A247" s="117" t="s">
        <v>1041</v>
      </c>
      <c r="B247" s="117">
        <v>21669</v>
      </c>
      <c r="C247" s="117">
        <v>215</v>
      </c>
      <c r="D247" s="117">
        <v>88</v>
      </c>
      <c r="E247" s="117">
        <v>1586</v>
      </c>
      <c r="F247" s="117">
        <v>13880</v>
      </c>
      <c r="G247" s="117">
        <v>1537</v>
      </c>
      <c r="H247" s="117">
        <v>573</v>
      </c>
      <c r="I247" s="117">
        <v>10861</v>
      </c>
      <c r="J247" s="117">
        <v>72</v>
      </c>
      <c r="K247" s="117">
        <v>2597</v>
      </c>
      <c r="L247" s="117">
        <v>772</v>
      </c>
      <c r="M247" s="117">
        <v>454</v>
      </c>
      <c r="N247" s="117">
        <v>2352</v>
      </c>
      <c r="O247" s="117">
        <v>0</v>
      </c>
      <c r="P247" s="117">
        <v>127</v>
      </c>
      <c r="Q247" s="117">
        <v>0</v>
      </c>
      <c r="R247" s="117">
        <v>182</v>
      </c>
      <c r="S247" s="117">
        <v>126</v>
      </c>
      <c r="T247" s="117">
        <v>486</v>
      </c>
      <c r="U247" s="117">
        <v>1094</v>
      </c>
      <c r="V247" s="117">
        <v>558</v>
      </c>
      <c r="W247" s="117">
        <v>401</v>
      </c>
      <c r="X247" s="117">
        <v>86</v>
      </c>
      <c r="Y247" s="117">
        <v>777</v>
      </c>
      <c r="Z247" s="117">
        <v>7407</v>
      </c>
    </row>
    <row r="248" spans="1:26" x14ac:dyDescent="0.2">
      <c r="A248" s="117" t="s">
        <v>1042</v>
      </c>
      <c r="B248" s="117">
        <v>21669</v>
      </c>
      <c r="C248" s="117">
        <v>215</v>
      </c>
      <c r="D248" s="117">
        <v>88</v>
      </c>
      <c r="E248" s="117">
        <v>1586</v>
      </c>
      <c r="F248" s="117">
        <v>13880</v>
      </c>
      <c r="G248" s="117">
        <v>1537</v>
      </c>
      <c r="H248" s="117">
        <v>573</v>
      </c>
      <c r="I248" s="117">
        <v>10861</v>
      </c>
      <c r="J248" s="117">
        <v>72</v>
      </c>
      <c r="K248" s="117">
        <v>2597</v>
      </c>
      <c r="L248" s="117">
        <v>772</v>
      </c>
      <c r="M248" s="117">
        <v>454</v>
      </c>
      <c r="N248" s="117">
        <v>2352</v>
      </c>
      <c r="O248" s="117">
        <v>0</v>
      </c>
      <c r="P248" s="117">
        <v>127</v>
      </c>
      <c r="Q248" s="117">
        <v>0</v>
      </c>
      <c r="R248" s="117">
        <v>182</v>
      </c>
      <c r="S248" s="117">
        <v>126</v>
      </c>
      <c r="T248" s="117">
        <v>486</v>
      </c>
      <c r="U248" s="117">
        <v>1094</v>
      </c>
      <c r="V248" s="117">
        <v>558</v>
      </c>
      <c r="W248" s="117">
        <v>401</v>
      </c>
      <c r="X248" s="117">
        <v>86</v>
      </c>
      <c r="Y248" s="117">
        <v>777</v>
      </c>
      <c r="Z248" s="117">
        <v>7407</v>
      </c>
    </row>
    <row r="249" spans="1:26" x14ac:dyDescent="0.2">
      <c r="A249" s="117" t="s">
        <v>1043</v>
      </c>
      <c r="B249" s="117">
        <v>1905</v>
      </c>
      <c r="C249" s="117">
        <v>2220</v>
      </c>
      <c r="D249" s="117">
        <v>265</v>
      </c>
      <c r="E249" s="117">
        <v>246</v>
      </c>
      <c r="F249" s="117">
        <v>1372</v>
      </c>
      <c r="G249" s="117">
        <v>517</v>
      </c>
      <c r="H249" s="117">
        <v>6485</v>
      </c>
      <c r="I249" s="117">
        <v>612</v>
      </c>
      <c r="J249" s="117">
        <v>1707</v>
      </c>
      <c r="K249" s="117">
        <v>448</v>
      </c>
      <c r="L249" s="117">
        <v>2723</v>
      </c>
      <c r="M249" s="117">
        <v>2795</v>
      </c>
      <c r="N249" s="117">
        <v>283</v>
      </c>
      <c r="O249" s="117">
        <v>0</v>
      </c>
      <c r="P249" s="117">
        <v>1788</v>
      </c>
      <c r="Q249" s="117">
        <v>0</v>
      </c>
      <c r="R249" s="117">
        <v>979</v>
      </c>
      <c r="S249" s="117">
        <v>143</v>
      </c>
      <c r="T249" s="117">
        <v>351</v>
      </c>
      <c r="U249" s="117">
        <v>501</v>
      </c>
      <c r="V249" s="117">
        <v>470</v>
      </c>
      <c r="W249" s="117">
        <v>5038</v>
      </c>
      <c r="X249" s="117">
        <v>936</v>
      </c>
      <c r="Y249" s="117">
        <v>491</v>
      </c>
      <c r="Z249" s="117">
        <v>675</v>
      </c>
    </row>
    <row r="250" spans="1:26" x14ac:dyDescent="0.2">
      <c r="A250" s="117" t="s">
        <v>1044</v>
      </c>
      <c r="B250" s="117">
        <v>908</v>
      </c>
      <c r="C250" s="117">
        <v>648</v>
      </c>
      <c r="D250" s="117">
        <v>86</v>
      </c>
      <c r="E250" s="117">
        <v>14</v>
      </c>
      <c r="F250" s="117">
        <v>351</v>
      </c>
      <c r="G250" s="117">
        <v>65</v>
      </c>
      <c r="H250" s="117">
        <v>1930</v>
      </c>
      <c r="I250" s="117">
        <v>53</v>
      </c>
      <c r="J250" s="117">
        <v>85</v>
      </c>
      <c r="K250" s="117">
        <v>76</v>
      </c>
      <c r="L250" s="117">
        <v>409</v>
      </c>
      <c r="M250" s="117">
        <v>641</v>
      </c>
      <c r="N250" s="117">
        <v>93</v>
      </c>
      <c r="O250" s="117">
        <v>0</v>
      </c>
      <c r="P250" s="117">
        <v>134</v>
      </c>
      <c r="Q250" s="117">
        <v>0</v>
      </c>
      <c r="R250" s="117">
        <v>223</v>
      </c>
      <c r="S250" s="117">
        <v>28</v>
      </c>
      <c r="T250" s="117">
        <v>113</v>
      </c>
      <c r="U250" s="117">
        <v>107</v>
      </c>
      <c r="V250" s="117">
        <v>82</v>
      </c>
      <c r="W250" s="117">
        <v>487</v>
      </c>
      <c r="X250" s="117">
        <v>94</v>
      </c>
      <c r="Y250" s="117">
        <v>47</v>
      </c>
      <c r="Z250" s="117">
        <v>71</v>
      </c>
    </row>
    <row r="251" spans="1:26" x14ac:dyDescent="0.2">
      <c r="A251" s="117" t="s">
        <v>1045</v>
      </c>
      <c r="B251" s="117">
        <v>908</v>
      </c>
      <c r="C251" s="117">
        <v>648</v>
      </c>
      <c r="D251" s="117">
        <v>86</v>
      </c>
      <c r="E251" s="117">
        <v>14</v>
      </c>
      <c r="F251" s="117">
        <v>351</v>
      </c>
      <c r="G251" s="117">
        <v>65</v>
      </c>
      <c r="H251" s="117">
        <v>1930</v>
      </c>
      <c r="I251" s="117">
        <v>53</v>
      </c>
      <c r="J251" s="117">
        <v>85</v>
      </c>
      <c r="K251" s="117">
        <v>76</v>
      </c>
      <c r="L251" s="117">
        <v>409</v>
      </c>
      <c r="M251" s="117">
        <v>641</v>
      </c>
      <c r="N251" s="117">
        <v>93</v>
      </c>
      <c r="O251" s="117">
        <v>0</v>
      </c>
      <c r="P251" s="117">
        <v>134</v>
      </c>
      <c r="Q251" s="117">
        <v>0</v>
      </c>
      <c r="R251" s="117">
        <v>223</v>
      </c>
      <c r="S251" s="117">
        <v>28</v>
      </c>
      <c r="T251" s="117">
        <v>113</v>
      </c>
      <c r="U251" s="117">
        <v>107</v>
      </c>
      <c r="V251" s="117">
        <v>82</v>
      </c>
      <c r="W251" s="117">
        <v>487</v>
      </c>
      <c r="X251" s="117">
        <v>94</v>
      </c>
      <c r="Y251" s="117">
        <v>47</v>
      </c>
      <c r="Z251" s="117">
        <v>71</v>
      </c>
    </row>
    <row r="252" spans="1:26" x14ac:dyDescent="0.2">
      <c r="A252" s="117" t="s">
        <v>1046</v>
      </c>
      <c r="B252" s="117">
        <v>119</v>
      </c>
      <c r="C252" s="117">
        <v>193</v>
      </c>
      <c r="D252" s="117">
        <v>11</v>
      </c>
      <c r="E252" s="117">
        <v>7</v>
      </c>
      <c r="F252" s="117">
        <v>107</v>
      </c>
      <c r="G252" s="117">
        <v>11</v>
      </c>
      <c r="H252" s="117">
        <v>568</v>
      </c>
      <c r="I252" s="117">
        <v>38</v>
      </c>
      <c r="J252" s="117">
        <v>44</v>
      </c>
      <c r="K252" s="117">
        <v>28</v>
      </c>
      <c r="L252" s="117">
        <v>173</v>
      </c>
      <c r="M252" s="117">
        <v>266</v>
      </c>
      <c r="N252" s="117">
        <v>38</v>
      </c>
      <c r="O252" s="117">
        <v>0</v>
      </c>
      <c r="P252" s="117">
        <v>57</v>
      </c>
      <c r="Q252" s="117">
        <v>0</v>
      </c>
      <c r="R252" s="117">
        <v>86</v>
      </c>
      <c r="S252" s="117">
        <v>7</v>
      </c>
      <c r="T252" s="117">
        <v>54</v>
      </c>
      <c r="U252" s="117">
        <v>45</v>
      </c>
      <c r="V252" s="117">
        <v>30</v>
      </c>
      <c r="W252" s="117">
        <v>207</v>
      </c>
      <c r="X252" s="117">
        <v>37</v>
      </c>
      <c r="Y252" s="117">
        <v>8</v>
      </c>
      <c r="Z252" s="117">
        <v>33</v>
      </c>
    </row>
    <row r="253" spans="1:26" x14ac:dyDescent="0.2">
      <c r="A253" s="117" t="s">
        <v>1047</v>
      </c>
      <c r="B253" s="117">
        <v>34</v>
      </c>
      <c r="C253" s="117">
        <v>72</v>
      </c>
      <c r="D253" s="117">
        <v>4</v>
      </c>
      <c r="E253" s="117">
        <v>3</v>
      </c>
      <c r="F253" s="117">
        <v>23</v>
      </c>
      <c r="G253" s="117">
        <v>1</v>
      </c>
      <c r="H253" s="117">
        <v>230</v>
      </c>
      <c r="I253" s="117">
        <v>7</v>
      </c>
      <c r="J253" s="117">
        <v>22</v>
      </c>
      <c r="K253" s="117">
        <v>5</v>
      </c>
      <c r="L253" s="117">
        <v>79</v>
      </c>
      <c r="M253" s="117">
        <v>169</v>
      </c>
      <c r="N253" s="117">
        <v>8</v>
      </c>
      <c r="O253" s="117">
        <v>0</v>
      </c>
      <c r="P253" s="117">
        <v>23</v>
      </c>
      <c r="Q253" s="117">
        <v>0</v>
      </c>
      <c r="R253" s="117">
        <v>55</v>
      </c>
      <c r="S253" s="117">
        <v>2</v>
      </c>
      <c r="T253" s="117">
        <v>5</v>
      </c>
      <c r="U253" s="117">
        <v>14</v>
      </c>
      <c r="V253" s="117">
        <v>7</v>
      </c>
      <c r="W253" s="117">
        <v>135</v>
      </c>
      <c r="X253" s="117">
        <v>24</v>
      </c>
      <c r="Y253" s="117">
        <v>3</v>
      </c>
      <c r="Z253" s="117">
        <v>8</v>
      </c>
    </row>
    <row r="254" spans="1:26" x14ac:dyDescent="0.2">
      <c r="A254" s="117" t="s">
        <v>1048</v>
      </c>
      <c r="B254" s="117">
        <v>34</v>
      </c>
      <c r="C254" s="117">
        <v>72</v>
      </c>
      <c r="D254" s="117">
        <v>4</v>
      </c>
      <c r="E254" s="117">
        <v>3</v>
      </c>
      <c r="F254" s="117">
        <v>23</v>
      </c>
      <c r="G254" s="117">
        <v>1</v>
      </c>
      <c r="H254" s="117">
        <v>230</v>
      </c>
      <c r="I254" s="117">
        <v>7</v>
      </c>
      <c r="J254" s="117">
        <v>22</v>
      </c>
      <c r="K254" s="117">
        <v>5</v>
      </c>
      <c r="L254" s="117">
        <v>79</v>
      </c>
      <c r="M254" s="117">
        <v>169</v>
      </c>
      <c r="N254" s="117">
        <v>8</v>
      </c>
      <c r="O254" s="117">
        <v>0</v>
      </c>
      <c r="P254" s="117">
        <v>23</v>
      </c>
      <c r="Q254" s="117">
        <v>0</v>
      </c>
      <c r="R254" s="117">
        <v>55</v>
      </c>
      <c r="S254" s="117">
        <v>2</v>
      </c>
      <c r="T254" s="117">
        <v>5</v>
      </c>
      <c r="U254" s="117">
        <v>14</v>
      </c>
      <c r="V254" s="117">
        <v>7</v>
      </c>
      <c r="W254" s="117">
        <v>135</v>
      </c>
      <c r="X254" s="117">
        <v>24</v>
      </c>
      <c r="Y254" s="117">
        <v>3</v>
      </c>
      <c r="Z254" s="117">
        <v>8</v>
      </c>
    </row>
    <row r="255" spans="1:26" x14ac:dyDescent="0.2">
      <c r="A255" s="117" t="s">
        <v>1049</v>
      </c>
      <c r="B255" s="117">
        <v>34</v>
      </c>
      <c r="C255" s="117">
        <v>72</v>
      </c>
      <c r="D255" s="117">
        <v>4</v>
      </c>
      <c r="E255" s="117">
        <v>3</v>
      </c>
      <c r="F255" s="117">
        <v>23</v>
      </c>
      <c r="G255" s="117">
        <v>1</v>
      </c>
      <c r="H255" s="117">
        <v>230</v>
      </c>
      <c r="I255" s="117">
        <v>7</v>
      </c>
      <c r="J255" s="117">
        <v>22</v>
      </c>
      <c r="K255" s="117">
        <v>5</v>
      </c>
      <c r="L255" s="117">
        <v>79</v>
      </c>
      <c r="M255" s="117">
        <v>169</v>
      </c>
      <c r="N255" s="117">
        <v>8</v>
      </c>
      <c r="O255" s="117">
        <v>0</v>
      </c>
      <c r="P255" s="117">
        <v>23</v>
      </c>
      <c r="Q255" s="117">
        <v>0</v>
      </c>
      <c r="R255" s="117">
        <v>55</v>
      </c>
      <c r="S255" s="117">
        <v>2</v>
      </c>
      <c r="T255" s="117">
        <v>5</v>
      </c>
      <c r="U255" s="117">
        <v>14</v>
      </c>
      <c r="V255" s="117">
        <v>7</v>
      </c>
      <c r="W255" s="117">
        <v>135</v>
      </c>
      <c r="X255" s="117">
        <v>24</v>
      </c>
      <c r="Y255" s="117">
        <v>3</v>
      </c>
      <c r="Z255" s="117">
        <v>8</v>
      </c>
    </row>
    <row r="256" spans="1:26" x14ac:dyDescent="0.2">
      <c r="A256" s="117" t="s">
        <v>1050</v>
      </c>
      <c r="B256" s="117">
        <v>85</v>
      </c>
      <c r="C256" s="117">
        <v>121</v>
      </c>
      <c r="D256" s="117">
        <v>7</v>
      </c>
      <c r="E256" s="117">
        <v>4</v>
      </c>
      <c r="F256" s="117">
        <v>84</v>
      </c>
      <c r="G256" s="117">
        <v>10</v>
      </c>
      <c r="H256" s="117">
        <v>338</v>
      </c>
      <c r="I256" s="117">
        <v>31</v>
      </c>
      <c r="J256" s="117">
        <v>22</v>
      </c>
      <c r="K256" s="117">
        <v>23</v>
      </c>
      <c r="L256" s="117">
        <v>94</v>
      </c>
      <c r="M256" s="117">
        <v>97</v>
      </c>
      <c r="N256" s="117">
        <v>30</v>
      </c>
      <c r="O256" s="117">
        <v>0</v>
      </c>
      <c r="P256" s="117">
        <v>34</v>
      </c>
      <c r="Q256" s="117">
        <v>0</v>
      </c>
      <c r="R256" s="117">
        <v>31</v>
      </c>
      <c r="S256" s="117">
        <v>5</v>
      </c>
      <c r="T256" s="117">
        <v>49</v>
      </c>
      <c r="U256" s="117">
        <v>31</v>
      </c>
      <c r="V256" s="117">
        <v>23</v>
      </c>
      <c r="W256" s="117">
        <v>72</v>
      </c>
      <c r="X256" s="117">
        <v>13</v>
      </c>
      <c r="Y256" s="117">
        <v>5</v>
      </c>
      <c r="Z256" s="117">
        <v>25</v>
      </c>
    </row>
    <row r="257" spans="1:26" x14ac:dyDescent="0.2">
      <c r="A257" s="117" t="s">
        <v>1051</v>
      </c>
      <c r="B257" s="117">
        <v>85</v>
      </c>
      <c r="C257" s="117">
        <v>121</v>
      </c>
      <c r="D257" s="117">
        <v>7</v>
      </c>
      <c r="E257" s="117">
        <v>4</v>
      </c>
      <c r="F257" s="117">
        <v>84</v>
      </c>
      <c r="G257" s="117">
        <v>10</v>
      </c>
      <c r="H257" s="117">
        <v>338</v>
      </c>
      <c r="I257" s="117">
        <v>31</v>
      </c>
      <c r="J257" s="117">
        <v>22</v>
      </c>
      <c r="K257" s="117">
        <v>23</v>
      </c>
      <c r="L257" s="117">
        <v>94</v>
      </c>
      <c r="M257" s="117">
        <v>97</v>
      </c>
      <c r="N257" s="117">
        <v>30</v>
      </c>
      <c r="O257" s="117">
        <v>0</v>
      </c>
      <c r="P257" s="117">
        <v>34</v>
      </c>
      <c r="Q257" s="117">
        <v>0</v>
      </c>
      <c r="R257" s="117">
        <v>31</v>
      </c>
      <c r="S257" s="117">
        <v>5</v>
      </c>
      <c r="T257" s="117">
        <v>49</v>
      </c>
      <c r="U257" s="117">
        <v>31</v>
      </c>
      <c r="V257" s="117">
        <v>23</v>
      </c>
      <c r="W257" s="117">
        <v>72</v>
      </c>
      <c r="X257" s="117">
        <v>13</v>
      </c>
      <c r="Y257" s="117">
        <v>5</v>
      </c>
      <c r="Z257" s="117">
        <v>25</v>
      </c>
    </row>
    <row r="258" spans="1:26" x14ac:dyDescent="0.2">
      <c r="A258" s="117" t="s">
        <v>1052</v>
      </c>
      <c r="B258" s="117">
        <v>85</v>
      </c>
      <c r="C258" s="117">
        <v>121</v>
      </c>
      <c r="D258" s="117">
        <v>7</v>
      </c>
      <c r="E258" s="117">
        <v>4</v>
      </c>
      <c r="F258" s="117">
        <v>84</v>
      </c>
      <c r="G258" s="117">
        <v>10</v>
      </c>
      <c r="H258" s="117">
        <v>338</v>
      </c>
      <c r="I258" s="117">
        <v>31</v>
      </c>
      <c r="J258" s="117">
        <v>22</v>
      </c>
      <c r="K258" s="117">
        <v>23</v>
      </c>
      <c r="L258" s="117">
        <v>94</v>
      </c>
      <c r="M258" s="117">
        <v>97</v>
      </c>
      <c r="N258" s="117">
        <v>30</v>
      </c>
      <c r="O258" s="117">
        <v>0</v>
      </c>
      <c r="P258" s="117">
        <v>34</v>
      </c>
      <c r="Q258" s="117">
        <v>0</v>
      </c>
      <c r="R258" s="117">
        <v>31</v>
      </c>
      <c r="S258" s="117">
        <v>5</v>
      </c>
      <c r="T258" s="117">
        <v>49</v>
      </c>
      <c r="U258" s="117">
        <v>31</v>
      </c>
      <c r="V258" s="117">
        <v>23</v>
      </c>
      <c r="W258" s="117">
        <v>72</v>
      </c>
      <c r="X258" s="117">
        <v>13</v>
      </c>
      <c r="Y258" s="117">
        <v>5</v>
      </c>
      <c r="Z258" s="117">
        <v>25</v>
      </c>
    </row>
    <row r="259" spans="1:26" x14ac:dyDescent="0.2">
      <c r="A259" s="117" t="s">
        <v>1053</v>
      </c>
      <c r="B259" s="117">
        <v>85</v>
      </c>
      <c r="C259" s="117">
        <v>121</v>
      </c>
      <c r="D259" s="117">
        <v>7</v>
      </c>
      <c r="E259" s="117">
        <v>4</v>
      </c>
      <c r="F259" s="117">
        <v>84</v>
      </c>
      <c r="G259" s="117">
        <v>10</v>
      </c>
      <c r="H259" s="117">
        <v>338</v>
      </c>
      <c r="I259" s="117">
        <v>31</v>
      </c>
      <c r="J259" s="117">
        <v>22</v>
      </c>
      <c r="K259" s="117">
        <v>23</v>
      </c>
      <c r="L259" s="117">
        <v>94</v>
      </c>
      <c r="M259" s="117">
        <v>97</v>
      </c>
      <c r="N259" s="117">
        <v>30</v>
      </c>
      <c r="O259" s="117">
        <v>0</v>
      </c>
      <c r="P259" s="117">
        <v>34</v>
      </c>
      <c r="Q259" s="117">
        <v>0</v>
      </c>
      <c r="R259" s="117">
        <v>31</v>
      </c>
      <c r="S259" s="117">
        <v>5</v>
      </c>
      <c r="T259" s="117">
        <v>49</v>
      </c>
      <c r="U259" s="117">
        <v>31</v>
      </c>
      <c r="V259" s="117">
        <v>23</v>
      </c>
      <c r="W259" s="117">
        <v>72</v>
      </c>
      <c r="X259" s="117">
        <v>13</v>
      </c>
      <c r="Y259" s="117">
        <v>5</v>
      </c>
      <c r="Z259" s="117">
        <v>25</v>
      </c>
    </row>
    <row r="260" spans="1:26" x14ac:dyDescent="0.2">
      <c r="A260" s="117" t="s">
        <v>1054</v>
      </c>
      <c r="B260" s="117">
        <v>748</v>
      </c>
      <c r="C260" s="117">
        <v>321</v>
      </c>
      <c r="D260" s="117">
        <v>21</v>
      </c>
      <c r="E260" s="117">
        <v>5</v>
      </c>
      <c r="F260" s="117">
        <v>185</v>
      </c>
      <c r="G260" s="117">
        <v>24</v>
      </c>
      <c r="H260" s="117">
        <v>988</v>
      </c>
      <c r="I260" s="117">
        <v>6</v>
      </c>
      <c r="J260" s="117">
        <v>19</v>
      </c>
      <c r="K260" s="117">
        <v>17</v>
      </c>
      <c r="L260" s="117">
        <v>166</v>
      </c>
      <c r="M260" s="117">
        <v>157</v>
      </c>
      <c r="N260" s="117">
        <v>51</v>
      </c>
      <c r="O260" s="117">
        <v>0</v>
      </c>
      <c r="P260" s="117">
        <v>56</v>
      </c>
      <c r="Q260" s="117">
        <v>0</v>
      </c>
      <c r="R260" s="117">
        <v>53</v>
      </c>
      <c r="S260" s="117">
        <v>1</v>
      </c>
      <c r="T260" s="117">
        <v>26</v>
      </c>
      <c r="U260" s="117">
        <v>25</v>
      </c>
      <c r="V260" s="117">
        <v>33</v>
      </c>
      <c r="W260" s="117">
        <v>139</v>
      </c>
      <c r="X260" s="117">
        <v>22</v>
      </c>
      <c r="Y260" s="117">
        <v>10</v>
      </c>
      <c r="Z260" s="117">
        <v>29</v>
      </c>
    </row>
    <row r="261" spans="1:26" x14ac:dyDescent="0.2">
      <c r="A261" s="117" t="s">
        <v>1055</v>
      </c>
      <c r="B261" s="117">
        <v>748</v>
      </c>
      <c r="C261" s="117">
        <v>321</v>
      </c>
      <c r="D261" s="117">
        <v>21</v>
      </c>
      <c r="E261" s="117">
        <v>5</v>
      </c>
      <c r="F261" s="117">
        <v>185</v>
      </c>
      <c r="G261" s="117">
        <v>24</v>
      </c>
      <c r="H261" s="117">
        <v>988</v>
      </c>
      <c r="I261" s="117">
        <v>6</v>
      </c>
      <c r="J261" s="117">
        <v>19</v>
      </c>
      <c r="K261" s="117">
        <v>17</v>
      </c>
      <c r="L261" s="117">
        <v>166</v>
      </c>
      <c r="M261" s="117">
        <v>157</v>
      </c>
      <c r="N261" s="117">
        <v>51</v>
      </c>
      <c r="O261" s="117">
        <v>0</v>
      </c>
      <c r="P261" s="117">
        <v>56</v>
      </c>
      <c r="Q261" s="117">
        <v>0</v>
      </c>
      <c r="R261" s="117">
        <v>53</v>
      </c>
      <c r="S261" s="117">
        <v>1</v>
      </c>
      <c r="T261" s="117">
        <v>26</v>
      </c>
      <c r="U261" s="117">
        <v>25</v>
      </c>
      <c r="V261" s="117">
        <v>33</v>
      </c>
      <c r="W261" s="117">
        <v>139</v>
      </c>
      <c r="X261" s="117">
        <v>22</v>
      </c>
      <c r="Y261" s="117">
        <v>10</v>
      </c>
      <c r="Z261" s="117">
        <v>29</v>
      </c>
    </row>
    <row r="262" spans="1:26" x14ac:dyDescent="0.2">
      <c r="A262" s="117" t="s">
        <v>1056</v>
      </c>
      <c r="B262" s="117">
        <v>748</v>
      </c>
      <c r="C262" s="117">
        <v>321</v>
      </c>
      <c r="D262" s="117">
        <v>21</v>
      </c>
      <c r="E262" s="117">
        <v>5</v>
      </c>
      <c r="F262" s="117">
        <v>185</v>
      </c>
      <c r="G262" s="117">
        <v>24</v>
      </c>
      <c r="H262" s="117">
        <v>988</v>
      </c>
      <c r="I262" s="117">
        <v>6</v>
      </c>
      <c r="J262" s="117">
        <v>19</v>
      </c>
      <c r="K262" s="117">
        <v>17</v>
      </c>
      <c r="L262" s="117">
        <v>166</v>
      </c>
      <c r="M262" s="117">
        <v>157</v>
      </c>
      <c r="N262" s="117">
        <v>51</v>
      </c>
      <c r="O262" s="117">
        <v>0</v>
      </c>
      <c r="P262" s="117">
        <v>56</v>
      </c>
      <c r="Q262" s="117">
        <v>0</v>
      </c>
      <c r="R262" s="117">
        <v>53</v>
      </c>
      <c r="S262" s="117">
        <v>1</v>
      </c>
      <c r="T262" s="117">
        <v>26</v>
      </c>
      <c r="U262" s="117">
        <v>25</v>
      </c>
      <c r="V262" s="117">
        <v>33</v>
      </c>
      <c r="W262" s="117">
        <v>139</v>
      </c>
      <c r="X262" s="117">
        <v>22</v>
      </c>
      <c r="Y262" s="117">
        <v>10</v>
      </c>
      <c r="Z262" s="117">
        <v>29</v>
      </c>
    </row>
    <row r="263" spans="1:26" x14ac:dyDescent="0.2">
      <c r="A263" s="117" t="s">
        <v>1057</v>
      </c>
      <c r="B263" s="117">
        <v>748</v>
      </c>
      <c r="C263" s="117">
        <v>321</v>
      </c>
      <c r="D263" s="117">
        <v>21</v>
      </c>
      <c r="E263" s="117">
        <v>5</v>
      </c>
      <c r="F263" s="117">
        <v>185</v>
      </c>
      <c r="G263" s="117">
        <v>24</v>
      </c>
      <c r="H263" s="117">
        <v>988</v>
      </c>
      <c r="I263" s="117">
        <v>6</v>
      </c>
      <c r="J263" s="117">
        <v>19</v>
      </c>
      <c r="K263" s="117">
        <v>17</v>
      </c>
      <c r="L263" s="117">
        <v>166</v>
      </c>
      <c r="M263" s="117">
        <v>157</v>
      </c>
      <c r="N263" s="117">
        <v>51</v>
      </c>
      <c r="O263" s="117">
        <v>0</v>
      </c>
      <c r="P263" s="117">
        <v>56</v>
      </c>
      <c r="Q263" s="117">
        <v>0</v>
      </c>
      <c r="R263" s="117">
        <v>53</v>
      </c>
      <c r="S263" s="117">
        <v>1</v>
      </c>
      <c r="T263" s="117">
        <v>26</v>
      </c>
      <c r="U263" s="117">
        <v>25</v>
      </c>
      <c r="V263" s="117">
        <v>33</v>
      </c>
      <c r="W263" s="117">
        <v>139</v>
      </c>
      <c r="X263" s="117">
        <v>22</v>
      </c>
      <c r="Y263" s="117">
        <v>10</v>
      </c>
      <c r="Z263" s="117">
        <v>29</v>
      </c>
    </row>
    <row r="264" spans="1:26" x14ac:dyDescent="0.2">
      <c r="A264" s="117" t="s">
        <v>1058</v>
      </c>
      <c r="B264" s="117">
        <v>12</v>
      </c>
      <c r="C264" s="117">
        <v>10</v>
      </c>
      <c r="D264" s="117">
        <v>36</v>
      </c>
      <c r="E264" s="117">
        <v>0</v>
      </c>
      <c r="F264" s="117">
        <v>31</v>
      </c>
      <c r="G264" s="117">
        <v>21</v>
      </c>
      <c r="H264" s="117">
        <v>14</v>
      </c>
      <c r="I264" s="117">
        <v>3</v>
      </c>
      <c r="J264" s="117">
        <v>2</v>
      </c>
      <c r="K264" s="117">
        <v>25</v>
      </c>
      <c r="L264" s="117">
        <v>7</v>
      </c>
      <c r="M264" s="117">
        <v>31</v>
      </c>
      <c r="N264" s="117">
        <v>2</v>
      </c>
      <c r="O264" s="117">
        <v>0</v>
      </c>
      <c r="P264" s="117">
        <v>1</v>
      </c>
      <c r="Q264" s="117">
        <v>0</v>
      </c>
      <c r="R264" s="117">
        <v>11</v>
      </c>
      <c r="S264" s="117">
        <v>18</v>
      </c>
      <c r="T264" s="117">
        <v>29</v>
      </c>
      <c r="U264" s="117">
        <v>16</v>
      </c>
      <c r="V264" s="117">
        <v>2</v>
      </c>
      <c r="W264" s="117">
        <v>12</v>
      </c>
      <c r="X264" s="117">
        <v>2</v>
      </c>
      <c r="Y264" s="117">
        <v>13</v>
      </c>
      <c r="Z264" s="117">
        <v>1</v>
      </c>
    </row>
    <row r="265" spans="1:26" x14ac:dyDescent="0.2">
      <c r="A265" s="117" t="s">
        <v>1059</v>
      </c>
      <c r="B265" s="117">
        <v>12</v>
      </c>
      <c r="C265" s="117">
        <v>10</v>
      </c>
      <c r="D265" s="117">
        <v>36</v>
      </c>
      <c r="E265" s="117">
        <v>0</v>
      </c>
      <c r="F265" s="117">
        <v>31</v>
      </c>
      <c r="G265" s="117">
        <v>21</v>
      </c>
      <c r="H265" s="117">
        <v>14</v>
      </c>
      <c r="I265" s="117">
        <v>3</v>
      </c>
      <c r="J265" s="117">
        <v>2</v>
      </c>
      <c r="K265" s="117">
        <v>25</v>
      </c>
      <c r="L265" s="117">
        <v>7</v>
      </c>
      <c r="M265" s="117">
        <v>31</v>
      </c>
      <c r="N265" s="117">
        <v>2</v>
      </c>
      <c r="O265" s="117">
        <v>0</v>
      </c>
      <c r="P265" s="117">
        <v>1</v>
      </c>
      <c r="Q265" s="117">
        <v>0</v>
      </c>
      <c r="R265" s="117">
        <v>11</v>
      </c>
      <c r="S265" s="117">
        <v>18</v>
      </c>
      <c r="T265" s="117">
        <v>29</v>
      </c>
      <c r="U265" s="117">
        <v>16</v>
      </c>
      <c r="V265" s="117">
        <v>2</v>
      </c>
      <c r="W265" s="117">
        <v>12</v>
      </c>
      <c r="X265" s="117">
        <v>2</v>
      </c>
      <c r="Y265" s="117">
        <v>13</v>
      </c>
      <c r="Z265" s="117">
        <v>1</v>
      </c>
    </row>
    <row r="266" spans="1:26" x14ac:dyDescent="0.2">
      <c r="A266" s="117" t="s">
        <v>1060</v>
      </c>
      <c r="B266" s="117">
        <v>29</v>
      </c>
      <c r="C266" s="117">
        <v>124</v>
      </c>
      <c r="D266" s="117">
        <v>18</v>
      </c>
      <c r="E266" s="117">
        <v>2</v>
      </c>
      <c r="F266" s="117">
        <v>28</v>
      </c>
      <c r="G266" s="117">
        <v>9</v>
      </c>
      <c r="H266" s="117">
        <v>360</v>
      </c>
      <c r="I266" s="117">
        <v>6</v>
      </c>
      <c r="J266" s="117">
        <v>20</v>
      </c>
      <c r="K266" s="117">
        <v>6</v>
      </c>
      <c r="L266" s="117">
        <v>63</v>
      </c>
      <c r="M266" s="117">
        <v>187</v>
      </c>
      <c r="N266" s="117">
        <v>2</v>
      </c>
      <c r="O266" s="117">
        <v>0</v>
      </c>
      <c r="P266" s="117">
        <v>20</v>
      </c>
      <c r="Q266" s="117">
        <v>0</v>
      </c>
      <c r="R266" s="117">
        <v>73</v>
      </c>
      <c r="S266" s="117">
        <v>2</v>
      </c>
      <c r="T266" s="117">
        <v>4</v>
      </c>
      <c r="U266" s="117">
        <v>21</v>
      </c>
      <c r="V266" s="117">
        <v>17</v>
      </c>
      <c r="W266" s="117">
        <v>129</v>
      </c>
      <c r="X266" s="117">
        <v>33</v>
      </c>
      <c r="Y266" s="117">
        <v>16</v>
      </c>
      <c r="Z266" s="117">
        <v>8</v>
      </c>
    </row>
    <row r="267" spans="1:26" x14ac:dyDescent="0.2">
      <c r="A267" s="117" t="s">
        <v>1061</v>
      </c>
      <c r="B267" s="117">
        <v>29</v>
      </c>
      <c r="C267" s="117">
        <v>124</v>
      </c>
      <c r="D267" s="117">
        <v>18</v>
      </c>
      <c r="E267" s="117">
        <v>2</v>
      </c>
      <c r="F267" s="117">
        <v>28</v>
      </c>
      <c r="G267" s="117">
        <v>9</v>
      </c>
      <c r="H267" s="117">
        <v>360</v>
      </c>
      <c r="I267" s="117">
        <v>6</v>
      </c>
      <c r="J267" s="117">
        <v>20</v>
      </c>
      <c r="K267" s="117">
        <v>6</v>
      </c>
      <c r="L267" s="117">
        <v>63</v>
      </c>
      <c r="M267" s="117">
        <v>187</v>
      </c>
      <c r="N267" s="117">
        <v>2</v>
      </c>
      <c r="O267" s="117">
        <v>0</v>
      </c>
      <c r="P267" s="117">
        <v>20</v>
      </c>
      <c r="Q267" s="117">
        <v>0</v>
      </c>
      <c r="R267" s="117">
        <v>73</v>
      </c>
      <c r="S267" s="117">
        <v>2</v>
      </c>
      <c r="T267" s="117">
        <v>4</v>
      </c>
      <c r="U267" s="117">
        <v>21</v>
      </c>
      <c r="V267" s="117">
        <v>17</v>
      </c>
      <c r="W267" s="117">
        <v>129</v>
      </c>
      <c r="X267" s="117">
        <v>33</v>
      </c>
      <c r="Y267" s="117">
        <v>16</v>
      </c>
      <c r="Z267" s="117">
        <v>8</v>
      </c>
    </row>
    <row r="268" spans="1:26" x14ac:dyDescent="0.2">
      <c r="A268" s="117" t="s">
        <v>1062</v>
      </c>
      <c r="B268" s="117">
        <v>873</v>
      </c>
      <c r="C268" s="117">
        <v>1550</v>
      </c>
      <c r="D268" s="117">
        <v>148</v>
      </c>
      <c r="E268" s="117">
        <v>225</v>
      </c>
      <c r="F268" s="117">
        <v>925</v>
      </c>
      <c r="G268" s="117">
        <v>407</v>
      </c>
      <c r="H268" s="117">
        <v>4484</v>
      </c>
      <c r="I268" s="117">
        <v>527</v>
      </c>
      <c r="J268" s="117">
        <v>1326</v>
      </c>
      <c r="K268" s="117">
        <v>338</v>
      </c>
      <c r="L268" s="117">
        <v>2103</v>
      </c>
      <c r="M268" s="117">
        <v>2109</v>
      </c>
      <c r="N268" s="117">
        <v>166</v>
      </c>
      <c r="O268" s="117">
        <v>0</v>
      </c>
      <c r="P268" s="117">
        <v>1481</v>
      </c>
      <c r="Q268" s="117">
        <v>0</v>
      </c>
      <c r="R268" s="117">
        <v>745</v>
      </c>
      <c r="S268" s="117">
        <v>104</v>
      </c>
      <c r="T268" s="117">
        <v>215</v>
      </c>
      <c r="U268" s="117">
        <v>361</v>
      </c>
      <c r="V268" s="117">
        <v>355</v>
      </c>
      <c r="W268" s="117">
        <v>4493</v>
      </c>
      <c r="X268" s="117">
        <v>831</v>
      </c>
      <c r="Y268" s="117">
        <v>415</v>
      </c>
      <c r="Z268" s="117">
        <v>580</v>
      </c>
    </row>
    <row r="269" spans="1:26" x14ac:dyDescent="0.2">
      <c r="A269" s="117" t="s">
        <v>1063</v>
      </c>
      <c r="B269" s="117">
        <v>873</v>
      </c>
      <c r="C269" s="117">
        <v>1550</v>
      </c>
      <c r="D269" s="117">
        <v>148</v>
      </c>
      <c r="E269" s="117">
        <v>225</v>
      </c>
      <c r="F269" s="117">
        <v>925</v>
      </c>
      <c r="G269" s="117">
        <v>407</v>
      </c>
      <c r="H269" s="117">
        <v>4484</v>
      </c>
      <c r="I269" s="117">
        <v>527</v>
      </c>
      <c r="J269" s="117">
        <v>1326</v>
      </c>
      <c r="K269" s="117">
        <v>338</v>
      </c>
      <c r="L269" s="117">
        <v>2103</v>
      </c>
      <c r="M269" s="117">
        <v>2109</v>
      </c>
      <c r="N269" s="117">
        <v>166</v>
      </c>
      <c r="O269" s="117">
        <v>0</v>
      </c>
      <c r="P269" s="117">
        <v>1481</v>
      </c>
      <c r="Q269" s="117">
        <v>0</v>
      </c>
      <c r="R269" s="117">
        <v>745</v>
      </c>
      <c r="S269" s="117">
        <v>104</v>
      </c>
      <c r="T269" s="117">
        <v>215</v>
      </c>
      <c r="U269" s="117">
        <v>361</v>
      </c>
      <c r="V269" s="117">
        <v>355</v>
      </c>
      <c r="W269" s="117">
        <v>4493</v>
      </c>
      <c r="X269" s="117">
        <v>831</v>
      </c>
      <c r="Y269" s="117">
        <v>415</v>
      </c>
      <c r="Z269" s="117">
        <v>580</v>
      </c>
    </row>
    <row r="270" spans="1:26" x14ac:dyDescent="0.2">
      <c r="A270" s="117" t="s">
        <v>1064</v>
      </c>
      <c r="B270" s="117">
        <v>51</v>
      </c>
      <c r="C270" s="117">
        <v>9</v>
      </c>
      <c r="D270" s="117">
        <v>10</v>
      </c>
      <c r="E270" s="117">
        <v>33</v>
      </c>
      <c r="F270" s="117">
        <v>300</v>
      </c>
      <c r="G270" s="117">
        <v>103</v>
      </c>
      <c r="H270" s="117">
        <v>14</v>
      </c>
      <c r="I270" s="117">
        <v>10</v>
      </c>
      <c r="J270" s="117">
        <v>9</v>
      </c>
      <c r="K270" s="117">
        <v>87</v>
      </c>
      <c r="L270" s="117">
        <v>22</v>
      </c>
      <c r="M270" s="117">
        <v>111</v>
      </c>
      <c r="N270" s="117">
        <v>53</v>
      </c>
      <c r="O270" s="117">
        <v>0</v>
      </c>
      <c r="P270" s="117">
        <v>4</v>
      </c>
      <c r="Q270" s="117">
        <v>0</v>
      </c>
      <c r="R270" s="117">
        <v>50</v>
      </c>
      <c r="S270" s="117">
        <v>3</v>
      </c>
      <c r="T270" s="117">
        <v>49</v>
      </c>
      <c r="U270" s="117">
        <v>159</v>
      </c>
      <c r="V270" s="117">
        <v>8</v>
      </c>
      <c r="W270" s="117">
        <v>61</v>
      </c>
      <c r="X270" s="117">
        <v>9</v>
      </c>
      <c r="Y270" s="117">
        <v>190</v>
      </c>
      <c r="Z270" s="117">
        <v>4</v>
      </c>
    </row>
    <row r="271" spans="1:26" x14ac:dyDescent="0.2">
      <c r="A271" s="117" t="s">
        <v>1065</v>
      </c>
      <c r="B271" s="117">
        <v>51</v>
      </c>
      <c r="C271" s="117">
        <v>9</v>
      </c>
      <c r="D271" s="117">
        <v>10</v>
      </c>
      <c r="E271" s="117">
        <v>33</v>
      </c>
      <c r="F271" s="117">
        <v>300</v>
      </c>
      <c r="G271" s="117">
        <v>103</v>
      </c>
      <c r="H271" s="117">
        <v>14</v>
      </c>
      <c r="I271" s="117">
        <v>10</v>
      </c>
      <c r="J271" s="117">
        <v>9</v>
      </c>
      <c r="K271" s="117">
        <v>87</v>
      </c>
      <c r="L271" s="117">
        <v>22</v>
      </c>
      <c r="M271" s="117">
        <v>111</v>
      </c>
      <c r="N271" s="117">
        <v>53</v>
      </c>
      <c r="O271" s="117">
        <v>0</v>
      </c>
      <c r="P271" s="117">
        <v>4</v>
      </c>
      <c r="Q271" s="117">
        <v>0</v>
      </c>
      <c r="R271" s="117">
        <v>50</v>
      </c>
      <c r="S271" s="117">
        <v>3</v>
      </c>
      <c r="T271" s="117">
        <v>49</v>
      </c>
      <c r="U271" s="117">
        <v>159</v>
      </c>
      <c r="V271" s="117">
        <v>8</v>
      </c>
      <c r="W271" s="117">
        <v>61</v>
      </c>
      <c r="X271" s="117">
        <v>9</v>
      </c>
      <c r="Y271" s="117">
        <v>190</v>
      </c>
      <c r="Z271" s="117">
        <v>4</v>
      </c>
    </row>
    <row r="272" spans="1:26" x14ac:dyDescent="0.2">
      <c r="A272" s="117" t="s">
        <v>1066</v>
      </c>
      <c r="B272" s="117">
        <v>51</v>
      </c>
      <c r="C272" s="117">
        <v>9</v>
      </c>
      <c r="D272" s="117">
        <v>10</v>
      </c>
      <c r="E272" s="117">
        <v>33</v>
      </c>
      <c r="F272" s="117">
        <v>300</v>
      </c>
      <c r="G272" s="117">
        <v>103</v>
      </c>
      <c r="H272" s="117">
        <v>14</v>
      </c>
      <c r="I272" s="117">
        <v>10</v>
      </c>
      <c r="J272" s="117">
        <v>9</v>
      </c>
      <c r="K272" s="117">
        <v>87</v>
      </c>
      <c r="L272" s="117">
        <v>22</v>
      </c>
      <c r="M272" s="117">
        <v>111</v>
      </c>
      <c r="N272" s="117">
        <v>53</v>
      </c>
      <c r="O272" s="117">
        <v>0</v>
      </c>
      <c r="P272" s="117">
        <v>4</v>
      </c>
      <c r="Q272" s="117">
        <v>0</v>
      </c>
      <c r="R272" s="117">
        <v>50</v>
      </c>
      <c r="S272" s="117">
        <v>3</v>
      </c>
      <c r="T272" s="117">
        <v>49</v>
      </c>
      <c r="U272" s="117">
        <v>159</v>
      </c>
      <c r="V272" s="117">
        <v>8</v>
      </c>
      <c r="W272" s="117">
        <v>61</v>
      </c>
      <c r="X272" s="117">
        <v>9</v>
      </c>
      <c r="Y272" s="117">
        <v>190</v>
      </c>
      <c r="Z272" s="117">
        <v>4</v>
      </c>
    </row>
    <row r="273" spans="1:26" x14ac:dyDescent="0.2">
      <c r="A273" s="117" t="s">
        <v>1067</v>
      </c>
      <c r="B273" s="117">
        <v>51</v>
      </c>
      <c r="C273" s="117">
        <v>9</v>
      </c>
      <c r="D273" s="117">
        <v>10</v>
      </c>
      <c r="E273" s="117">
        <v>33</v>
      </c>
      <c r="F273" s="117">
        <v>300</v>
      </c>
      <c r="G273" s="117">
        <v>103</v>
      </c>
      <c r="H273" s="117">
        <v>14</v>
      </c>
      <c r="I273" s="117">
        <v>10</v>
      </c>
      <c r="J273" s="117">
        <v>9</v>
      </c>
      <c r="K273" s="117">
        <v>87</v>
      </c>
      <c r="L273" s="117">
        <v>22</v>
      </c>
      <c r="M273" s="117">
        <v>111</v>
      </c>
      <c r="N273" s="117">
        <v>53</v>
      </c>
      <c r="O273" s="117">
        <v>0</v>
      </c>
      <c r="P273" s="117">
        <v>4</v>
      </c>
      <c r="Q273" s="117">
        <v>0</v>
      </c>
      <c r="R273" s="117">
        <v>50</v>
      </c>
      <c r="S273" s="117">
        <v>3</v>
      </c>
      <c r="T273" s="117">
        <v>49</v>
      </c>
      <c r="U273" s="117">
        <v>159</v>
      </c>
      <c r="V273" s="117">
        <v>8</v>
      </c>
      <c r="W273" s="117">
        <v>61</v>
      </c>
      <c r="X273" s="117">
        <v>9</v>
      </c>
      <c r="Y273" s="117">
        <v>190</v>
      </c>
      <c r="Z273" s="117">
        <v>4</v>
      </c>
    </row>
    <row r="274" spans="1:26" x14ac:dyDescent="0.2">
      <c r="A274" s="117" t="s">
        <v>1068</v>
      </c>
      <c r="B274" s="117">
        <v>822</v>
      </c>
      <c r="C274" s="117">
        <v>1541</v>
      </c>
      <c r="D274" s="117">
        <v>138</v>
      </c>
      <c r="E274" s="117">
        <v>192</v>
      </c>
      <c r="F274" s="117">
        <v>625</v>
      </c>
      <c r="G274" s="117">
        <v>304</v>
      </c>
      <c r="H274" s="117">
        <v>4470</v>
      </c>
      <c r="I274" s="117">
        <v>517</v>
      </c>
      <c r="J274" s="117">
        <v>1317</v>
      </c>
      <c r="K274" s="117">
        <v>251</v>
      </c>
      <c r="L274" s="117">
        <v>2081</v>
      </c>
      <c r="M274" s="117">
        <v>1998</v>
      </c>
      <c r="N274" s="117">
        <v>113</v>
      </c>
      <c r="O274" s="117">
        <v>0</v>
      </c>
      <c r="P274" s="117">
        <v>1477</v>
      </c>
      <c r="Q274" s="117">
        <v>0</v>
      </c>
      <c r="R274" s="117">
        <v>695</v>
      </c>
      <c r="S274" s="117">
        <v>101</v>
      </c>
      <c r="T274" s="117">
        <v>166</v>
      </c>
      <c r="U274" s="117">
        <v>202</v>
      </c>
      <c r="V274" s="117">
        <v>347</v>
      </c>
      <c r="W274" s="117">
        <v>4432</v>
      </c>
      <c r="X274" s="117">
        <v>822</v>
      </c>
      <c r="Y274" s="117">
        <v>225</v>
      </c>
      <c r="Z274" s="117">
        <v>576</v>
      </c>
    </row>
    <row r="275" spans="1:26" x14ac:dyDescent="0.2">
      <c r="A275" s="117" t="s">
        <v>1069</v>
      </c>
      <c r="B275" s="117">
        <v>822</v>
      </c>
      <c r="C275" s="117">
        <v>1541</v>
      </c>
      <c r="D275" s="117">
        <v>138</v>
      </c>
      <c r="E275" s="117">
        <v>192</v>
      </c>
      <c r="F275" s="117">
        <v>625</v>
      </c>
      <c r="G275" s="117">
        <v>304</v>
      </c>
      <c r="H275" s="117">
        <v>4470</v>
      </c>
      <c r="I275" s="117">
        <v>517</v>
      </c>
      <c r="J275" s="117">
        <v>1317</v>
      </c>
      <c r="K275" s="117">
        <v>251</v>
      </c>
      <c r="L275" s="117">
        <v>2081</v>
      </c>
      <c r="M275" s="117">
        <v>1998</v>
      </c>
      <c r="N275" s="117">
        <v>113</v>
      </c>
      <c r="O275" s="117">
        <v>0</v>
      </c>
      <c r="P275" s="117">
        <v>1477</v>
      </c>
      <c r="Q275" s="117">
        <v>0</v>
      </c>
      <c r="R275" s="117">
        <v>695</v>
      </c>
      <c r="S275" s="117">
        <v>101</v>
      </c>
      <c r="T275" s="117">
        <v>166</v>
      </c>
      <c r="U275" s="117">
        <v>202</v>
      </c>
      <c r="V275" s="117">
        <v>347</v>
      </c>
      <c r="W275" s="117">
        <v>4432</v>
      </c>
      <c r="X275" s="117">
        <v>822</v>
      </c>
      <c r="Y275" s="117">
        <v>225</v>
      </c>
      <c r="Z275" s="117">
        <v>576</v>
      </c>
    </row>
    <row r="276" spans="1:26" x14ac:dyDescent="0.2">
      <c r="A276" s="117" t="s">
        <v>1070</v>
      </c>
      <c r="B276" s="117">
        <v>306</v>
      </c>
      <c r="C276" s="117">
        <v>153</v>
      </c>
      <c r="D276" s="117">
        <v>38</v>
      </c>
      <c r="E276" s="117">
        <v>37</v>
      </c>
      <c r="F276" s="117">
        <v>201</v>
      </c>
      <c r="G276" s="117">
        <v>92</v>
      </c>
      <c r="H276" s="117">
        <v>399</v>
      </c>
      <c r="I276" s="117">
        <v>128</v>
      </c>
      <c r="J276" s="117">
        <v>154</v>
      </c>
      <c r="K276" s="117">
        <v>62</v>
      </c>
      <c r="L276" s="117">
        <v>399</v>
      </c>
      <c r="M276" s="117">
        <v>359</v>
      </c>
      <c r="N276" s="117">
        <v>32</v>
      </c>
      <c r="O276" s="117">
        <v>0</v>
      </c>
      <c r="P276" s="117">
        <v>223</v>
      </c>
      <c r="Q276" s="117">
        <v>0</v>
      </c>
      <c r="R276" s="117">
        <v>97</v>
      </c>
      <c r="S276" s="117">
        <v>26</v>
      </c>
      <c r="T276" s="117">
        <v>43</v>
      </c>
      <c r="U276" s="117">
        <v>57</v>
      </c>
      <c r="V276" s="117">
        <v>87</v>
      </c>
      <c r="W276" s="117">
        <v>422</v>
      </c>
      <c r="X276" s="117">
        <v>81</v>
      </c>
      <c r="Y276" s="117">
        <v>74</v>
      </c>
      <c r="Z276" s="117">
        <v>62</v>
      </c>
    </row>
    <row r="277" spans="1:26" x14ac:dyDescent="0.2">
      <c r="A277" s="117" t="s">
        <v>1071</v>
      </c>
      <c r="B277" s="117">
        <v>217</v>
      </c>
      <c r="C277" s="117">
        <v>148</v>
      </c>
      <c r="D277" s="117">
        <v>20</v>
      </c>
      <c r="E277" s="117">
        <v>17</v>
      </c>
      <c r="F277" s="117">
        <v>146</v>
      </c>
      <c r="G277" s="117">
        <v>40</v>
      </c>
      <c r="H277" s="117">
        <v>368</v>
      </c>
      <c r="I277" s="117">
        <v>93</v>
      </c>
      <c r="J277" s="117">
        <v>71</v>
      </c>
      <c r="K277" s="117">
        <v>29</v>
      </c>
      <c r="L277" s="117">
        <v>248</v>
      </c>
      <c r="M277" s="117">
        <v>312</v>
      </c>
      <c r="N277" s="117">
        <v>21</v>
      </c>
      <c r="O277" s="117">
        <v>0</v>
      </c>
      <c r="P277" s="117">
        <v>62</v>
      </c>
      <c r="Q277" s="117">
        <v>0</v>
      </c>
      <c r="R277" s="117">
        <v>81</v>
      </c>
      <c r="S277" s="117">
        <v>12</v>
      </c>
      <c r="T277" s="117">
        <v>24</v>
      </c>
      <c r="U277" s="117">
        <v>32</v>
      </c>
      <c r="V277" s="117">
        <v>41</v>
      </c>
      <c r="W277" s="117">
        <v>250</v>
      </c>
      <c r="X277" s="117">
        <v>55</v>
      </c>
      <c r="Y277" s="117">
        <v>23</v>
      </c>
      <c r="Z277" s="117">
        <v>46</v>
      </c>
    </row>
    <row r="278" spans="1:26" x14ac:dyDescent="0.2">
      <c r="A278" s="117" t="s">
        <v>1072</v>
      </c>
      <c r="B278" s="117">
        <v>355</v>
      </c>
      <c r="C278" s="117">
        <v>1253</v>
      </c>
      <c r="D278" s="117">
        <v>78</v>
      </c>
      <c r="E278" s="117">
        <v>113</v>
      </c>
      <c r="F278" s="117">
        <v>289</v>
      </c>
      <c r="G278" s="117">
        <v>152</v>
      </c>
      <c r="H278" s="117">
        <v>3699</v>
      </c>
      <c r="I278" s="117">
        <v>284</v>
      </c>
      <c r="J278" s="117">
        <v>959</v>
      </c>
      <c r="K278" s="117">
        <v>142</v>
      </c>
      <c r="L278" s="117">
        <v>1290</v>
      </c>
      <c r="M278" s="117">
        <v>1300</v>
      </c>
      <c r="N278" s="117">
        <v>54</v>
      </c>
      <c r="O278" s="117">
        <v>0</v>
      </c>
      <c r="P278" s="117">
        <v>1045</v>
      </c>
      <c r="Q278" s="117">
        <v>0</v>
      </c>
      <c r="R278" s="117">
        <v>487</v>
      </c>
      <c r="S278" s="117">
        <v>64</v>
      </c>
      <c r="T278" s="117">
        <v>90</v>
      </c>
      <c r="U278" s="117">
        <v>99</v>
      </c>
      <c r="V278" s="117">
        <v>203</v>
      </c>
      <c r="W278" s="117">
        <v>3287</v>
      </c>
      <c r="X278" s="117">
        <v>613</v>
      </c>
      <c r="Y278" s="117">
        <v>115</v>
      </c>
      <c r="Z278" s="117">
        <v>370</v>
      </c>
    </row>
    <row r="279" spans="1:26" x14ac:dyDescent="0.2">
      <c r="A279" s="117" t="s">
        <v>1073</v>
      </c>
      <c r="B279" s="117">
        <v>355</v>
      </c>
      <c r="C279" s="117">
        <v>1253</v>
      </c>
      <c r="D279" s="117">
        <v>78</v>
      </c>
      <c r="E279" s="117">
        <v>113</v>
      </c>
      <c r="F279" s="117">
        <v>289</v>
      </c>
      <c r="G279" s="117">
        <v>152</v>
      </c>
      <c r="H279" s="117">
        <v>3699</v>
      </c>
      <c r="I279" s="117">
        <v>284</v>
      </c>
      <c r="J279" s="117">
        <v>959</v>
      </c>
      <c r="K279" s="117">
        <v>142</v>
      </c>
      <c r="L279" s="117">
        <v>1290</v>
      </c>
      <c r="M279" s="117">
        <v>1300</v>
      </c>
      <c r="N279" s="117">
        <v>54</v>
      </c>
      <c r="O279" s="117">
        <v>0</v>
      </c>
      <c r="P279" s="117">
        <v>1045</v>
      </c>
      <c r="Q279" s="117">
        <v>0</v>
      </c>
      <c r="R279" s="117">
        <v>487</v>
      </c>
      <c r="S279" s="117">
        <v>64</v>
      </c>
      <c r="T279" s="117">
        <v>90</v>
      </c>
      <c r="U279" s="117">
        <v>99</v>
      </c>
      <c r="V279" s="117">
        <v>203</v>
      </c>
      <c r="W279" s="117">
        <v>3287</v>
      </c>
      <c r="X279" s="117">
        <v>613</v>
      </c>
      <c r="Y279" s="117">
        <v>115</v>
      </c>
      <c r="Z279" s="117">
        <v>370</v>
      </c>
    </row>
    <row r="280" spans="1:26" x14ac:dyDescent="0.2">
      <c r="A280" s="117" t="s">
        <v>1074</v>
      </c>
      <c r="B280" s="117">
        <v>124</v>
      </c>
      <c r="C280" s="117">
        <v>22</v>
      </c>
      <c r="D280" s="117">
        <v>31</v>
      </c>
      <c r="E280" s="117">
        <v>7</v>
      </c>
      <c r="F280" s="117">
        <v>96</v>
      </c>
      <c r="G280" s="117">
        <v>45</v>
      </c>
      <c r="H280" s="117">
        <v>71</v>
      </c>
      <c r="I280" s="117">
        <v>32</v>
      </c>
      <c r="J280" s="117">
        <v>296</v>
      </c>
      <c r="K280" s="117">
        <v>34</v>
      </c>
      <c r="L280" s="117">
        <v>211</v>
      </c>
      <c r="M280" s="117">
        <v>45</v>
      </c>
      <c r="N280" s="117">
        <v>24</v>
      </c>
      <c r="O280" s="117">
        <v>0</v>
      </c>
      <c r="P280" s="117">
        <v>173</v>
      </c>
      <c r="Q280" s="117">
        <v>0</v>
      </c>
      <c r="R280" s="117">
        <v>11</v>
      </c>
      <c r="S280" s="117">
        <v>11</v>
      </c>
      <c r="T280" s="117">
        <v>23</v>
      </c>
      <c r="U280" s="117">
        <v>33</v>
      </c>
      <c r="V280" s="117">
        <v>33</v>
      </c>
      <c r="W280" s="117">
        <v>58</v>
      </c>
      <c r="X280" s="117">
        <v>11</v>
      </c>
      <c r="Y280" s="117">
        <v>29</v>
      </c>
      <c r="Z280" s="117">
        <v>24</v>
      </c>
    </row>
    <row r="281" spans="1:26" x14ac:dyDescent="0.2">
      <c r="A281" s="117" t="s">
        <v>1075</v>
      </c>
      <c r="B281" s="117">
        <v>124</v>
      </c>
      <c r="C281" s="117">
        <v>22</v>
      </c>
      <c r="D281" s="117">
        <v>31</v>
      </c>
      <c r="E281" s="117">
        <v>7</v>
      </c>
      <c r="F281" s="117">
        <v>96</v>
      </c>
      <c r="G281" s="117">
        <v>45</v>
      </c>
      <c r="H281" s="117">
        <v>71</v>
      </c>
      <c r="I281" s="117">
        <v>32</v>
      </c>
      <c r="J281" s="117">
        <v>296</v>
      </c>
      <c r="K281" s="117">
        <v>34</v>
      </c>
      <c r="L281" s="117">
        <v>211</v>
      </c>
      <c r="M281" s="117">
        <v>45</v>
      </c>
      <c r="N281" s="117">
        <v>24</v>
      </c>
      <c r="O281" s="117">
        <v>0</v>
      </c>
      <c r="P281" s="117">
        <v>173</v>
      </c>
      <c r="Q281" s="117">
        <v>0</v>
      </c>
      <c r="R281" s="117">
        <v>11</v>
      </c>
      <c r="S281" s="117">
        <v>11</v>
      </c>
      <c r="T281" s="117">
        <v>23</v>
      </c>
      <c r="U281" s="117">
        <v>33</v>
      </c>
      <c r="V281" s="117">
        <v>33</v>
      </c>
      <c r="W281" s="117">
        <v>58</v>
      </c>
      <c r="X281" s="117">
        <v>11</v>
      </c>
      <c r="Y281" s="117">
        <v>29</v>
      </c>
      <c r="Z281" s="117">
        <v>24</v>
      </c>
    </row>
    <row r="282" spans="1:26" x14ac:dyDescent="0.2">
      <c r="A282" s="117" t="s">
        <v>1076</v>
      </c>
      <c r="B282" s="117">
        <v>124</v>
      </c>
      <c r="C282" s="117">
        <v>22</v>
      </c>
      <c r="D282" s="117">
        <v>31</v>
      </c>
      <c r="E282" s="117">
        <v>7</v>
      </c>
      <c r="F282" s="117">
        <v>96</v>
      </c>
      <c r="G282" s="117">
        <v>45</v>
      </c>
      <c r="H282" s="117">
        <v>71</v>
      </c>
      <c r="I282" s="117">
        <v>32</v>
      </c>
      <c r="J282" s="117">
        <v>296</v>
      </c>
      <c r="K282" s="117">
        <v>34</v>
      </c>
      <c r="L282" s="117">
        <v>211</v>
      </c>
      <c r="M282" s="117">
        <v>45</v>
      </c>
      <c r="N282" s="117">
        <v>24</v>
      </c>
      <c r="O282" s="117">
        <v>0</v>
      </c>
      <c r="P282" s="117">
        <v>173</v>
      </c>
      <c r="Q282" s="117">
        <v>0</v>
      </c>
      <c r="R282" s="117">
        <v>11</v>
      </c>
      <c r="S282" s="117">
        <v>11</v>
      </c>
      <c r="T282" s="117">
        <v>23</v>
      </c>
      <c r="U282" s="117">
        <v>33</v>
      </c>
      <c r="V282" s="117">
        <v>33</v>
      </c>
      <c r="W282" s="117">
        <v>58</v>
      </c>
      <c r="X282" s="117">
        <v>11</v>
      </c>
      <c r="Y282" s="117">
        <v>29</v>
      </c>
      <c r="Z282" s="117">
        <v>24</v>
      </c>
    </row>
    <row r="283" spans="1:26" x14ac:dyDescent="0.2">
      <c r="A283" s="117" t="s">
        <v>1077</v>
      </c>
      <c r="B283" s="117">
        <v>124</v>
      </c>
      <c r="C283" s="117">
        <v>22</v>
      </c>
      <c r="D283" s="117">
        <v>31</v>
      </c>
      <c r="E283" s="117">
        <v>7</v>
      </c>
      <c r="F283" s="117">
        <v>96</v>
      </c>
      <c r="G283" s="117">
        <v>45</v>
      </c>
      <c r="H283" s="117">
        <v>71</v>
      </c>
      <c r="I283" s="117">
        <v>32</v>
      </c>
      <c r="J283" s="117">
        <v>296</v>
      </c>
      <c r="K283" s="117">
        <v>34</v>
      </c>
      <c r="L283" s="117">
        <v>211</v>
      </c>
      <c r="M283" s="117">
        <v>45</v>
      </c>
      <c r="N283" s="117">
        <v>24</v>
      </c>
      <c r="O283" s="117">
        <v>0</v>
      </c>
      <c r="P283" s="117">
        <v>173</v>
      </c>
      <c r="Q283" s="117">
        <v>0</v>
      </c>
      <c r="R283" s="117">
        <v>11</v>
      </c>
      <c r="S283" s="117">
        <v>11</v>
      </c>
      <c r="T283" s="117">
        <v>23</v>
      </c>
      <c r="U283" s="117">
        <v>33</v>
      </c>
      <c r="V283" s="117">
        <v>33</v>
      </c>
      <c r="W283" s="117">
        <v>58</v>
      </c>
      <c r="X283" s="117">
        <v>11</v>
      </c>
      <c r="Y283" s="117">
        <v>29</v>
      </c>
      <c r="Z283" s="117">
        <v>24</v>
      </c>
    </row>
    <row r="284" spans="1:26" x14ac:dyDescent="0.2">
      <c r="A284" s="117" t="s">
        <v>1078</v>
      </c>
      <c r="B284" s="117">
        <v>124</v>
      </c>
      <c r="C284" s="117">
        <v>22</v>
      </c>
      <c r="D284" s="117">
        <v>31</v>
      </c>
      <c r="E284" s="117">
        <v>7</v>
      </c>
      <c r="F284" s="117">
        <v>96</v>
      </c>
      <c r="G284" s="117">
        <v>45</v>
      </c>
      <c r="H284" s="117">
        <v>71</v>
      </c>
      <c r="I284" s="117">
        <v>32</v>
      </c>
      <c r="J284" s="117">
        <v>296</v>
      </c>
      <c r="K284" s="117">
        <v>34</v>
      </c>
      <c r="L284" s="117">
        <v>211</v>
      </c>
      <c r="M284" s="117">
        <v>45</v>
      </c>
      <c r="N284" s="117">
        <v>24</v>
      </c>
      <c r="O284" s="117">
        <v>0</v>
      </c>
      <c r="P284" s="117">
        <v>173</v>
      </c>
      <c r="Q284" s="117">
        <v>0</v>
      </c>
      <c r="R284" s="117">
        <v>11</v>
      </c>
      <c r="S284" s="117">
        <v>11</v>
      </c>
      <c r="T284" s="117">
        <v>23</v>
      </c>
      <c r="U284" s="117">
        <v>33</v>
      </c>
      <c r="V284" s="117">
        <v>33</v>
      </c>
      <c r="W284" s="117">
        <v>58</v>
      </c>
      <c r="X284" s="117">
        <v>11</v>
      </c>
      <c r="Y284" s="117">
        <v>29</v>
      </c>
      <c r="Z284" s="117">
        <v>24</v>
      </c>
    </row>
    <row r="285" spans="1:26" x14ac:dyDescent="0.2">
      <c r="A285" s="117" t="s">
        <v>1079</v>
      </c>
      <c r="B285" s="117">
        <v>124</v>
      </c>
      <c r="C285" s="117">
        <v>22</v>
      </c>
      <c r="D285" s="117">
        <v>31</v>
      </c>
      <c r="E285" s="117">
        <v>7</v>
      </c>
      <c r="F285" s="117">
        <v>96</v>
      </c>
      <c r="G285" s="117">
        <v>45</v>
      </c>
      <c r="H285" s="117">
        <v>71</v>
      </c>
      <c r="I285" s="117">
        <v>32</v>
      </c>
      <c r="J285" s="117">
        <v>296</v>
      </c>
      <c r="K285" s="117">
        <v>34</v>
      </c>
      <c r="L285" s="117">
        <v>211</v>
      </c>
      <c r="M285" s="117">
        <v>45</v>
      </c>
      <c r="N285" s="117">
        <v>24</v>
      </c>
      <c r="O285" s="117">
        <v>0</v>
      </c>
      <c r="P285" s="117">
        <v>173</v>
      </c>
      <c r="Q285" s="117">
        <v>0</v>
      </c>
      <c r="R285" s="117">
        <v>11</v>
      </c>
      <c r="S285" s="117">
        <v>11</v>
      </c>
      <c r="T285" s="117">
        <v>23</v>
      </c>
      <c r="U285" s="117">
        <v>33</v>
      </c>
      <c r="V285" s="117">
        <v>33</v>
      </c>
      <c r="W285" s="117">
        <v>58</v>
      </c>
      <c r="X285" s="117">
        <v>11</v>
      </c>
      <c r="Y285" s="117">
        <v>29</v>
      </c>
      <c r="Z285" s="117">
        <v>24</v>
      </c>
    </row>
    <row r="286" spans="1:26" x14ac:dyDescent="0.2">
      <c r="A286" s="117" t="s">
        <v>1080</v>
      </c>
      <c r="B286" s="117">
        <v>3139</v>
      </c>
      <c r="C286" s="117">
        <v>313</v>
      </c>
      <c r="D286" s="117">
        <v>114</v>
      </c>
      <c r="E286" s="117">
        <v>319</v>
      </c>
      <c r="F286" s="117">
        <v>1640</v>
      </c>
      <c r="G286" s="117">
        <v>418</v>
      </c>
      <c r="H286" s="117">
        <v>893</v>
      </c>
      <c r="I286" s="117">
        <v>2319</v>
      </c>
      <c r="J286" s="117">
        <v>124</v>
      </c>
      <c r="K286" s="117">
        <v>495</v>
      </c>
      <c r="L286" s="117">
        <v>240</v>
      </c>
      <c r="M286" s="117">
        <v>942</v>
      </c>
      <c r="N286" s="117">
        <v>326</v>
      </c>
      <c r="O286" s="117">
        <v>0</v>
      </c>
      <c r="P286" s="117">
        <v>130</v>
      </c>
      <c r="Q286" s="117">
        <v>0</v>
      </c>
      <c r="R286" s="117">
        <v>322</v>
      </c>
      <c r="S286" s="117">
        <v>115</v>
      </c>
      <c r="T286" s="117">
        <v>141</v>
      </c>
      <c r="U286" s="117">
        <v>546</v>
      </c>
      <c r="V286" s="117">
        <v>369</v>
      </c>
      <c r="W286" s="117">
        <v>911</v>
      </c>
      <c r="X286" s="117">
        <v>188</v>
      </c>
      <c r="Y286" s="117">
        <v>277</v>
      </c>
      <c r="Z286" s="117">
        <v>1517</v>
      </c>
    </row>
    <row r="287" spans="1:26" x14ac:dyDescent="0.2">
      <c r="A287" s="117" t="s">
        <v>1081</v>
      </c>
      <c r="B287" s="117">
        <v>3139</v>
      </c>
      <c r="C287" s="117">
        <v>313</v>
      </c>
      <c r="D287" s="117">
        <v>114</v>
      </c>
      <c r="E287" s="117">
        <v>319</v>
      </c>
      <c r="F287" s="117">
        <v>1640</v>
      </c>
      <c r="G287" s="117">
        <v>418</v>
      </c>
      <c r="H287" s="117">
        <v>893</v>
      </c>
      <c r="I287" s="117">
        <v>2319</v>
      </c>
      <c r="J287" s="117">
        <v>124</v>
      </c>
      <c r="K287" s="117">
        <v>495</v>
      </c>
      <c r="L287" s="117">
        <v>240</v>
      </c>
      <c r="M287" s="117">
        <v>942</v>
      </c>
      <c r="N287" s="117">
        <v>326</v>
      </c>
      <c r="O287" s="117">
        <v>0</v>
      </c>
      <c r="P287" s="117">
        <v>130</v>
      </c>
      <c r="Q287" s="117">
        <v>0</v>
      </c>
      <c r="R287" s="117">
        <v>322</v>
      </c>
      <c r="S287" s="117">
        <v>115</v>
      </c>
      <c r="T287" s="117">
        <v>141</v>
      </c>
      <c r="U287" s="117">
        <v>546</v>
      </c>
      <c r="V287" s="117">
        <v>369</v>
      </c>
      <c r="W287" s="117">
        <v>911</v>
      </c>
      <c r="X287" s="117">
        <v>188</v>
      </c>
      <c r="Y287" s="117">
        <v>277</v>
      </c>
      <c r="Z287" s="117">
        <v>1517</v>
      </c>
    </row>
    <row r="288" spans="1:26" x14ac:dyDescent="0.2">
      <c r="A288" s="117" t="s">
        <v>1082</v>
      </c>
      <c r="B288" s="117">
        <v>183</v>
      </c>
      <c r="C288" s="117">
        <v>20</v>
      </c>
      <c r="D288" s="117">
        <v>51</v>
      </c>
      <c r="E288" s="117">
        <v>47</v>
      </c>
      <c r="F288" s="117">
        <v>198</v>
      </c>
      <c r="G288" s="117">
        <v>133</v>
      </c>
      <c r="H288" s="117">
        <v>44</v>
      </c>
      <c r="I288" s="117">
        <v>73</v>
      </c>
      <c r="J288" s="117">
        <v>71</v>
      </c>
      <c r="K288" s="117">
        <v>39</v>
      </c>
      <c r="L288" s="117">
        <v>52</v>
      </c>
      <c r="M288" s="117">
        <v>933</v>
      </c>
      <c r="N288" s="117">
        <v>42</v>
      </c>
      <c r="O288" s="117">
        <v>0</v>
      </c>
      <c r="P288" s="117">
        <v>76</v>
      </c>
      <c r="Q288" s="117">
        <v>0</v>
      </c>
      <c r="R288" s="117">
        <v>319</v>
      </c>
      <c r="S288" s="117">
        <v>40</v>
      </c>
      <c r="T288" s="117">
        <v>34</v>
      </c>
      <c r="U288" s="117">
        <v>153</v>
      </c>
      <c r="V288" s="117">
        <v>153</v>
      </c>
      <c r="W288" s="117">
        <v>810</v>
      </c>
      <c r="X288" s="117">
        <v>166</v>
      </c>
      <c r="Y288" s="117">
        <v>105</v>
      </c>
      <c r="Z288" s="117">
        <v>140</v>
      </c>
    </row>
    <row r="289" spans="1:26" x14ac:dyDescent="0.2">
      <c r="A289" s="117" t="s">
        <v>1083</v>
      </c>
      <c r="B289" s="117">
        <v>183</v>
      </c>
      <c r="C289" s="117">
        <v>20</v>
      </c>
      <c r="D289" s="117">
        <v>51</v>
      </c>
      <c r="E289" s="117">
        <v>47</v>
      </c>
      <c r="F289" s="117">
        <v>198</v>
      </c>
      <c r="G289" s="117">
        <v>133</v>
      </c>
      <c r="H289" s="117">
        <v>44</v>
      </c>
      <c r="I289" s="117">
        <v>73</v>
      </c>
      <c r="J289" s="117">
        <v>71</v>
      </c>
      <c r="K289" s="117">
        <v>39</v>
      </c>
      <c r="L289" s="117">
        <v>52</v>
      </c>
      <c r="M289" s="117">
        <v>933</v>
      </c>
      <c r="N289" s="117">
        <v>42</v>
      </c>
      <c r="O289" s="117">
        <v>0</v>
      </c>
      <c r="P289" s="117">
        <v>76</v>
      </c>
      <c r="Q289" s="117">
        <v>0</v>
      </c>
      <c r="R289" s="117">
        <v>319</v>
      </c>
      <c r="S289" s="117">
        <v>40</v>
      </c>
      <c r="T289" s="117">
        <v>34</v>
      </c>
      <c r="U289" s="117">
        <v>153</v>
      </c>
      <c r="V289" s="117">
        <v>153</v>
      </c>
      <c r="W289" s="117">
        <v>810</v>
      </c>
      <c r="X289" s="117">
        <v>166</v>
      </c>
      <c r="Y289" s="117">
        <v>105</v>
      </c>
      <c r="Z289" s="117">
        <v>140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F3E9F-66CC-8D47-9ECA-A53470E4ABE0}">
  <dimension ref="A1:J29"/>
  <sheetViews>
    <sheetView workbookViewId="0"/>
  </sheetViews>
  <sheetFormatPr baseColWidth="10" defaultRowHeight="16" x14ac:dyDescent="0.2"/>
  <cols>
    <col min="2" max="2" width="35.6640625" customWidth="1"/>
    <col min="3" max="3" width="28.5" customWidth="1"/>
  </cols>
  <sheetData>
    <row r="1" spans="1:10" s="114" customFormat="1" x14ac:dyDescent="0.2">
      <c r="A1" s="170" t="s">
        <v>1330</v>
      </c>
      <c r="B1" s="170" t="s">
        <v>1331</v>
      </c>
      <c r="C1" s="170" t="s">
        <v>1332</v>
      </c>
      <c r="D1" s="170" t="s">
        <v>1333</v>
      </c>
      <c r="E1" s="170" t="s">
        <v>1334</v>
      </c>
      <c r="F1" s="170" t="s">
        <v>1335</v>
      </c>
      <c r="G1" s="170" t="s">
        <v>1336</v>
      </c>
      <c r="H1" s="170" t="s">
        <v>1337</v>
      </c>
      <c r="I1" s="170" t="s">
        <v>1338</v>
      </c>
      <c r="J1" s="170" t="s">
        <v>1339</v>
      </c>
    </row>
    <row r="2" spans="1:10" x14ac:dyDescent="0.2">
      <c r="A2" s="168" t="s">
        <v>1340</v>
      </c>
      <c r="B2" s="168" t="s">
        <v>1341</v>
      </c>
      <c r="C2" s="168" t="s">
        <v>1342</v>
      </c>
      <c r="D2" s="168" t="s">
        <v>1343</v>
      </c>
      <c r="E2" s="169">
        <v>0.99860000000000004</v>
      </c>
      <c r="F2" s="169">
        <v>0.99099999999999999</v>
      </c>
      <c r="G2" s="168">
        <v>2517.89</v>
      </c>
      <c r="H2" s="168" t="s">
        <v>1344</v>
      </c>
      <c r="I2" s="168">
        <v>1430</v>
      </c>
      <c r="J2" s="168" t="s">
        <v>1345</v>
      </c>
    </row>
    <row r="3" spans="1:10" x14ac:dyDescent="0.2">
      <c r="A3" s="168" t="s">
        <v>1346</v>
      </c>
      <c r="B3" s="168" t="s">
        <v>1347</v>
      </c>
      <c r="C3" s="168" t="s">
        <v>1342</v>
      </c>
      <c r="D3" s="168" t="s">
        <v>1343</v>
      </c>
      <c r="E3" s="169">
        <v>0.9728</v>
      </c>
      <c r="F3" s="169">
        <v>0.999</v>
      </c>
      <c r="G3" s="168">
        <v>3149.97</v>
      </c>
      <c r="H3" s="168" t="s">
        <v>1348</v>
      </c>
      <c r="I3" s="168">
        <v>1753</v>
      </c>
      <c r="J3" s="168" t="s">
        <v>1349</v>
      </c>
    </row>
    <row r="4" spans="1:10" x14ac:dyDescent="0.2">
      <c r="A4" s="168" t="s">
        <v>1350</v>
      </c>
      <c r="B4" s="168" t="s">
        <v>1351</v>
      </c>
      <c r="C4" s="168" t="s">
        <v>1352</v>
      </c>
      <c r="D4" s="168" t="s">
        <v>1353</v>
      </c>
      <c r="E4" s="169">
        <v>0.995</v>
      </c>
      <c r="F4" s="169">
        <v>0.91200000000000003</v>
      </c>
      <c r="G4" s="168">
        <v>2401.5700000000002</v>
      </c>
      <c r="H4" s="168" t="s">
        <v>1354</v>
      </c>
      <c r="I4" s="168">
        <v>1799</v>
      </c>
      <c r="J4" s="168" t="s">
        <v>1329</v>
      </c>
    </row>
    <row r="5" spans="1:10" x14ac:dyDescent="0.2">
      <c r="A5" s="168" t="s">
        <v>1355</v>
      </c>
      <c r="B5" s="168" t="s">
        <v>1356</v>
      </c>
      <c r="C5" s="168" t="s">
        <v>1357</v>
      </c>
      <c r="D5" s="168" t="s">
        <v>1358</v>
      </c>
      <c r="E5" s="169">
        <v>0.97940000000000005</v>
      </c>
      <c r="F5" s="169">
        <v>0.98399999999999999</v>
      </c>
      <c r="G5" s="168">
        <v>3046.27</v>
      </c>
      <c r="H5" s="168" t="s">
        <v>1359</v>
      </c>
      <c r="I5" s="168">
        <v>1761</v>
      </c>
      <c r="J5" s="168" t="s">
        <v>1360</v>
      </c>
    </row>
    <row r="6" spans="1:10" x14ac:dyDescent="0.2">
      <c r="A6" s="168" t="s">
        <v>1361</v>
      </c>
      <c r="B6" s="168" t="s">
        <v>1362</v>
      </c>
      <c r="C6" s="168" t="s">
        <v>1363</v>
      </c>
      <c r="D6" s="168" t="s">
        <v>1364</v>
      </c>
      <c r="E6" s="169">
        <v>0.99780000000000002</v>
      </c>
      <c r="F6" s="169">
        <v>0.96399999999999997</v>
      </c>
      <c r="G6" s="168">
        <v>2919.14</v>
      </c>
      <c r="H6" s="168" t="s">
        <v>1365</v>
      </c>
      <c r="I6" s="168">
        <v>1788</v>
      </c>
      <c r="J6" s="168" t="s">
        <v>1366</v>
      </c>
    </row>
    <row r="7" spans="1:10" x14ac:dyDescent="0.2">
      <c r="A7" s="168" t="s">
        <v>1367</v>
      </c>
      <c r="B7" s="168" t="s">
        <v>1368</v>
      </c>
      <c r="C7" s="168" t="s">
        <v>1369</v>
      </c>
      <c r="D7" s="168" t="s">
        <v>1370</v>
      </c>
      <c r="E7" s="169">
        <v>0.19239999999999999</v>
      </c>
      <c r="F7" s="169">
        <v>0.873</v>
      </c>
      <c r="G7" s="168">
        <v>340.32</v>
      </c>
      <c r="H7" s="168" t="s">
        <v>1371</v>
      </c>
      <c r="I7" s="168">
        <v>284</v>
      </c>
      <c r="J7" s="168" t="s">
        <v>1372</v>
      </c>
    </row>
    <row r="8" spans="1:10" x14ac:dyDescent="0.2">
      <c r="A8" s="168" t="s">
        <v>1373</v>
      </c>
      <c r="B8" s="168" t="s">
        <v>1374</v>
      </c>
      <c r="C8" s="168" t="s">
        <v>1375</v>
      </c>
      <c r="D8" s="168" t="s">
        <v>1376</v>
      </c>
      <c r="E8" s="169">
        <v>0.98809999999999998</v>
      </c>
      <c r="F8" s="169">
        <v>0.998</v>
      </c>
      <c r="G8" s="168">
        <v>3145.46</v>
      </c>
      <c r="H8" s="168" t="s">
        <v>1377</v>
      </c>
      <c r="I8" s="168">
        <v>1751</v>
      </c>
      <c r="J8" s="168" t="s">
        <v>1378</v>
      </c>
    </row>
    <row r="9" spans="1:10" x14ac:dyDescent="0.2">
      <c r="A9" s="168" t="s">
        <v>1379</v>
      </c>
      <c r="B9" s="168" t="s">
        <v>1380</v>
      </c>
      <c r="C9" s="168" t="s">
        <v>1381</v>
      </c>
      <c r="D9" s="168" t="s">
        <v>1382</v>
      </c>
      <c r="E9" s="169">
        <v>0.99829999999999997</v>
      </c>
      <c r="F9" s="169">
        <v>0.94299999999999995</v>
      </c>
      <c r="G9" s="168">
        <v>2758.64</v>
      </c>
      <c r="H9" s="168" t="s">
        <v>1383</v>
      </c>
      <c r="I9" s="168">
        <v>1810</v>
      </c>
      <c r="J9" s="168" t="s">
        <v>1384</v>
      </c>
    </row>
    <row r="10" spans="1:10" x14ac:dyDescent="0.2">
      <c r="A10" s="168" t="s">
        <v>1379</v>
      </c>
      <c r="B10" s="168" t="s">
        <v>1380</v>
      </c>
      <c r="C10" s="168" t="s">
        <v>1381</v>
      </c>
      <c r="D10" s="168" t="s">
        <v>1382</v>
      </c>
      <c r="E10" s="169">
        <v>0.99829999999999997</v>
      </c>
      <c r="F10" s="169">
        <v>0.94299999999999995</v>
      </c>
      <c r="G10" s="168">
        <v>2758.64</v>
      </c>
      <c r="H10" s="168" t="s">
        <v>1385</v>
      </c>
      <c r="I10" s="168">
        <v>1810</v>
      </c>
      <c r="J10" s="168" t="s">
        <v>1384</v>
      </c>
    </row>
    <row r="11" spans="1:10" x14ac:dyDescent="0.2">
      <c r="A11" s="168" t="s">
        <v>1386</v>
      </c>
      <c r="B11" s="168" t="s">
        <v>1387</v>
      </c>
      <c r="C11" s="168" t="s">
        <v>1388</v>
      </c>
      <c r="D11" s="168" t="s">
        <v>1389</v>
      </c>
      <c r="E11" s="169">
        <v>0.99160000000000004</v>
      </c>
      <c r="F11" s="169">
        <v>0.99399999999999999</v>
      </c>
      <c r="G11" s="168">
        <v>3134.64</v>
      </c>
      <c r="H11" s="168" t="s">
        <v>1390</v>
      </c>
      <c r="I11" s="168">
        <v>1769</v>
      </c>
      <c r="J11" s="168" t="s">
        <v>1391</v>
      </c>
    </row>
    <row r="12" spans="1:10" x14ac:dyDescent="0.2">
      <c r="A12" s="168" t="s">
        <v>1392</v>
      </c>
      <c r="B12" s="168" t="s">
        <v>1393</v>
      </c>
      <c r="C12" s="168" t="s">
        <v>1394</v>
      </c>
      <c r="D12" s="168" t="s">
        <v>1395</v>
      </c>
      <c r="E12" s="169">
        <v>0.83760000000000001</v>
      </c>
      <c r="F12" s="169">
        <v>0.80600000000000005</v>
      </c>
      <c r="G12" s="168">
        <v>1458.41</v>
      </c>
      <c r="H12" s="168" t="s">
        <v>1396</v>
      </c>
      <c r="I12" s="168">
        <v>1591</v>
      </c>
      <c r="J12" s="168" t="s">
        <v>1397</v>
      </c>
    </row>
    <row r="13" spans="1:10" x14ac:dyDescent="0.2">
      <c r="A13" s="168" t="s">
        <v>1398</v>
      </c>
      <c r="B13" s="168" t="s">
        <v>1399</v>
      </c>
      <c r="C13" s="168" t="s">
        <v>1400</v>
      </c>
      <c r="D13" s="168" t="s">
        <v>1401</v>
      </c>
      <c r="E13" s="169">
        <v>0.98370000000000002</v>
      </c>
      <c r="F13" s="169">
        <v>0.999</v>
      </c>
      <c r="G13" s="168">
        <v>3152.67</v>
      </c>
      <c r="H13" s="168" t="s">
        <v>1402</v>
      </c>
      <c r="I13" s="168">
        <v>1752</v>
      </c>
      <c r="J13" s="168" t="s">
        <v>1403</v>
      </c>
    </row>
    <row r="14" spans="1:10" x14ac:dyDescent="0.2">
      <c r="A14" s="168" t="s">
        <v>1404</v>
      </c>
      <c r="B14" s="168" t="s">
        <v>1405</v>
      </c>
      <c r="C14" s="168" t="s">
        <v>1406</v>
      </c>
      <c r="D14" s="168" t="s">
        <v>1407</v>
      </c>
      <c r="E14" s="169">
        <v>0.99339999999999995</v>
      </c>
      <c r="F14" s="169">
        <v>0.98699999999999999</v>
      </c>
      <c r="G14" s="168">
        <v>2892.09</v>
      </c>
      <c r="H14" s="168" t="s">
        <v>1408</v>
      </c>
      <c r="I14" s="168">
        <v>1662</v>
      </c>
      <c r="J14" s="168" t="s">
        <v>1409</v>
      </c>
    </row>
    <row r="15" spans="1:10" x14ac:dyDescent="0.2">
      <c r="A15" s="168" t="s">
        <v>1410</v>
      </c>
      <c r="B15" s="168" t="s">
        <v>1411</v>
      </c>
      <c r="C15" s="168" t="s">
        <v>1412</v>
      </c>
      <c r="D15" s="168" t="s">
        <v>1413</v>
      </c>
      <c r="E15" s="169">
        <v>0.99</v>
      </c>
      <c r="F15" s="169">
        <v>0.997</v>
      </c>
      <c r="G15" s="168">
        <v>3193.25</v>
      </c>
      <c r="H15" s="168" t="s">
        <v>1414</v>
      </c>
      <c r="I15" s="168">
        <v>1785</v>
      </c>
      <c r="J15" s="168" t="s">
        <v>1415</v>
      </c>
    </row>
    <row r="16" spans="1:10" x14ac:dyDescent="0.2">
      <c r="A16" s="168" t="s">
        <v>1416</v>
      </c>
      <c r="B16" s="168" t="s">
        <v>1417</v>
      </c>
      <c r="C16" s="168" t="s">
        <v>1418</v>
      </c>
      <c r="D16" s="168" t="s">
        <v>1419</v>
      </c>
      <c r="E16" s="169">
        <v>0.99270000000000003</v>
      </c>
      <c r="F16" s="169">
        <v>0.98599999999999999</v>
      </c>
      <c r="G16" s="168">
        <v>3080.54</v>
      </c>
      <c r="H16" s="168" t="s">
        <v>1420</v>
      </c>
      <c r="I16" s="168">
        <v>1770</v>
      </c>
      <c r="J16" s="168" t="s">
        <v>1421</v>
      </c>
    </row>
    <row r="17" spans="1:10" x14ac:dyDescent="0.2">
      <c r="A17" s="168" t="s">
        <v>1416</v>
      </c>
      <c r="B17" s="168" t="s">
        <v>1417</v>
      </c>
      <c r="C17" s="168" t="s">
        <v>1418</v>
      </c>
      <c r="D17" s="168" t="s">
        <v>1419</v>
      </c>
      <c r="E17" s="169">
        <v>0.99270000000000003</v>
      </c>
      <c r="F17" s="169">
        <v>0.98899999999999999</v>
      </c>
      <c r="G17" s="168">
        <v>3103.98</v>
      </c>
      <c r="H17" s="168" t="s">
        <v>1422</v>
      </c>
      <c r="I17" s="168">
        <v>1774</v>
      </c>
      <c r="J17" s="168" t="s">
        <v>1423</v>
      </c>
    </row>
    <row r="18" spans="1:10" x14ac:dyDescent="0.2">
      <c r="A18" s="168" t="s">
        <v>1416</v>
      </c>
      <c r="B18" s="168" t="s">
        <v>1417</v>
      </c>
      <c r="C18" s="168" t="s">
        <v>1418</v>
      </c>
      <c r="D18" s="168" t="s">
        <v>1419</v>
      </c>
      <c r="E18" s="169">
        <v>0.99270000000000003</v>
      </c>
      <c r="F18" s="169">
        <v>0.98599999999999999</v>
      </c>
      <c r="G18" s="168">
        <v>3080.54</v>
      </c>
      <c r="H18" s="168" t="s">
        <v>1424</v>
      </c>
      <c r="I18" s="168">
        <v>1770</v>
      </c>
      <c r="J18" s="168" t="s">
        <v>1421</v>
      </c>
    </row>
    <row r="19" spans="1:10" x14ac:dyDescent="0.2">
      <c r="A19" s="168" t="s">
        <v>1425</v>
      </c>
      <c r="B19" s="168" t="s">
        <v>1426</v>
      </c>
      <c r="C19" s="168" t="s">
        <v>1427</v>
      </c>
      <c r="D19" s="168" t="s">
        <v>1428</v>
      </c>
      <c r="E19" s="169">
        <v>0.98880000000000001</v>
      </c>
      <c r="F19" s="169">
        <v>0.997</v>
      </c>
      <c r="G19" s="168">
        <v>3172.51</v>
      </c>
      <c r="H19" s="168" t="s">
        <v>1429</v>
      </c>
      <c r="I19" s="168">
        <v>1773</v>
      </c>
      <c r="J19" s="168" t="s">
        <v>1430</v>
      </c>
    </row>
    <row r="20" spans="1:10" x14ac:dyDescent="0.2">
      <c r="A20" s="168" t="s">
        <v>1425</v>
      </c>
      <c r="B20" s="168" t="s">
        <v>1426</v>
      </c>
      <c r="C20" s="168" t="s">
        <v>1427</v>
      </c>
      <c r="D20" s="168" t="s">
        <v>1428</v>
      </c>
      <c r="E20" s="169">
        <v>0.98880000000000001</v>
      </c>
      <c r="F20" s="169">
        <v>0.997</v>
      </c>
      <c r="G20" s="168">
        <v>3168</v>
      </c>
      <c r="H20" s="168" t="s">
        <v>1431</v>
      </c>
      <c r="I20" s="168">
        <v>1773</v>
      </c>
      <c r="J20" s="168" t="s">
        <v>1430</v>
      </c>
    </row>
    <row r="21" spans="1:10" x14ac:dyDescent="0.2">
      <c r="A21" s="168" t="s">
        <v>1432</v>
      </c>
      <c r="B21" s="168" t="s">
        <v>1433</v>
      </c>
      <c r="C21" s="168" t="s">
        <v>1434</v>
      </c>
      <c r="D21" s="168" t="s">
        <v>1364</v>
      </c>
      <c r="E21" s="169">
        <v>0.99219999999999997</v>
      </c>
      <c r="F21" s="169">
        <v>0.98099999999999998</v>
      </c>
      <c r="G21" s="168">
        <v>3070.62</v>
      </c>
      <c r="H21" s="168" t="s">
        <v>1435</v>
      </c>
      <c r="I21" s="168">
        <v>1795</v>
      </c>
      <c r="J21" s="168" t="s">
        <v>1436</v>
      </c>
    </row>
    <row r="22" spans="1:10" x14ac:dyDescent="0.2">
      <c r="A22" s="168" t="s">
        <v>1437</v>
      </c>
      <c r="B22" s="168" t="s">
        <v>1438</v>
      </c>
      <c r="C22" s="168" t="s">
        <v>1439</v>
      </c>
      <c r="D22" s="168" t="s">
        <v>1440</v>
      </c>
      <c r="E22" s="169">
        <v>0.98680000000000001</v>
      </c>
      <c r="F22" s="169">
        <v>0.99099999999999999</v>
      </c>
      <c r="G22" s="168">
        <v>3157.18</v>
      </c>
      <c r="H22" s="168" t="s">
        <v>1441</v>
      </c>
      <c r="I22" s="168">
        <v>1792</v>
      </c>
      <c r="J22" s="168" t="s">
        <v>1442</v>
      </c>
    </row>
    <row r="23" spans="1:10" x14ac:dyDescent="0.2">
      <c r="A23" s="168" t="s">
        <v>1443</v>
      </c>
      <c r="B23" s="168" t="s">
        <v>1444</v>
      </c>
      <c r="C23" s="168" t="s">
        <v>1445</v>
      </c>
      <c r="D23" s="168" t="s">
        <v>1446</v>
      </c>
      <c r="E23" s="169">
        <v>0.99550000000000005</v>
      </c>
      <c r="F23" s="169">
        <v>0.99099999999999999</v>
      </c>
      <c r="G23" s="168">
        <v>3122.92</v>
      </c>
      <c r="H23" s="168" t="s">
        <v>1447</v>
      </c>
      <c r="I23" s="168">
        <v>1775</v>
      </c>
      <c r="J23" s="168" t="s">
        <v>1448</v>
      </c>
    </row>
    <row r="24" spans="1:10" x14ac:dyDescent="0.2">
      <c r="A24" s="168" t="s">
        <v>1449</v>
      </c>
      <c r="B24" s="168" t="s">
        <v>1450</v>
      </c>
      <c r="C24" s="168" t="s">
        <v>1451</v>
      </c>
      <c r="D24" s="168" t="s">
        <v>1452</v>
      </c>
      <c r="E24" s="169">
        <v>0.9899</v>
      </c>
      <c r="F24" s="169">
        <v>0.999</v>
      </c>
      <c r="G24" s="168">
        <v>3170.71</v>
      </c>
      <c r="H24" s="168" t="s">
        <v>1453</v>
      </c>
      <c r="I24" s="168">
        <v>1760</v>
      </c>
      <c r="J24" s="168" t="s">
        <v>1454</v>
      </c>
    </row>
    <row r="25" spans="1:10" x14ac:dyDescent="0.2">
      <c r="A25" s="168" t="s">
        <v>1449</v>
      </c>
      <c r="B25" s="168" t="s">
        <v>1450</v>
      </c>
      <c r="C25" s="168" t="s">
        <v>1451</v>
      </c>
      <c r="D25" s="168" t="s">
        <v>1452</v>
      </c>
      <c r="E25" s="169">
        <v>0.9899</v>
      </c>
      <c r="F25" s="169">
        <v>1</v>
      </c>
      <c r="G25" s="168">
        <v>3175.22</v>
      </c>
      <c r="H25" s="168" t="s">
        <v>1455</v>
      </c>
      <c r="I25" s="168">
        <v>1760</v>
      </c>
      <c r="J25" s="168" t="s">
        <v>1454</v>
      </c>
    </row>
    <row r="26" spans="1:10" x14ac:dyDescent="0.2">
      <c r="A26" s="168" t="s">
        <v>1456</v>
      </c>
      <c r="B26" s="168" t="s">
        <v>1457</v>
      </c>
      <c r="C26" s="168" t="s">
        <v>1458</v>
      </c>
      <c r="D26" s="168" t="s">
        <v>1459</v>
      </c>
      <c r="E26" s="169">
        <v>1</v>
      </c>
      <c r="F26" s="169">
        <v>0.90400000000000003</v>
      </c>
      <c r="G26" s="168">
        <v>2435.83</v>
      </c>
      <c r="H26" s="168" t="s">
        <v>1460</v>
      </c>
      <c r="I26" s="168">
        <v>1812</v>
      </c>
      <c r="J26" s="168" t="s">
        <v>1461</v>
      </c>
    </row>
    <row r="27" spans="1:10" x14ac:dyDescent="0.2">
      <c r="A27" s="168" t="s">
        <v>1462</v>
      </c>
      <c r="B27" s="168" t="s">
        <v>1463</v>
      </c>
      <c r="C27" s="168" t="s">
        <v>1464</v>
      </c>
      <c r="D27" s="168" t="s">
        <v>1465</v>
      </c>
      <c r="E27" s="169">
        <v>0.97160000000000002</v>
      </c>
      <c r="F27" s="169">
        <v>0.99299999999999999</v>
      </c>
      <c r="G27" s="168">
        <v>3076.93</v>
      </c>
      <c r="H27" s="168" t="s">
        <v>1466</v>
      </c>
      <c r="I27" s="168">
        <v>1754</v>
      </c>
      <c r="J27" s="168" t="s">
        <v>1467</v>
      </c>
    </row>
    <row r="28" spans="1:10" x14ac:dyDescent="0.2">
      <c r="A28" s="168" t="s">
        <v>1462</v>
      </c>
      <c r="B28" s="168" t="s">
        <v>1463</v>
      </c>
      <c r="C28" s="168" t="s">
        <v>1464</v>
      </c>
      <c r="D28" s="168" t="s">
        <v>1465</v>
      </c>
      <c r="E28" s="169">
        <v>0.97160000000000002</v>
      </c>
      <c r="F28" s="169">
        <v>0.99299999999999999</v>
      </c>
      <c r="G28" s="168">
        <v>3076.93</v>
      </c>
      <c r="H28" s="168" t="s">
        <v>1468</v>
      </c>
      <c r="I28" s="168">
        <v>1754</v>
      </c>
      <c r="J28" s="168" t="s">
        <v>1467</v>
      </c>
    </row>
    <row r="29" spans="1:10" x14ac:dyDescent="0.2">
      <c r="A29" s="168" t="s">
        <v>1469</v>
      </c>
      <c r="B29" s="168" t="s">
        <v>1470</v>
      </c>
      <c r="C29" t="s">
        <v>1474</v>
      </c>
      <c r="D29" s="168" t="s">
        <v>1471</v>
      </c>
      <c r="E29" s="169">
        <v>0.97160000000000002</v>
      </c>
      <c r="F29" s="169">
        <v>0.999</v>
      </c>
      <c r="G29" s="168">
        <v>3142.75</v>
      </c>
      <c r="H29" s="168" t="s">
        <v>1472</v>
      </c>
      <c r="I29" s="168">
        <v>1747</v>
      </c>
      <c r="J29" s="168" t="s">
        <v>1473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03F0C-D788-4767-98CD-6645EF0A7219}">
  <dimension ref="A1:Y59"/>
  <sheetViews>
    <sheetView workbookViewId="0">
      <selection activeCell="L25" sqref="L25"/>
    </sheetView>
  </sheetViews>
  <sheetFormatPr baseColWidth="10" defaultColWidth="11" defaultRowHeight="16" x14ac:dyDescent="0.2"/>
  <cols>
    <col min="1" max="1" width="45.6640625" bestFit="1" customWidth="1"/>
  </cols>
  <sheetData>
    <row r="1" spans="1:25" x14ac:dyDescent="0.2">
      <c r="A1" t="s">
        <v>1084</v>
      </c>
      <c r="B1" t="s">
        <v>1085</v>
      </c>
      <c r="C1" t="s">
        <v>1086</v>
      </c>
      <c r="D1" t="s">
        <v>114</v>
      </c>
      <c r="E1" t="s">
        <v>1087</v>
      </c>
      <c r="F1" t="s">
        <v>1088</v>
      </c>
      <c r="G1" t="s">
        <v>1089</v>
      </c>
      <c r="H1" t="s">
        <v>1090</v>
      </c>
      <c r="I1" t="s">
        <v>1091</v>
      </c>
      <c r="J1" t="s">
        <v>1092</v>
      </c>
      <c r="K1" t="s">
        <v>1093</v>
      </c>
      <c r="L1" t="s">
        <v>1094</v>
      </c>
      <c r="M1" t="s">
        <v>1095</v>
      </c>
      <c r="N1" t="s">
        <v>1096</v>
      </c>
      <c r="O1" t="s">
        <v>1097</v>
      </c>
      <c r="P1" t="s">
        <v>1098</v>
      </c>
      <c r="Q1" t="s">
        <v>1099</v>
      </c>
      <c r="R1" t="s">
        <v>1100</v>
      </c>
      <c r="S1" t="s">
        <v>1101</v>
      </c>
      <c r="T1" t="s">
        <v>1102</v>
      </c>
      <c r="U1" t="s">
        <v>1103</v>
      </c>
      <c r="V1" t="s">
        <v>1104</v>
      </c>
      <c r="W1" t="s">
        <v>1105</v>
      </c>
      <c r="X1" t="s">
        <v>1106</v>
      </c>
      <c r="Y1" t="s">
        <v>1107</v>
      </c>
    </row>
    <row r="2" spans="1:25" x14ac:dyDescent="0.2">
      <c r="A2" t="s">
        <v>113</v>
      </c>
      <c r="B2">
        <v>0</v>
      </c>
      <c r="C2">
        <v>0</v>
      </c>
      <c r="D2">
        <v>1.2762336999999999</v>
      </c>
      <c r="E2">
        <v>0</v>
      </c>
      <c r="F2">
        <v>0.69427430000000001</v>
      </c>
      <c r="G2">
        <v>0</v>
      </c>
      <c r="H2">
        <v>0</v>
      </c>
      <c r="I2">
        <v>0</v>
      </c>
      <c r="J2">
        <v>0</v>
      </c>
      <c r="K2">
        <v>0</v>
      </c>
      <c r="L2">
        <v>0</v>
      </c>
      <c r="M2">
        <v>0</v>
      </c>
      <c r="N2">
        <v>0</v>
      </c>
      <c r="O2">
        <v>0</v>
      </c>
      <c r="P2">
        <v>0</v>
      </c>
      <c r="Q2">
        <v>0</v>
      </c>
      <c r="R2">
        <v>0</v>
      </c>
      <c r="S2">
        <v>0</v>
      </c>
      <c r="T2">
        <v>0</v>
      </c>
      <c r="U2">
        <v>0</v>
      </c>
      <c r="V2">
        <v>0</v>
      </c>
      <c r="W2">
        <v>0</v>
      </c>
      <c r="X2">
        <v>0</v>
      </c>
      <c r="Y2">
        <v>47.185850000000002</v>
      </c>
    </row>
    <row r="3" spans="1:25" x14ac:dyDescent="0.2">
      <c r="A3" t="s">
        <v>1108</v>
      </c>
      <c r="B3">
        <v>0</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row>
    <row r="4" spans="1:25" x14ac:dyDescent="0.2">
      <c r="A4" t="s">
        <v>1109</v>
      </c>
      <c r="B4">
        <v>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row>
    <row r="5" spans="1:25" x14ac:dyDescent="0.2">
      <c r="A5" t="s">
        <v>1110</v>
      </c>
      <c r="B5">
        <v>0</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row>
    <row r="6" spans="1:25" x14ac:dyDescent="0.2">
      <c r="A6" t="s">
        <v>210</v>
      </c>
      <c r="B6">
        <v>8.9081419999999998</v>
      </c>
      <c r="C6">
        <v>0</v>
      </c>
      <c r="D6">
        <v>0</v>
      </c>
      <c r="E6">
        <v>4.0239805999999998</v>
      </c>
      <c r="F6">
        <v>0</v>
      </c>
      <c r="G6">
        <v>0</v>
      </c>
      <c r="H6">
        <v>9.6365269999999992</v>
      </c>
      <c r="I6">
        <v>0</v>
      </c>
      <c r="J6">
        <v>0</v>
      </c>
      <c r="K6">
        <v>0</v>
      </c>
      <c r="L6">
        <v>0</v>
      </c>
      <c r="M6">
        <v>0</v>
      </c>
      <c r="N6">
        <v>0</v>
      </c>
      <c r="O6">
        <v>0</v>
      </c>
      <c r="P6">
        <v>0</v>
      </c>
      <c r="Q6">
        <v>0</v>
      </c>
      <c r="R6">
        <v>0</v>
      </c>
      <c r="S6">
        <v>0</v>
      </c>
      <c r="T6">
        <v>3.1161845000000001</v>
      </c>
      <c r="U6">
        <v>0</v>
      </c>
      <c r="V6">
        <v>0</v>
      </c>
      <c r="W6">
        <v>0</v>
      </c>
      <c r="X6">
        <v>0</v>
      </c>
      <c r="Y6">
        <v>0</v>
      </c>
    </row>
    <row r="7" spans="1:25" x14ac:dyDescent="0.2">
      <c r="A7" t="s">
        <v>211</v>
      </c>
      <c r="B7">
        <v>0</v>
      </c>
      <c r="C7">
        <v>0</v>
      </c>
      <c r="D7">
        <v>0</v>
      </c>
      <c r="E7">
        <v>0</v>
      </c>
      <c r="F7">
        <v>0</v>
      </c>
      <c r="G7">
        <v>0</v>
      </c>
      <c r="H7">
        <v>0</v>
      </c>
      <c r="I7">
        <v>0</v>
      </c>
      <c r="J7">
        <v>0</v>
      </c>
      <c r="K7">
        <v>0.77741190000000004</v>
      </c>
      <c r="L7">
        <v>0</v>
      </c>
      <c r="M7">
        <v>0</v>
      </c>
      <c r="N7">
        <v>0</v>
      </c>
      <c r="O7">
        <v>11.200763</v>
      </c>
      <c r="P7">
        <v>29.125800000000002</v>
      </c>
      <c r="Q7">
        <v>0</v>
      </c>
      <c r="R7">
        <v>0</v>
      </c>
      <c r="S7">
        <v>0</v>
      </c>
      <c r="T7">
        <v>0</v>
      </c>
      <c r="U7">
        <v>0</v>
      </c>
      <c r="V7">
        <v>0</v>
      </c>
      <c r="W7">
        <v>0</v>
      </c>
      <c r="X7">
        <v>0</v>
      </c>
      <c r="Y7">
        <v>0</v>
      </c>
    </row>
    <row r="8" spans="1:25" x14ac:dyDescent="0.2">
      <c r="A8" t="s">
        <v>1111</v>
      </c>
      <c r="B8">
        <v>8.9600240000000007</v>
      </c>
      <c r="C8">
        <v>0</v>
      </c>
      <c r="D8">
        <v>0</v>
      </c>
      <c r="E8">
        <v>3.9818316</v>
      </c>
      <c r="F8">
        <v>0</v>
      </c>
      <c r="G8">
        <v>0</v>
      </c>
      <c r="H8">
        <v>9.8191079999999999</v>
      </c>
      <c r="I8">
        <v>0</v>
      </c>
      <c r="J8">
        <v>0</v>
      </c>
      <c r="K8">
        <v>0</v>
      </c>
      <c r="L8">
        <v>0</v>
      </c>
      <c r="M8">
        <v>0</v>
      </c>
      <c r="N8">
        <v>0</v>
      </c>
      <c r="O8">
        <v>0</v>
      </c>
      <c r="P8">
        <v>0</v>
      </c>
      <c r="Q8">
        <v>0</v>
      </c>
      <c r="R8">
        <v>0</v>
      </c>
      <c r="S8">
        <v>0</v>
      </c>
      <c r="T8">
        <v>2.8356555000000001</v>
      </c>
      <c r="U8">
        <v>0</v>
      </c>
      <c r="V8">
        <v>0</v>
      </c>
      <c r="W8">
        <v>0</v>
      </c>
      <c r="X8">
        <v>0</v>
      </c>
      <c r="Y8">
        <v>0</v>
      </c>
    </row>
    <row r="9" spans="1:25" x14ac:dyDescent="0.2">
      <c r="A9" t="s">
        <v>1112</v>
      </c>
      <c r="B9">
        <v>3.468038</v>
      </c>
      <c r="C9">
        <v>0</v>
      </c>
      <c r="D9">
        <v>0</v>
      </c>
      <c r="E9">
        <v>2.3755872</v>
      </c>
      <c r="F9">
        <v>0</v>
      </c>
      <c r="G9">
        <v>0</v>
      </c>
      <c r="H9">
        <v>3.56888559999999</v>
      </c>
      <c r="I9">
        <v>0</v>
      </c>
      <c r="J9">
        <v>0</v>
      </c>
      <c r="K9">
        <v>0</v>
      </c>
      <c r="L9">
        <v>0</v>
      </c>
      <c r="M9">
        <v>0</v>
      </c>
      <c r="N9">
        <v>0</v>
      </c>
      <c r="O9">
        <v>0</v>
      </c>
      <c r="P9">
        <v>0</v>
      </c>
      <c r="Q9">
        <v>0</v>
      </c>
      <c r="R9">
        <v>0</v>
      </c>
      <c r="S9">
        <v>0</v>
      </c>
      <c r="T9">
        <v>1.6907672999999901</v>
      </c>
      <c r="U9">
        <v>0</v>
      </c>
      <c r="V9">
        <v>0</v>
      </c>
      <c r="W9">
        <v>0</v>
      </c>
      <c r="X9">
        <v>0</v>
      </c>
      <c r="Y9">
        <v>0</v>
      </c>
    </row>
    <row r="10" spans="1:25" x14ac:dyDescent="0.2">
      <c r="A10" t="s">
        <v>1113</v>
      </c>
      <c r="B10">
        <v>0</v>
      </c>
      <c r="C10">
        <v>4.6146240000000001</v>
      </c>
      <c r="D10">
        <v>0</v>
      </c>
      <c r="E10">
        <v>0</v>
      </c>
      <c r="F10">
        <v>0</v>
      </c>
      <c r="G10">
        <v>0</v>
      </c>
      <c r="H10">
        <v>0</v>
      </c>
      <c r="I10">
        <v>0</v>
      </c>
      <c r="J10">
        <v>0</v>
      </c>
      <c r="K10">
        <v>0</v>
      </c>
      <c r="L10">
        <v>0</v>
      </c>
      <c r="M10">
        <v>0</v>
      </c>
      <c r="N10">
        <v>0</v>
      </c>
      <c r="O10">
        <v>0</v>
      </c>
      <c r="P10">
        <v>0</v>
      </c>
      <c r="Q10">
        <v>3.6203653999999998</v>
      </c>
      <c r="R10">
        <v>0</v>
      </c>
      <c r="S10">
        <v>0</v>
      </c>
      <c r="T10">
        <v>0</v>
      </c>
      <c r="U10">
        <v>0</v>
      </c>
      <c r="V10">
        <v>0</v>
      </c>
      <c r="W10">
        <v>0</v>
      </c>
      <c r="X10">
        <v>0</v>
      </c>
      <c r="Y10">
        <v>0</v>
      </c>
    </row>
    <row r="11" spans="1:25" x14ac:dyDescent="0.2">
      <c r="A11" t="s">
        <v>1114</v>
      </c>
      <c r="B11">
        <v>0</v>
      </c>
      <c r="C11">
        <v>7.0493306999999996</v>
      </c>
      <c r="D11">
        <v>0</v>
      </c>
      <c r="E11">
        <v>0</v>
      </c>
      <c r="F11">
        <v>0</v>
      </c>
      <c r="G11">
        <v>0</v>
      </c>
      <c r="H11">
        <v>0</v>
      </c>
      <c r="I11">
        <v>0</v>
      </c>
      <c r="J11">
        <v>0</v>
      </c>
      <c r="K11">
        <v>0</v>
      </c>
      <c r="L11">
        <v>0</v>
      </c>
      <c r="M11">
        <v>0</v>
      </c>
      <c r="N11">
        <v>0</v>
      </c>
      <c r="O11">
        <v>0</v>
      </c>
      <c r="P11">
        <v>0</v>
      </c>
      <c r="Q11">
        <v>6.4353194</v>
      </c>
      <c r="R11">
        <v>0</v>
      </c>
      <c r="S11">
        <v>0</v>
      </c>
      <c r="T11">
        <v>0</v>
      </c>
      <c r="U11">
        <v>0</v>
      </c>
      <c r="V11">
        <v>0</v>
      </c>
      <c r="W11">
        <v>0</v>
      </c>
      <c r="X11">
        <v>0</v>
      </c>
      <c r="Y11">
        <v>0</v>
      </c>
    </row>
    <row r="12" spans="1:25" x14ac:dyDescent="0.2">
      <c r="A12" t="s">
        <v>1115</v>
      </c>
      <c r="B12">
        <v>6.9040999999999997</v>
      </c>
      <c r="C12">
        <v>0</v>
      </c>
      <c r="D12">
        <v>0</v>
      </c>
      <c r="E12">
        <v>5.9185879999999997</v>
      </c>
      <c r="F12">
        <v>0</v>
      </c>
      <c r="G12">
        <v>0</v>
      </c>
      <c r="H12">
        <v>7.6754629999999997</v>
      </c>
      <c r="I12">
        <v>0</v>
      </c>
      <c r="J12">
        <v>0</v>
      </c>
      <c r="K12">
        <v>0</v>
      </c>
      <c r="L12">
        <v>0</v>
      </c>
      <c r="M12">
        <v>0</v>
      </c>
      <c r="N12">
        <v>0</v>
      </c>
      <c r="O12">
        <v>0</v>
      </c>
      <c r="P12">
        <v>0</v>
      </c>
      <c r="Q12">
        <v>0</v>
      </c>
      <c r="R12">
        <v>0</v>
      </c>
      <c r="S12">
        <v>0</v>
      </c>
      <c r="T12">
        <v>4.0974864999999996</v>
      </c>
      <c r="U12">
        <v>0</v>
      </c>
      <c r="V12">
        <v>0</v>
      </c>
      <c r="W12">
        <v>0</v>
      </c>
      <c r="X12">
        <v>0</v>
      </c>
      <c r="Y12">
        <v>0</v>
      </c>
    </row>
    <row r="13" spans="1:25" x14ac:dyDescent="0.2">
      <c r="A13" t="s">
        <v>114</v>
      </c>
      <c r="B13">
        <v>0</v>
      </c>
      <c r="C13">
        <v>0</v>
      </c>
      <c r="D13">
        <v>30.350366999999999</v>
      </c>
      <c r="E13">
        <v>0.42424399999999901</v>
      </c>
      <c r="F13">
        <v>2.7554053999999999</v>
      </c>
      <c r="G13">
        <v>1.8979250000000001</v>
      </c>
      <c r="H13">
        <v>0</v>
      </c>
      <c r="I13">
        <v>1.8418653</v>
      </c>
      <c r="J13">
        <v>2.1079029999999999</v>
      </c>
      <c r="K13">
        <v>1.0115539</v>
      </c>
      <c r="L13">
        <v>0</v>
      </c>
      <c r="M13">
        <v>1.3956252</v>
      </c>
      <c r="N13">
        <v>0</v>
      </c>
      <c r="O13">
        <v>1.3713017000000001</v>
      </c>
      <c r="P13">
        <v>0.99462676000000005</v>
      </c>
      <c r="Q13">
        <v>0</v>
      </c>
      <c r="R13">
        <v>2.0157213</v>
      </c>
      <c r="S13">
        <v>2.3534283999999999</v>
      </c>
      <c r="T13">
        <v>0</v>
      </c>
      <c r="U13">
        <v>1.3995993</v>
      </c>
      <c r="V13">
        <v>2.0402230000000001</v>
      </c>
      <c r="W13">
        <v>1.8136791999999999</v>
      </c>
      <c r="X13">
        <v>2.59680339999999</v>
      </c>
      <c r="Y13">
        <v>0</v>
      </c>
    </row>
    <row r="14" spans="1:25" x14ac:dyDescent="0.2">
      <c r="A14" t="s">
        <v>44</v>
      </c>
      <c r="B14">
        <v>0</v>
      </c>
      <c r="C14">
        <v>0</v>
      </c>
      <c r="D14">
        <v>1.0713739</v>
      </c>
      <c r="E14">
        <v>0.99157309999999999</v>
      </c>
      <c r="F14">
        <v>2.37751749999999</v>
      </c>
      <c r="G14">
        <v>7.832211</v>
      </c>
      <c r="H14">
        <v>0</v>
      </c>
      <c r="I14">
        <v>3.6137187000000002</v>
      </c>
      <c r="J14">
        <v>0.86541449999999998</v>
      </c>
      <c r="K14">
        <v>0.34322888000000001</v>
      </c>
      <c r="L14">
        <v>2.4074127999999999</v>
      </c>
      <c r="M14">
        <v>2.5419969999999998</v>
      </c>
      <c r="N14">
        <v>2.4073386000000001</v>
      </c>
      <c r="O14">
        <v>0.79070574000000005</v>
      </c>
      <c r="P14">
        <v>0.79461663999999999</v>
      </c>
      <c r="Q14">
        <v>0</v>
      </c>
      <c r="R14">
        <v>2.4051391999999998</v>
      </c>
      <c r="S14">
        <v>0.97275389999999995</v>
      </c>
      <c r="T14">
        <v>0</v>
      </c>
      <c r="U14">
        <v>4.5119615</v>
      </c>
      <c r="V14">
        <v>3.2486429999999999</v>
      </c>
      <c r="W14">
        <v>2.0048089999999998</v>
      </c>
      <c r="X14">
        <v>2.2442457999999998</v>
      </c>
      <c r="Y14">
        <v>0</v>
      </c>
    </row>
    <row r="15" spans="1:25" x14ac:dyDescent="0.2">
      <c r="A15" t="s">
        <v>52</v>
      </c>
      <c r="B15">
        <v>3.9457803</v>
      </c>
      <c r="C15">
        <v>0</v>
      </c>
      <c r="D15">
        <v>0</v>
      </c>
      <c r="E15">
        <v>4.1976193999999998</v>
      </c>
      <c r="F15">
        <v>0</v>
      </c>
      <c r="G15">
        <v>0</v>
      </c>
      <c r="H15">
        <v>4.9043469999999996</v>
      </c>
      <c r="I15">
        <v>0</v>
      </c>
      <c r="J15">
        <v>0</v>
      </c>
      <c r="K15" s="114">
        <v>0</v>
      </c>
      <c r="L15">
        <v>0</v>
      </c>
      <c r="M15">
        <v>0</v>
      </c>
      <c r="N15">
        <v>0</v>
      </c>
      <c r="O15">
        <v>0</v>
      </c>
      <c r="P15">
        <v>0</v>
      </c>
      <c r="Q15">
        <v>0</v>
      </c>
      <c r="R15">
        <v>0</v>
      </c>
      <c r="S15">
        <v>0</v>
      </c>
      <c r="T15">
        <v>2.8849469999999999</v>
      </c>
      <c r="U15">
        <v>0</v>
      </c>
      <c r="V15">
        <v>0</v>
      </c>
      <c r="W15">
        <v>0</v>
      </c>
      <c r="X15">
        <v>0</v>
      </c>
      <c r="Y15">
        <v>0</v>
      </c>
    </row>
    <row r="16" spans="1:25" x14ac:dyDescent="0.2">
      <c r="A16" t="s">
        <v>57</v>
      </c>
      <c r="B16">
        <v>0</v>
      </c>
      <c r="C16">
        <v>0</v>
      </c>
      <c r="D16">
        <v>0</v>
      </c>
      <c r="E16">
        <v>0.77382034</v>
      </c>
      <c r="F16">
        <v>7.4791939999999997</v>
      </c>
      <c r="G16">
        <v>4.5091199999999896</v>
      </c>
      <c r="H16">
        <v>0</v>
      </c>
      <c r="I16">
        <v>11.467553000000001</v>
      </c>
      <c r="J16">
        <v>0.92278150000000003</v>
      </c>
      <c r="K16">
        <v>0</v>
      </c>
      <c r="L16">
        <v>2.5309884999999999</v>
      </c>
      <c r="M16">
        <v>2.6800627999999902</v>
      </c>
      <c r="N16">
        <v>2.5634735000000002</v>
      </c>
      <c r="O16">
        <v>0.77165364999999997</v>
      </c>
      <c r="P16">
        <v>1.1122947000000001</v>
      </c>
      <c r="Q16">
        <v>0</v>
      </c>
      <c r="R16">
        <v>3.2051126999999999</v>
      </c>
      <c r="S16">
        <v>1.1577877999999999</v>
      </c>
      <c r="T16">
        <v>0</v>
      </c>
      <c r="U16">
        <v>4.4168810000000001</v>
      </c>
      <c r="V16">
        <v>3.6438199999999998</v>
      </c>
      <c r="W16">
        <v>1.7126851999999999</v>
      </c>
      <c r="X16">
        <v>3.0380557000000001</v>
      </c>
      <c r="Y16">
        <v>0</v>
      </c>
    </row>
    <row r="17" spans="1:25" x14ac:dyDescent="0.2">
      <c r="A17" t="s">
        <v>62</v>
      </c>
      <c r="B17">
        <v>0</v>
      </c>
      <c r="C17">
        <v>0</v>
      </c>
      <c r="D17">
        <v>1.4700385</v>
      </c>
      <c r="E17">
        <v>0.51572037000000004</v>
      </c>
      <c r="F17">
        <v>5.6198734999999997</v>
      </c>
      <c r="G17">
        <v>1.3504623</v>
      </c>
      <c r="H17">
        <v>0</v>
      </c>
      <c r="I17">
        <v>1.35473689999999</v>
      </c>
      <c r="J17">
        <v>6.2307169999999896</v>
      </c>
      <c r="K17">
        <v>0.80371490000000001</v>
      </c>
      <c r="L17">
        <v>1.3563076999999999</v>
      </c>
      <c r="M17">
        <v>1.8583555</v>
      </c>
      <c r="N17">
        <v>1.3496655</v>
      </c>
      <c r="O17">
        <v>1.1528798</v>
      </c>
      <c r="P17">
        <v>0.83101999999999998</v>
      </c>
      <c r="Q17">
        <v>0</v>
      </c>
      <c r="R17">
        <v>1.45321289999999</v>
      </c>
      <c r="S17">
        <v>1.3848194999999901</v>
      </c>
      <c r="T17">
        <v>0</v>
      </c>
      <c r="U17">
        <v>1.0356181999999901</v>
      </c>
      <c r="V17">
        <v>1.4599122</v>
      </c>
      <c r="W17">
        <v>3.5904609999999999</v>
      </c>
      <c r="X17">
        <v>5.227684</v>
      </c>
      <c r="Y17">
        <v>0</v>
      </c>
    </row>
    <row r="18" spans="1:25" x14ac:dyDescent="0.2">
      <c r="A18" t="s">
        <v>67</v>
      </c>
      <c r="B18">
        <v>0</v>
      </c>
      <c r="C18">
        <v>0.98398609999999898</v>
      </c>
      <c r="D18">
        <v>0.90612625999999996</v>
      </c>
      <c r="E18">
        <v>0.69480439999999999</v>
      </c>
      <c r="F18">
        <v>1.7974123</v>
      </c>
      <c r="G18">
        <v>1.4556473000000001</v>
      </c>
      <c r="H18">
        <v>0</v>
      </c>
      <c r="I18">
        <v>0</v>
      </c>
      <c r="J18">
        <v>1.1375576000000001</v>
      </c>
      <c r="K18">
        <v>9.5555299999999992</v>
      </c>
      <c r="L18">
        <v>0</v>
      </c>
      <c r="M18">
        <v>1.0032915</v>
      </c>
      <c r="N18">
        <v>0</v>
      </c>
      <c r="O18">
        <v>3.5855349999999899</v>
      </c>
      <c r="P18">
        <v>2.2097022999999898</v>
      </c>
      <c r="Q18">
        <v>0.45305820000000002</v>
      </c>
      <c r="R18">
        <v>1.5470438</v>
      </c>
      <c r="S18">
        <v>0.87478244000000005</v>
      </c>
      <c r="T18">
        <v>0</v>
      </c>
      <c r="U18">
        <v>0</v>
      </c>
      <c r="V18">
        <v>0</v>
      </c>
      <c r="W18">
        <v>1.70575939999999</v>
      </c>
      <c r="X18">
        <v>1.7253801</v>
      </c>
      <c r="Y18">
        <v>0</v>
      </c>
    </row>
    <row r="19" spans="1:25" x14ac:dyDescent="0.2">
      <c r="A19" t="s">
        <v>73</v>
      </c>
      <c r="B19">
        <v>0</v>
      </c>
      <c r="C19">
        <v>0</v>
      </c>
      <c r="D19">
        <v>0</v>
      </c>
      <c r="E19">
        <v>0.33853114000000001</v>
      </c>
      <c r="F19">
        <v>2.173988</v>
      </c>
      <c r="G19">
        <v>2.0499600999999998</v>
      </c>
      <c r="H19">
        <v>0</v>
      </c>
      <c r="I19">
        <v>2.2141609999999998</v>
      </c>
      <c r="J19">
        <v>0.54049360000000002</v>
      </c>
      <c r="K19">
        <v>0</v>
      </c>
      <c r="L19">
        <v>14.468438000000001</v>
      </c>
      <c r="M19">
        <v>4.8783845999999897</v>
      </c>
      <c r="N19">
        <v>6.390326</v>
      </c>
      <c r="O19">
        <v>0.67407715000000001</v>
      </c>
      <c r="P19">
        <v>0.74529564000000004</v>
      </c>
      <c r="Q19">
        <v>0</v>
      </c>
      <c r="R19">
        <v>2.4112513</v>
      </c>
      <c r="S19">
        <v>0.4633834</v>
      </c>
      <c r="T19">
        <v>0</v>
      </c>
      <c r="U19">
        <v>2.02131839999999</v>
      </c>
      <c r="V19">
        <v>1.382282</v>
      </c>
      <c r="W19">
        <v>1.7702462999999999</v>
      </c>
      <c r="X19">
        <v>2.0818762999999998</v>
      </c>
      <c r="Y19">
        <v>0</v>
      </c>
    </row>
    <row r="20" spans="1:25" x14ac:dyDescent="0.2">
      <c r="A20" t="s">
        <v>76</v>
      </c>
      <c r="B20">
        <v>0</v>
      </c>
      <c r="C20">
        <v>0</v>
      </c>
      <c r="D20">
        <v>0.62245846000000005</v>
      </c>
      <c r="E20">
        <v>0.39651015000000001</v>
      </c>
      <c r="F20">
        <v>2.9212012000000001</v>
      </c>
      <c r="G20">
        <v>2.3287673</v>
      </c>
      <c r="H20">
        <v>0</v>
      </c>
      <c r="I20">
        <v>2.4303881999999999</v>
      </c>
      <c r="J20">
        <v>0.8473832</v>
      </c>
      <c r="K20">
        <v>0</v>
      </c>
      <c r="L20">
        <v>5.1683409999999999</v>
      </c>
      <c r="M20">
        <v>9.0911209999999993</v>
      </c>
      <c r="N20">
        <v>5.4850564000000004</v>
      </c>
      <c r="O20">
        <v>0.85537666000000001</v>
      </c>
      <c r="P20">
        <v>0.88242894000000005</v>
      </c>
      <c r="Q20">
        <v>0</v>
      </c>
      <c r="R20">
        <v>2.3035462</v>
      </c>
      <c r="S20">
        <v>0.65631527000000001</v>
      </c>
      <c r="T20">
        <v>0</v>
      </c>
      <c r="U20">
        <v>2.268761</v>
      </c>
      <c r="V20">
        <v>1.8051915000000001</v>
      </c>
      <c r="W20">
        <v>2.1705162999999899</v>
      </c>
      <c r="X20">
        <v>2.7665381</v>
      </c>
      <c r="Y20">
        <v>0</v>
      </c>
    </row>
    <row r="21" spans="1:25" x14ac:dyDescent="0.2">
      <c r="A21" t="s">
        <v>78</v>
      </c>
      <c r="B21">
        <v>0</v>
      </c>
      <c r="C21">
        <v>0</v>
      </c>
      <c r="D21">
        <v>0</v>
      </c>
      <c r="E21">
        <v>0.32197883999999999</v>
      </c>
      <c r="F21">
        <v>2.0847069999999999</v>
      </c>
      <c r="G21">
        <v>1.9062612000000001</v>
      </c>
      <c r="H21">
        <v>0</v>
      </c>
      <c r="I21">
        <v>2.07813139999999</v>
      </c>
      <c r="J21">
        <v>0.54435515000000001</v>
      </c>
      <c r="K21">
        <v>0</v>
      </c>
      <c r="L21">
        <v>5.9314833</v>
      </c>
      <c r="M21">
        <v>4.6837669999999996</v>
      </c>
      <c r="N21">
        <v>16.327072000000001</v>
      </c>
      <c r="O21">
        <v>0</v>
      </c>
      <c r="P21">
        <v>0.71069059999999995</v>
      </c>
      <c r="Q21">
        <v>0</v>
      </c>
      <c r="R21">
        <v>2.3058576999999998</v>
      </c>
      <c r="S21">
        <v>0.48744463999999998</v>
      </c>
      <c r="T21">
        <v>0</v>
      </c>
      <c r="U21">
        <v>1.9392339999999999</v>
      </c>
      <c r="V21">
        <v>1.3738421000000001</v>
      </c>
      <c r="W21">
        <v>0</v>
      </c>
      <c r="X21">
        <v>1.9763488999999901</v>
      </c>
      <c r="Y21">
        <v>0</v>
      </c>
    </row>
    <row r="22" spans="1:25" x14ac:dyDescent="0.2">
      <c r="A22" t="s">
        <v>81</v>
      </c>
      <c r="B22">
        <v>0</v>
      </c>
      <c r="C22">
        <v>0</v>
      </c>
      <c r="D22">
        <v>0.53154593999999999</v>
      </c>
      <c r="E22">
        <v>0.89960189999999995</v>
      </c>
      <c r="F22">
        <v>1.8160970000000001</v>
      </c>
      <c r="G22">
        <v>1.4644902</v>
      </c>
      <c r="H22">
        <v>0</v>
      </c>
      <c r="I22">
        <v>1.2806348000000001</v>
      </c>
      <c r="J22">
        <v>0.89944625</v>
      </c>
      <c r="K22">
        <v>2.836246</v>
      </c>
      <c r="L22">
        <v>0</v>
      </c>
      <c r="M22">
        <v>1.36619419999999</v>
      </c>
      <c r="N22">
        <v>0</v>
      </c>
      <c r="O22">
        <v>10.521765</v>
      </c>
      <c r="P22">
        <v>2.4303400000000002</v>
      </c>
      <c r="Q22">
        <v>0</v>
      </c>
      <c r="R22">
        <v>1.5905087</v>
      </c>
      <c r="S22">
        <v>0.78263199999999999</v>
      </c>
      <c r="T22">
        <v>0</v>
      </c>
      <c r="U22">
        <v>1.2254058000000001</v>
      </c>
      <c r="V22">
        <v>1.1390605</v>
      </c>
      <c r="W22">
        <v>2.0322833</v>
      </c>
      <c r="X22">
        <v>1.7554011</v>
      </c>
      <c r="Y22">
        <v>0</v>
      </c>
    </row>
    <row r="23" spans="1:25" x14ac:dyDescent="0.2">
      <c r="A23" t="s">
        <v>85</v>
      </c>
      <c r="B23">
        <v>0</v>
      </c>
      <c r="C23">
        <v>0</v>
      </c>
      <c r="D23">
        <v>0</v>
      </c>
      <c r="E23">
        <v>1.0495223999999901</v>
      </c>
      <c r="F23">
        <v>2.1431925000000001</v>
      </c>
      <c r="G23">
        <v>1.8419261</v>
      </c>
      <c r="H23">
        <v>0</v>
      </c>
      <c r="I23">
        <v>1.6580633</v>
      </c>
      <c r="J23">
        <v>0.86198180000000002</v>
      </c>
      <c r="K23">
        <v>2.4382229999999998</v>
      </c>
      <c r="L23">
        <v>1.4504919000000001</v>
      </c>
      <c r="M23">
        <v>1.7454901</v>
      </c>
      <c r="N23">
        <v>1.4217042</v>
      </c>
      <c r="O23">
        <v>3.1087905999999998</v>
      </c>
      <c r="P23">
        <v>7.5220839999999898</v>
      </c>
      <c r="Q23">
        <v>0</v>
      </c>
      <c r="R23">
        <v>2.0486006999999899</v>
      </c>
      <c r="S23">
        <v>0.70609599999999995</v>
      </c>
      <c r="T23">
        <v>0.71590555</v>
      </c>
      <c r="U23">
        <v>1.4933670000000001</v>
      </c>
      <c r="V23">
        <v>1.3122145999999999</v>
      </c>
      <c r="W23">
        <v>2.0298327999999999</v>
      </c>
      <c r="X23">
        <v>2.0509322000000001</v>
      </c>
      <c r="Y23">
        <v>0</v>
      </c>
    </row>
    <row r="24" spans="1:25" x14ac:dyDescent="0.2">
      <c r="A24" t="s">
        <v>88</v>
      </c>
      <c r="B24">
        <v>0</v>
      </c>
      <c r="C24">
        <v>12.721786</v>
      </c>
      <c r="D24">
        <v>0</v>
      </c>
      <c r="E24">
        <v>0</v>
      </c>
      <c r="F24">
        <v>0</v>
      </c>
      <c r="G24">
        <v>0</v>
      </c>
      <c r="H24">
        <v>0</v>
      </c>
      <c r="I24">
        <v>0</v>
      </c>
      <c r="J24">
        <v>0</v>
      </c>
      <c r="K24">
        <v>1.4125732</v>
      </c>
      <c r="L24">
        <v>0</v>
      </c>
      <c r="M24">
        <v>0</v>
      </c>
      <c r="N24">
        <v>0</v>
      </c>
      <c r="O24">
        <v>0</v>
      </c>
      <c r="P24">
        <v>0</v>
      </c>
      <c r="Q24">
        <v>14.062470999999899</v>
      </c>
      <c r="R24">
        <v>0</v>
      </c>
      <c r="S24">
        <v>0</v>
      </c>
      <c r="T24">
        <v>0</v>
      </c>
      <c r="U24">
        <v>0</v>
      </c>
      <c r="V24">
        <v>0</v>
      </c>
      <c r="W24">
        <v>0</v>
      </c>
      <c r="X24">
        <v>0</v>
      </c>
      <c r="Y24">
        <v>0</v>
      </c>
    </row>
    <row r="25" spans="1:25" x14ac:dyDescent="0.2">
      <c r="A25" t="s">
        <v>95</v>
      </c>
      <c r="B25">
        <v>0</v>
      </c>
      <c r="C25">
        <v>0</v>
      </c>
      <c r="D25">
        <v>2.1791656000000001</v>
      </c>
      <c r="E25">
        <v>0.23237129000000001</v>
      </c>
      <c r="F25">
        <v>2.20436739999999</v>
      </c>
      <c r="G25">
        <v>2.97852099999999</v>
      </c>
      <c r="H25">
        <v>0</v>
      </c>
      <c r="I25">
        <v>2.5880508</v>
      </c>
      <c r="J25">
        <v>2.4452552999999999</v>
      </c>
      <c r="K25">
        <v>1.1985393</v>
      </c>
      <c r="L25">
        <v>1.6258687999999999</v>
      </c>
      <c r="M25">
        <v>2.1051058999999999</v>
      </c>
      <c r="N25">
        <v>1.6464000999999999</v>
      </c>
      <c r="O25">
        <v>1.7622304</v>
      </c>
      <c r="P25">
        <v>1.3658360000000001</v>
      </c>
      <c r="Q25">
        <v>0</v>
      </c>
      <c r="R25">
        <v>3.6454873000000001</v>
      </c>
      <c r="S25">
        <v>5.1360874000000001</v>
      </c>
      <c r="T25">
        <v>0</v>
      </c>
      <c r="U25">
        <v>2.4366075999999999</v>
      </c>
      <c r="V25">
        <v>2.6889322</v>
      </c>
      <c r="W25">
        <v>2.5730464</v>
      </c>
      <c r="X25">
        <v>3.4949582000000001</v>
      </c>
      <c r="Y25">
        <v>0</v>
      </c>
    </row>
    <row r="26" spans="1:25" x14ac:dyDescent="0.2">
      <c r="A26" t="s">
        <v>99</v>
      </c>
      <c r="B26">
        <v>0</v>
      </c>
      <c r="C26">
        <v>0</v>
      </c>
      <c r="D26">
        <v>0</v>
      </c>
      <c r="E26">
        <v>0.41106179999999898</v>
      </c>
      <c r="F26">
        <v>3.6538148000000001</v>
      </c>
      <c r="G26">
        <v>1.7359173999999999</v>
      </c>
      <c r="H26">
        <v>1.3751624</v>
      </c>
      <c r="I26">
        <v>1.4493079</v>
      </c>
      <c r="J26">
        <v>0.40069944000000002</v>
      </c>
      <c r="K26">
        <v>0.54099849999999905</v>
      </c>
      <c r="L26">
        <v>0</v>
      </c>
      <c r="M26">
        <v>0</v>
      </c>
      <c r="N26">
        <v>0</v>
      </c>
      <c r="O26">
        <v>0.98924327000000001</v>
      </c>
      <c r="P26">
        <v>0.84655329999999995</v>
      </c>
      <c r="Q26">
        <v>0</v>
      </c>
      <c r="R26">
        <v>0</v>
      </c>
      <c r="S26">
        <v>0</v>
      </c>
      <c r="T26">
        <v>10.199403999999999</v>
      </c>
      <c r="U26">
        <v>1.5467298</v>
      </c>
      <c r="V26">
        <v>1.1484961999999901</v>
      </c>
      <c r="W26">
        <v>0</v>
      </c>
      <c r="X26">
        <v>0</v>
      </c>
      <c r="Y26">
        <v>0</v>
      </c>
    </row>
    <row r="27" spans="1:25" x14ac:dyDescent="0.2">
      <c r="A27" t="s">
        <v>90</v>
      </c>
      <c r="B27">
        <v>1.3532983999999999</v>
      </c>
      <c r="C27">
        <v>0</v>
      </c>
      <c r="D27">
        <v>0.52296202999999997</v>
      </c>
      <c r="E27">
        <v>7.1303152999999897</v>
      </c>
      <c r="F27">
        <v>0.70064729999999997</v>
      </c>
      <c r="G27">
        <v>4.1761602999999896</v>
      </c>
      <c r="H27">
        <v>0</v>
      </c>
      <c r="I27">
        <v>3.7042071999999999</v>
      </c>
      <c r="J27">
        <v>0.57968956000000005</v>
      </c>
      <c r="K27">
        <v>0</v>
      </c>
      <c r="L27">
        <v>2.3404199999999999</v>
      </c>
      <c r="M27">
        <v>2.3676349999999999</v>
      </c>
      <c r="N27">
        <v>2.4178505000000001</v>
      </c>
      <c r="O27">
        <v>0.64459309999999903</v>
      </c>
      <c r="P27">
        <v>0.64916843000000002</v>
      </c>
      <c r="Q27">
        <v>0</v>
      </c>
      <c r="R27">
        <v>2.3895569999999999</v>
      </c>
      <c r="S27">
        <v>0.70757013999999996</v>
      </c>
      <c r="T27">
        <v>0</v>
      </c>
      <c r="U27">
        <v>9.0235789999999998</v>
      </c>
      <c r="V27">
        <v>3.2745245000000001</v>
      </c>
      <c r="W27">
        <v>0</v>
      </c>
      <c r="X27">
        <v>1.5921966999999999</v>
      </c>
      <c r="Y27">
        <v>0</v>
      </c>
    </row>
    <row r="28" spans="1:25" x14ac:dyDescent="0.2">
      <c r="A28" t="s">
        <v>101</v>
      </c>
      <c r="B28">
        <v>0</v>
      </c>
      <c r="C28">
        <v>0</v>
      </c>
      <c r="D28">
        <v>1.2965500000000001</v>
      </c>
      <c r="E28">
        <v>0.86016170000000003</v>
      </c>
      <c r="F28">
        <v>1.6763680999999999</v>
      </c>
      <c r="G28">
        <v>4.5007169999999999</v>
      </c>
      <c r="H28">
        <v>0</v>
      </c>
      <c r="I28">
        <v>3.9856345999999898</v>
      </c>
      <c r="J28">
        <v>1.2785175</v>
      </c>
      <c r="K28">
        <v>0.51371460000000002</v>
      </c>
      <c r="L28">
        <v>1.9084854</v>
      </c>
      <c r="M28">
        <v>2.2721949000000001</v>
      </c>
      <c r="N28">
        <v>1.9187710999999901</v>
      </c>
      <c r="O28">
        <v>0.85621809999999998</v>
      </c>
      <c r="P28">
        <v>0.80080605000000005</v>
      </c>
      <c r="Q28">
        <v>0</v>
      </c>
      <c r="R28">
        <v>2.5493912999999901</v>
      </c>
      <c r="S28">
        <v>1.3209713000000001</v>
      </c>
      <c r="T28">
        <v>0</v>
      </c>
      <c r="U28">
        <v>4.5946506999999999</v>
      </c>
      <c r="V28">
        <v>9.0402070000000005</v>
      </c>
      <c r="W28">
        <v>1.5854451999999899</v>
      </c>
      <c r="X28">
        <v>2.4312524999999998</v>
      </c>
      <c r="Y28">
        <v>0</v>
      </c>
    </row>
    <row r="29" spans="1:25" x14ac:dyDescent="0.2">
      <c r="A29" t="s">
        <v>104</v>
      </c>
      <c r="B29">
        <v>0</v>
      </c>
      <c r="C29">
        <v>0</v>
      </c>
      <c r="D29">
        <v>1.6336001</v>
      </c>
      <c r="E29">
        <v>0.73572356000000005</v>
      </c>
      <c r="F29">
        <v>2.54324959999999</v>
      </c>
      <c r="G29">
        <v>1.2225716</v>
      </c>
      <c r="H29">
        <v>0</v>
      </c>
      <c r="I29">
        <v>1.3146237999999999</v>
      </c>
      <c r="J29">
        <v>2.3017653999999999</v>
      </c>
      <c r="K29">
        <v>0.67758536000000003</v>
      </c>
      <c r="L29">
        <v>1.6028268000000001</v>
      </c>
      <c r="M29">
        <v>2.2567742000000002</v>
      </c>
      <c r="N29">
        <v>1.5827476999999901</v>
      </c>
      <c r="O29">
        <v>1.24657239999999</v>
      </c>
      <c r="P29">
        <v>0.96995100000000001</v>
      </c>
      <c r="Q29">
        <v>0</v>
      </c>
      <c r="R29">
        <v>1.05986789999999</v>
      </c>
      <c r="S29">
        <v>1.0811701</v>
      </c>
      <c r="T29">
        <v>0</v>
      </c>
      <c r="U29">
        <v>0.84198742999999998</v>
      </c>
      <c r="V29">
        <v>1.0913341999999999</v>
      </c>
      <c r="W29">
        <v>23.724504</v>
      </c>
      <c r="X29">
        <v>5.2220779999999998</v>
      </c>
      <c r="Y29">
        <v>0</v>
      </c>
    </row>
    <row r="30" spans="1:25" x14ac:dyDescent="0.2">
      <c r="A30" t="s">
        <v>108</v>
      </c>
      <c r="B30">
        <v>0</v>
      </c>
      <c r="C30">
        <v>0</v>
      </c>
      <c r="D30">
        <v>1.3181018</v>
      </c>
      <c r="E30">
        <v>0.76547396000000001</v>
      </c>
      <c r="F30">
        <v>5.5855809999999897</v>
      </c>
      <c r="G30">
        <v>1.8481493</v>
      </c>
      <c r="H30">
        <v>0</v>
      </c>
      <c r="I30">
        <v>1.9313693999999999</v>
      </c>
      <c r="J30">
        <v>3.0056974999999899</v>
      </c>
      <c r="K30">
        <v>0.82941379999999998</v>
      </c>
      <c r="L30">
        <v>2.3707929999999999</v>
      </c>
      <c r="M30">
        <v>2.96354399999999</v>
      </c>
      <c r="N30">
        <v>2.3842702</v>
      </c>
      <c r="O30">
        <v>1.3174887</v>
      </c>
      <c r="P30">
        <v>1.039714</v>
      </c>
      <c r="Q30">
        <v>0</v>
      </c>
      <c r="R30">
        <v>2.1533060000000002</v>
      </c>
      <c r="S30">
        <v>1.3126601999999901</v>
      </c>
      <c r="T30">
        <v>0</v>
      </c>
      <c r="U30">
        <v>1.4390316999999999</v>
      </c>
      <c r="V30">
        <v>1.8352668000000001</v>
      </c>
      <c r="W30">
        <v>4.7897395999999901</v>
      </c>
      <c r="X30">
        <v>12.799498</v>
      </c>
      <c r="Y30">
        <v>0</v>
      </c>
    </row>
    <row r="31" spans="1:25" x14ac:dyDescent="0.2">
      <c r="A31" t="s">
        <v>111</v>
      </c>
      <c r="B31">
        <v>0</v>
      </c>
      <c r="C31">
        <v>0</v>
      </c>
      <c r="D31">
        <v>0</v>
      </c>
      <c r="E31">
        <v>0.45110038000000002</v>
      </c>
      <c r="F31">
        <v>7.6552229999999897</v>
      </c>
      <c r="G31">
        <v>0</v>
      </c>
      <c r="H31">
        <v>0</v>
      </c>
      <c r="I31">
        <v>0</v>
      </c>
      <c r="J31">
        <v>0</v>
      </c>
      <c r="K31">
        <v>0</v>
      </c>
      <c r="L31">
        <v>0</v>
      </c>
      <c r="M31">
        <v>0</v>
      </c>
      <c r="N31">
        <v>0</v>
      </c>
      <c r="O31">
        <v>0</v>
      </c>
      <c r="P31">
        <v>0</v>
      </c>
      <c r="Q31">
        <v>0</v>
      </c>
      <c r="R31">
        <v>0</v>
      </c>
      <c r="S31">
        <v>0</v>
      </c>
      <c r="T31">
        <v>0</v>
      </c>
      <c r="U31">
        <v>0</v>
      </c>
      <c r="V31">
        <v>0</v>
      </c>
      <c r="W31">
        <v>0</v>
      </c>
      <c r="X31">
        <v>0</v>
      </c>
      <c r="Y31">
        <v>0</v>
      </c>
    </row>
    <row r="32" spans="1:25" x14ac:dyDescent="0.2">
      <c r="A32" t="s">
        <v>1116</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row>
    <row r="33" spans="1:25" x14ac:dyDescent="0.2">
      <c r="A33" t="s">
        <v>1117</v>
      </c>
      <c r="B33">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row>
    <row r="34" spans="1:25" x14ac:dyDescent="0.2">
      <c r="A34" t="s">
        <v>1118</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row>
    <row r="35" spans="1:25" x14ac:dyDescent="0.2">
      <c r="A35" t="s">
        <v>1119</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row>
    <row r="36" spans="1:25" x14ac:dyDescent="0.2">
      <c r="A36" t="s">
        <v>1120</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row>
    <row r="37" spans="1:25" x14ac:dyDescent="0.2">
      <c r="A37" t="s">
        <v>1121</v>
      </c>
      <c r="B37">
        <v>0</v>
      </c>
      <c r="C37">
        <v>0</v>
      </c>
      <c r="D37">
        <v>1.2554277</v>
      </c>
      <c r="E37">
        <v>0.25299546000000001</v>
      </c>
      <c r="F37">
        <v>0.3720001</v>
      </c>
      <c r="G37">
        <v>9.9359599999999997</v>
      </c>
      <c r="H37">
        <v>0</v>
      </c>
      <c r="I37">
        <v>7.0565110000000004</v>
      </c>
      <c r="J37">
        <v>1.9300404999999901</v>
      </c>
      <c r="K37">
        <v>0.56792425999999996</v>
      </c>
      <c r="L37">
        <v>2.9219341000000001</v>
      </c>
      <c r="M37">
        <v>3.1760883</v>
      </c>
      <c r="N37">
        <v>2.6341771999999999</v>
      </c>
      <c r="O37">
        <v>1.7107821999999999</v>
      </c>
      <c r="P37">
        <v>1.8155098000000001</v>
      </c>
      <c r="Q37">
        <v>0</v>
      </c>
      <c r="R37">
        <v>6.6331152999999903</v>
      </c>
      <c r="S37">
        <v>4.2532133999999999</v>
      </c>
      <c r="T37">
        <v>0</v>
      </c>
      <c r="U37">
        <v>9.3604079999999996</v>
      </c>
      <c r="V37">
        <v>6.7714395999999901</v>
      </c>
      <c r="W37">
        <v>1.243984</v>
      </c>
      <c r="X37">
        <v>1.7533844999999999</v>
      </c>
      <c r="Y37">
        <v>0</v>
      </c>
    </row>
    <row r="38" spans="1:25" x14ac:dyDescent="0.2">
      <c r="A38" t="s">
        <v>181</v>
      </c>
      <c r="B38">
        <v>0</v>
      </c>
      <c r="C38">
        <v>0</v>
      </c>
      <c r="D38">
        <v>0</v>
      </c>
      <c r="E38">
        <v>0.78423379999999998</v>
      </c>
      <c r="F38">
        <v>1.8425332999999999</v>
      </c>
      <c r="G38">
        <v>0</v>
      </c>
      <c r="H38">
        <v>6.9361805999999904</v>
      </c>
      <c r="I38">
        <v>0</v>
      </c>
      <c r="J38">
        <v>0</v>
      </c>
      <c r="K38">
        <v>0</v>
      </c>
      <c r="L38">
        <v>0</v>
      </c>
      <c r="M38">
        <v>0</v>
      </c>
      <c r="N38">
        <v>0</v>
      </c>
      <c r="O38">
        <v>0</v>
      </c>
      <c r="P38">
        <v>0</v>
      </c>
      <c r="Q38">
        <v>0</v>
      </c>
      <c r="R38">
        <v>0</v>
      </c>
      <c r="S38">
        <v>0</v>
      </c>
      <c r="T38">
        <v>5.3601375000000004</v>
      </c>
      <c r="U38">
        <v>0</v>
      </c>
      <c r="V38">
        <v>0</v>
      </c>
      <c r="W38">
        <v>0</v>
      </c>
      <c r="X38">
        <v>0</v>
      </c>
      <c r="Y38">
        <v>1.5065518999999901</v>
      </c>
    </row>
    <row r="39" spans="1:25" x14ac:dyDescent="0.2">
      <c r="A39" t="s">
        <v>118</v>
      </c>
      <c r="B39">
        <v>6.4489739999999998</v>
      </c>
      <c r="C39">
        <v>0</v>
      </c>
      <c r="D39">
        <v>1.4079983</v>
      </c>
      <c r="E39">
        <v>6.9607939999999999</v>
      </c>
      <c r="F39">
        <v>0</v>
      </c>
      <c r="G39">
        <v>3.4035701999999999</v>
      </c>
      <c r="H39">
        <v>0</v>
      </c>
      <c r="I39">
        <v>4.774985</v>
      </c>
      <c r="J39">
        <v>2.5320019999999999</v>
      </c>
      <c r="K39">
        <v>0</v>
      </c>
      <c r="L39">
        <v>0</v>
      </c>
      <c r="M39">
        <v>1.2789066999999901</v>
      </c>
      <c r="N39">
        <v>0</v>
      </c>
      <c r="O39">
        <v>0</v>
      </c>
      <c r="P39">
        <v>0</v>
      </c>
      <c r="Q39">
        <v>0</v>
      </c>
      <c r="R39">
        <v>3.2315645000000002</v>
      </c>
      <c r="S39">
        <v>4.4878830000000001</v>
      </c>
      <c r="T39">
        <v>0</v>
      </c>
      <c r="U39">
        <v>3.9095989999999898</v>
      </c>
      <c r="V39">
        <v>3.9799415999999899</v>
      </c>
      <c r="W39">
        <v>0</v>
      </c>
      <c r="X39">
        <v>1.0771238000000001</v>
      </c>
      <c r="Y39">
        <v>0</v>
      </c>
    </row>
    <row r="40" spans="1:25" x14ac:dyDescent="0.2">
      <c r="A40" t="s">
        <v>119</v>
      </c>
      <c r="B40">
        <v>0</v>
      </c>
      <c r="C40">
        <v>0</v>
      </c>
      <c r="D40">
        <v>4.7284439999999996</v>
      </c>
      <c r="E40">
        <v>0.36874892999999997</v>
      </c>
      <c r="F40">
        <v>1.25058939999999</v>
      </c>
      <c r="G40">
        <v>0.45088879999999998</v>
      </c>
      <c r="H40">
        <v>0</v>
      </c>
      <c r="I40">
        <v>0</v>
      </c>
      <c r="J40">
        <v>11.330314999999899</v>
      </c>
      <c r="K40">
        <v>0.40981507</v>
      </c>
      <c r="L40">
        <v>0</v>
      </c>
      <c r="M40">
        <v>0</v>
      </c>
      <c r="N40">
        <v>0</v>
      </c>
      <c r="O40">
        <v>0</v>
      </c>
      <c r="P40">
        <v>0</v>
      </c>
      <c r="Q40">
        <v>0</v>
      </c>
      <c r="R40">
        <v>0.45891246000000002</v>
      </c>
      <c r="S40">
        <v>7.3268247000000004</v>
      </c>
      <c r="T40">
        <v>0</v>
      </c>
      <c r="U40">
        <v>0</v>
      </c>
      <c r="V40">
        <v>1.7527341999999999</v>
      </c>
      <c r="W40">
        <v>2.6563536999999999</v>
      </c>
      <c r="X40">
        <v>2.6668408000000001</v>
      </c>
      <c r="Y40">
        <v>2.4070895000000001</v>
      </c>
    </row>
    <row r="41" spans="1:25" x14ac:dyDescent="0.2">
      <c r="A41" t="s">
        <v>120</v>
      </c>
      <c r="B41">
        <v>0</v>
      </c>
      <c r="C41">
        <v>0</v>
      </c>
      <c r="D41">
        <v>0.87826419999999905</v>
      </c>
      <c r="E41">
        <v>0</v>
      </c>
      <c r="F41">
        <v>2.8472037000000001</v>
      </c>
      <c r="G41">
        <v>0</v>
      </c>
      <c r="H41">
        <v>0.49538705</v>
      </c>
      <c r="I41">
        <v>0</v>
      </c>
      <c r="J41">
        <v>0</v>
      </c>
      <c r="K41">
        <v>10.237444999999999</v>
      </c>
      <c r="L41">
        <v>0</v>
      </c>
      <c r="M41">
        <v>0</v>
      </c>
      <c r="N41">
        <v>0</v>
      </c>
      <c r="O41">
        <v>5.0336619999999996</v>
      </c>
      <c r="P41">
        <v>2.1889409999999998</v>
      </c>
      <c r="Q41">
        <v>0</v>
      </c>
      <c r="R41">
        <v>0</v>
      </c>
      <c r="S41">
        <v>1.2373867000000001</v>
      </c>
      <c r="T41">
        <v>0.98180599999999996</v>
      </c>
      <c r="U41">
        <v>0</v>
      </c>
      <c r="V41">
        <v>1.1348450999999999</v>
      </c>
      <c r="W41">
        <v>0</v>
      </c>
      <c r="X41">
        <v>0</v>
      </c>
      <c r="Y41">
        <v>3.5605633000000001</v>
      </c>
    </row>
    <row r="42" spans="1:25" x14ac:dyDescent="0.2">
      <c r="A42" t="s">
        <v>121</v>
      </c>
      <c r="B42">
        <v>0.41686293000000002</v>
      </c>
      <c r="C42">
        <v>0.51071979999999995</v>
      </c>
      <c r="D42">
        <v>0</v>
      </c>
      <c r="E42">
        <v>1.3279513000000001</v>
      </c>
      <c r="F42">
        <v>0</v>
      </c>
      <c r="G42">
        <v>1.26912339999999</v>
      </c>
      <c r="H42">
        <v>0</v>
      </c>
      <c r="I42">
        <v>1.2116735000000001</v>
      </c>
      <c r="J42">
        <v>0.54073019999999905</v>
      </c>
      <c r="K42">
        <v>0.51156294000000002</v>
      </c>
      <c r="L42">
        <v>4.4485070000000002</v>
      </c>
      <c r="M42">
        <v>3.89744449999999</v>
      </c>
      <c r="N42">
        <v>4.5792409999999997</v>
      </c>
      <c r="O42">
        <v>0.70944069999999904</v>
      </c>
      <c r="P42">
        <v>0.59371673999999997</v>
      </c>
      <c r="Q42">
        <v>0</v>
      </c>
      <c r="R42">
        <v>1.7962928</v>
      </c>
      <c r="S42">
        <v>0.94646304999999997</v>
      </c>
      <c r="T42">
        <v>0</v>
      </c>
      <c r="U42">
        <v>1.2531205000000001</v>
      </c>
      <c r="V42">
        <v>0.97456443000000004</v>
      </c>
      <c r="W42">
        <v>0</v>
      </c>
      <c r="X42">
        <v>0</v>
      </c>
      <c r="Y42">
        <v>0</v>
      </c>
    </row>
    <row r="43" spans="1:25" x14ac:dyDescent="0.2">
      <c r="A43" t="s">
        <v>122</v>
      </c>
      <c r="B43">
        <v>0</v>
      </c>
      <c r="C43">
        <v>0</v>
      </c>
      <c r="D43">
        <v>0</v>
      </c>
      <c r="E43">
        <v>0.25131791999999997</v>
      </c>
      <c r="F43">
        <v>1.2246801</v>
      </c>
      <c r="G43">
        <v>2.204917</v>
      </c>
      <c r="H43">
        <v>0</v>
      </c>
      <c r="I43">
        <v>1.7299415</v>
      </c>
      <c r="J43">
        <v>1.0028706000000001</v>
      </c>
      <c r="K43">
        <v>0.48944895999999999</v>
      </c>
      <c r="L43">
        <v>6.6413479999999998</v>
      </c>
      <c r="M43">
        <v>6.1692084999999999</v>
      </c>
      <c r="N43">
        <v>6.7530669999999997</v>
      </c>
      <c r="O43">
        <v>1.2254162</v>
      </c>
      <c r="P43">
        <v>1.3441448</v>
      </c>
      <c r="Q43">
        <v>0</v>
      </c>
      <c r="R43">
        <v>2.7282530999999999</v>
      </c>
      <c r="S43">
        <v>1.4522371999999999</v>
      </c>
      <c r="T43">
        <v>0</v>
      </c>
      <c r="U43">
        <v>1.8556075999999999</v>
      </c>
      <c r="V43">
        <v>1.4527895</v>
      </c>
      <c r="W43">
        <v>0</v>
      </c>
      <c r="X43">
        <v>1.5911382000000001</v>
      </c>
      <c r="Y43">
        <v>0</v>
      </c>
    </row>
    <row r="44" spans="1:25" x14ac:dyDescent="0.2">
      <c r="A44" t="s">
        <v>123</v>
      </c>
      <c r="B44">
        <v>0</v>
      </c>
      <c r="C44">
        <v>0</v>
      </c>
      <c r="D44">
        <v>0</v>
      </c>
      <c r="E44">
        <v>0.44670690000000002</v>
      </c>
      <c r="F44">
        <v>1.5339909999999899</v>
      </c>
      <c r="G44">
        <v>2.1223228000000001</v>
      </c>
      <c r="H44">
        <v>0</v>
      </c>
      <c r="I44">
        <v>1.64299239999999</v>
      </c>
      <c r="J44">
        <v>0.58244370000000001</v>
      </c>
      <c r="K44">
        <v>1.1484696999999999</v>
      </c>
      <c r="L44">
        <v>8.0794130000000006</v>
      </c>
      <c r="M44">
        <v>7.2819532999999996</v>
      </c>
      <c r="N44">
        <v>8.4031359999999999</v>
      </c>
      <c r="O44">
        <v>1.6413021000000001</v>
      </c>
      <c r="P44">
        <v>1.5450496999999901</v>
      </c>
      <c r="Q44">
        <v>0</v>
      </c>
      <c r="R44">
        <v>3.2637280999999998</v>
      </c>
      <c r="S44">
        <v>1.3080795000000001</v>
      </c>
      <c r="T44">
        <v>0</v>
      </c>
      <c r="U44">
        <v>2.2023980000000001</v>
      </c>
      <c r="V44">
        <v>1.3291223000000001</v>
      </c>
      <c r="W44">
        <v>0</v>
      </c>
      <c r="X44">
        <v>1.1652772</v>
      </c>
      <c r="Y44">
        <v>0</v>
      </c>
    </row>
    <row r="45" spans="1:25" x14ac:dyDescent="0.2">
      <c r="A45" t="s">
        <v>124</v>
      </c>
      <c r="B45">
        <v>0</v>
      </c>
      <c r="C45">
        <v>0</v>
      </c>
      <c r="D45">
        <v>0</v>
      </c>
      <c r="E45">
        <v>0.48113256999999998</v>
      </c>
      <c r="F45">
        <v>1.4075222000000001</v>
      </c>
      <c r="G45">
        <v>0</v>
      </c>
      <c r="H45">
        <v>0</v>
      </c>
      <c r="I45">
        <v>0</v>
      </c>
      <c r="J45">
        <v>0.52165437000000003</v>
      </c>
      <c r="K45">
        <v>6.2819959999999897</v>
      </c>
      <c r="L45">
        <v>0</v>
      </c>
      <c r="M45">
        <v>1.0093981000000001</v>
      </c>
      <c r="N45">
        <v>0</v>
      </c>
      <c r="O45">
        <v>8.7960809999999992</v>
      </c>
      <c r="P45">
        <v>2.2218217999999998</v>
      </c>
      <c r="Q45">
        <v>0</v>
      </c>
      <c r="R45">
        <v>0</v>
      </c>
      <c r="S45">
        <v>0.85329489999999997</v>
      </c>
      <c r="T45">
        <v>0</v>
      </c>
      <c r="U45">
        <v>0.75208014000000001</v>
      </c>
      <c r="V45">
        <v>1.3383168999999999</v>
      </c>
      <c r="W45">
        <v>0</v>
      </c>
      <c r="X45">
        <v>0</v>
      </c>
      <c r="Y45">
        <v>0</v>
      </c>
    </row>
    <row r="46" spans="1:25" x14ac:dyDescent="0.2">
      <c r="A46" t="s">
        <v>125</v>
      </c>
      <c r="B46">
        <v>0.1965925</v>
      </c>
      <c r="C46">
        <v>0</v>
      </c>
      <c r="D46">
        <v>0</v>
      </c>
      <c r="E46">
        <v>0.93867099999999903</v>
      </c>
      <c r="F46">
        <v>0.48405959999999998</v>
      </c>
      <c r="G46">
        <v>0.85464275000000001</v>
      </c>
      <c r="H46">
        <v>0</v>
      </c>
      <c r="I46">
        <v>0</v>
      </c>
      <c r="J46">
        <v>0.43651867</v>
      </c>
      <c r="K46">
        <v>7.5054069999999999</v>
      </c>
      <c r="L46">
        <v>2.1002044999999998</v>
      </c>
      <c r="M46">
        <v>1.7666009999999901</v>
      </c>
      <c r="N46">
        <v>1.8640463</v>
      </c>
      <c r="O46">
        <v>5.8310094000000001</v>
      </c>
      <c r="P46">
        <v>3.8955917000000002</v>
      </c>
      <c r="Q46">
        <v>0</v>
      </c>
      <c r="R46">
        <v>1.0717209999999999</v>
      </c>
      <c r="S46">
        <v>0.82759315</v>
      </c>
      <c r="T46">
        <v>0.7936706</v>
      </c>
      <c r="U46">
        <v>1.0396440999999901</v>
      </c>
      <c r="V46">
        <v>1.3606231</v>
      </c>
      <c r="W46">
        <v>0</v>
      </c>
      <c r="X46">
        <v>0</v>
      </c>
      <c r="Y46">
        <v>0</v>
      </c>
    </row>
    <row r="47" spans="1:25" x14ac:dyDescent="0.2">
      <c r="A47" t="s">
        <v>127</v>
      </c>
      <c r="B47">
        <v>0.12291429</v>
      </c>
      <c r="C47">
        <v>0.93047583</v>
      </c>
      <c r="D47">
        <v>0</v>
      </c>
      <c r="E47">
        <v>1.0047652</v>
      </c>
      <c r="F47">
        <v>0.52135209999999998</v>
      </c>
      <c r="G47">
        <v>0</v>
      </c>
      <c r="H47">
        <v>0</v>
      </c>
      <c r="I47">
        <v>0</v>
      </c>
      <c r="J47">
        <v>0</v>
      </c>
      <c r="K47">
        <v>0</v>
      </c>
      <c r="L47">
        <v>0</v>
      </c>
      <c r="M47">
        <v>0</v>
      </c>
      <c r="N47">
        <v>0</v>
      </c>
      <c r="O47">
        <v>0</v>
      </c>
      <c r="P47">
        <v>0</v>
      </c>
      <c r="Q47">
        <v>27.563694000000002</v>
      </c>
      <c r="R47">
        <v>0</v>
      </c>
      <c r="S47">
        <v>0</v>
      </c>
      <c r="T47">
        <v>0</v>
      </c>
      <c r="U47">
        <v>0</v>
      </c>
      <c r="V47">
        <v>0</v>
      </c>
      <c r="W47">
        <v>0</v>
      </c>
      <c r="X47">
        <v>0</v>
      </c>
      <c r="Y47">
        <v>0</v>
      </c>
    </row>
    <row r="48" spans="1:25" x14ac:dyDescent="0.2">
      <c r="A48" t="s">
        <v>128</v>
      </c>
      <c r="B48">
        <v>0</v>
      </c>
      <c r="C48">
        <v>28.923648999999902</v>
      </c>
      <c r="D48">
        <v>0</v>
      </c>
      <c r="E48">
        <v>0</v>
      </c>
      <c r="F48">
        <v>0</v>
      </c>
      <c r="G48">
        <v>0</v>
      </c>
      <c r="H48">
        <v>5.8560962999999999</v>
      </c>
      <c r="I48">
        <v>0</v>
      </c>
      <c r="J48">
        <v>0</v>
      </c>
      <c r="K48">
        <v>0.74973059999999903</v>
      </c>
      <c r="L48">
        <v>0</v>
      </c>
      <c r="M48">
        <v>0</v>
      </c>
      <c r="N48">
        <v>0</v>
      </c>
      <c r="O48">
        <v>0</v>
      </c>
      <c r="P48">
        <v>0</v>
      </c>
      <c r="Q48">
        <v>0</v>
      </c>
      <c r="R48">
        <v>0</v>
      </c>
      <c r="S48">
        <v>0</v>
      </c>
      <c r="T48">
        <v>7.5273848000000001</v>
      </c>
      <c r="U48">
        <v>0</v>
      </c>
      <c r="V48">
        <v>0</v>
      </c>
      <c r="W48">
        <v>0</v>
      </c>
      <c r="X48">
        <v>0</v>
      </c>
      <c r="Y48">
        <v>0</v>
      </c>
    </row>
    <row r="49" spans="1:25" x14ac:dyDescent="0.2">
      <c r="A49" t="s">
        <v>129</v>
      </c>
      <c r="B49">
        <v>5.3073489999999897</v>
      </c>
      <c r="C49">
        <v>0</v>
      </c>
      <c r="D49">
        <v>1.99064199999999</v>
      </c>
      <c r="E49">
        <v>9.7448119999999996</v>
      </c>
      <c r="F49">
        <v>0</v>
      </c>
      <c r="G49">
        <v>7.0142344999999997</v>
      </c>
      <c r="H49">
        <v>0</v>
      </c>
      <c r="I49">
        <v>4.3571052999999997</v>
      </c>
      <c r="J49">
        <v>6.7606044000000001</v>
      </c>
      <c r="K49">
        <v>0.68201699999999998</v>
      </c>
      <c r="L49">
        <v>2.5538821</v>
      </c>
      <c r="M49">
        <v>2.8384209999999999</v>
      </c>
      <c r="N49">
        <v>2.7638476000000001</v>
      </c>
      <c r="O49">
        <v>1.7837190999999999</v>
      </c>
      <c r="P49">
        <v>2.4232478</v>
      </c>
      <c r="Q49">
        <v>0</v>
      </c>
      <c r="R49">
        <v>9.8167500000000008</v>
      </c>
      <c r="S49">
        <v>8.9821670000000005</v>
      </c>
      <c r="T49">
        <v>0</v>
      </c>
      <c r="U49">
        <v>5.1660949999999897</v>
      </c>
      <c r="V49">
        <v>5.0423819999999999</v>
      </c>
      <c r="W49">
        <v>2.8654563</v>
      </c>
      <c r="X49">
        <v>2.7894827999999898</v>
      </c>
      <c r="Y49">
        <v>0</v>
      </c>
    </row>
    <row r="50" spans="1:25" x14ac:dyDescent="0.2">
      <c r="A50" t="s">
        <v>131</v>
      </c>
      <c r="B50">
        <v>0</v>
      </c>
      <c r="C50">
        <v>0</v>
      </c>
      <c r="D50">
        <v>8.2053969999999996</v>
      </c>
      <c r="E50">
        <v>0.39060766000000002</v>
      </c>
      <c r="F50">
        <v>2.73400639999999</v>
      </c>
      <c r="G50">
        <v>0.95303183999999996</v>
      </c>
      <c r="H50">
        <v>0</v>
      </c>
      <c r="I50">
        <v>1.3019860000000001</v>
      </c>
      <c r="J50">
        <v>9.12547</v>
      </c>
      <c r="K50">
        <v>0.63550514000000002</v>
      </c>
      <c r="L50">
        <v>0</v>
      </c>
      <c r="M50">
        <v>0.69225555999999999</v>
      </c>
      <c r="N50">
        <v>0</v>
      </c>
      <c r="O50">
        <v>0</v>
      </c>
      <c r="P50">
        <v>0</v>
      </c>
      <c r="Q50">
        <v>0</v>
      </c>
      <c r="R50">
        <v>0.73387115999999997</v>
      </c>
      <c r="S50">
        <v>10.924808499999999</v>
      </c>
      <c r="T50">
        <v>0</v>
      </c>
      <c r="U50">
        <v>0.90530630000000001</v>
      </c>
      <c r="V50">
        <v>2.9276430000000002</v>
      </c>
      <c r="W50">
        <v>3.0510541999999998</v>
      </c>
      <c r="X50">
        <v>2.8749069999999999</v>
      </c>
      <c r="Y50">
        <v>3.0589439999999999</v>
      </c>
    </row>
    <row r="51" spans="1:25" x14ac:dyDescent="0.2">
      <c r="A51" t="s">
        <v>132</v>
      </c>
      <c r="B51">
        <v>0</v>
      </c>
      <c r="C51">
        <v>0</v>
      </c>
      <c r="D51">
        <v>1.2605534</v>
      </c>
      <c r="E51">
        <v>0</v>
      </c>
      <c r="F51">
        <v>2.8317969999999999</v>
      </c>
      <c r="G51">
        <v>5.3785324000000001</v>
      </c>
      <c r="H51">
        <v>0</v>
      </c>
      <c r="I51">
        <v>4.7078256999999999</v>
      </c>
      <c r="J51">
        <v>2.3189850000000001</v>
      </c>
      <c r="K51">
        <v>1.7916136999999901</v>
      </c>
      <c r="L51">
        <v>1.9678769</v>
      </c>
      <c r="M51">
        <v>2.72629239999999</v>
      </c>
      <c r="N51">
        <v>1.9923884999999999</v>
      </c>
      <c r="O51">
        <v>1.50182549999999</v>
      </c>
      <c r="P51">
        <v>1.0360456</v>
      </c>
      <c r="Q51">
        <v>0</v>
      </c>
      <c r="R51">
        <v>2.8807673</v>
      </c>
      <c r="S51">
        <v>3.62609</v>
      </c>
      <c r="T51">
        <v>0</v>
      </c>
      <c r="U51">
        <v>6.2457886</v>
      </c>
      <c r="V51">
        <v>5.9676885999999998</v>
      </c>
      <c r="W51">
        <v>0</v>
      </c>
      <c r="X51">
        <v>1.83324579999999</v>
      </c>
      <c r="Y51">
        <v>5.1047973999999998</v>
      </c>
    </row>
    <row r="52" spans="1:25" x14ac:dyDescent="0.2">
      <c r="A52" t="s">
        <v>133</v>
      </c>
      <c r="B52">
        <v>0</v>
      </c>
      <c r="C52">
        <v>0</v>
      </c>
      <c r="D52">
        <v>3.1202456999999999</v>
      </c>
      <c r="E52">
        <v>0.51873212999999996</v>
      </c>
      <c r="F52">
        <v>1.81169369999999</v>
      </c>
      <c r="G52">
        <v>3.1430132</v>
      </c>
      <c r="H52">
        <v>0</v>
      </c>
      <c r="I52">
        <v>3.1804410999999999</v>
      </c>
      <c r="J52">
        <v>3.0027439999999999</v>
      </c>
      <c r="K52">
        <v>2.2579658</v>
      </c>
      <c r="L52">
        <v>0</v>
      </c>
      <c r="M52">
        <v>1.3783208</v>
      </c>
      <c r="N52">
        <v>0</v>
      </c>
      <c r="O52">
        <v>1.3930530000000001</v>
      </c>
      <c r="P52">
        <v>0.73225963000000005</v>
      </c>
      <c r="Q52">
        <v>0</v>
      </c>
      <c r="R52">
        <v>1.7105729999999999</v>
      </c>
      <c r="S52">
        <v>4.6641839999999997</v>
      </c>
      <c r="T52">
        <v>0</v>
      </c>
      <c r="U52">
        <v>3.6661614999999999</v>
      </c>
      <c r="V52">
        <v>5.0616580000000004</v>
      </c>
      <c r="W52">
        <v>0</v>
      </c>
      <c r="X52">
        <v>1.6471427999999999</v>
      </c>
      <c r="Y52">
        <v>1.5510997</v>
      </c>
    </row>
    <row r="53" spans="1:25" x14ac:dyDescent="0.2">
      <c r="A53" t="s">
        <v>134</v>
      </c>
      <c r="B53">
        <v>0</v>
      </c>
      <c r="C53">
        <v>0</v>
      </c>
      <c r="D53">
        <v>5.3037769999999904</v>
      </c>
      <c r="E53">
        <v>0.39325145</v>
      </c>
      <c r="F53">
        <v>1.6767988999999901</v>
      </c>
      <c r="G53">
        <v>0.67082280000000005</v>
      </c>
      <c r="H53">
        <v>0</v>
      </c>
      <c r="I53">
        <v>0.96535569999999904</v>
      </c>
      <c r="J53">
        <v>6.5349627000000003</v>
      </c>
      <c r="K53">
        <v>1.0892629999999901</v>
      </c>
      <c r="L53">
        <v>0</v>
      </c>
      <c r="M53">
        <v>0.8083939</v>
      </c>
      <c r="N53">
        <v>0</v>
      </c>
      <c r="O53">
        <v>0.81877440000000001</v>
      </c>
      <c r="P53">
        <v>0</v>
      </c>
      <c r="Q53">
        <v>0</v>
      </c>
      <c r="R53">
        <v>0</v>
      </c>
      <c r="S53">
        <v>6.3760542999999998</v>
      </c>
      <c r="T53">
        <v>0</v>
      </c>
      <c r="U53">
        <v>0.75693869999999996</v>
      </c>
      <c r="V53">
        <v>1.7231961</v>
      </c>
      <c r="W53">
        <v>7.2395529999999999</v>
      </c>
      <c r="X53">
        <v>2.7390582999999999</v>
      </c>
      <c r="Y53">
        <v>1.9349144</v>
      </c>
    </row>
    <row r="54" spans="1:25" x14ac:dyDescent="0.2">
      <c r="A54" t="s">
        <v>135</v>
      </c>
      <c r="B54">
        <v>0</v>
      </c>
      <c r="C54">
        <v>0</v>
      </c>
      <c r="D54">
        <v>2.341072</v>
      </c>
      <c r="E54">
        <v>1.0052505999999899</v>
      </c>
      <c r="F54">
        <v>2.9001934999999999</v>
      </c>
      <c r="G54">
        <v>1.0496730999999999</v>
      </c>
      <c r="H54">
        <v>0</v>
      </c>
      <c r="I54">
        <v>1.1788628000000001</v>
      </c>
      <c r="J54">
        <v>7.6971280000000002</v>
      </c>
      <c r="K54">
        <v>0.44850342999999998</v>
      </c>
      <c r="L54">
        <v>0</v>
      </c>
      <c r="M54">
        <v>1.7602523999999899</v>
      </c>
      <c r="N54">
        <v>0</v>
      </c>
      <c r="O54">
        <v>0</v>
      </c>
      <c r="P54">
        <v>0</v>
      </c>
      <c r="Q54">
        <v>0</v>
      </c>
      <c r="R54">
        <v>0.94280309999999901</v>
      </c>
      <c r="S54">
        <v>5.0419159999999996</v>
      </c>
      <c r="T54">
        <v>0</v>
      </c>
      <c r="U54">
        <v>1.1159858999999901</v>
      </c>
      <c r="V54">
        <v>2.0583198</v>
      </c>
      <c r="W54">
        <v>2.5930138</v>
      </c>
      <c r="X54">
        <v>3.9990877999999999</v>
      </c>
      <c r="Y54">
        <v>4.1018840000000001</v>
      </c>
    </row>
    <row r="55" spans="1:25" x14ac:dyDescent="0.2">
      <c r="A55" t="s">
        <v>137</v>
      </c>
      <c r="B55">
        <v>0</v>
      </c>
      <c r="C55">
        <v>0</v>
      </c>
      <c r="D55">
        <v>0</v>
      </c>
      <c r="E55">
        <v>0</v>
      </c>
      <c r="F55">
        <v>3.8853285</v>
      </c>
      <c r="G55">
        <v>0</v>
      </c>
      <c r="H55">
        <v>3.5748498</v>
      </c>
      <c r="I55">
        <v>0</v>
      </c>
      <c r="J55">
        <v>0</v>
      </c>
      <c r="K55">
        <v>0</v>
      </c>
      <c r="L55">
        <v>0</v>
      </c>
      <c r="M55">
        <v>0</v>
      </c>
      <c r="N55">
        <v>0</v>
      </c>
      <c r="O55">
        <v>0</v>
      </c>
      <c r="P55">
        <v>0</v>
      </c>
      <c r="Q55">
        <v>0</v>
      </c>
      <c r="R55">
        <v>0</v>
      </c>
      <c r="S55">
        <v>0</v>
      </c>
      <c r="T55">
        <v>3.9219927999999999</v>
      </c>
      <c r="U55">
        <v>0</v>
      </c>
      <c r="V55">
        <v>0</v>
      </c>
      <c r="W55">
        <v>0</v>
      </c>
      <c r="X55">
        <v>0</v>
      </c>
      <c r="Y55">
        <v>3.0292159999999999</v>
      </c>
    </row>
    <row r="56" spans="1:25" x14ac:dyDescent="0.2">
      <c r="A56" t="s">
        <v>191</v>
      </c>
      <c r="B56">
        <v>3.8959862999999899</v>
      </c>
      <c r="C56">
        <v>0</v>
      </c>
      <c r="D56">
        <v>2.6484146000000002</v>
      </c>
      <c r="E56">
        <v>5.5352926</v>
      </c>
      <c r="F56">
        <v>0</v>
      </c>
      <c r="G56">
        <v>1.8770285</v>
      </c>
      <c r="H56">
        <v>0</v>
      </c>
      <c r="I56">
        <v>2.1313650000000002</v>
      </c>
      <c r="J56">
        <v>2.37604239999999</v>
      </c>
      <c r="K56">
        <v>0.74874794</v>
      </c>
      <c r="L56">
        <v>2.7957839999999998</v>
      </c>
      <c r="M56">
        <v>3.2578638</v>
      </c>
      <c r="N56">
        <v>2.9862022000000001</v>
      </c>
      <c r="O56">
        <v>1.3267846000000001</v>
      </c>
      <c r="P56">
        <v>1.1282752</v>
      </c>
      <c r="Q56">
        <v>0</v>
      </c>
      <c r="R56">
        <v>2.5051049999999999</v>
      </c>
      <c r="S56">
        <v>0.96011429999999998</v>
      </c>
      <c r="T56">
        <v>0</v>
      </c>
      <c r="U56">
        <v>1.4856587999999999</v>
      </c>
      <c r="V56">
        <v>1.8258643000000001</v>
      </c>
      <c r="W56">
        <v>4.4363609999999998</v>
      </c>
      <c r="X56">
        <v>6.9895864000000003</v>
      </c>
      <c r="Y56">
        <v>0</v>
      </c>
    </row>
    <row r="57" spans="1:25" x14ac:dyDescent="0.2">
      <c r="A57" t="s">
        <v>194</v>
      </c>
      <c r="B57">
        <v>0</v>
      </c>
      <c r="C57">
        <v>0</v>
      </c>
      <c r="D57">
        <v>0.88658139999999996</v>
      </c>
      <c r="E57">
        <v>0.47260522999999999</v>
      </c>
      <c r="F57">
        <v>8.708539</v>
      </c>
      <c r="G57">
        <v>1.9232115999999999</v>
      </c>
      <c r="H57">
        <v>0.97293293000000003</v>
      </c>
      <c r="I57">
        <v>1.7480157999999999</v>
      </c>
      <c r="J57">
        <v>0.64250339999999995</v>
      </c>
      <c r="K57">
        <v>0.66152310000000003</v>
      </c>
      <c r="L57">
        <v>0</v>
      </c>
      <c r="M57">
        <v>1.0474744</v>
      </c>
      <c r="N57">
        <v>0</v>
      </c>
      <c r="O57">
        <v>1.4583938999999999</v>
      </c>
      <c r="P57">
        <v>1.1285426999999999</v>
      </c>
      <c r="Q57">
        <v>0</v>
      </c>
      <c r="R57">
        <v>0</v>
      </c>
      <c r="S57">
        <v>0</v>
      </c>
      <c r="T57">
        <v>5.1056756999999999</v>
      </c>
      <c r="U57">
        <v>1.7931775999999999</v>
      </c>
      <c r="V57">
        <v>1.3613215999999999</v>
      </c>
      <c r="W57">
        <v>1.5629629999999901</v>
      </c>
      <c r="X57">
        <v>0</v>
      </c>
      <c r="Y57">
        <v>0</v>
      </c>
    </row>
    <row r="58" spans="1:25" x14ac:dyDescent="0.2">
      <c r="A58" t="s">
        <v>193</v>
      </c>
      <c r="B58">
        <v>0.96300476999999995</v>
      </c>
      <c r="C58">
        <v>0</v>
      </c>
      <c r="D58">
        <v>0.42855355000000001</v>
      </c>
      <c r="E58">
        <v>8.6045479999999994</v>
      </c>
      <c r="F58">
        <v>1.1643337999999901</v>
      </c>
      <c r="G58">
        <v>0</v>
      </c>
      <c r="H58">
        <v>0</v>
      </c>
      <c r="I58">
        <v>0</v>
      </c>
      <c r="J58">
        <v>0.35543022000000002</v>
      </c>
      <c r="K58">
        <v>4.3578380000000001</v>
      </c>
      <c r="L58">
        <v>0</v>
      </c>
      <c r="M58">
        <v>0</v>
      </c>
      <c r="N58">
        <v>0</v>
      </c>
      <c r="O58">
        <v>1.8428091</v>
      </c>
      <c r="P58">
        <v>1.4075663</v>
      </c>
      <c r="Q58">
        <v>5.4864186999999998</v>
      </c>
      <c r="R58">
        <v>0</v>
      </c>
      <c r="S58">
        <v>0</v>
      </c>
      <c r="T58">
        <v>0.78715829999999998</v>
      </c>
      <c r="U58">
        <v>0</v>
      </c>
      <c r="V58">
        <v>0</v>
      </c>
      <c r="W58">
        <v>0</v>
      </c>
      <c r="X58">
        <v>0</v>
      </c>
      <c r="Y58">
        <v>0</v>
      </c>
    </row>
    <row r="59" spans="1:25" x14ac:dyDescent="0.2">
      <c r="A59" t="s">
        <v>192</v>
      </c>
      <c r="B59">
        <v>0</v>
      </c>
      <c r="C59">
        <v>6.8617252999999998</v>
      </c>
      <c r="E59">
        <v>1.1873861999999999</v>
      </c>
      <c r="F59">
        <v>0</v>
      </c>
      <c r="G59">
        <v>0</v>
      </c>
      <c r="H59">
        <v>0</v>
      </c>
      <c r="I59">
        <v>0</v>
      </c>
      <c r="J59">
        <v>0</v>
      </c>
      <c r="K59">
        <v>0</v>
      </c>
      <c r="L59">
        <v>0</v>
      </c>
      <c r="M59">
        <v>0</v>
      </c>
      <c r="N59">
        <v>0</v>
      </c>
      <c r="O59">
        <v>0</v>
      </c>
      <c r="P59">
        <v>0</v>
      </c>
      <c r="Q59">
        <v>0</v>
      </c>
      <c r="R59">
        <v>0</v>
      </c>
      <c r="S59">
        <v>0</v>
      </c>
      <c r="T59">
        <v>0</v>
      </c>
      <c r="U59">
        <v>0</v>
      </c>
      <c r="V59">
        <v>0</v>
      </c>
      <c r="W59">
        <v>0</v>
      </c>
      <c r="X59">
        <v>0</v>
      </c>
      <c r="Y59">
        <v>0</v>
      </c>
    </row>
  </sheetData>
  <conditionalFormatting sqref="B2:Y59">
    <cfRule type="colorScale" priority="1">
      <colorScale>
        <cfvo type="min"/>
        <cfvo type="max"/>
        <color rgb="FFFCFCFF"/>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82B34-16A6-E74B-A9C7-BD7E3C81A0EA}">
  <dimension ref="A1:AC67"/>
  <sheetViews>
    <sheetView topLeftCell="A4" zoomScaleNormal="100" workbookViewId="0">
      <selection activeCell="C11" sqref="C11"/>
    </sheetView>
  </sheetViews>
  <sheetFormatPr baseColWidth="10" defaultColWidth="11" defaultRowHeight="16" x14ac:dyDescent="0.2"/>
  <cols>
    <col min="1" max="1" width="31.1640625" style="1" customWidth="1"/>
    <col min="2" max="2" width="16.83203125" style="1" bestFit="1" customWidth="1"/>
    <col min="3" max="3" width="18.5" style="1" bestFit="1" customWidth="1"/>
    <col min="4" max="16384" width="11" style="1"/>
  </cols>
  <sheetData>
    <row r="1" spans="1:16" x14ac:dyDescent="0.2">
      <c r="D1" s="173" t="s">
        <v>140</v>
      </c>
      <c r="E1" s="173"/>
      <c r="F1" s="173"/>
      <c r="G1" s="173"/>
      <c r="H1" s="173"/>
      <c r="I1" s="173"/>
      <c r="J1" s="173"/>
      <c r="K1" s="173"/>
      <c r="L1" s="173"/>
      <c r="M1" s="173"/>
    </row>
    <row r="2" spans="1:16" s="4" customFormat="1" x14ac:dyDescent="0.2">
      <c r="A2" s="4" t="s">
        <v>141</v>
      </c>
      <c r="B2" s="4" t="s">
        <v>142</v>
      </c>
      <c r="C2" s="4" t="s">
        <v>143</v>
      </c>
      <c r="D2" s="4" t="s">
        <v>144</v>
      </c>
      <c r="E2" s="4" t="s">
        <v>145</v>
      </c>
      <c r="F2" s="4" t="s">
        <v>146</v>
      </c>
      <c r="G2" s="4" t="s">
        <v>147</v>
      </c>
      <c r="H2" s="4" t="s">
        <v>148</v>
      </c>
      <c r="I2" s="4" t="s">
        <v>149</v>
      </c>
      <c r="J2" s="4" t="s">
        <v>150</v>
      </c>
      <c r="K2" s="4" t="s">
        <v>151</v>
      </c>
      <c r="L2" s="4" t="s">
        <v>152</v>
      </c>
      <c r="M2" s="4" t="s">
        <v>153</v>
      </c>
      <c r="N2" s="4" t="s">
        <v>154</v>
      </c>
      <c r="O2" s="4" t="s">
        <v>155</v>
      </c>
      <c r="P2" s="4" t="s">
        <v>156</v>
      </c>
    </row>
    <row r="3" spans="1:16" x14ac:dyDescent="0.2">
      <c r="A3" s="1" t="s">
        <v>90</v>
      </c>
      <c r="B3" s="1" t="s">
        <v>157</v>
      </c>
      <c r="C3" s="1" t="s">
        <v>158</v>
      </c>
      <c r="D3" s="1">
        <v>9</v>
      </c>
      <c r="E3" s="1">
        <v>15</v>
      </c>
      <c r="F3" s="1">
        <v>7</v>
      </c>
      <c r="G3" s="1">
        <v>9</v>
      </c>
      <c r="H3" s="1">
        <v>31</v>
      </c>
      <c r="I3" s="1">
        <v>131</v>
      </c>
      <c r="J3" s="1">
        <v>142</v>
      </c>
      <c r="K3" s="1">
        <v>54</v>
      </c>
      <c r="L3" s="1">
        <v>26</v>
      </c>
      <c r="M3" s="1">
        <v>3</v>
      </c>
      <c r="N3" s="1">
        <f>SUM(D3:M3)</f>
        <v>427</v>
      </c>
      <c r="O3" s="1">
        <v>504830</v>
      </c>
      <c r="P3" s="1">
        <v>54.8</v>
      </c>
    </row>
    <row r="4" spans="1:16" x14ac:dyDescent="0.2">
      <c r="A4" s="1" t="s">
        <v>104</v>
      </c>
      <c r="B4" s="1" t="s">
        <v>157</v>
      </c>
      <c r="C4" s="1" t="s">
        <v>159</v>
      </c>
      <c r="D4" s="1">
        <v>3</v>
      </c>
      <c r="E4" s="1">
        <v>20</v>
      </c>
      <c r="F4" s="1">
        <v>3</v>
      </c>
      <c r="G4" s="1">
        <v>5</v>
      </c>
      <c r="H4" s="1">
        <v>15</v>
      </c>
      <c r="I4" s="1">
        <v>107</v>
      </c>
      <c r="J4" s="1">
        <v>98</v>
      </c>
      <c r="K4" s="1">
        <v>49</v>
      </c>
      <c r="L4" s="1">
        <v>40</v>
      </c>
      <c r="M4" s="1">
        <v>1</v>
      </c>
      <c r="N4" s="1">
        <f t="shared" ref="N4:N20" si="0">SUM(D4:M4)</f>
        <v>341</v>
      </c>
      <c r="O4" s="1">
        <v>538142</v>
      </c>
      <c r="P4" s="1">
        <v>57.4</v>
      </c>
    </row>
    <row r="5" spans="1:16" x14ac:dyDescent="0.2">
      <c r="A5" s="1" t="s">
        <v>108</v>
      </c>
      <c r="B5" s="1" t="s">
        <v>160</v>
      </c>
      <c r="C5" s="1" t="s">
        <v>158</v>
      </c>
      <c r="D5" s="1">
        <v>1</v>
      </c>
      <c r="E5" s="1">
        <v>7</v>
      </c>
      <c r="F5" s="1">
        <v>1</v>
      </c>
      <c r="G5" s="1">
        <v>2</v>
      </c>
      <c r="H5" s="1">
        <v>10</v>
      </c>
      <c r="I5" s="1">
        <v>58</v>
      </c>
      <c r="J5" s="1">
        <v>53</v>
      </c>
      <c r="K5" s="1">
        <v>27</v>
      </c>
      <c r="L5" s="1">
        <v>33</v>
      </c>
      <c r="M5" s="1">
        <v>0</v>
      </c>
      <c r="N5" s="1">
        <f t="shared" si="0"/>
        <v>192</v>
      </c>
      <c r="O5" s="1">
        <v>253316</v>
      </c>
      <c r="P5" s="1">
        <v>58.7</v>
      </c>
    </row>
    <row r="6" spans="1:16" x14ac:dyDescent="0.2">
      <c r="A6" s="1" t="s">
        <v>111</v>
      </c>
      <c r="B6" s="1" t="s">
        <v>160</v>
      </c>
      <c r="C6" s="1" t="s">
        <v>161</v>
      </c>
      <c r="D6" s="1">
        <v>1</v>
      </c>
      <c r="E6" s="1">
        <v>15</v>
      </c>
      <c r="F6" s="1">
        <v>0</v>
      </c>
      <c r="G6" s="1">
        <v>3</v>
      </c>
      <c r="H6" s="1">
        <v>16</v>
      </c>
      <c r="I6" s="1">
        <v>81</v>
      </c>
      <c r="J6" s="1">
        <v>70</v>
      </c>
      <c r="K6" s="1">
        <v>46</v>
      </c>
      <c r="L6" s="1">
        <v>45</v>
      </c>
      <c r="M6" s="1">
        <v>1</v>
      </c>
      <c r="N6" s="1">
        <f t="shared" si="0"/>
        <v>278</v>
      </c>
      <c r="O6" s="1">
        <v>341981</v>
      </c>
      <c r="P6" s="1">
        <v>59.3</v>
      </c>
    </row>
    <row r="7" spans="1:16" x14ac:dyDescent="0.2">
      <c r="A7" s="1" t="s">
        <v>57</v>
      </c>
      <c r="B7" s="1" t="s">
        <v>157</v>
      </c>
      <c r="C7" s="1" t="s">
        <v>161</v>
      </c>
      <c r="D7" s="1">
        <v>2</v>
      </c>
      <c r="E7" s="1">
        <v>21</v>
      </c>
      <c r="F7" s="1">
        <v>2</v>
      </c>
      <c r="G7" s="1">
        <v>5</v>
      </c>
      <c r="H7" s="1">
        <v>15</v>
      </c>
      <c r="I7" s="1">
        <v>113</v>
      </c>
      <c r="J7" s="1">
        <v>104</v>
      </c>
      <c r="K7" s="1">
        <v>49</v>
      </c>
      <c r="L7" s="1">
        <v>40</v>
      </c>
      <c r="M7" s="1">
        <v>0</v>
      </c>
      <c r="N7" s="1">
        <f t="shared" si="0"/>
        <v>351</v>
      </c>
      <c r="O7" s="1">
        <v>482798</v>
      </c>
      <c r="P7" s="1">
        <v>57.8</v>
      </c>
    </row>
    <row r="8" spans="1:16" x14ac:dyDescent="0.2">
      <c r="A8" s="1" t="s">
        <v>73</v>
      </c>
      <c r="B8" s="1" t="s">
        <v>160</v>
      </c>
      <c r="C8" s="1" t="s">
        <v>162</v>
      </c>
      <c r="D8" s="1">
        <v>8</v>
      </c>
      <c r="E8" s="1">
        <v>31</v>
      </c>
      <c r="F8" s="1">
        <v>12</v>
      </c>
      <c r="G8" s="1">
        <v>9</v>
      </c>
      <c r="H8" s="1">
        <v>27</v>
      </c>
      <c r="I8" s="1">
        <v>111</v>
      </c>
      <c r="J8" s="1">
        <v>111</v>
      </c>
      <c r="K8" s="1">
        <v>51</v>
      </c>
      <c r="L8" s="1">
        <v>55</v>
      </c>
      <c r="M8" s="1">
        <v>6</v>
      </c>
      <c r="N8" s="1">
        <f t="shared" si="0"/>
        <v>421</v>
      </c>
      <c r="O8" s="1">
        <v>520687</v>
      </c>
      <c r="P8" s="1">
        <v>56.9</v>
      </c>
    </row>
    <row r="9" spans="1:16" x14ac:dyDescent="0.2">
      <c r="A9" s="1" t="s">
        <v>78</v>
      </c>
      <c r="B9" s="1" t="s">
        <v>160</v>
      </c>
      <c r="C9" s="1" t="s">
        <v>162</v>
      </c>
      <c r="D9" s="1">
        <v>6</v>
      </c>
      <c r="E9" s="1">
        <v>42</v>
      </c>
      <c r="F9" s="1">
        <v>12</v>
      </c>
      <c r="G9" s="1">
        <v>7</v>
      </c>
      <c r="H9" s="1">
        <v>30</v>
      </c>
      <c r="I9" s="1">
        <v>125</v>
      </c>
      <c r="J9" s="1">
        <v>115</v>
      </c>
      <c r="K9" s="1">
        <v>64</v>
      </c>
      <c r="L9" s="1">
        <v>59</v>
      </c>
      <c r="M9" s="1">
        <v>8</v>
      </c>
      <c r="N9" s="1">
        <f t="shared" si="0"/>
        <v>468</v>
      </c>
      <c r="O9" s="1">
        <v>587897</v>
      </c>
      <c r="P9" s="1">
        <v>57.5</v>
      </c>
    </row>
    <row r="10" spans="1:16" x14ac:dyDescent="0.2">
      <c r="A10" s="1" t="s">
        <v>81</v>
      </c>
      <c r="B10" s="1" t="s">
        <v>160</v>
      </c>
      <c r="C10" s="1" t="s">
        <v>163</v>
      </c>
      <c r="D10" s="1">
        <v>12</v>
      </c>
      <c r="E10" s="1">
        <v>35</v>
      </c>
      <c r="F10" s="1">
        <v>13</v>
      </c>
      <c r="G10" s="1">
        <v>12</v>
      </c>
      <c r="H10" s="1">
        <v>41</v>
      </c>
      <c r="I10" s="1">
        <v>157</v>
      </c>
      <c r="J10" s="1">
        <v>161</v>
      </c>
      <c r="K10" s="1">
        <v>62</v>
      </c>
      <c r="L10" s="1">
        <v>45</v>
      </c>
      <c r="M10" s="1">
        <v>4</v>
      </c>
      <c r="N10" s="1">
        <f t="shared" si="0"/>
        <v>542</v>
      </c>
      <c r="O10" s="1">
        <v>692501</v>
      </c>
      <c r="P10" s="1">
        <v>54.1</v>
      </c>
    </row>
    <row r="11" spans="1:16" x14ac:dyDescent="0.2">
      <c r="A11" s="1" t="s">
        <v>85</v>
      </c>
      <c r="B11" s="1" t="s">
        <v>160</v>
      </c>
      <c r="C11" s="1" t="s">
        <v>164</v>
      </c>
      <c r="D11" s="1">
        <v>7</v>
      </c>
      <c r="E11" s="1">
        <v>23</v>
      </c>
      <c r="F11" s="1">
        <v>10</v>
      </c>
      <c r="G11" s="1">
        <v>10</v>
      </c>
      <c r="H11" s="1">
        <v>37</v>
      </c>
      <c r="I11" s="1">
        <v>133</v>
      </c>
      <c r="J11" s="1">
        <v>98</v>
      </c>
      <c r="K11" s="1">
        <v>73</v>
      </c>
      <c r="L11" s="1">
        <v>27</v>
      </c>
      <c r="M11" s="1">
        <v>4</v>
      </c>
      <c r="N11" s="1">
        <f t="shared" si="0"/>
        <v>422</v>
      </c>
      <c r="O11" s="1">
        <v>541374</v>
      </c>
      <c r="P11" s="1">
        <v>54</v>
      </c>
    </row>
    <row r="12" spans="1:16" x14ac:dyDescent="0.2">
      <c r="A12" s="1" t="s">
        <v>99</v>
      </c>
      <c r="B12" s="1" t="s">
        <v>160</v>
      </c>
      <c r="C12" s="1" t="s">
        <v>161</v>
      </c>
      <c r="D12" s="1">
        <v>1</v>
      </c>
      <c r="E12" s="1">
        <v>16</v>
      </c>
      <c r="F12" s="1">
        <v>1</v>
      </c>
      <c r="G12" s="1">
        <v>5</v>
      </c>
      <c r="H12" s="1">
        <v>15</v>
      </c>
      <c r="I12" s="1">
        <v>79</v>
      </c>
      <c r="J12" s="1">
        <v>79</v>
      </c>
      <c r="K12" s="1">
        <v>37</v>
      </c>
      <c r="L12" s="1">
        <v>24</v>
      </c>
      <c r="M12" s="1">
        <v>0</v>
      </c>
      <c r="N12" s="1">
        <f t="shared" si="0"/>
        <v>257</v>
      </c>
      <c r="O12" s="1">
        <v>443087</v>
      </c>
      <c r="P12" s="1">
        <v>56.3</v>
      </c>
    </row>
    <row r="13" spans="1:16" x14ac:dyDescent="0.2">
      <c r="A13" s="1" t="s">
        <v>44</v>
      </c>
      <c r="B13" s="1" t="s">
        <v>157</v>
      </c>
      <c r="C13" s="1" t="s">
        <v>161</v>
      </c>
      <c r="D13" s="1">
        <v>0</v>
      </c>
      <c r="E13" s="1">
        <v>31</v>
      </c>
      <c r="F13" s="1">
        <v>0</v>
      </c>
      <c r="G13" s="1">
        <v>2</v>
      </c>
      <c r="H13" s="1">
        <v>26</v>
      </c>
      <c r="I13" s="1">
        <v>117</v>
      </c>
      <c r="J13" s="1">
        <v>109</v>
      </c>
      <c r="K13" s="1">
        <v>44</v>
      </c>
      <c r="L13" s="1">
        <v>77</v>
      </c>
      <c r="M13" s="1">
        <v>0</v>
      </c>
      <c r="N13" s="1">
        <f t="shared" si="0"/>
        <v>406</v>
      </c>
      <c r="O13" s="1">
        <v>610797</v>
      </c>
      <c r="P13" s="1">
        <v>59.4</v>
      </c>
    </row>
    <row r="14" spans="1:16" x14ac:dyDescent="0.2">
      <c r="A14" s="1" t="s">
        <v>52</v>
      </c>
      <c r="B14" s="1" t="s">
        <v>157</v>
      </c>
      <c r="C14" s="1" t="s">
        <v>158</v>
      </c>
      <c r="D14" s="1">
        <v>7</v>
      </c>
      <c r="E14" s="1">
        <v>48</v>
      </c>
      <c r="F14" s="1">
        <v>19</v>
      </c>
      <c r="G14" s="1">
        <v>8</v>
      </c>
      <c r="H14" s="1">
        <v>32</v>
      </c>
      <c r="I14" s="1">
        <v>86</v>
      </c>
      <c r="J14" s="1">
        <v>112</v>
      </c>
      <c r="K14" s="1">
        <v>22</v>
      </c>
      <c r="L14" s="1">
        <v>16</v>
      </c>
      <c r="M14" s="1">
        <v>4</v>
      </c>
      <c r="N14" s="1">
        <f t="shared" si="0"/>
        <v>354</v>
      </c>
      <c r="O14" s="1">
        <v>387078</v>
      </c>
      <c r="P14" s="1">
        <v>49.6</v>
      </c>
    </row>
    <row r="15" spans="1:16" x14ac:dyDescent="0.2">
      <c r="A15" s="1" t="s">
        <v>62</v>
      </c>
      <c r="B15" s="1" t="s">
        <v>160</v>
      </c>
      <c r="C15" s="1" t="s">
        <v>161</v>
      </c>
      <c r="D15" s="1">
        <v>1</v>
      </c>
      <c r="E15" s="1">
        <v>17</v>
      </c>
      <c r="F15" s="1">
        <v>0</v>
      </c>
      <c r="G15" s="1">
        <v>7</v>
      </c>
      <c r="H15" s="1">
        <v>18</v>
      </c>
      <c r="I15" s="1">
        <v>107</v>
      </c>
      <c r="J15" s="1">
        <v>98</v>
      </c>
      <c r="K15" s="1">
        <v>43</v>
      </c>
      <c r="L15" s="1">
        <v>41</v>
      </c>
      <c r="M15" s="1">
        <v>0</v>
      </c>
      <c r="N15" s="1">
        <f t="shared" si="0"/>
        <v>332</v>
      </c>
      <c r="O15" s="1">
        <v>541681</v>
      </c>
      <c r="P15" s="1">
        <v>54</v>
      </c>
    </row>
    <row r="16" spans="1:16" x14ac:dyDescent="0.2">
      <c r="A16" s="1" t="s">
        <v>67</v>
      </c>
      <c r="B16" s="1" t="s">
        <v>160</v>
      </c>
      <c r="C16" s="1" t="s">
        <v>158</v>
      </c>
      <c r="D16" s="1">
        <v>9</v>
      </c>
      <c r="E16" s="1">
        <v>27</v>
      </c>
      <c r="F16" s="1">
        <v>8</v>
      </c>
      <c r="G16" s="1">
        <v>8</v>
      </c>
      <c r="H16" s="1">
        <v>35</v>
      </c>
      <c r="I16" s="1">
        <v>115</v>
      </c>
      <c r="J16" s="1">
        <v>120</v>
      </c>
      <c r="K16" s="1">
        <v>46</v>
      </c>
      <c r="L16" s="1">
        <v>17</v>
      </c>
      <c r="M16" s="1">
        <v>3</v>
      </c>
      <c r="N16" s="1">
        <f t="shared" si="0"/>
        <v>388</v>
      </c>
      <c r="O16" s="1">
        <v>512679</v>
      </c>
      <c r="P16" s="1">
        <v>50.9</v>
      </c>
    </row>
    <row r="17" spans="1:16" x14ac:dyDescent="0.2">
      <c r="A17" s="1" t="s">
        <v>76</v>
      </c>
      <c r="B17" s="1" t="s">
        <v>160</v>
      </c>
      <c r="C17" s="1" t="s">
        <v>165</v>
      </c>
      <c r="D17" s="1">
        <v>4</v>
      </c>
      <c r="E17" s="1">
        <v>26</v>
      </c>
      <c r="F17" s="1">
        <v>7</v>
      </c>
      <c r="G17" s="1">
        <v>7</v>
      </c>
      <c r="H17" s="1">
        <v>23</v>
      </c>
      <c r="I17" s="1">
        <v>136</v>
      </c>
      <c r="J17" s="1">
        <v>127</v>
      </c>
      <c r="K17" s="1">
        <v>48</v>
      </c>
      <c r="L17" s="1">
        <v>65</v>
      </c>
      <c r="M17" s="1">
        <v>3</v>
      </c>
      <c r="N17" s="1">
        <f t="shared" si="0"/>
        <v>446</v>
      </c>
      <c r="O17" s="1">
        <v>571011</v>
      </c>
      <c r="P17" s="1">
        <v>58.1</v>
      </c>
    </row>
    <row r="18" spans="1:16" x14ac:dyDescent="0.2">
      <c r="A18" s="1" t="s">
        <v>88</v>
      </c>
      <c r="B18" s="1" t="s">
        <v>160</v>
      </c>
      <c r="C18" s="1" t="s">
        <v>166</v>
      </c>
      <c r="D18" s="1">
        <v>11</v>
      </c>
      <c r="E18" s="1">
        <v>127</v>
      </c>
      <c r="F18" s="1">
        <v>20</v>
      </c>
      <c r="G18" s="1">
        <v>19</v>
      </c>
      <c r="H18" s="1">
        <v>50</v>
      </c>
      <c r="I18" s="1">
        <v>73</v>
      </c>
      <c r="J18" s="1">
        <v>89</v>
      </c>
      <c r="K18" s="1">
        <v>20</v>
      </c>
      <c r="L18" s="1">
        <v>10</v>
      </c>
      <c r="M18" s="1">
        <v>11</v>
      </c>
      <c r="N18" s="1">
        <f t="shared" si="0"/>
        <v>430</v>
      </c>
      <c r="O18" s="1">
        <v>335932</v>
      </c>
      <c r="P18" s="1">
        <v>50.8</v>
      </c>
    </row>
    <row r="19" spans="1:16" x14ac:dyDescent="0.2">
      <c r="A19" s="1" t="s">
        <v>95</v>
      </c>
      <c r="B19" s="1" t="s">
        <v>160</v>
      </c>
      <c r="C19" s="1" t="s">
        <v>167</v>
      </c>
      <c r="D19" s="1">
        <v>3</v>
      </c>
      <c r="E19" s="1">
        <v>29</v>
      </c>
      <c r="F19" s="1">
        <v>6</v>
      </c>
      <c r="G19" s="1">
        <v>7</v>
      </c>
      <c r="H19" s="1">
        <v>27</v>
      </c>
      <c r="I19" s="1">
        <v>123</v>
      </c>
      <c r="J19" s="1">
        <v>124</v>
      </c>
      <c r="K19" s="1">
        <v>74</v>
      </c>
      <c r="L19" s="1">
        <v>88</v>
      </c>
      <c r="M19" s="1">
        <v>3</v>
      </c>
      <c r="N19" s="1">
        <f t="shared" si="0"/>
        <v>484</v>
      </c>
      <c r="O19" s="1">
        <v>754670</v>
      </c>
      <c r="P19" s="1">
        <v>58.4</v>
      </c>
    </row>
    <row r="20" spans="1:16" x14ac:dyDescent="0.2">
      <c r="A20" s="1" t="s">
        <v>101</v>
      </c>
      <c r="B20" s="1" t="s">
        <v>157</v>
      </c>
      <c r="C20" s="1" t="s">
        <v>161</v>
      </c>
      <c r="D20" s="1">
        <v>2</v>
      </c>
      <c r="E20" s="1">
        <v>33</v>
      </c>
      <c r="F20" s="1">
        <v>3</v>
      </c>
      <c r="G20" s="1">
        <v>6</v>
      </c>
      <c r="H20" s="1">
        <v>23</v>
      </c>
      <c r="I20" s="1">
        <v>155</v>
      </c>
      <c r="J20" s="1">
        <v>135</v>
      </c>
      <c r="K20" s="1">
        <v>63</v>
      </c>
      <c r="L20" s="1">
        <v>83</v>
      </c>
      <c r="M20" s="1">
        <v>2</v>
      </c>
      <c r="N20" s="1">
        <f t="shared" si="0"/>
        <v>505</v>
      </c>
      <c r="O20" s="1">
        <v>721022</v>
      </c>
      <c r="P20" s="1">
        <v>58.4</v>
      </c>
    </row>
    <row r="21" spans="1:16" x14ac:dyDescent="0.2">
      <c r="A21" s="1" t="s">
        <v>114</v>
      </c>
      <c r="B21" s="1" t="s">
        <v>160</v>
      </c>
      <c r="C21" s="1" t="s">
        <v>161</v>
      </c>
      <c r="D21" s="1">
        <v>0</v>
      </c>
      <c r="E21" s="1">
        <v>12</v>
      </c>
      <c r="F21" s="1">
        <v>0</v>
      </c>
      <c r="G21" s="1">
        <v>5</v>
      </c>
      <c r="H21" s="1">
        <v>12</v>
      </c>
      <c r="I21" s="1">
        <v>43</v>
      </c>
      <c r="J21" s="1">
        <v>42</v>
      </c>
      <c r="K21" s="1">
        <v>16</v>
      </c>
      <c r="L21" s="1">
        <v>62</v>
      </c>
      <c r="M21" s="1">
        <v>0</v>
      </c>
      <c r="N21" s="1">
        <f t="shared" ref="N21:N26" si="1">SUM(D21:M21)</f>
        <v>192</v>
      </c>
      <c r="O21" s="1">
        <v>3971</v>
      </c>
      <c r="P21" s="1">
        <v>58.8</v>
      </c>
    </row>
    <row r="22" spans="1:16" x14ac:dyDescent="0.2">
      <c r="A22" s="5" t="s">
        <v>168</v>
      </c>
      <c r="B22" s="1" t="s">
        <v>169</v>
      </c>
      <c r="C22" s="1" t="s">
        <v>170</v>
      </c>
      <c r="D22" s="1">
        <v>8</v>
      </c>
      <c r="E22" s="1">
        <v>65</v>
      </c>
      <c r="F22" s="1">
        <v>16</v>
      </c>
      <c r="G22" s="1">
        <v>9</v>
      </c>
      <c r="H22" s="1">
        <v>20</v>
      </c>
      <c r="I22" s="1">
        <v>26</v>
      </c>
      <c r="J22" s="1">
        <v>41</v>
      </c>
      <c r="K22" s="1">
        <v>11</v>
      </c>
      <c r="L22" s="1">
        <v>9</v>
      </c>
      <c r="M22" s="1">
        <v>8</v>
      </c>
      <c r="N22" s="1">
        <f t="shared" si="1"/>
        <v>213</v>
      </c>
      <c r="O22" s="1">
        <v>4139912</v>
      </c>
      <c r="P22" s="1">
        <v>58.5</v>
      </c>
    </row>
    <row r="23" spans="1:16" x14ac:dyDescent="0.2">
      <c r="A23" s="5" t="s">
        <v>168</v>
      </c>
      <c r="B23" s="1" t="s">
        <v>169</v>
      </c>
      <c r="C23" s="1" t="s">
        <v>171</v>
      </c>
      <c r="D23" s="1">
        <v>8</v>
      </c>
      <c r="E23" s="1">
        <v>79</v>
      </c>
      <c r="F23" s="1">
        <v>13</v>
      </c>
      <c r="G23" s="1">
        <v>8</v>
      </c>
      <c r="H23" s="1">
        <v>15</v>
      </c>
      <c r="I23" s="1">
        <v>32</v>
      </c>
      <c r="J23" s="1">
        <v>55</v>
      </c>
      <c r="K23" s="1">
        <v>9</v>
      </c>
      <c r="L23" s="1">
        <v>5</v>
      </c>
      <c r="M23" s="1">
        <v>7</v>
      </c>
      <c r="N23" s="1">
        <f t="shared" si="1"/>
        <v>231</v>
      </c>
      <c r="O23" s="1">
        <v>1390553</v>
      </c>
      <c r="P23" s="1">
        <v>57</v>
      </c>
    </row>
    <row r="24" spans="1:16" x14ac:dyDescent="0.2">
      <c r="A24" s="1" t="s">
        <v>172</v>
      </c>
      <c r="B24" s="1" t="s">
        <v>169</v>
      </c>
      <c r="C24" s="1" t="s">
        <v>173</v>
      </c>
      <c r="D24" s="1">
        <v>3</v>
      </c>
      <c r="E24" s="1">
        <v>7</v>
      </c>
      <c r="F24" s="1">
        <v>6</v>
      </c>
      <c r="G24" s="1">
        <v>6</v>
      </c>
      <c r="H24" s="1">
        <v>4</v>
      </c>
      <c r="I24" s="1">
        <v>15</v>
      </c>
      <c r="J24" s="1">
        <v>15</v>
      </c>
      <c r="K24" s="1">
        <v>13</v>
      </c>
      <c r="L24" s="1">
        <v>1</v>
      </c>
      <c r="M24" s="1">
        <v>1</v>
      </c>
      <c r="N24" s="1">
        <f t="shared" si="1"/>
        <v>71</v>
      </c>
      <c r="O24" s="1">
        <v>1882578</v>
      </c>
      <c r="P24" s="1">
        <v>46.7</v>
      </c>
    </row>
    <row r="25" spans="1:16" x14ac:dyDescent="0.2">
      <c r="A25" s="5" t="s">
        <v>174</v>
      </c>
      <c r="B25" s="1" t="s">
        <v>169</v>
      </c>
      <c r="C25" s="1" t="s">
        <v>175</v>
      </c>
      <c r="D25" s="1">
        <v>0</v>
      </c>
      <c r="E25" s="1">
        <v>0</v>
      </c>
      <c r="F25" s="1">
        <v>0</v>
      </c>
      <c r="G25" s="1">
        <v>1</v>
      </c>
      <c r="H25" s="1">
        <v>9</v>
      </c>
      <c r="I25" s="1">
        <v>18</v>
      </c>
      <c r="J25" s="1">
        <v>17</v>
      </c>
      <c r="K25" s="1">
        <v>3</v>
      </c>
      <c r="L25" s="1">
        <v>1</v>
      </c>
      <c r="M25" s="1">
        <v>0</v>
      </c>
      <c r="N25" s="1">
        <f t="shared" si="1"/>
        <v>49</v>
      </c>
      <c r="O25" s="1">
        <v>37841</v>
      </c>
      <c r="P25" s="1">
        <v>49</v>
      </c>
    </row>
    <row r="26" spans="1:16" ht="17" customHeight="1" x14ac:dyDescent="0.2">
      <c r="A26" s="1" t="s">
        <v>176</v>
      </c>
      <c r="B26" s="1" t="s">
        <v>169</v>
      </c>
      <c r="C26" s="1" t="s">
        <v>177</v>
      </c>
      <c r="D26" s="1">
        <v>3</v>
      </c>
      <c r="E26" s="1">
        <v>38</v>
      </c>
      <c r="F26" s="1">
        <v>1</v>
      </c>
      <c r="G26" s="1">
        <v>1</v>
      </c>
      <c r="H26" s="1">
        <v>5</v>
      </c>
      <c r="I26" s="1">
        <v>17</v>
      </c>
      <c r="J26" s="1">
        <v>27</v>
      </c>
      <c r="K26" s="1">
        <v>4</v>
      </c>
      <c r="L26" s="1">
        <v>0</v>
      </c>
      <c r="M26" s="1">
        <v>0</v>
      </c>
      <c r="N26" s="1">
        <f t="shared" si="1"/>
        <v>96</v>
      </c>
      <c r="O26" s="1">
        <v>91137</v>
      </c>
      <c r="P26" s="1">
        <v>52.5</v>
      </c>
    </row>
    <row r="27" spans="1:16" ht="17" customHeight="1" x14ac:dyDescent="0.2">
      <c r="A27" s="1" t="s">
        <v>176</v>
      </c>
      <c r="B27" s="1" t="s">
        <v>169</v>
      </c>
      <c r="C27" s="1" t="s">
        <v>178</v>
      </c>
      <c r="D27" s="1">
        <v>2</v>
      </c>
      <c r="E27" s="1">
        <v>29</v>
      </c>
      <c r="F27" s="1">
        <v>1</v>
      </c>
      <c r="G27" s="1">
        <v>1</v>
      </c>
      <c r="H27" s="1">
        <v>6</v>
      </c>
      <c r="I27" s="1">
        <v>11</v>
      </c>
      <c r="J27" s="1">
        <v>16</v>
      </c>
      <c r="K27" s="1">
        <v>4</v>
      </c>
      <c r="L27" s="1">
        <v>0</v>
      </c>
      <c r="M27" s="1">
        <v>0</v>
      </c>
      <c r="N27" s="1">
        <v>70</v>
      </c>
      <c r="O27" s="1">
        <v>366</v>
      </c>
      <c r="P27" s="1" t="s">
        <v>179</v>
      </c>
    </row>
    <row r="28" spans="1:16" x14ac:dyDescent="0.2">
      <c r="A28" s="1" t="s">
        <v>113</v>
      </c>
      <c r="B28" s="1" t="s">
        <v>160</v>
      </c>
      <c r="C28" s="1" t="s">
        <v>161</v>
      </c>
      <c r="D28" s="1">
        <v>0</v>
      </c>
      <c r="E28" s="1">
        <v>11</v>
      </c>
      <c r="F28" s="1">
        <v>1</v>
      </c>
      <c r="G28" s="1">
        <v>5</v>
      </c>
      <c r="H28" s="1">
        <v>31</v>
      </c>
      <c r="I28" s="1">
        <v>66</v>
      </c>
      <c r="J28" s="1">
        <v>63</v>
      </c>
      <c r="K28" s="1">
        <v>27</v>
      </c>
      <c r="L28" s="1">
        <v>10</v>
      </c>
      <c r="M28" s="1">
        <v>0</v>
      </c>
      <c r="N28" s="1">
        <f>SUM(D28:M28)</f>
        <v>214</v>
      </c>
      <c r="O28" s="1">
        <v>264156</v>
      </c>
      <c r="P28" s="1">
        <v>55</v>
      </c>
    </row>
    <row r="29" spans="1:16" x14ac:dyDescent="0.2">
      <c r="A29" s="1" t="s">
        <v>180</v>
      </c>
      <c r="B29" s="1" t="s">
        <v>160</v>
      </c>
      <c r="C29" s="1" t="s">
        <v>56</v>
      </c>
      <c r="D29" s="1">
        <v>0</v>
      </c>
      <c r="E29" s="1">
        <v>1</v>
      </c>
      <c r="F29" s="1">
        <v>15</v>
      </c>
      <c r="G29" s="1">
        <v>0</v>
      </c>
      <c r="H29" s="1">
        <v>1</v>
      </c>
      <c r="I29" s="1">
        <v>30</v>
      </c>
      <c r="J29" s="1">
        <v>27</v>
      </c>
      <c r="K29" s="1">
        <v>11</v>
      </c>
      <c r="L29" s="1">
        <v>0</v>
      </c>
      <c r="M29" s="1">
        <v>0</v>
      </c>
      <c r="N29" s="1">
        <v>85</v>
      </c>
      <c r="O29" s="1">
        <v>36117</v>
      </c>
      <c r="P29" s="1">
        <v>52.8</v>
      </c>
    </row>
    <row r="30" spans="1:16" x14ac:dyDescent="0.2">
      <c r="A30" s="1" t="s">
        <v>129</v>
      </c>
      <c r="B30" s="1" t="s">
        <v>157</v>
      </c>
      <c r="C30" s="1" t="s">
        <v>158</v>
      </c>
      <c r="D30" s="1">
        <v>0</v>
      </c>
      <c r="E30" s="1">
        <v>0</v>
      </c>
      <c r="F30" s="1">
        <v>1</v>
      </c>
      <c r="G30" s="1">
        <v>0</v>
      </c>
      <c r="H30" s="1">
        <v>0</v>
      </c>
      <c r="I30" s="1">
        <v>1</v>
      </c>
      <c r="J30" s="1">
        <v>0</v>
      </c>
      <c r="K30" s="1">
        <v>0</v>
      </c>
      <c r="L30" s="1">
        <v>0</v>
      </c>
      <c r="M30" s="1">
        <v>0</v>
      </c>
      <c r="N30" s="1">
        <f>SUM(D30:M30)</f>
        <v>2</v>
      </c>
      <c r="O30" s="1">
        <v>1245</v>
      </c>
      <c r="P30" s="1">
        <v>45.6</v>
      </c>
    </row>
    <row r="31" spans="1:16" x14ac:dyDescent="0.2">
      <c r="A31" s="1" t="s">
        <v>134</v>
      </c>
      <c r="B31" s="1" t="s">
        <v>157</v>
      </c>
      <c r="C31" s="1" t="s">
        <v>159</v>
      </c>
      <c r="D31" s="1">
        <v>0</v>
      </c>
      <c r="E31" s="1">
        <v>0</v>
      </c>
      <c r="F31" s="1">
        <v>0</v>
      </c>
      <c r="G31" s="1">
        <v>0</v>
      </c>
      <c r="H31" s="1">
        <v>0</v>
      </c>
      <c r="I31" s="1">
        <v>0</v>
      </c>
      <c r="J31" s="1">
        <v>0</v>
      </c>
      <c r="K31" s="1">
        <v>0</v>
      </c>
      <c r="L31" s="1">
        <v>0</v>
      </c>
      <c r="M31" s="1">
        <v>0</v>
      </c>
      <c r="N31" s="1">
        <f t="shared" ref="N31:N47" si="2">SUM(D31:M31)</f>
        <v>0</v>
      </c>
      <c r="O31" s="1">
        <v>1692</v>
      </c>
      <c r="P31" s="1">
        <v>48.9</v>
      </c>
    </row>
    <row r="32" spans="1:16" x14ac:dyDescent="0.2">
      <c r="A32" s="1" t="s">
        <v>135</v>
      </c>
      <c r="B32" s="1" t="s">
        <v>160</v>
      </c>
      <c r="C32" s="1" t="s">
        <v>158</v>
      </c>
      <c r="D32" s="1">
        <v>0</v>
      </c>
      <c r="E32" s="1">
        <v>0</v>
      </c>
      <c r="F32" s="1">
        <v>0</v>
      </c>
      <c r="G32" s="1">
        <v>0</v>
      </c>
      <c r="H32" s="1">
        <v>0</v>
      </c>
      <c r="I32" s="1">
        <v>0</v>
      </c>
      <c r="J32" s="1">
        <v>1</v>
      </c>
      <c r="K32" s="1">
        <v>0</v>
      </c>
      <c r="L32" s="1">
        <v>0</v>
      </c>
      <c r="M32" s="1">
        <v>0</v>
      </c>
      <c r="N32" s="1">
        <f t="shared" si="2"/>
        <v>1</v>
      </c>
      <c r="O32" s="1">
        <v>2206</v>
      </c>
      <c r="P32" s="1">
        <v>52.6</v>
      </c>
    </row>
    <row r="33" spans="1:29" x14ac:dyDescent="0.2">
      <c r="A33" s="1" t="s">
        <v>137</v>
      </c>
      <c r="B33" s="1" t="s">
        <v>160</v>
      </c>
      <c r="C33" s="1" t="s">
        <v>161</v>
      </c>
      <c r="D33" s="1">
        <v>0</v>
      </c>
      <c r="E33" s="1">
        <v>0</v>
      </c>
      <c r="F33" s="1">
        <v>0</v>
      </c>
      <c r="G33" s="1">
        <v>0</v>
      </c>
      <c r="H33" s="1">
        <v>0</v>
      </c>
      <c r="I33" s="1">
        <v>0</v>
      </c>
      <c r="J33" s="1">
        <v>0</v>
      </c>
      <c r="K33" s="1">
        <v>0</v>
      </c>
      <c r="L33" s="1">
        <v>0</v>
      </c>
      <c r="M33" s="1">
        <v>0</v>
      </c>
      <c r="N33" s="1">
        <f t="shared" si="2"/>
        <v>0</v>
      </c>
      <c r="O33" s="1">
        <v>1516</v>
      </c>
      <c r="P33" s="1">
        <v>51.1</v>
      </c>
      <c r="Q33"/>
      <c r="R33"/>
      <c r="S33"/>
      <c r="T33"/>
      <c r="U33"/>
      <c r="V33"/>
      <c r="W33"/>
      <c r="X33"/>
      <c r="Y33"/>
      <c r="Z33"/>
      <c r="AA33"/>
      <c r="AB33"/>
      <c r="AC33"/>
    </row>
    <row r="34" spans="1:29" x14ac:dyDescent="0.2">
      <c r="A34" s="1" t="s">
        <v>119</v>
      </c>
      <c r="B34" s="1" t="s">
        <v>157</v>
      </c>
      <c r="C34" s="1" t="s">
        <v>161</v>
      </c>
      <c r="D34" s="1">
        <v>0</v>
      </c>
      <c r="E34" s="1">
        <v>0</v>
      </c>
      <c r="F34" s="1">
        <v>0</v>
      </c>
      <c r="G34" s="1">
        <v>0</v>
      </c>
      <c r="H34" s="1">
        <v>0</v>
      </c>
      <c r="I34" s="1">
        <v>0</v>
      </c>
      <c r="J34" s="1">
        <v>2</v>
      </c>
      <c r="K34" s="1">
        <v>0</v>
      </c>
      <c r="L34" s="1">
        <v>0</v>
      </c>
      <c r="M34" s="1">
        <v>0</v>
      </c>
      <c r="N34" s="1">
        <f t="shared" si="2"/>
        <v>2</v>
      </c>
      <c r="O34" s="1">
        <v>2242</v>
      </c>
      <c r="P34" s="1">
        <v>52.2</v>
      </c>
      <c r="Q34"/>
      <c r="R34"/>
      <c r="S34"/>
      <c r="T34"/>
      <c r="U34"/>
      <c r="V34"/>
      <c r="W34"/>
      <c r="X34"/>
      <c r="Y34"/>
      <c r="Z34"/>
      <c r="AA34"/>
      <c r="AB34"/>
      <c r="AC34"/>
    </row>
    <row r="35" spans="1:29" x14ac:dyDescent="0.2">
      <c r="A35" s="1" t="s">
        <v>122</v>
      </c>
      <c r="B35" s="1" t="s">
        <v>160</v>
      </c>
      <c r="C35" s="1" t="s">
        <v>162</v>
      </c>
      <c r="D35" s="1">
        <v>0</v>
      </c>
      <c r="E35" s="1">
        <v>0</v>
      </c>
      <c r="F35" s="1">
        <v>4</v>
      </c>
      <c r="G35" s="1">
        <v>0</v>
      </c>
      <c r="H35" s="1">
        <v>0</v>
      </c>
      <c r="I35" s="1">
        <v>1</v>
      </c>
      <c r="J35" s="1">
        <v>0</v>
      </c>
      <c r="K35" s="1">
        <v>0</v>
      </c>
      <c r="L35" s="1">
        <v>0</v>
      </c>
      <c r="M35" s="1">
        <v>0</v>
      </c>
      <c r="N35" s="1">
        <f t="shared" si="2"/>
        <v>5</v>
      </c>
      <c r="O35" s="1">
        <v>1738</v>
      </c>
      <c r="P35" s="1">
        <v>53.9</v>
      </c>
      <c r="Q35"/>
      <c r="R35"/>
      <c r="S35"/>
      <c r="T35"/>
      <c r="U35"/>
      <c r="V35"/>
      <c r="W35"/>
      <c r="X35"/>
      <c r="Y35"/>
      <c r="Z35"/>
      <c r="AA35"/>
      <c r="AB35"/>
      <c r="AC35"/>
    </row>
    <row r="36" spans="1:29" x14ac:dyDescent="0.2">
      <c r="A36" s="1" t="s">
        <v>124</v>
      </c>
      <c r="B36" s="1" t="s">
        <v>160</v>
      </c>
      <c r="C36" s="1" t="s">
        <v>162</v>
      </c>
      <c r="D36" s="1">
        <v>0</v>
      </c>
      <c r="E36" s="1">
        <v>0</v>
      </c>
      <c r="F36" s="1">
        <v>1</v>
      </c>
      <c r="G36" s="1">
        <v>0</v>
      </c>
      <c r="H36" s="1">
        <v>0</v>
      </c>
      <c r="I36" s="1">
        <v>1</v>
      </c>
      <c r="J36" s="1">
        <v>1</v>
      </c>
      <c r="K36" s="1">
        <v>0</v>
      </c>
      <c r="L36" s="1">
        <v>0</v>
      </c>
      <c r="M36" s="1">
        <v>0</v>
      </c>
      <c r="N36" s="1">
        <f t="shared" si="2"/>
        <v>3</v>
      </c>
      <c r="O36" s="1">
        <v>1562</v>
      </c>
      <c r="P36" s="1">
        <v>52.9</v>
      </c>
    </row>
    <row r="37" spans="1:29" x14ac:dyDescent="0.2">
      <c r="A37" s="1" t="s">
        <v>125</v>
      </c>
      <c r="B37" s="1" t="s">
        <v>160</v>
      </c>
      <c r="C37" s="1" t="s">
        <v>163</v>
      </c>
      <c r="D37" s="1">
        <v>0</v>
      </c>
      <c r="E37" s="1">
        <v>0</v>
      </c>
      <c r="F37" s="1">
        <v>2</v>
      </c>
      <c r="G37" s="1">
        <v>0</v>
      </c>
      <c r="H37" s="1">
        <v>0</v>
      </c>
      <c r="I37" s="1">
        <v>0</v>
      </c>
      <c r="J37" s="1">
        <v>1</v>
      </c>
      <c r="K37" s="1">
        <v>0</v>
      </c>
      <c r="L37" s="1">
        <v>0</v>
      </c>
      <c r="M37" s="1">
        <v>0</v>
      </c>
      <c r="N37" s="1">
        <f t="shared" si="2"/>
        <v>3</v>
      </c>
      <c r="O37" s="1">
        <v>3125</v>
      </c>
      <c r="P37" s="132">
        <v>47.3</v>
      </c>
    </row>
    <row r="38" spans="1:29" x14ac:dyDescent="0.2">
      <c r="A38" s="1" t="s">
        <v>127</v>
      </c>
      <c r="B38" s="1" t="s">
        <v>160</v>
      </c>
      <c r="C38" s="1" t="s">
        <v>164</v>
      </c>
      <c r="D38" s="1">
        <v>0</v>
      </c>
      <c r="E38" s="1">
        <v>0</v>
      </c>
      <c r="F38" s="1">
        <v>5</v>
      </c>
      <c r="G38" s="1">
        <v>0</v>
      </c>
      <c r="H38" s="1">
        <v>0</v>
      </c>
      <c r="I38" s="1">
        <v>0</v>
      </c>
      <c r="J38" s="1">
        <v>2</v>
      </c>
      <c r="K38" s="1">
        <v>0</v>
      </c>
      <c r="L38" s="1">
        <v>0</v>
      </c>
      <c r="M38" s="1">
        <v>0</v>
      </c>
      <c r="N38" s="1">
        <f t="shared" si="2"/>
        <v>7</v>
      </c>
      <c r="O38" s="1">
        <v>1924</v>
      </c>
      <c r="P38" s="1">
        <v>45.6</v>
      </c>
    </row>
    <row r="39" spans="1:29" x14ac:dyDescent="0.2">
      <c r="A39" s="1" t="s">
        <v>132</v>
      </c>
      <c r="B39" s="1" t="s">
        <v>160</v>
      </c>
      <c r="C39" s="1" t="s">
        <v>161</v>
      </c>
      <c r="D39" s="1">
        <v>0</v>
      </c>
      <c r="E39" s="1">
        <v>1</v>
      </c>
      <c r="F39" s="1">
        <v>0</v>
      </c>
      <c r="G39" s="1">
        <v>0</v>
      </c>
      <c r="H39" s="1">
        <v>1</v>
      </c>
      <c r="I39" s="1">
        <v>2</v>
      </c>
      <c r="J39" s="1">
        <v>2</v>
      </c>
      <c r="K39" s="1">
        <v>0</v>
      </c>
      <c r="L39" s="1">
        <v>0</v>
      </c>
      <c r="M39" s="1">
        <v>0</v>
      </c>
      <c r="N39" s="1">
        <f t="shared" si="2"/>
        <v>6</v>
      </c>
      <c r="O39" s="1">
        <v>1841</v>
      </c>
      <c r="P39" s="1">
        <v>49.3</v>
      </c>
    </row>
    <row r="40" spans="1:29" x14ac:dyDescent="0.2">
      <c r="A40" s="1" t="s">
        <v>181</v>
      </c>
      <c r="B40" s="1" t="s">
        <v>157</v>
      </c>
      <c r="C40" s="1" t="s">
        <v>161</v>
      </c>
      <c r="D40" s="1">
        <v>0</v>
      </c>
      <c r="E40" s="1">
        <v>0</v>
      </c>
      <c r="F40" s="1">
        <v>0</v>
      </c>
      <c r="G40" s="1">
        <v>0</v>
      </c>
      <c r="H40" s="1">
        <v>0</v>
      </c>
      <c r="I40" s="1">
        <v>2</v>
      </c>
      <c r="J40" s="1">
        <v>0</v>
      </c>
      <c r="K40" s="1">
        <v>1</v>
      </c>
      <c r="L40" s="1">
        <v>0</v>
      </c>
      <c r="M40" s="1">
        <v>0</v>
      </c>
      <c r="N40" s="1">
        <f t="shared" si="2"/>
        <v>3</v>
      </c>
      <c r="O40" s="1">
        <v>1291</v>
      </c>
      <c r="P40" s="1">
        <v>53.8</v>
      </c>
    </row>
    <row r="41" spans="1:29" x14ac:dyDescent="0.2">
      <c r="A41" s="1" t="s">
        <v>118</v>
      </c>
      <c r="B41" s="1" t="s">
        <v>157</v>
      </c>
      <c r="C41" s="1" t="s">
        <v>158</v>
      </c>
      <c r="D41" s="1">
        <v>0</v>
      </c>
      <c r="E41" s="1">
        <v>0</v>
      </c>
      <c r="F41" s="1">
        <v>2</v>
      </c>
      <c r="G41" s="1">
        <v>0</v>
      </c>
      <c r="H41" s="1">
        <v>0</v>
      </c>
      <c r="I41" s="1">
        <v>0</v>
      </c>
      <c r="J41" s="1">
        <v>0</v>
      </c>
      <c r="K41" s="1">
        <v>0</v>
      </c>
      <c r="L41" s="1">
        <v>0</v>
      </c>
      <c r="M41" s="1">
        <v>0</v>
      </c>
      <c r="N41" s="1">
        <f t="shared" si="2"/>
        <v>2</v>
      </c>
      <c r="O41" s="1">
        <v>1551</v>
      </c>
      <c r="P41" s="1">
        <v>48.7</v>
      </c>
    </row>
    <row r="42" spans="1:29" x14ac:dyDescent="0.2">
      <c r="A42" s="1" t="s">
        <v>120</v>
      </c>
      <c r="B42" s="1" t="s">
        <v>160</v>
      </c>
      <c r="C42" s="1" t="s">
        <v>161</v>
      </c>
      <c r="D42" s="1">
        <v>0</v>
      </c>
      <c r="E42" s="1">
        <v>0</v>
      </c>
      <c r="F42" s="1">
        <v>0</v>
      </c>
      <c r="G42" s="1">
        <v>0</v>
      </c>
      <c r="H42" s="1">
        <v>0</v>
      </c>
      <c r="I42" s="1">
        <v>1</v>
      </c>
      <c r="J42" s="1">
        <v>0</v>
      </c>
      <c r="K42" s="1">
        <v>0</v>
      </c>
      <c r="L42" s="1">
        <v>0</v>
      </c>
      <c r="M42" s="1">
        <v>0</v>
      </c>
      <c r="N42" s="1">
        <f t="shared" si="2"/>
        <v>1</v>
      </c>
      <c r="O42" s="1">
        <v>1367</v>
      </c>
      <c r="P42" s="1">
        <v>46</v>
      </c>
    </row>
    <row r="43" spans="1:29" x14ac:dyDescent="0.2">
      <c r="A43" s="1" t="s">
        <v>121</v>
      </c>
      <c r="B43" s="1" t="s">
        <v>160</v>
      </c>
      <c r="C43" s="1" t="s">
        <v>158</v>
      </c>
      <c r="D43" s="1">
        <v>0</v>
      </c>
      <c r="E43" s="1">
        <v>0</v>
      </c>
      <c r="F43" s="1">
        <v>1</v>
      </c>
      <c r="G43" s="1">
        <v>0</v>
      </c>
      <c r="H43" s="1">
        <v>0</v>
      </c>
      <c r="I43" s="1">
        <v>0</v>
      </c>
      <c r="J43" s="1">
        <v>0</v>
      </c>
      <c r="K43" s="1">
        <v>0</v>
      </c>
      <c r="L43" s="1">
        <v>0</v>
      </c>
      <c r="M43" s="1">
        <v>0</v>
      </c>
      <c r="N43" s="1">
        <f t="shared" si="2"/>
        <v>1</v>
      </c>
      <c r="O43" s="1">
        <v>1985</v>
      </c>
      <c r="P43" s="1">
        <v>44.8</v>
      </c>
    </row>
    <row r="44" spans="1:29" x14ac:dyDescent="0.2">
      <c r="A44" s="1" t="s">
        <v>123</v>
      </c>
      <c r="B44" s="1" t="s">
        <v>160</v>
      </c>
      <c r="C44" s="1" t="s">
        <v>165</v>
      </c>
      <c r="D44" s="1">
        <v>0</v>
      </c>
      <c r="E44" s="1">
        <v>0</v>
      </c>
      <c r="F44" s="1">
        <v>0</v>
      </c>
      <c r="G44" s="1">
        <v>0</v>
      </c>
      <c r="H44" s="1">
        <v>0</v>
      </c>
      <c r="I44" s="1">
        <v>0</v>
      </c>
      <c r="J44" s="1">
        <v>0</v>
      </c>
      <c r="K44" s="1">
        <v>0</v>
      </c>
      <c r="L44" s="1">
        <v>0</v>
      </c>
      <c r="M44" s="1">
        <v>0</v>
      </c>
      <c r="N44" s="1">
        <f t="shared" si="2"/>
        <v>0</v>
      </c>
      <c r="O44" s="1">
        <v>724</v>
      </c>
      <c r="P44" s="1">
        <v>52.6</v>
      </c>
    </row>
    <row r="45" spans="1:29" x14ac:dyDescent="0.2">
      <c r="A45" s="1" t="s">
        <v>128</v>
      </c>
      <c r="B45" s="1" t="s">
        <v>160</v>
      </c>
      <c r="C45" s="1" t="s">
        <v>166</v>
      </c>
      <c r="D45" s="1">
        <v>0</v>
      </c>
      <c r="E45" s="1">
        <v>0</v>
      </c>
      <c r="F45" s="1">
        <v>1</v>
      </c>
      <c r="G45" s="1">
        <v>0</v>
      </c>
      <c r="H45" s="1">
        <v>0</v>
      </c>
      <c r="I45" s="1">
        <v>0</v>
      </c>
      <c r="J45" s="1">
        <v>0</v>
      </c>
      <c r="K45" s="1">
        <v>0</v>
      </c>
      <c r="L45" s="1">
        <v>0</v>
      </c>
      <c r="M45" s="1">
        <v>0</v>
      </c>
      <c r="N45" s="1">
        <f t="shared" si="2"/>
        <v>1</v>
      </c>
      <c r="O45" s="1">
        <v>4171</v>
      </c>
      <c r="P45" s="1">
        <v>53</v>
      </c>
    </row>
    <row r="46" spans="1:29" x14ac:dyDescent="0.2">
      <c r="A46" s="1" t="s">
        <v>131</v>
      </c>
      <c r="B46" s="1" t="s">
        <v>160</v>
      </c>
      <c r="C46" s="1" t="s">
        <v>167</v>
      </c>
      <c r="D46" s="1">
        <v>0</v>
      </c>
      <c r="E46" s="1">
        <v>0</v>
      </c>
      <c r="F46" s="1">
        <v>0</v>
      </c>
      <c r="G46" s="1">
        <v>0</v>
      </c>
      <c r="H46" s="1">
        <v>0</v>
      </c>
      <c r="I46" s="1">
        <v>1</v>
      </c>
      <c r="J46" s="1">
        <v>0</v>
      </c>
      <c r="K46" s="1">
        <v>0</v>
      </c>
      <c r="L46" s="1">
        <v>0</v>
      </c>
      <c r="M46" s="1">
        <v>0</v>
      </c>
      <c r="N46" s="1">
        <f t="shared" si="2"/>
        <v>1</v>
      </c>
      <c r="O46" s="1">
        <v>1264</v>
      </c>
      <c r="P46" s="1">
        <v>58.2</v>
      </c>
    </row>
    <row r="47" spans="1:29" x14ac:dyDescent="0.2">
      <c r="A47" s="1" t="s">
        <v>133</v>
      </c>
      <c r="B47" s="1" t="s">
        <v>157</v>
      </c>
      <c r="C47" s="1" t="s">
        <v>161</v>
      </c>
      <c r="D47" s="1">
        <v>0</v>
      </c>
      <c r="E47" s="1">
        <v>0</v>
      </c>
      <c r="F47" s="1">
        <v>0</v>
      </c>
      <c r="G47" s="1">
        <v>0</v>
      </c>
      <c r="H47" s="1">
        <v>0</v>
      </c>
      <c r="I47" s="1">
        <v>0</v>
      </c>
      <c r="J47" s="1">
        <v>1</v>
      </c>
      <c r="K47" s="1">
        <v>0</v>
      </c>
      <c r="L47" s="1">
        <v>0</v>
      </c>
      <c r="M47" s="1">
        <v>0</v>
      </c>
      <c r="N47" s="1">
        <f t="shared" si="2"/>
        <v>1</v>
      </c>
      <c r="O47" s="1">
        <v>1723</v>
      </c>
      <c r="P47" s="1">
        <v>49.9</v>
      </c>
    </row>
    <row r="50" spans="1:16" s="4" customFormat="1" x14ac:dyDescent="0.2">
      <c r="A50" s="8" t="s">
        <v>182</v>
      </c>
      <c r="B50" s="4" t="s">
        <v>142</v>
      </c>
      <c r="C50" s="8" t="s">
        <v>183</v>
      </c>
      <c r="D50" s="8" t="s">
        <v>144</v>
      </c>
      <c r="E50" s="8" t="s">
        <v>145</v>
      </c>
      <c r="F50" s="8" t="s">
        <v>184</v>
      </c>
      <c r="G50" s="8" t="s">
        <v>147</v>
      </c>
      <c r="H50" s="8" t="s">
        <v>185</v>
      </c>
      <c r="I50" s="8" t="s">
        <v>186</v>
      </c>
      <c r="J50" s="8" t="s">
        <v>187</v>
      </c>
      <c r="K50" s="8" t="s">
        <v>151</v>
      </c>
      <c r="L50" s="8" t="s">
        <v>152</v>
      </c>
      <c r="M50" s="8" t="s">
        <v>153</v>
      </c>
      <c r="N50" s="8" t="s">
        <v>188</v>
      </c>
      <c r="O50" s="8" t="s">
        <v>189</v>
      </c>
      <c r="P50" s="8" t="s">
        <v>190</v>
      </c>
    </row>
    <row r="51" spans="1:16" x14ac:dyDescent="0.2">
      <c r="A51" s="6" t="s">
        <v>191</v>
      </c>
      <c r="B51" s="1" t="s">
        <v>157</v>
      </c>
      <c r="C51" s="6" t="s">
        <v>158</v>
      </c>
      <c r="D51" s="6">
        <v>4</v>
      </c>
      <c r="E51" s="6">
        <v>21</v>
      </c>
      <c r="F51" s="6">
        <v>3</v>
      </c>
      <c r="G51" s="6">
        <v>4</v>
      </c>
      <c r="H51" s="6">
        <v>14</v>
      </c>
      <c r="I51" s="6">
        <v>43</v>
      </c>
      <c r="J51" s="6">
        <v>47</v>
      </c>
      <c r="K51" s="6">
        <v>10</v>
      </c>
      <c r="L51" s="6">
        <v>15</v>
      </c>
      <c r="M51" s="6">
        <v>1</v>
      </c>
      <c r="N51" s="6">
        <v>162</v>
      </c>
      <c r="O51" s="6">
        <v>58995</v>
      </c>
      <c r="P51" s="6">
        <v>2.7459954199999999</v>
      </c>
    </row>
    <row r="52" spans="1:16" x14ac:dyDescent="0.2">
      <c r="A52" s="6" t="s">
        <v>192</v>
      </c>
      <c r="B52" s="1" t="s">
        <v>160</v>
      </c>
      <c r="C52" s="6" t="s">
        <v>158</v>
      </c>
      <c r="D52" s="6">
        <v>6</v>
      </c>
      <c r="E52" s="6">
        <v>85</v>
      </c>
      <c r="F52" s="6">
        <v>11</v>
      </c>
      <c r="G52" s="6">
        <v>18</v>
      </c>
      <c r="H52" s="6">
        <v>19</v>
      </c>
      <c r="I52" s="6">
        <v>36</v>
      </c>
      <c r="J52" s="6">
        <v>44</v>
      </c>
      <c r="K52" s="6">
        <v>15</v>
      </c>
      <c r="L52" s="6">
        <v>10</v>
      </c>
      <c r="M52" s="6">
        <v>7</v>
      </c>
      <c r="N52" s="6">
        <v>251</v>
      </c>
      <c r="O52" s="6">
        <v>43473</v>
      </c>
      <c r="P52" s="6">
        <v>5.7736986200000002</v>
      </c>
    </row>
    <row r="53" spans="1:16" x14ac:dyDescent="0.2">
      <c r="A53" s="6" t="s">
        <v>193</v>
      </c>
      <c r="B53" s="1" t="s">
        <v>157</v>
      </c>
      <c r="C53" s="6" t="s">
        <v>166</v>
      </c>
      <c r="D53" s="6">
        <v>4</v>
      </c>
      <c r="E53" s="6">
        <v>7</v>
      </c>
      <c r="F53" s="6">
        <v>3</v>
      </c>
      <c r="G53" s="6">
        <v>5</v>
      </c>
      <c r="H53" s="6">
        <v>11</v>
      </c>
      <c r="I53" s="6">
        <v>82</v>
      </c>
      <c r="J53" s="6">
        <v>86</v>
      </c>
      <c r="K53" s="6">
        <v>38</v>
      </c>
      <c r="L53" s="6">
        <v>102</v>
      </c>
      <c r="M53" s="6">
        <v>1</v>
      </c>
      <c r="N53" s="6">
        <v>339</v>
      </c>
      <c r="O53" s="6">
        <v>180899</v>
      </c>
      <c r="P53" s="6">
        <v>1.8739738800000001</v>
      </c>
    </row>
    <row r="54" spans="1:16" x14ac:dyDescent="0.2">
      <c r="A54" s="6" t="s">
        <v>194</v>
      </c>
      <c r="B54" s="1" t="s">
        <v>160</v>
      </c>
      <c r="C54" s="6" t="s">
        <v>161</v>
      </c>
      <c r="D54" s="6"/>
      <c r="E54" s="6">
        <v>19</v>
      </c>
      <c r="F54" s="6"/>
      <c r="G54" s="6">
        <v>2</v>
      </c>
      <c r="H54" s="6">
        <v>10</v>
      </c>
      <c r="I54" s="6">
        <v>55</v>
      </c>
      <c r="J54" s="6">
        <v>54</v>
      </c>
      <c r="K54" s="6">
        <v>31</v>
      </c>
      <c r="L54" s="6">
        <v>108</v>
      </c>
      <c r="M54" s="6"/>
      <c r="N54" s="6">
        <v>279</v>
      </c>
      <c r="O54" s="6">
        <v>171919</v>
      </c>
      <c r="P54" s="6">
        <v>1.6228572800000001</v>
      </c>
    </row>
    <row r="55" spans="1:16" x14ac:dyDescent="0.2">
      <c r="A55" s="6" t="s">
        <v>195</v>
      </c>
      <c r="C55" s="6"/>
      <c r="D55" s="6">
        <v>14</v>
      </c>
      <c r="E55" s="6">
        <v>132</v>
      </c>
      <c r="F55" s="6">
        <v>17</v>
      </c>
      <c r="G55" s="6">
        <v>29</v>
      </c>
      <c r="H55" s="6">
        <v>54</v>
      </c>
      <c r="I55" s="6">
        <v>216</v>
      </c>
      <c r="J55" s="6">
        <v>231</v>
      </c>
      <c r="K55" s="6">
        <v>94</v>
      </c>
      <c r="L55" s="6">
        <v>235</v>
      </c>
      <c r="M55" s="6">
        <v>9</v>
      </c>
      <c r="N55" s="6">
        <v>1031</v>
      </c>
      <c r="O55" s="6"/>
      <c r="P55" s="6"/>
    </row>
    <row r="56" spans="1:16" x14ac:dyDescent="0.2">
      <c r="A56" s="6"/>
      <c r="B56" s="6"/>
      <c r="C56" s="6"/>
      <c r="D56" s="6"/>
      <c r="E56" s="6"/>
      <c r="F56" s="6"/>
      <c r="G56" s="6"/>
      <c r="H56" s="6"/>
      <c r="I56" s="6"/>
      <c r="J56" s="6"/>
      <c r="K56" s="6"/>
      <c r="L56" s="6"/>
      <c r="M56" s="6"/>
      <c r="N56" s="6"/>
      <c r="O56" s="6"/>
      <c r="P56" s="6"/>
    </row>
    <row r="60" spans="1:16" x14ac:dyDescent="0.2">
      <c r="A60" s="1" t="s">
        <v>196</v>
      </c>
    </row>
    <row r="65" spans="1:29" x14ac:dyDescent="0.2">
      <c r="A65"/>
      <c r="B65"/>
      <c r="C65"/>
      <c r="D65"/>
      <c r="E65"/>
      <c r="F65"/>
      <c r="G65"/>
      <c r="H65"/>
      <c r="I65"/>
      <c r="J65"/>
      <c r="K65"/>
      <c r="L65"/>
      <c r="M65"/>
      <c r="N65"/>
      <c r="O65"/>
      <c r="P65"/>
      <c r="Q65"/>
      <c r="R65"/>
      <c r="S65"/>
      <c r="T65"/>
      <c r="U65"/>
      <c r="V65"/>
      <c r="W65"/>
      <c r="X65"/>
      <c r="Y65"/>
      <c r="Z65"/>
      <c r="AA65"/>
      <c r="AB65"/>
      <c r="AC65"/>
    </row>
    <row r="66" spans="1:29" x14ac:dyDescent="0.2">
      <c r="A66"/>
      <c r="B66"/>
      <c r="C66"/>
      <c r="D66"/>
      <c r="E66"/>
      <c r="F66"/>
      <c r="G66"/>
      <c r="H66"/>
      <c r="I66"/>
      <c r="J66"/>
      <c r="K66"/>
      <c r="L66"/>
      <c r="M66"/>
      <c r="N66"/>
      <c r="O66"/>
      <c r="P66"/>
      <c r="Q66"/>
      <c r="R66"/>
      <c r="S66"/>
      <c r="T66"/>
      <c r="U66"/>
      <c r="V66"/>
      <c r="W66"/>
      <c r="X66"/>
      <c r="Y66"/>
      <c r="Z66"/>
      <c r="AA66"/>
      <c r="AB66"/>
      <c r="AC66"/>
    </row>
    <row r="67" spans="1:29" x14ac:dyDescent="0.2">
      <c r="A67"/>
      <c r="B67"/>
      <c r="C67"/>
      <c r="D67"/>
      <c r="E67"/>
      <c r="F67"/>
      <c r="G67"/>
      <c r="H67"/>
      <c r="I67"/>
      <c r="J67"/>
      <c r="K67"/>
      <c r="L67"/>
      <c r="M67"/>
      <c r="N67"/>
      <c r="O67"/>
      <c r="P67"/>
      <c r="Q67"/>
      <c r="R67"/>
      <c r="S67"/>
      <c r="T67"/>
      <c r="U67"/>
      <c r="V67"/>
      <c r="W67"/>
      <c r="X67"/>
      <c r="Y67"/>
      <c r="Z67"/>
      <c r="AA67"/>
      <c r="AB67"/>
      <c r="AC67"/>
    </row>
  </sheetData>
  <mergeCells count="1">
    <mergeCell ref="D1:M1"/>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D0986-51C2-4BD3-ADD5-A1317E40BE14}">
  <dimension ref="A1:AV46"/>
  <sheetViews>
    <sheetView zoomScale="94" workbookViewId="0">
      <pane ySplit="2" topLeftCell="A17" activePane="bottomLeft" state="frozen"/>
      <selection pane="bottomLeft" activeCell="L55" sqref="L55"/>
    </sheetView>
  </sheetViews>
  <sheetFormatPr baseColWidth="10" defaultColWidth="8.83203125" defaultRowHeight="16" x14ac:dyDescent="0.2"/>
  <cols>
    <col min="1" max="1" width="8.83203125" style="1"/>
    <col min="2" max="2" width="46.5" style="1" bestFit="1" customWidth="1"/>
    <col min="3" max="13" width="8.83203125" style="1"/>
    <col min="14" max="14" width="18.83203125" style="1" customWidth="1"/>
    <col min="15" max="15" width="15.1640625" style="1" customWidth="1"/>
    <col min="16" max="24" width="12.6640625" style="1" bestFit="1" customWidth="1"/>
    <col min="25" max="16384" width="8.83203125" style="1"/>
  </cols>
  <sheetData>
    <row r="1" spans="2:48" s="4" customFormat="1" x14ac:dyDescent="0.2">
      <c r="C1" s="174" t="s">
        <v>140</v>
      </c>
      <c r="D1" s="174"/>
      <c r="E1" s="174"/>
      <c r="F1" s="174"/>
      <c r="G1" s="174"/>
      <c r="H1" s="174"/>
      <c r="I1" s="174"/>
      <c r="J1" s="174"/>
      <c r="K1" s="174"/>
      <c r="L1" s="174"/>
      <c r="S1" s="4" t="s">
        <v>197</v>
      </c>
      <c r="AD1" s="4" t="s">
        <v>198</v>
      </c>
      <c r="AO1" s="4" t="s">
        <v>199</v>
      </c>
    </row>
    <row r="2" spans="2:48" s="4" customFormat="1" x14ac:dyDescent="0.2">
      <c r="B2" s="4" t="s">
        <v>200</v>
      </c>
      <c r="C2" s="4" t="s">
        <v>144</v>
      </c>
      <c r="D2" s="4" t="s">
        <v>145</v>
      </c>
      <c r="E2" s="4" t="s">
        <v>146</v>
      </c>
      <c r="F2" s="4" t="s">
        <v>147</v>
      </c>
      <c r="G2" s="4" t="s">
        <v>185</v>
      </c>
      <c r="H2" s="4" t="s">
        <v>186</v>
      </c>
      <c r="I2" s="4" t="s">
        <v>187</v>
      </c>
      <c r="J2" s="4" t="s">
        <v>151</v>
      </c>
      <c r="K2" s="4" t="s">
        <v>152</v>
      </c>
      <c r="L2" s="4" t="s">
        <v>153</v>
      </c>
      <c r="M2" s="4" t="s">
        <v>201</v>
      </c>
      <c r="N2" s="4" t="s">
        <v>202</v>
      </c>
      <c r="O2" s="120" t="s">
        <v>144</v>
      </c>
      <c r="P2" s="120" t="s">
        <v>145</v>
      </c>
      <c r="Q2" s="120" t="s">
        <v>146</v>
      </c>
      <c r="R2" s="120" t="s">
        <v>147</v>
      </c>
      <c r="S2" s="120" t="s">
        <v>185</v>
      </c>
      <c r="T2" s="120" t="s">
        <v>186</v>
      </c>
      <c r="U2" s="120" t="s">
        <v>187</v>
      </c>
      <c r="V2" s="120" t="s">
        <v>151</v>
      </c>
      <c r="W2" s="120" t="s">
        <v>152</v>
      </c>
      <c r="X2" s="120" t="s">
        <v>153</v>
      </c>
      <c r="Y2" s="4" t="s">
        <v>203</v>
      </c>
      <c r="Z2" s="120" t="s">
        <v>144</v>
      </c>
      <c r="AA2" s="120" t="s">
        <v>145</v>
      </c>
      <c r="AB2" s="120" t="s">
        <v>184</v>
      </c>
      <c r="AC2" s="120" t="s">
        <v>147</v>
      </c>
      <c r="AD2" s="120" t="s">
        <v>185</v>
      </c>
      <c r="AE2" s="120" t="s">
        <v>186</v>
      </c>
      <c r="AF2" s="120" t="s">
        <v>187</v>
      </c>
      <c r="AG2" s="120" t="s">
        <v>151</v>
      </c>
      <c r="AH2" s="120" t="s">
        <v>152</v>
      </c>
      <c r="AI2" s="120" t="s">
        <v>153</v>
      </c>
      <c r="AJ2" s="4" t="s">
        <v>154</v>
      </c>
      <c r="AK2" s="120" t="s">
        <v>144</v>
      </c>
      <c r="AL2" s="120" t="s">
        <v>145</v>
      </c>
      <c r="AM2" s="120" t="s">
        <v>184</v>
      </c>
      <c r="AN2" s="120" t="s">
        <v>147</v>
      </c>
      <c r="AO2" s="120" t="s">
        <v>185</v>
      </c>
      <c r="AP2" s="120" t="s">
        <v>186</v>
      </c>
      <c r="AQ2" s="120" t="s">
        <v>187</v>
      </c>
      <c r="AR2" s="120" t="s">
        <v>151</v>
      </c>
      <c r="AS2" s="120" t="s">
        <v>152</v>
      </c>
      <c r="AT2" s="120" t="s">
        <v>153</v>
      </c>
    </row>
    <row r="3" spans="2:48" x14ac:dyDescent="0.2">
      <c r="B3" s="1" t="s">
        <v>90</v>
      </c>
      <c r="C3" s="1">
        <v>9</v>
      </c>
      <c r="D3" s="1">
        <v>15</v>
      </c>
      <c r="E3" s="1">
        <v>7</v>
      </c>
      <c r="F3" s="1">
        <v>9</v>
      </c>
      <c r="G3" s="1">
        <v>31</v>
      </c>
      <c r="H3" s="1">
        <v>131</v>
      </c>
      <c r="I3" s="1">
        <v>142</v>
      </c>
      <c r="J3" s="1">
        <v>54</v>
      </c>
      <c r="K3" s="1">
        <v>26</v>
      </c>
      <c r="L3" s="1">
        <v>3</v>
      </c>
      <c r="M3" s="1">
        <v>427</v>
      </c>
      <c r="N3" s="1">
        <v>504830</v>
      </c>
      <c r="O3" s="7">
        <v>1.7827799999999999E-5</v>
      </c>
      <c r="P3" s="7">
        <v>2.9713000000000002E-5</v>
      </c>
      <c r="Q3" s="7">
        <v>1.3866099999999999E-5</v>
      </c>
      <c r="R3" s="7">
        <v>1.7827799999999999E-5</v>
      </c>
      <c r="S3" s="7">
        <v>6.1406800000000003E-5</v>
      </c>
      <c r="T3" s="1">
        <v>2.5949300000000002E-4</v>
      </c>
      <c r="U3" s="1">
        <v>2.8128300000000001E-4</v>
      </c>
      <c r="V3" s="1">
        <v>1.0696699999999999E-4</v>
      </c>
      <c r="W3" s="7">
        <v>5.1502499999999997E-5</v>
      </c>
      <c r="X3" s="7">
        <v>5.9425899999999998E-6</v>
      </c>
      <c r="Z3" s="1">
        <v>1.7827783999999999E-2</v>
      </c>
      <c r="AA3" s="1">
        <v>2.9712973E-2</v>
      </c>
      <c r="AB3" s="1">
        <v>1.3866053999999999E-2</v>
      </c>
      <c r="AC3" s="1">
        <v>1.7827783999999999E-2</v>
      </c>
      <c r="AD3" s="1">
        <v>6.1406809999999999E-2</v>
      </c>
      <c r="AE3" s="1">
        <v>0.25949329500000001</v>
      </c>
      <c r="AF3" s="1">
        <v>0.281282808</v>
      </c>
      <c r="AG3" s="1">
        <v>0.106966702</v>
      </c>
      <c r="AH3" s="1">
        <v>5.1502486E-2</v>
      </c>
      <c r="AI3" s="1">
        <v>5.9425950000000002E-3</v>
      </c>
      <c r="AJ3" s="1">
        <f>SUM(Z3:AI3)</f>
        <v>0.84582929100000004</v>
      </c>
      <c r="AK3" s="136">
        <f>(Z3/$AJ$3)*100</f>
        <v>2.1077283784914465</v>
      </c>
      <c r="AL3" s="136">
        <f t="shared" ref="AL3:AS3" si="0">(AA3/$AJ$3)*100</f>
        <v>3.5128805914100223</v>
      </c>
      <c r="AM3" s="136">
        <f t="shared" si="0"/>
        <v>1.6393442681095327</v>
      </c>
      <c r="AN3" s="136">
        <f t="shared" si="0"/>
        <v>2.1077283784914465</v>
      </c>
      <c r="AO3" s="136">
        <f t="shared" si="0"/>
        <v>7.2599531197838356</v>
      </c>
      <c r="AP3" s="136">
        <f t="shared" si="0"/>
        <v>30.679156865472041</v>
      </c>
      <c r="AQ3" s="136">
        <f t="shared" si="0"/>
        <v>33.255269236118238</v>
      </c>
      <c r="AR3" s="136">
        <f t="shared" si="0"/>
        <v>12.646370034494348</v>
      </c>
      <c r="AS3" s="136">
        <f t="shared" si="0"/>
        <v>6.0889929620562171</v>
      </c>
      <c r="AT3" s="136">
        <f>(AI3/$AJ$3)*100</f>
        <v>0.70257616557287084</v>
      </c>
      <c r="AV3" s="136">
        <f>AL3+AP3+AQ3</f>
        <v>67.4473066930003</v>
      </c>
    </row>
    <row r="4" spans="2:48" x14ac:dyDescent="0.2">
      <c r="B4" s="1" t="s">
        <v>104</v>
      </c>
      <c r="C4" s="1">
        <v>3</v>
      </c>
      <c r="D4" s="1">
        <v>20</v>
      </c>
      <c r="E4" s="1">
        <v>3</v>
      </c>
      <c r="F4" s="1">
        <v>5</v>
      </c>
      <c r="G4" s="1">
        <v>15</v>
      </c>
      <c r="H4" s="1">
        <v>107</v>
      </c>
      <c r="I4" s="1">
        <v>98</v>
      </c>
      <c r="J4" s="1">
        <v>49</v>
      </c>
      <c r="K4" s="1">
        <v>40</v>
      </c>
      <c r="L4" s="1">
        <v>1</v>
      </c>
      <c r="M4" s="1">
        <v>341</v>
      </c>
      <c r="N4" s="1">
        <v>538142</v>
      </c>
      <c r="O4" s="7">
        <v>5.5747399999999996E-6</v>
      </c>
      <c r="P4" s="7">
        <v>3.7164900000000001E-5</v>
      </c>
      <c r="Q4" s="7">
        <v>5.5747399999999996E-6</v>
      </c>
      <c r="R4" s="7">
        <v>9.2912300000000005E-6</v>
      </c>
      <c r="S4" s="7">
        <v>2.78737E-5</v>
      </c>
      <c r="T4" s="1">
        <v>1.98832E-4</v>
      </c>
      <c r="U4" s="1">
        <v>1.82108E-4</v>
      </c>
      <c r="V4" s="7">
        <v>9.1053999999999999E-5</v>
      </c>
      <c r="W4" s="7">
        <v>7.4329800000000001E-5</v>
      </c>
      <c r="X4" s="7">
        <v>1.85825E-6</v>
      </c>
      <c r="Z4" s="1">
        <v>5.5747369999999997E-3</v>
      </c>
      <c r="AA4" s="1">
        <v>3.7164912000000001E-2</v>
      </c>
      <c r="AB4" s="1">
        <v>5.5747369999999997E-3</v>
      </c>
      <c r="AC4" s="1">
        <v>9.2912280000000003E-3</v>
      </c>
      <c r="AD4" s="1">
        <v>2.7873683999999999E-2</v>
      </c>
      <c r="AE4" s="1">
        <v>0.198832278</v>
      </c>
      <c r="AF4" s="1">
        <v>0.18210806800000001</v>
      </c>
      <c r="AG4" s="1">
        <v>9.1054034000000006E-2</v>
      </c>
      <c r="AH4" s="1">
        <v>7.4329824000000003E-2</v>
      </c>
      <c r="AI4" s="1">
        <v>1.858246E-3</v>
      </c>
      <c r="AJ4" s="1">
        <f t="shared" ref="AJ4:AJ44" si="1">SUM(Z4:AI4)</f>
        <v>0.63366174799999997</v>
      </c>
      <c r="AK4" s="136">
        <f>(Z4/$AJ$4)*100</f>
        <v>0.87976542967842208</v>
      </c>
      <c r="AL4" s="136">
        <f t="shared" ref="AL4:AT4" si="2">(AA4/$AJ$4)*100</f>
        <v>5.8651026541056108</v>
      </c>
      <c r="AM4" s="136">
        <f t="shared" si="2"/>
        <v>0.87976542967842208</v>
      </c>
      <c r="AN4" s="136">
        <f t="shared" si="2"/>
        <v>1.4662756635264027</v>
      </c>
      <c r="AO4" s="136">
        <f t="shared" si="2"/>
        <v>4.3988269905792077</v>
      </c>
      <c r="AP4" s="136">
        <f t="shared" si="2"/>
        <v>31.378299010089528</v>
      </c>
      <c r="AQ4" s="136">
        <f t="shared" si="2"/>
        <v>28.739002878867169</v>
      </c>
      <c r="AR4" s="136">
        <f t="shared" si="2"/>
        <v>14.369501439433584</v>
      </c>
      <c r="AS4" s="136">
        <f t="shared" si="2"/>
        <v>11.730205308211222</v>
      </c>
      <c r="AT4" s="136">
        <f t="shared" si="2"/>
        <v>0.29325519583044174</v>
      </c>
      <c r="AV4" s="136">
        <f t="shared" ref="AV4:AV21" si="3">AL4+AP4+AQ4</f>
        <v>65.982404543062302</v>
      </c>
    </row>
    <row r="5" spans="2:48" x14ac:dyDescent="0.2">
      <c r="B5" s="1" t="s">
        <v>108</v>
      </c>
      <c r="C5" s="1">
        <v>1</v>
      </c>
      <c r="D5" s="1">
        <v>7</v>
      </c>
      <c r="E5" s="1">
        <v>1</v>
      </c>
      <c r="F5" s="1">
        <v>2</v>
      </c>
      <c r="G5" s="1">
        <v>10</v>
      </c>
      <c r="H5" s="1">
        <v>58</v>
      </c>
      <c r="I5" s="1">
        <v>53</v>
      </c>
      <c r="J5" s="1">
        <v>27</v>
      </c>
      <c r="K5" s="1">
        <v>33</v>
      </c>
      <c r="L5" s="1">
        <v>0</v>
      </c>
      <c r="M5" s="1">
        <v>192</v>
      </c>
      <c r="N5" s="1">
        <v>253316</v>
      </c>
      <c r="O5" s="7">
        <v>3.9476400000000004E-6</v>
      </c>
      <c r="P5" s="7">
        <v>2.7633499999999999E-5</v>
      </c>
      <c r="Q5" s="7">
        <v>3.9476400000000004E-6</v>
      </c>
      <c r="R5" s="7">
        <v>7.8952800000000007E-6</v>
      </c>
      <c r="S5" s="7">
        <v>3.94764E-5</v>
      </c>
      <c r="T5" s="1">
        <v>2.28963E-4</v>
      </c>
      <c r="U5" s="1">
        <v>2.09225E-4</v>
      </c>
      <c r="V5" s="1">
        <v>1.06586E-4</v>
      </c>
      <c r="W5" s="1">
        <v>1.3027199999999999E-4</v>
      </c>
      <c r="X5" s="1">
        <v>0</v>
      </c>
      <c r="Z5" s="1">
        <v>3.9476390000000002E-3</v>
      </c>
      <c r="AA5" s="1">
        <v>2.763347E-2</v>
      </c>
      <c r="AB5" s="1">
        <v>3.9476390000000002E-3</v>
      </c>
      <c r="AC5" s="1">
        <v>7.8952769999999992E-3</v>
      </c>
      <c r="AD5" s="1">
        <v>3.9476385000000003E-2</v>
      </c>
      <c r="AE5" s="1">
        <v>0.22896303400000001</v>
      </c>
      <c r="AF5" s="1">
        <v>0.20922484199999999</v>
      </c>
      <c r="AG5" s="1">
        <v>0.10658624</v>
      </c>
      <c r="AH5" s="1">
        <v>0.13027207099999999</v>
      </c>
      <c r="AI5" s="1">
        <v>0</v>
      </c>
      <c r="AJ5" s="1">
        <f t="shared" si="1"/>
        <v>0.75794659700000011</v>
      </c>
      <c r="AK5" s="136">
        <f>(Z5/$AJ$5)*100</f>
        <v>0.52083339586522337</v>
      </c>
      <c r="AL5" s="136">
        <f t="shared" ref="AL5:AT5" si="4">(AA5/$AJ$5)*100</f>
        <v>3.645833375250314</v>
      </c>
      <c r="AM5" s="136">
        <f t="shared" si="4"/>
        <v>0.52083339586522337</v>
      </c>
      <c r="AN5" s="136">
        <f t="shared" si="4"/>
        <v>1.0416666597950301</v>
      </c>
      <c r="AO5" s="136">
        <f t="shared" si="4"/>
        <v>5.208333298975151</v>
      </c>
      <c r="AP5" s="136">
        <f t="shared" si="4"/>
        <v>30.208333265991293</v>
      </c>
      <c r="AQ5" s="136">
        <f t="shared" si="4"/>
        <v>27.604166682471426</v>
      </c>
      <c r="AR5" s="136">
        <f t="shared" si="4"/>
        <v>14.062499973200616</v>
      </c>
      <c r="AS5" s="136">
        <f t="shared" si="4"/>
        <v>17.187499952585704</v>
      </c>
      <c r="AT5" s="136">
        <f t="shared" si="4"/>
        <v>0</v>
      </c>
      <c r="AV5" s="136">
        <f t="shared" si="3"/>
        <v>61.458333323713035</v>
      </c>
    </row>
    <row r="6" spans="2:48" x14ac:dyDescent="0.2">
      <c r="B6" s="1" t="s">
        <v>111</v>
      </c>
      <c r="C6" s="1">
        <v>1</v>
      </c>
      <c r="D6" s="1">
        <v>15</v>
      </c>
      <c r="E6" s="1">
        <v>0</v>
      </c>
      <c r="F6" s="1">
        <v>3</v>
      </c>
      <c r="G6" s="1">
        <v>16</v>
      </c>
      <c r="H6" s="1">
        <v>81</v>
      </c>
      <c r="I6" s="1">
        <v>70</v>
      </c>
      <c r="J6" s="1">
        <v>46</v>
      </c>
      <c r="K6" s="1">
        <v>45</v>
      </c>
      <c r="L6" s="1">
        <v>1</v>
      </c>
      <c r="M6" s="1">
        <v>278</v>
      </c>
      <c r="N6" s="1">
        <v>341981</v>
      </c>
      <c r="O6" s="7">
        <v>2.9241399999999999E-6</v>
      </c>
      <c r="P6" s="7">
        <v>4.3862100000000001E-5</v>
      </c>
      <c r="Q6" s="1">
        <v>0</v>
      </c>
      <c r="R6" s="7">
        <v>8.7724200000000006E-6</v>
      </c>
      <c r="S6" s="7">
        <v>4.6786200000000003E-5</v>
      </c>
      <c r="T6" s="1">
        <v>2.3685500000000001E-4</v>
      </c>
      <c r="U6" s="1">
        <v>2.0468999999999999E-4</v>
      </c>
      <c r="V6" s="1">
        <v>1.3451000000000001E-4</v>
      </c>
      <c r="W6" s="1">
        <v>1.31586E-4</v>
      </c>
      <c r="X6" s="7">
        <v>2.9241399999999999E-6</v>
      </c>
      <c r="Z6" s="1">
        <v>2.9241390000000001E-3</v>
      </c>
      <c r="AA6" s="1">
        <v>4.3862086000000002E-2</v>
      </c>
      <c r="AB6" s="1">
        <v>0</v>
      </c>
      <c r="AC6" s="1">
        <v>8.7724169999999994E-3</v>
      </c>
      <c r="AD6" s="1">
        <v>4.6786225000000001E-2</v>
      </c>
      <c r="AE6" s="1">
        <v>0.23685526400000001</v>
      </c>
      <c r="AF6" s="1">
        <v>0.20468973400000001</v>
      </c>
      <c r="AG6" s="1">
        <v>0.134510397</v>
      </c>
      <c r="AH6" s="1">
        <v>0.13158625800000001</v>
      </c>
      <c r="AI6" s="1">
        <v>2.9241390000000001E-3</v>
      </c>
      <c r="AJ6" s="1">
        <f t="shared" si="1"/>
        <v>0.81291065900000004</v>
      </c>
      <c r="AK6" s="136">
        <f>(Z6/$AJ$6)*100</f>
        <v>0.35971222269334274</v>
      </c>
      <c r="AL6" s="136">
        <f t="shared" ref="AL6:AT6" si="5">(AA6/$AJ$6)*100</f>
        <v>5.3956834634148896</v>
      </c>
      <c r="AM6" s="136">
        <f t="shared" si="5"/>
        <v>0</v>
      </c>
      <c r="AN6" s="136">
        <f t="shared" si="5"/>
        <v>1.0791366680800281</v>
      </c>
      <c r="AO6" s="136">
        <f t="shared" si="5"/>
        <v>5.7553956861082316</v>
      </c>
      <c r="AP6" s="136">
        <f t="shared" si="5"/>
        <v>29.136690653234503</v>
      </c>
      <c r="AQ6" s="136">
        <f t="shared" si="5"/>
        <v>25.179856080592984</v>
      </c>
      <c r="AR6" s="136">
        <f t="shared" si="5"/>
        <v>16.546762612938011</v>
      </c>
      <c r="AS6" s="136">
        <f t="shared" si="5"/>
        <v>16.187050390244668</v>
      </c>
      <c r="AT6" s="136">
        <f t="shared" si="5"/>
        <v>0.35971222269334274</v>
      </c>
      <c r="AV6" s="136">
        <f t="shared" si="3"/>
        <v>59.712230197242377</v>
      </c>
    </row>
    <row r="7" spans="2:48" x14ac:dyDescent="0.2">
      <c r="B7" s="1" t="s">
        <v>57</v>
      </c>
      <c r="C7" s="1">
        <v>2</v>
      </c>
      <c r="D7" s="1">
        <v>21</v>
      </c>
      <c r="E7" s="1">
        <v>2</v>
      </c>
      <c r="F7" s="1">
        <v>5</v>
      </c>
      <c r="G7" s="1">
        <v>15</v>
      </c>
      <c r="H7" s="1">
        <v>113</v>
      </c>
      <c r="I7" s="1">
        <v>104</v>
      </c>
      <c r="J7" s="1">
        <v>49</v>
      </c>
      <c r="K7" s="1">
        <v>40</v>
      </c>
      <c r="L7" s="1">
        <v>0</v>
      </c>
      <c r="M7" s="1">
        <v>351</v>
      </c>
      <c r="N7" s="1">
        <v>482798</v>
      </c>
      <c r="O7" s="7">
        <v>4.1425200000000003E-6</v>
      </c>
      <c r="P7" s="7">
        <v>4.3496499999999999E-5</v>
      </c>
      <c r="Q7" s="7">
        <v>4.1425200000000003E-6</v>
      </c>
      <c r="R7" s="7">
        <v>1.0356299999999999E-5</v>
      </c>
      <c r="S7" s="7">
        <v>3.1068900000000003E-5</v>
      </c>
      <c r="T7" s="1">
        <v>2.34052E-4</v>
      </c>
      <c r="U7" s="1">
        <v>2.1541099999999999E-4</v>
      </c>
      <c r="V7" s="1">
        <v>1.01492E-4</v>
      </c>
      <c r="W7" s="7">
        <v>8.2850399999999995E-5</v>
      </c>
      <c r="X7" s="1">
        <v>0</v>
      </c>
      <c r="Z7" s="1">
        <v>4.1425189999999999E-3</v>
      </c>
      <c r="AA7" s="1">
        <v>4.3496451999999998E-2</v>
      </c>
      <c r="AB7" s="1">
        <v>4.1425189999999999E-3</v>
      </c>
      <c r="AC7" s="1">
        <v>1.0356298E-2</v>
      </c>
      <c r="AD7" s="1">
        <v>3.1068894E-2</v>
      </c>
      <c r="AE7" s="1">
        <v>0.234052337</v>
      </c>
      <c r="AF7" s="1">
        <v>0.21541099999999999</v>
      </c>
      <c r="AG7" s="1">
        <v>0.10149172099999999</v>
      </c>
      <c r="AH7" s="1">
        <v>8.2850384999999999E-2</v>
      </c>
      <c r="AI7" s="1">
        <v>0</v>
      </c>
      <c r="AJ7" s="1">
        <f t="shared" si="1"/>
        <v>0.72701212500000001</v>
      </c>
      <c r="AK7" s="136">
        <f>(Z7/$AJ$7)*100</f>
        <v>0.56980053805842645</v>
      </c>
      <c r="AL7" s="136">
        <f t="shared" ref="AL7:AT7" si="6">(AA7/$AJ$7)*100</f>
        <v>5.982905993486697</v>
      </c>
      <c r="AM7" s="136">
        <f t="shared" si="6"/>
        <v>0.56980053805842645</v>
      </c>
      <c r="AN7" s="136">
        <f t="shared" si="6"/>
        <v>1.4245014139207102</v>
      </c>
      <c r="AO7" s="136">
        <f t="shared" si="6"/>
        <v>4.2735042417621303</v>
      </c>
      <c r="AP7" s="136">
        <f t="shared" si="6"/>
        <v>32.193732257216482</v>
      </c>
      <c r="AQ7" s="136">
        <f t="shared" si="6"/>
        <v>29.629629629629626</v>
      </c>
      <c r="AR7" s="136">
        <f t="shared" si="6"/>
        <v>13.960113938952531</v>
      </c>
      <c r="AS7" s="136">
        <f t="shared" si="6"/>
        <v>11.396011448914969</v>
      </c>
      <c r="AT7" s="136">
        <f t="shared" si="6"/>
        <v>0</v>
      </c>
      <c r="AV7" s="136">
        <f t="shared" si="3"/>
        <v>67.806267880332797</v>
      </c>
    </row>
    <row r="8" spans="2:48" x14ac:dyDescent="0.2">
      <c r="B8" s="1" t="s">
        <v>73</v>
      </c>
      <c r="C8" s="1">
        <v>8</v>
      </c>
      <c r="D8" s="1">
        <v>31</v>
      </c>
      <c r="E8" s="1">
        <v>12</v>
      </c>
      <c r="F8" s="1">
        <v>9</v>
      </c>
      <c r="G8" s="1">
        <v>27</v>
      </c>
      <c r="H8" s="1">
        <v>111</v>
      </c>
      <c r="I8" s="1">
        <v>111</v>
      </c>
      <c r="J8" s="1">
        <v>51</v>
      </c>
      <c r="K8" s="1">
        <v>55</v>
      </c>
      <c r="L8" s="1">
        <v>6</v>
      </c>
      <c r="M8" s="1">
        <v>421</v>
      </c>
      <c r="N8" s="1">
        <v>520687</v>
      </c>
      <c r="O8" s="7">
        <v>1.5364300000000001E-5</v>
      </c>
      <c r="P8" s="7">
        <v>5.9536700000000002E-5</v>
      </c>
      <c r="Q8" s="7">
        <v>2.30465E-5</v>
      </c>
      <c r="R8" s="7">
        <v>1.7284900000000001E-5</v>
      </c>
      <c r="S8" s="7">
        <v>5.1854600000000003E-5</v>
      </c>
      <c r="T8" s="1">
        <v>2.1317999999999999E-4</v>
      </c>
      <c r="U8" s="1">
        <v>2.1317999999999999E-4</v>
      </c>
      <c r="V8" s="7">
        <v>9.7947499999999997E-5</v>
      </c>
      <c r="W8" s="1">
        <v>1.0563E-4</v>
      </c>
      <c r="X8" s="7">
        <v>1.15232E-5</v>
      </c>
      <c r="Z8" s="1">
        <v>1.5364317000000001E-2</v>
      </c>
      <c r="AA8" s="1">
        <v>5.9536726999999998E-2</v>
      </c>
      <c r="AB8" s="1">
        <v>2.3046475E-2</v>
      </c>
      <c r="AC8" s="1">
        <v>1.7284856000000001E-2</v>
      </c>
      <c r="AD8" s="1">
        <v>5.1854569000000003E-2</v>
      </c>
      <c r="AE8" s="1">
        <v>0.21317989500000001</v>
      </c>
      <c r="AF8" s="1">
        <v>0.21317989500000001</v>
      </c>
      <c r="AG8" s="1">
        <v>9.7947518999999997E-2</v>
      </c>
      <c r="AH8" s="1">
        <v>0.105629678</v>
      </c>
      <c r="AI8" s="1">
        <v>1.1523238E-2</v>
      </c>
      <c r="AJ8" s="1">
        <f t="shared" si="1"/>
        <v>0.80854716900000001</v>
      </c>
      <c r="AK8" s="136">
        <f>(Z8/$AJ$8)*100</f>
        <v>1.9002375605374235</v>
      </c>
      <c r="AL8" s="136">
        <f t="shared" ref="AL8:AT8" si="7">(AA8/$AJ$8)*100</f>
        <v>7.3634203770244095</v>
      </c>
      <c r="AM8" s="136">
        <f t="shared" si="7"/>
        <v>2.8503562789668244</v>
      </c>
      <c r="AN8" s="136">
        <f t="shared" si="7"/>
        <v>2.1377671783054626</v>
      </c>
      <c r="AO8" s="136">
        <f t="shared" si="7"/>
        <v>6.4133016585950111</v>
      </c>
      <c r="AP8" s="136">
        <f t="shared" si="7"/>
        <v>26.365795735041402</v>
      </c>
      <c r="AQ8" s="136">
        <f t="shared" si="7"/>
        <v>26.365795735041402</v>
      </c>
      <c r="AR8" s="136">
        <f t="shared" si="7"/>
        <v>12.114014216528659</v>
      </c>
      <c r="AS8" s="136">
        <f t="shared" si="7"/>
        <v>13.064133058636681</v>
      </c>
      <c r="AT8" s="136">
        <f t="shared" si="7"/>
        <v>1.4251782013227232</v>
      </c>
      <c r="AV8" s="136">
        <f t="shared" si="3"/>
        <v>60.095011847107216</v>
      </c>
    </row>
    <row r="9" spans="2:48" x14ac:dyDescent="0.2">
      <c r="B9" s="1" t="s">
        <v>78</v>
      </c>
      <c r="C9" s="1">
        <v>6</v>
      </c>
      <c r="D9" s="1">
        <v>42</v>
      </c>
      <c r="E9" s="1">
        <v>12</v>
      </c>
      <c r="F9" s="1">
        <v>7</v>
      </c>
      <c r="G9" s="1">
        <v>30</v>
      </c>
      <c r="H9" s="1">
        <v>125</v>
      </c>
      <c r="I9" s="1">
        <v>115</v>
      </c>
      <c r="J9" s="1">
        <v>64</v>
      </c>
      <c r="K9" s="1">
        <v>59</v>
      </c>
      <c r="L9" s="1">
        <v>8</v>
      </c>
      <c r="M9" s="1">
        <v>468</v>
      </c>
      <c r="N9" s="1">
        <v>587897</v>
      </c>
      <c r="O9" s="7">
        <v>1.02059E-5</v>
      </c>
      <c r="P9" s="7">
        <v>7.1441100000000003E-5</v>
      </c>
      <c r="Q9" s="7">
        <v>2.04117E-5</v>
      </c>
      <c r="R9" s="7">
        <v>1.1906799999999999E-5</v>
      </c>
      <c r="S9" s="7">
        <v>5.1029300000000003E-5</v>
      </c>
      <c r="T9" s="1">
        <v>2.1262200000000001E-4</v>
      </c>
      <c r="U9" s="1">
        <v>1.9561200000000001E-4</v>
      </c>
      <c r="V9" s="1">
        <v>1.08863E-4</v>
      </c>
      <c r="W9" s="1">
        <v>1.00358E-4</v>
      </c>
      <c r="X9" s="7">
        <v>1.36078E-5</v>
      </c>
      <c r="Z9" s="1">
        <v>1.0205868999999999E-2</v>
      </c>
      <c r="AA9" s="1">
        <v>7.1441086000000001E-2</v>
      </c>
      <c r="AB9" s="1">
        <v>2.0411739000000002E-2</v>
      </c>
      <c r="AC9" s="1">
        <v>1.1906847999999999E-2</v>
      </c>
      <c r="AD9" s="1">
        <v>5.1029347000000003E-2</v>
      </c>
      <c r="AE9" s="1">
        <v>0.212622279</v>
      </c>
      <c r="AF9" s="1">
        <v>0.195612497</v>
      </c>
      <c r="AG9" s="1">
        <v>0.108862607</v>
      </c>
      <c r="AH9" s="1">
        <v>0.100357716</v>
      </c>
      <c r="AI9" s="1">
        <v>1.3607826E-2</v>
      </c>
      <c r="AJ9" s="1">
        <f t="shared" si="1"/>
        <v>0.79605781399999997</v>
      </c>
      <c r="AK9" s="136">
        <f>(Z9/$AJ$9)*100</f>
        <v>1.2820512305152751</v>
      </c>
      <c r="AL9" s="136">
        <f t="shared" ref="AL9:AT9" si="8">(AA9/$AJ$9)*100</f>
        <v>8.9743589904639762</v>
      </c>
      <c r="AM9" s="136">
        <f t="shared" si="8"/>
        <v>2.5641025866495677</v>
      </c>
      <c r="AN9" s="136">
        <f t="shared" si="8"/>
        <v>1.4957265402836684</v>
      </c>
      <c r="AO9" s="136">
        <f t="shared" si="8"/>
        <v>6.4102564038144099</v>
      </c>
      <c r="AP9" s="136">
        <f t="shared" si="8"/>
        <v>26.709401661623538</v>
      </c>
      <c r="AQ9" s="136">
        <f t="shared" si="8"/>
        <v>24.572649568891737</v>
      </c>
      <c r="AR9" s="136">
        <f t="shared" si="8"/>
        <v>13.675213669845339</v>
      </c>
      <c r="AS9" s="136">
        <f t="shared" si="8"/>
        <v>12.606837623479441</v>
      </c>
      <c r="AT9" s="136">
        <f t="shared" si="8"/>
        <v>1.7094017244330448</v>
      </c>
      <c r="AV9" s="136">
        <f t="shared" si="3"/>
        <v>60.256410220979248</v>
      </c>
    </row>
    <row r="10" spans="2:48" x14ac:dyDescent="0.2">
      <c r="B10" s="1" t="s">
        <v>81</v>
      </c>
      <c r="C10" s="1">
        <v>12</v>
      </c>
      <c r="D10" s="1">
        <v>35</v>
      </c>
      <c r="E10" s="1">
        <v>13</v>
      </c>
      <c r="F10" s="1">
        <v>12</v>
      </c>
      <c r="G10" s="1">
        <v>41</v>
      </c>
      <c r="H10" s="1">
        <v>157</v>
      </c>
      <c r="I10" s="1">
        <v>161</v>
      </c>
      <c r="J10" s="1">
        <v>62</v>
      </c>
      <c r="K10" s="1">
        <v>45</v>
      </c>
      <c r="L10" s="1">
        <v>4</v>
      </c>
      <c r="M10" s="1">
        <v>542</v>
      </c>
      <c r="N10" s="1">
        <v>692501</v>
      </c>
      <c r="O10" s="7">
        <v>1.7328499999999998E-5</v>
      </c>
      <c r="P10" s="7">
        <v>5.0541399999999997E-5</v>
      </c>
      <c r="Q10" s="7">
        <v>1.87725E-5</v>
      </c>
      <c r="R10" s="7">
        <v>1.7328499999999998E-5</v>
      </c>
      <c r="S10" s="7">
        <v>5.9205700000000001E-5</v>
      </c>
      <c r="T10" s="1">
        <v>2.2671400000000001E-4</v>
      </c>
      <c r="U10" s="1">
        <v>2.3249100000000001E-4</v>
      </c>
      <c r="V10" s="7">
        <v>8.9530600000000006E-5</v>
      </c>
      <c r="W10" s="7">
        <v>6.4981900000000002E-5</v>
      </c>
      <c r="X10" s="7">
        <v>5.7761599999999996E-6</v>
      </c>
      <c r="Z10" s="1">
        <v>1.7328494999999999E-2</v>
      </c>
      <c r="AA10" s="1">
        <v>5.0541442999999998E-2</v>
      </c>
      <c r="AB10" s="1">
        <v>1.8772535999999999E-2</v>
      </c>
      <c r="AC10" s="1">
        <v>1.7328494999999999E-2</v>
      </c>
      <c r="AD10" s="1">
        <v>5.9205690999999998E-2</v>
      </c>
      <c r="AE10" s="1">
        <v>0.226714474</v>
      </c>
      <c r="AF10" s="1">
        <v>0.232490639</v>
      </c>
      <c r="AG10" s="1">
        <v>8.9530556999999997E-2</v>
      </c>
      <c r="AH10" s="1">
        <v>6.4981856000000005E-2</v>
      </c>
      <c r="AI10" s="1">
        <v>5.7761649999999998E-3</v>
      </c>
      <c r="AJ10" s="1">
        <f t="shared" si="1"/>
        <v>0.78267035100000004</v>
      </c>
      <c r="AK10" s="136">
        <f>(Z10/$AJ$10)*100</f>
        <v>2.2140221586086373</v>
      </c>
      <c r="AL10" s="136">
        <f t="shared" ref="AL10:AT10" si="9">(AA10/$AJ$10)*100</f>
        <v>6.4575645334494087</v>
      </c>
      <c r="AM10" s="136">
        <f t="shared" si="9"/>
        <v>2.3985239732174293</v>
      </c>
      <c r="AN10" s="136">
        <f t="shared" si="9"/>
        <v>2.2140221586086373</v>
      </c>
      <c r="AO10" s="136">
        <f t="shared" si="9"/>
        <v>7.5645756766375829</v>
      </c>
      <c r="AP10" s="136">
        <f t="shared" si="9"/>
        <v>28.966789620985654</v>
      </c>
      <c r="AQ10" s="136">
        <f t="shared" si="9"/>
        <v>29.704797007188532</v>
      </c>
      <c r="AR10" s="136">
        <f t="shared" si="9"/>
        <v>11.43911442226077</v>
      </c>
      <c r="AS10" s="136">
        <f t="shared" si="9"/>
        <v>8.302583062840462</v>
      </c>
      <c r="AT10" s="136">
        <f t="shared" si="9"/>
        <v>0.73800738620287909</v>
      </c>
      <c r="AV10" s="136">
        <f t="shared" si="3"/>
        <v>65.129151161623597</v>
      </c>
    </row>
    <row r="11" spans="2:48" x14ac:dyDescent="0.2">
      <c r="B11" s="1" t="s">
        <v>85</v>
      </c>
      <c r="C11" s="1">
        <v>7</v>
      </c>
      <c r="D11" s="1">
        <v>23</v>
      </c>
      <c r="E11" s="1">
        <v>10</v>
      </c>
      <c r="F11" s="1">
        <v>10</v>
      </c>
      <c r="G11" s="1">
        <v>37</v>
      </c>
      <c r="H11" s="1">
        <v>133</v>
      </c>
      <c r="I11" s="1">
        <v>98</v>
      </c>
      <c r="J11" s="1">
        <v>73</v>
      </c>
      <c r="K11" s="1">
        <v>27</v>
      </c>
      <c r="L11" s="1">
        <v>4</v>
      </c>
      <c r="M11" s="1">
        <v>422</v>
      </c>
      <c r="N11" s="1">
        <v>541374</v>
      </c>
      <c r="O11" s="7">
        <v>1.29301E-5</v>
      </c>
      <c r="P11" s="7">
        <v>4.2484500000000003E-5</v>
      </c>
      <c r="Q11" s="7">
        <v>1.8471500000000001E-5</v>
      </c>
      <c r="R11" s="7">
        <v>1.8471500000000001E-5</v>
      </c>
      <c r="S11" s="7">
        <v>6.8344599999999996E-5</v>
      </c>
      <c r="T11" s="1">
        <v>2.4567099999999999E-4</v>
      </c>
      <c r="U11" s="1">
        <v>1.8102099999999999E-4</v>
      </c>
      <c r="V11" s="1">
        <v>1.3484200000000001E-4</v>
      </c>
      <c r="W11" s="7">
        <v>4.9873100000000002E-5</v>
      </c>
      <c r="X11" s="7">
        <v>7.3886099999999997E-6</v>
      </c>
      <c r="Z11" s="1">
        <v>1.2930063E-2</v>
      </c>
      <c r="AA11" s="1">
        <v>4.2484492999999998E-2</v>
      </c>
      <c r="AB11" s="1">
        <v>1.8471518999999999E-2</v>
      </c>
      <c r="AC11" s="1">
        <v>1.8471518999999999E-2</v>
      </c>
      <c r="AD11" s="1">
        <v>6.8344618999999995E-2</v>
      </c>
      <c r="AE11" s="1">
        <v>0.24567120000000001</v>
      </c>
      <c r="AF11" s="1">
        <v>0.18102088399999999</v>
      </c>
      <c r="AG11" s="1">
        <v>0.134842087</v>
      </c>
      <c r="AH11" s="1">
        <v>4.9873101000000003E-2</v>
      </c>
      <c r="AI11" s="1">
        <v>7.3886079999999996E-3</v>
      </c>
      <c r="AJ11" s="1">
        <f t="shared" si="1"/>
        <v>0.77949809299999984</v>
      </c>
      <c r="AK11" s="136">
        <f>(Z11/$AJ$11)*100</f>
        <v>1.6587677527518985</v>
      </c>
      <c r="AL11" s="136">
        <f t="shared" ref="AL11:AT11" si="10">(AA11/$AJ$11)*100</f>
        <v>5.4502369385527167</v>
      </c>
      <c r="AM11" s="136">
        <f t="shared" si="10"/>
        <v>2.3696682731974308</v>
      </c>
      <c r="AN11" s="136">
        <f t="shared" si="10"/>
        <v>2.3696682731974308</v>
      </c>
      <c r="AO11" s="136">
        <f t="shared" si="10"/>
        <v>8.7677724440565132</v>
      </c>
      <c r="AP11" s="136">
        <f t="shared" si="10"/>
        <v>31.516587687149102</v>
      </c>
      <c r="AQ11" s="136">
        <f t="shared" si="10"/>
        <v>23.222748795101928</v>
      </c>
      <c r="AR11" s="136">
        <f t="shared" si="10"/>
        <v>17.298578176252192</v>
      </c>
      <c r="AS11" s="136">
        <f t="shared" si="10"/>
        <v>6.3981042991467607</v>
      </c>
      <c r="AT11" s="136">
        <f t="shared" si="10"/>
        <v>0.94786736059404331</v>
      </c>
      <c r="AV11" s="136">
        <f t="shared" si="3"/>
        <v>60.189573420803747</v>
      </c>
    </row>
    <row r="12" spans="2:48" x14ac:dyDescent="0.2">
      <c r="B12" s="1" t="s">
        <v>99</v>
      </c>
      <c r="C12" s="1">
        <v>1</v>
      </c>
      <c r="D12" s="1">
        <v>16</v>
      </c>
      <c r="E12" s="1">
        <v>1</v>
      </c>
      <c r="F12" s="1">
        <v>5</v>
      </c>
      <c r="G12" s="1">
        <v>15</v>
      </c>
      <c r="H12" s="1">
        <v>79</v>
      </c>
      <c r="I12" s="1">
        <v>79</v>
      </c>
      <c r="J12" s="1">
        <v>37</v>
      </c>
      <c r="K12" s="1">
        <v>24</v>
      </c>
      <c r="L12" s="1">
        <v>0</v>
      </c>
      <c r="M12" s="1">
        <v>257</v>
      </c>
      <c r="N12" s="1">
        <v>443087</v>
      </c>
      <c r="O12" s="7">
        <v>2.2568900000000001E-6</v>
      </c>
      <c r="P12" s="7">
        <v>3.6110299999999999E-5</v>
      </c>
      <c r="Q12" s="7">
        <v>2.2568900000000001E-6</v>
      </c>
      <c r="R12" s="7">
        <v>1.12845E-5</v>
      </c>
      <c r="S12" s="7">
        <v>3.3853399999999997E-5</v>
      </c>
      <c r="T12" s="1">
        <v>1.78295E-4</v>
      </c>
      <c r="U12" s="1">
        <v>1.78295E-4</v>
      </c>
      <c r="V12" s="7">
        <v>8.3504999999999994E-5</v>
      </c>
      <c r="W12" s="7">
        <v>5.4165400000000002E-5</v>
      </c>
      <c r="X12" s="1">
        <v>0</v>
      </c>
      <c r="Z12" s="1">
        <v>2.2568929999999998E-3</v>
      </c>
      <c r="AA12" s="1">
        <v>3.6110290000000003E-2</v>
      </c>
      <c r="AB12" s="1">
        <v>2.2568929999999998E-3</v>
      </c>
      <c r="AC12" s="1">
        <v>1.1284466E-2</v>
      </c>
      <c r="AD12" s="1">
        <v>3.3853397E-2</v>
      </c>
      <c r="AE12" s="1">
        <v>0.17829455599999999</v>
      </c>
      <c r="AF12" s="1">
        <v>0.17829455599999999</v>
      </c>
      <c r="AG12" s="1">
        <v>8.3505045E-2</v>
      </c>
      <c r="AH12" s="1">
        <v>5.4165434999999998E-2</v>
      </c>
      <c r="AI12" s="1">
        <v>0</v>
      </c>
      <c r="AJ12" s="1">
        <f t="shared" si="1"/>
        <v>0.58002153100000009</v>
      </c>
      <c r="AK12" s="136">
        <f>(Z12/$AJ$12)*100</f>
        <v>0.38910503824038206</v>
      </c>
      <c r="AL12" s="136">
        <f t="shared" ref="AL12:AT12" si="11">(AA12/$AJ$12)*100</f>
        <v>6.2256809566608995</v>
      </c>
      <c r="AM12" s="136">
        <f t="shared" si="11"/>
        <v>0.38910503824038206</v>
      </c>
      <c r="AN12" s="136">
        <f t="shared" si="11"/>
        <v>1.9455253636093035</v>
      </c>
      <c r="AO12" s="136">
        <f t="shared" si="11"/>
        <v>5.8365759184205173</v>
      </c>
      <c r="AP12" s="136">
        <f t="shared" si="11"/>
        <v>30.739299572656719</v>
      </c>
      <c r="AQ12" s="136">
        <f t="shared" si="11"/>
        <v>30.739299572656719</v>
      </c>
      <c r="AR12" s="136">
        <f t="shared" si="11"/>
        <v>14.396887104523708</v>
      </c>
      <c r="AS12" s="136">
        <f t="shared" si="11"/>
        <v>9.3385214349913479</v>
      </c>
      <c r="AT12" s="136">
        <f t="shared" si="11"/>
        <v>0</v>
      </c>
      <c r="AV12" s="136">
        <f t="shared" si="3"/>
        <v>67.704280101974348</v>
      </c>
    </row>
    <row r="13" spans="2:48" x14ac:dyDescent="0.2">
      <c r="B13" s="1" t="s">
        <v>44</v>
      </c>
      <c r="C13" s="1">
        <v>0</v>
      </c>
      <c r="D13" s="1">
        <v>31</v>
      </c>
      <c r="E13" s="1">
        <v>0</v>
      </c>
      <c r="F13" s="1">
        <v>2</v>
      </c>
      <c r="G13" s="1">
        <v>26</v>
      </c>
      <c r="H13" s="1">
        <v>117</v>
      </c>
      <c r="I13" s="1">
        <v>109</v>
      </c>
      <c r="J13" s="1">
        <v>44</v>
      </c>
      <c r="K13" s="1">
        <v>77</v>
      </c>
      <c r="L13" s="1">
        <v>0</v>
      </c>
      <c r="M13" s="1">
        <v>406</v>
      </c>
      <c r="N13" s="1">
        <v>610797</v>
      </c>
      <c r="O13" s="1">
        <v>0</v>
      </c>
      <c r="P13" s="7">
        <v>5.0753400000000001E-5</v>
      </c>
      <c r="Q13" s="1">
        <v>0</v>
      </c>
      <c r="R13" s="7">
        <v>3.2744099999999998E-6</v>
      </c>
      <c r="S13" s="7">
        <v>4.2567300000000002E-5</v>
      </c>
      <c r="T13" s="1">
        <v>1.9155299999999999E-4</v>
      </c>
      <c r="U13" s="1">
        <v>1.78455E-4</v>
      </c>
      <c r="V13" s="7">
        <v>7.2037000000000002E-5</v>
      </c>
      <c r="W13" s="1">
        <v>1.2606499999999999E-4</v>
      </c>
      <c r="X13" s="1">
        <v>0</v>
      </c>
      <c r="Z13" s="1">
        <v>0</v>
      </c>
      <c r="AA13" s="1">
        <v>5.0753359999999997E-2</v>
      </c>
      <c r="AB13" s="1">
        <v>0</v>
      </c>
      <c r="AC13" s="1">
        <v>3.2744100000000002E-3</v>
      </c>
      <c r="AD13" s="1">
        <v>4.2567333999999998E-2</v>
      </c>
      <c r="AE13" s="1">
        <v>0.191553004</v>
      </c>
      <c r="AF13" s="1">
        <v>0.17845536200000001</v>
      </c>
      <c r="AG13" s="1">
        <v>7.2037027000000003E-2</v>
      </c>
      <c r="AH13" s="1">
        <v>0.12606479700000001</v>
      </c>
      <c r="AI13" s="1">
        <v>0</v>
      </c>
      <c r="AJ13" s="1">
        <f t="shared" si="1"/>
        <v>0.664705294</v>
      </c>
      <c r="AK13" s="136">
        <f>(Z13/$AJ$13)*100</f>
        <v>0</v>
      </c>
      <c r="AL13" s="136">
        <f t="shared" ref="AL13:AT13" si="12">(AA13/$AJ$13)*100</f>
        <v>7.635467997340788</v>
      </c>
      <c r="AM13" s="136">
        <f t="shared" si="12"/>
        <v>0</v>
      </c>
      <c r="AN13" s="136">
        <f t="shared" si="12"/>
        <v>0.49261079000824087</v>
      </c>
      <c r="AO13" s="136">
        <f t="shared" si="12"/>
        <v>6.403940871877575</v>
      </c>
      <c r="AP13" s="136">
        <f t="shared" si="12"/>
        <v>28.8177340738917</v>
      </c>
      <c r="AQ13" s="136">
        <f t="shared" si="12"/>
        <v>26.847290612973516</v>
      </c>
      <c r="AR13" s="136">
        <f t="shared" si="12"/>
        <v>10.837438433279576</v>
      </c>
      <c r="AS13" s="136">
        <f t="shared" si="12"/>
        <v>18.965517220628605</v>
      </c>
      <c r="AT13" s="136">
        <f t="shared" si="12"/>
        <v>0</v>
      </c>
      <c r="AV13" s="136">
        <f t="shared" si="3"/>
        <v>63.300492684206006</v>
      </c>
    </row>
    <row r="14" spans="2:48" x14ac:dyDescent="0.2">
      <c r="B14" s="1" t="s">
        <v>52</v>
      </c>
      <c r="C14" s="1">
        <v>7</v>
      </c>
      <c r="D14" s="1">
        <v>48</v>
      </c>
      <c r="E14" s="1">
        <v>19</v>
      </c>
      <c r="F14" s="1">
        <v>8</v>
      </c>
      <c r="G14" s="1">
        <v>32</v>
      </c>
      <c r="H14" s="1">
        <v>86</v>
      </c>
      <c r="I14" s="1">
        <v>112</v>
      </c>
      <c r="J14" s="1">
        <v>22</v>
      </c>
      <c r="K14" s="1">
        <v>16</v>
      </c>
      <c r="L14" s="1">
        <v>4</v>
      </c>
      <c r="M14" s="1">
        <v>354</v>
      </c>
      <c r="N14" s="1">
        <v>387078</v>
      </c>
      <c r="O14" s="7">
        <v>1.8084199999999999E-5</v>
      </c>
      <c r="P14" s="1">
        <v>1.2400599999999999E-4</v>
      </c>
      <c r="Q14" s="7">
        <v>4.9085700000000003E-5</v>
      </c>
      <c r="R14" s="7">
        <v>2.0667699999999999E-5</v>
      </c>
      <c r="S14" s="7">
        <v>8.2670700000000001E-5</v>
      </c>
      <c r="T14" s="1">
        <v>2.22177E-4</v>
      </c>
      <c r="U14" s="1">
        <v>2.8934700000000002E-4</v>
      </c>
      <c r="V14" s="7">
        <v>5.6836100000000003E-5</v>
      </c>
      <c r="W14" s="7">
        <v>4.1335299999999997E-5</v>
      </c>
      <c r="X14" s="7">
        <v>1.0333799999999999E-5</v>
      </c>
      <c r="Z14" s="1">
        <v>1.808421E-2</v>
      </c>
      <c r="AA14" s="1">
        <v>0.124006014</v>
      </c>
      <c r="AB14" s="1">
        <v>4.9085714000000003E-2</v>
      </c>
      <c r="AC14" s="1">
        <v>2.0667669E-2</v>
      </c>
      <c r="AD14" s="1">
        <v>8.2670675999999998E-2</v>
      </c>
      <c r="AE14" s="1">
        <v>0.222177442</v>
      </c>
      <c r="AF14" s="1">
        <v>0.28934736700000002</v>
      </c>
      <c r="AG14" s="1">
        <v>5.6836089999999999E-2</v>
      </c>
      <c r="AH14" s="1">
        <v>4.1335337999999999E-2</v>
      </c>
      <c r="AI14" s="1">
        <v>1.0333835E-2</v>
      </c>
      <c r="AJ14" s="1">
        <f t="shared" si="1"/>
        <v>0.91454435499999998</v>
      </c>
      <c r="AK14" s="136">
        <f>(Z14/$AJ$14)*100</f>
        <v>1.9774010851556785</v>
      </c>
      <c r="AL14" s="136">
        <f t="shared" ref="AL14:AT14" si="13">(AA14/$AJ$14)*100</f>
        <v>13.559322007952254</v>
      </c>
      <c r="AM14" s="136">
        <f t="shared" si="13"/>
        <v>5.3672316418157759</v>
      </c>
      <c r="AN14" s="136">
        <f t="shared" si="13"/>
        <v>2.2598870013253758</v>
      </c>
      <c r="AO14" s="136">
        <f t="shared" si="13"/>
        <v>9.0395480053015032</v>
      </c>
      <c r="AP14" s="136">
        <f t="shared" si="13"/>
        <v>24.293785291583809</v>
      </c>
      <c r="AQ14" s="136">
        <f t="shared" si="13"/>
        <v>31.638418127899332</v>
      </c>
      <c r="AR14" s="136">
        <f t="shared" si="13"/>
        <v>6.2146892809808012</v>
      </c>
      <c r="AS14" s="136">
        <f t="shared" si="13"/>
        <v>4.5197740026507516</v>
      </c>
      <c r="AT14" s="136">
        <f t="shared" si="13"/>
        <v>1.1299435553347219</v>
      </c>
      <c r="AV14" s="136">
        <f t="shared" si="3"/>
        <v>69.491525427435391</v>
      </c>
    </row>
    <row r="15" spans="2:48" x14ac:dyDescent="0.2">
      <c r="B15" s="1" t="s">
        <v>62</v>
      </c>
      <c r="C15" s="1">
        <v>1</v>
      </c>
      <c r="D15" s="1">
        <v>17</v>
      </c>
      <c r="E15" s="1">
        <v>0</v>
      </c>
      <c r="F15" s="1">
        <v>7</v>
      </c>
      <c r="G15" s="1">
        <v>18</v>
      </c>
      <c r="H15" s="1">
        <v>107</v>
      </c>
      <c r="I15" s="1">
        <v>98</v>
      </c>
      <c r="J15" s="1">
        <v>43</v>
      </c>
      <c r="K15" s="1">
        <v>41</v>
      </c>
      <c r="L15" s="1">
        <v>0</v>
      </c>
      <c r="M15" s="1">
        <v>332</v>
      </c>
      <c r="N15" s="1">
        <v>541681</v>
      </c>
      <c r="O15" s="7">
        <v>1.8461E-6</v>
      </c>
      <c r="P15" s="7">
        <v>3.1383800000000003E-5</v>
      </c>
      <c r="Q15" s="1">
        <v>0</v>
      </c>
      <c r="R15" s="7">
        <v>1.2922700000000001E-5</v>
      </c>
      <c r="S15" s="7">
        <v>3.3229899999999998E-5</v>
      </c>
      <c r="T15" s="1">
        <v>1.9753300000000001E-4</v>
      </c>
      <c r="U15" s="1">
        <v>1.8091799999999999E-4</v>
      </c>
      <c r="V15" s="7">
        <v>7.9382500000000001E-5</v>
      </c>
      <c r="W15" s="7">
        <v>7.5690299999999996E-5</v>
      </c>
      <c r="X15" s="1">
        <v>0</v>
      </c>
      <c r="Z15" s="1">
        <v>1.846105E-3</v>
      </c>
      <c r="AA15" s="1">
        <v>3.1383784999999997E-2</v>
      </c>
      <c r="AB15" s="1">
        <v>0</v>
      </c>
      <c r="AC15" s="1">
        <v>1.2922734999999999E-2</v>
      </c>
      <c r="AD15" s="1">
        <v>3.3229889999999998E-2</v>
      </c>
      <c r="AE15" s="1">
        <v>0.197533235</v>
      </c>
      <c r="AF15" s="1">
        <v>0.18091829000000001</v>
      </c>
      <c r="AG15" s="1">
        <v>7.9382515000000001E-2</v>
      </c>
      <c r="AH15" s="1">
        <v>7.5690304999999999E-2</v>
      </c>
      <c r="AI15" s="1">
        <v>0</v>
      </c>
      <c r="AJ15" s="1">
        <f t="shared" si="1"/>
        <v>0.61290686000000005</v>
      </c>
      <c r="AK15" s="136">
        <f>(Z15/$AJ$15)*100</f>
        <v>0.3012048192771084</v>
      </c>
      <c r="AL15" s="136">
        <f t="shared" ref="AL15:AT15" si="14">(AA15/$AJ$15)*100</f>
        <v>5.1204819277108422</v>
      </c>
      <c r="AM15" s="136">
        <f t="shared" si="14"/>
        <v>0</v>
      </c>
      <c r="AN15" s="136">
        <f t="shared" si="14"/>
        <v>2.1084337349397591</v>
      </c>
      <c r="AO15" s="136">
        <f t="shared" si="14"/>
        <v>5.4216867469879508</v>
      </c>
      <c r="AP15" s="136">
        <f t="shared" si="14"/>
        <v>32.2289156626506</v>
      </c>
      <c r="AQ15" s="136">
        <f t="shared" si="14"/>
        <v>29.518072289156628</v>
      </c>
      <c r="AR15" s="136">
        <f t="shared" si="14"/>
        <v>12.951807228915662</v>
      </c>
      <c r="AS15" s="136">
        <f t="shared" si="14"/>
        <v>12.349397590361445</v>
      </c>
      <c r="AT15" s="136">
        <f t="shared" si="14"/>
        <v>0</v>
      </c>
      <c r="AV15" s="136">
        <f t="shared" si="3"/>
        <v>66.867469879518069</v>
      </c>
    </row>
    <row r="16" spans="2:48" x14ac:dyDescent="0.2">
      <c r="B16" s="1" t="s">
        <v>67</v>
      </c>
      <c r="C16" s="1">
        <v>9</v>
      </c>
      <c r="D16" s="1">
        <v>27</v>
      </c>
      <c r="E16" s="1">
        <v>8</v>
      </c>
      <c r="F16" s="1">
        <v>8</v>
      </c>
      <c r="G16" s="1">
        <v>35</v>
      </c>
      <c r="H16" s="1">
        <v>115</v>
      </c>
      <c r="I16" s="1">
        <v>120</v>
      </c>
      <c r="J16" s="1">
        <v>46</v>
      </c>
      <c r="K16" s="1">
        <v>17</v>
      </c>
      <c r="L16" s="1">
        <v>3</v>
      </c>
      <c r="M16" s="1">
        <v>388</v>
      </c>
      <c r="N16" s="1">
        <v>512679</v>
      </c>
      <c r="O16" s="7">
        <v>1.75548E-5</v>
      </c>
      <c r="P16" s="7">
        <v>5.2664499999999997E-5</v>
      </c>
      <c r="Q16" s="7">
        <v>1.5604299999999999E-5</v>
      </c>
      <c r="R16" s="7">
        <v>1.5604299999999999E-5</v>
      </c>
      <c r="S16" s="7">
        <v>6.8268800000000006E-5</v>
      </c>
      <c r="T16" s="1">
        <v>2.24312E-4</v>
      </c>
      <c r="U16" s="1">
        <v>2.3406499999999999E-4</v>
      </c>
      <c r="V16" s="7">
        <v>8.9724799999999999E-5</v>
      </c>
      <c r="W16" s="7">
        <v>3.3159199999999999E-5</v>
      </c>
      <c r="X16" s="7">
        <v>5.8516099999999999E-6</v>
      </c>
      <c r="Z16" s="1">
        <v>1.7554844E-2</v>
      </c>
      <c r="AA16" s="1">
        <v>5.2664532999999999E-2</v>
      </c>
      <c r="AB16" s="1">
        <v>1.5604306E-2</v>
      </c>
      <c r="AC16" s="1">
        <v>1.5604306E-2</v>
      </c>
      <c r="AD16" s="1">
        <v>6.8268838999999998E-2</v>
      </c>
      <c r="AE16" s="1">
        <v>0.22431189900000001</v>
      </c>
      <c r="AF16" s="1">
        <v>0.23406458999999999</v>
      </c>
      <c r="AG16" s="1">
        <v>8.9724760000000001E-2</v>
      </c>
      <c r="AH16" s="1">
        <v>3.3159149999999998E-2</v>
      </c>
      <c r="AI16" s="1">
        <v>5.8516150000000001E-3</v>
      </c>
      <c r="AJ16" s="1">
        <f t="shared" si="1"/>
        <v>0.75680884199999998</v>
      </c>
      <c r="AK16" s="136">
        <f>(Z16/$AJ$16)*100</f>
        <v>2.3195875927675802</v>
      </c>
      <c r="AL16" s="136">
        <f t="shared" ref="AL16:AT16" si="15">(AA16/$AJ$16)*100</f>
        <v>6.9587629104365041</v>
      </c>
      <c r="AM16" s="136">
        <f t="shared" si="15"/>
        <v>2.0618556673786852</v>
      </c>
      <c r="AN16" s="136">
        <f t="shared" si="15"/>
        <v>2.0618556673786852</v>
      </c>
      <c r="AO16" s="136">
        <f t="shared" si="15"/>
        <v>9.0206185778151884</v>
      </c>
      <c r="AP16" s="136">
        <f t="shared" si="15"/>
        <v>29.639175251602047</v>
      </c>
      <c r="AQ16" s="136">
        <f t="shared" si="15"/>
        <v>30.927835010680276</v>
      </c>
      <c r="AR16" s="136">
        <f t="shared" si="15"/>
        <v>11.855670153494323</v>
      </c>
      <c r="AS16" s="136">
        <f t="shared" si="15"/>
        <v>4.3814432601462654</v>
      </c>
      <c r="AT16" s="136">
        <f t="shared" si="15"/>
        <v>0.77319590830044771</v>
      </c>
      <c r="AV16" s="136">
        <f t="shared" si="3"/>
        <v>67.525773172718829</v>
      </c>
    </row>
    <row r="17" spans="1:48" x14ac:dyDescent="0.2">
      <c r="B17" s="1" t="s">
        <v>76</v>
      </c>
      <c r="C17" s="1">
        <v>4</v>
      </c>
      <c r="D17" s="1">
        <v>26</v>
      </c>
      <c r="E17" s="1">
        <v>7</v>
      </c>
      <c r="F17" s="1">
        <v>7</v>
      </c>
      <c r="G17" s="1">
        <v>23</v>
      </c>
      <c r="H17" s="1">
        <v>136</v>
      </c>
      <c r="I17" s="1">
        <v>127</v>
      </c>
      <c r="J17" s="1">
        <v>48</v>
      </c>
      <c r="K17" s="1">
        <v>65</v>
      </c>
      <c r="L17" s="1">
        <v>3</v>
      </c>
      <c r="M17" s="1">
        <v>446</v>
      </c>
      <c r="N17" s="1">
        <v>571011</v>
      </c>
      <c r="O17" s="7">
        <v>7.0051199999999998E-6</v>
      </c>
      <c r="P17" s="7">
        <v>4.55333E-5</v>
      </c>
      <c r="Q17" s="7">
        <v>1.2259000000000001E-5</v>
      </c>
      <c r="R17" s="7">
        <v>1.2259000000000001E-5</v>
      </c>
      <c r="S17" s="7">
        <v>4.0279399999999999E-5</v>
      </c>
      <c r="T17" s="1">
        <v>2.3817399999999999E-4</v>
      </c>
      <c r="U17" s="1">
        <v>2.22413E-4</v>
      </c>
      <c r="V17" s="7">
        <v>8.4061399999999994E-5</v>
      </c>
      <c r="W17" s="1">
        <v>1.1383300000000001E-4</v>
      </c>
      <c r="X17" s="7">
        <v>5.2538399999999998E-6</v>
      </c>
      <c r="Z17" s="1">
        <v>7.0051189999999998E-3</v>
      </c>
      <c r="AA17" s="1">
        <v>4.5533272999999999E-2</v>
      </c>
      <c r="AB17" s="1">
        <v>1.2258958E-2</v>
      </c>
      <c r="AC17" s="1">
        <v>1.2258958E-2</v>
      </c>
      <c r="AD17" s="1">
        <v>4.0279434000000003E-2</v>
      </c>
      <c r="AE17" s="1">
        <v>0.238174046</v>
      </c>
      <c r="AF17" s="1">
        <v>0.222412528</v>
      </c>
      <c r="AG17" s="1">
        <v>8.4061427999999994E-2</v>
      </c>
      <c r="AH17" s="1">
        <v>0.113833184</v>
      </c>
      <c r="AI17" s="1">
        <v>5.2538389999999997E-3</v>
      </c>
      <c r="AJ17" s="1">
        <f t="shared" si="1"/>
        <v>0.781070767</v>
      </c>
      <c r="AK17" s="136">
        <f>(Z17/$AJ$17)*100</f>
        <v>0.89686098826945349</v>
      </c>
      <c r="AL17" s="136">
        <f t="shared" ref="AL17:AT17" si="16">(AA17/$AJ$17)*100</f>
        <v>5.8295963597367617</v>
      </c>
      <c r="AM17" s="136">
        <f t="shared" si="16"/>
        <v>1.5695066974642007</v>
      </c>
      <c r="AN17" s="136">
        <f t="shared" si="16"/>
        <v>1.5695066974642007</v>
      </c>
      <c r="AO17" s="136">
        <f t="shared" si="16"/>
        <v>5.1569506505420142</v>
      </c>
      <c r="AP17" s="136">
        <f t="shared" si="16"/>
        <v>30.49327360116142</v>
      </c>
      <c r="AQ17" s="136">
        <f t="shared" si="16"/>
        <v>28.475336345547802</v>
      </c>
      <c r="AR17" s="136">
        <f t="shared" si="16"/>
        <v>10.76233185923344</v>
      </c>
      <c r="AS17" s="136">
        <f t="shared" si="16"/>
        <v>14.573991091385963</v>
      </c>
      <c r="AT17" s="136">
        <f t="shared" si="16"/>
        <v>0.67264570919474698</v>
      </c>
      <c r="AV17" s="136">
        <f t="shared" si="3"/>
        <v>64.798206306445991</v>
      </c>
    </row>
    <row r="18" spans="1:48" x14ac:dyDescent="0.2">
      <c r="B18" s="1" t="s">
        <v>88</v>
      </c>
      <c r="C18" s="1">
        <v>11</v>
      </c>
      <c r="D18" s="1">
        <v>127</v>
      </c>
      <c r="E18" s="1">
        <v>20</v>
      </c>
      <c r="F18" s="1">
        <v>19</v>
      </c>
      <c r="G18" s="1">
        <v>50</v>
      </c>
      <c r="H18" s="1">
        <v>73</v>
      </c>
      <c r="I18" s="1">
        <v>89</v>
      </c>
      <c r="J18" s="1">
        <v>20</v>
      </c>
      <c r="K18" s="1">
        <v>10</v>
      </c>
      <c r="L18" s="1">
        <v>11</v>
      </c>
      <c r="M18" s="1">
        <v>430</v>
      </c>
      <c r="N18" s="1">
        <v>335932</v>
      </c>
      <c r="O18" s="7">
        <v>3.2744699999999998E-5</v>
      </c>
      <c r="P18" s="1">
        <v>3.7805299999999999E-4</v>
      </c>
      <c r="Q18" s="7">
        <v>5.95359E-5</v>
      </c>
      <c r="R18" s="7">
        <v>5.6559099999999999E-5</v>
      </c>
      <c r="S18" s="1">
        <v>1.4883999999999999E-4</v>
      </c>
      <c r="T18" s="1">
        <v>2.1730600000000001E-4</v>
      </c>
      <c r="U18" s="1">
        <v>2.64935E-4</v>
      </c>
      <c r="V18" s="7">
        <v>5.95359E-5</v>
      </c>
      <c r="W18" s="7">
        <v>2.97679E-5</v>
      </c>
      <c r="X18" s="7">
        <v>3.2744699999999998E-5</v>
      </c>
      <c r="Z18" s="1">
        <v>3.2744721999999997E-2</v>
      </c>
      <c r="AA18" s="1">
        <v>0.37805270099999999</v>
      </c>
      <c r="AB18" s="1">
        <v>5.9535857999999997E-2</v>
      </c>
      <c r="AC18" s="1">
        <v>5.6559065999999998E-2</v>
      </c>
      <c r="AD18" s="1">
        <v>0.14883964599999999</v>
      </c>
      <c r="AE18" s="1">
        <v>0.21730588300000001</v>
      </c>
      <c r="AF18" s="1">
        <v>0.26493456999999998</v>
      </c>
      <c r="AG18" s="1">
        <v>5.9535857999999997E-2</v>
      </c>
      <c r="AH18" s="1">
        <v>2.9767928999999999E-2</v>
      </c>
      <c r="AI18" s="1">
        <v>3.2744721999999997E-2</v>
      </c>
      <c r="AJ18" s="1">
        <f t="shared" si="1"/>
        <v>1.2800209549999999</v>
      </c>
      <c r="AK18" s="136">
        <f>(Z18/$AJ$18)*100</f>
        <v>2.5581395267079827</v>
      </c>
      <c r="AL18" s="136">
        <f t="shared" ref="AL18:AT18" si="17">(AA18/$AJ$18)*100</f>
        <v>29.534883747274282</v>
      </c>
      <c r="AM18" s="136">
        <f t="shared" si="17"/>
        <v>4.6511627616283828</v>
      </c>
      <c r="AN18" s="136">
        <f t="shared" si="17"/>
        <v>4.4186046938583123</v>
      </c>
      <c r="AO18" s="136">
        <f t="shared" si="17"/>
        <v>11.627906982194679</v>
      </c>
      <c r="AP18" s="136">
        <f t="shared" si="17"/>
        <v>16.976744181504436</v>
      </c>
      <c r="AQ18" s="136">
        <f t="shared" si="17"/>
        <v>20.697674437681375</v>
      </c>
      <c r="AR18" s="136">
        <f t="shared" si="17"/>
        <v>4.6511627616283828</v>
      </c>
      <c r="AS18" s="136">
        <f t="shared" si="17"/>
        <v>2.3255813808141914</v>
      </c>
      <c r="AT18" s="136">
        <f t="shared" si="17"/>
        <v>2.5581395267079827</v>
      </c>
      <c r="AV18" s="136">
        <f t="shared" si="3"/>
        <v>67.209302366460093</v>
      </c>
    </row>
    <row r="19" spans="1:48" x14ac:dyDescent="0.2">
      <c r="B19" s="1" t="s">
        <v>95</v>
      </c>
      <c r="C19" s="1">
        <v>3</v>
      </c>
      <c r="D19" s="1">
        <v>29</v>
      </c>
      <c r="E19" s="1">
        <v>6</v>
      </c>
      <c r="F19" s="1">
        <v>7</v>
      </c>
      <c r="G19" s="1">
        <v>27</v>
      </c>
      <c r="H19" s="1">
        <v>123</v>
      </c>
      <c r="I19" s="1">
        <v>124</v>
      </c>
      <c r="J19" s="1">
        <v>74</v>
      </c>
      <c r="K19" s="1">
        <v>88</v>
      </c>
      <c r="L19" s="1">
        <v>3</v>
      </c>
      <c r="M19" s="1">
        <v>484</v>
      </c>
      <c r="N19" s="1">
        <v>754670</v>
      </c>
      <c r="O19" s="7">
        <v>3.9752499999999998E-6</v>
      </c>
      <c r="P19" s="7">
        <v>3.8427399999999997E-5</v>
      </c>
      <c r="Q19" s="7">
        <v>7.9504900000000005E-6</v>
      </c>
      <c r="R19" s="7">
        <v>9.2755800000000001E-6</v>
      </c>
      <c r="S19" s="7">
        <v>3.57772E-5</v>
      </c>
      <c r="T19" s="1">
        <v>1.6298500000000001E-4</v>
      </c>
      <c r="U19" s="1">
        <v>1.6431E-4</v>
      </c>
      <c r="V19" s="7">
        <v>9.8056100000000005E-5</v>
      </c>
      <c r="W19" s="1">
        <v>1.16607E-4</v>
      </c>
      <c r="X19" s="7">
        <v>3.9752499999999998E-6</v>
      </c>
      <c r="Z19" s="1">
        <v>3.9752470000000003E-3</v>
      </c>
      <c r="AA19" s="1">
        <v>3.8427391999999998E-2</v>
      </c>
      <c r="AB19" s="1">
        <v>7.9504950000000001E-3</v>
      </c>
      <c r="AC19" s="1">
        <v>9.2755770000000001E-3</v>
      </c>
      <c r="AD19" s="1">
        <v>3.5777227000000002E-2</v>
      </c>
      <c r="AE19" s="1">
        <v>0.162985146</v>
      </c>
      <c r="AF19" s="1">
        <v>0.164310228</v>
      </c>
      <c r="AG19" s="1">
        <v>9.8056104000000005E-2</v>
      </c>
      <c r="AH19" s="1">
        <v>0.116607259</v>
      </c>
      <c r="AI19" s="1">
        <v>3.9752470000000003E-3</v>
      </c>
      <c r="AJ19" s="1">
        <f t="shared" si="1"/>
        <v>0.64133992200000001</v>
      </c>
      <c r="AK19" s="136">
        <f>(Z19/$AJ$19)*100</f>
        <v>0.61983464051377113</v>
      </c>
      <c r="AL19" s="136">
        <f t="shared" ref="AL19:AT19" si="18">(AA19/$AJ$19)*100</f>
        <v>5.9917355339685212</v>
      </c>
      <c r="AM19" s="136">
        <f t="shared" si="18"/>
        <v>1.2396694369510963</v>
      </c>
      <c r="AN19" s="136">
        <f t="shared" si="18"/>
        <v>1.446280931814502</v>
      </c>
      <c r="AO19" s="136">
        <f t="shared" si="18"/>
        <v>5.5785123883181562</v>
      </c>
      <c r="AP19" s="136">
        <f t="shared" si="18"/>
        <v>25.413223223612142</v>
      </c>
      <c r="AQ19" s="136">
        <f t="shared" si="18"/>
        <v>25.619834718475548</v>
      </c>
      <c r="AR19" s="136">
        <f t="shared" si="18"/>
        <v>15.289256233139966</v>
      </c>
      <c r="AS19" s="136">
        <f t="shared" si="18"/>
        <v>18.181818252692526</v>
      </c>
      <c r="AT19" s="136">
        <f t="shared" si="18"/>
        <v>0.61983464051377113</v>
      </c>
      <c r="AV19" s="136">
        <f t="shared" si="3"/>
        <v>57.024793476056217</v>
      </c>
    </row>
    <row r="20" spans="1:48" x14ac:dyDescent="0.2">
      <c r="B20" s="1" t="s">
        <v>101</v>
      </c>
      <c r="C20" s="1">
        <v>2</v>
      </c>
      <c r="D20" s="1">
        <v>33</v>
      </c>
      <c r="E20" s="1">
        <v>3</v>
      </c>
      <c r="F20" s="1">
        <v>6</v>
      </c>
      <c r="G20" s="1">
        <v>23</v>
      </c>
      <c r="H20" s="1">
        <v>155</v>
      </c>
      <c r="I20" s="1">
        <v>135</v>
      </c>
      <c r="J20" s="1">
        <v>63</v>
      </c>
      <c r="K20" s="1">
        <v>83</v>
      </c>
      <c r="L20" s="1">
        <v>2</v>
      </c>
      <c r="M20" s="1">
        <v>505</v>
      </c>
      <c r="N20" s="1">
        <v>721022</v>
      </c>
      <c r="O20" s="7">
        <v>2.7738399999999999E-6</v>
      </c>
      <c r="P20" s="7">
        <v>4.57684E-5</v>
      </c>
      <c r="Q20" s="7">
        <v>4.1607599999999998E-6</v>
      </c>
      <c r="R20" s="7">
        <v>8.3215199999999996E-6</v>
      </c>
      <c r="S20" s="7">
        <v>3.1899200000000001E-5</v>
      </c>
      <c r="T20" s="1">
        <v>2.14973E-4</v>
      </c>
      <c r="U20" s="1">
        <v>1.8723399999999999E-4</v>
      </c>
      <c r="V20" s="7">
        <v>8.7375999999999998E-5</v>
      </c>
      <c r="W20" s="1">
        <v>1.15114E-4</v>
      </c>
      <c r="X20" s="7">
        <v>2.7738399999999999E-6</v>
      </c>
      <c r="Z20" s="1">
        <v>2.7738400000000001E-3</v>
      </c>
      <c r="AA20" s="1">
        <v>4.5768367999999997E-2</v>
      </c>
      <c r="AB20" s="1">
        <v>4.1607609999999998E-3</v>
      </c>
      <c r="AC20" s="1">
        <v>8.3215210000000001E-3</v>
      </c>
      <c r="AD20" s="1">
        <v>3.1899165E-2</v>
      </c>
      <c r="AE20" s="1">
        <v>0.21497263599999999</v>
      </c>
      <c r="AF20" s="1">
        <v>0.187234231</v>
      </c>
      <c r="AG20" s="1">
        <v>8.7375974999999995E-2</v>
      </c>
      <c r="AH20" s="1">
        <v>0.115114379</v>
      </c>
      <c r="AI20" s="1">
        <v>2.7738400000000001E-3</v>
      </c>
      <c r="AJ20" s="1">
        <f t="shared" si="1"/>
        <v>0.70039471600000003</v>
      </c>
      <c r="AK20" s="136">
        <f>(Z20/$AJ$20)*100</f>
        <v>0.39603953836796224</v>
      </c>
      <c r="AL20" s="136">
        <f t="shared" ref="AL20:AT20" si="19">(AA20/$AJ$20)*100</f>
        <v>6.5346535252844475</v>
      </c>
      <c r="AM20" s="136">
        <f t="shared" si="19"/>
        <v>0.59405945032857721</v>
      </c>
      <c r="AN20" s="136">
        <f t="shared" si="19"/>
        <v>1.1881187578805206</v>
      </c>
      <c r="AO20" s="136">
        <f t="shared" si="19"/>
        <v>4.5544554051147355</v>
      </c>
      <c r="AP20" s="136">
        <f t="shared" si="19"/>
        <v>30.693069363475896</v>
      </c>
      <c r="AQ20" s="136">
        <f t="shared" si="19"/>
        <v>26.732673265913103</v>
      </c>
      <c r="AR20" s="136">
        <f t="shared" si="19"/>
        <v>12.475247600240317</v>
      </c>
      <c r="AS20" s="136">
        <f t="shared" si="19"/>
        <v>16.435643555026477</v>
      </c>
      <c r="AT20" s="136">
        <f t="shared" si="19"/>
        <v>0.39603953836796224</v>
      </c>
      <c r="AV20" s="136">
        <f t="shared" si="3"/>
        <v>63.960396154673447</v>
      </c>
    </row>
    <row r="21" spans="1:48" x14ac:dyDescent="0.2">
      <c r="B21" s="1" t="s">
        <v>114</v>
      </c>
      <c r="C21" s="1">
        <v>0</v>
      </c>
      <c r="D21" s="1">
        <v>12</v>
      </c>
      <c r="E21" s="1">
        <v>0</v>
      </c>
      <c r="F21" s="1">
        <v>5</v>
      </c>
      <c r="G21" s="1">
        <v>12</v>
      </c>
      <c r="H21" s="1">
        <v>43</v>
      </c>
      <c r="I21" s="1">
        <v>42</v>
      </c>
      <c r="J21" s="1">
        <v>16</v>
      </c>
      <c r="K21" s="1">
        <v>62</v>
      </c>
      <c r="L21" s="1">
        <v>0</v>
      </c>
      <c r="M21" s="1">
        <v>192</v>
      </c>
      <c r="N21" s="1">
        <v>3971</v>
      </c>
      <c r="O21" s="1">
        <v>0</v>
      </c>
      <c r="P21" s="1">
        <v>3.0219090000000001E-3</v>
      </c>
      <c r="Q21" s="1">
        <v>0</v>
      </c>
      <c r="R21" s="1">
        <v>1.2591290000000001E-3</v>
      </c>
      <c r="S21" s="1">
        <v>3.0219090000000001E-3</v>
      </c>
      <c r="T21" s="1">
        <v>1.0828506999999999E-2</v>
      </c>
      <c r="U21" s="1">
        <v>1.0576680999999999E-2</v>
      </c>
      <c r="V21" s="1">
        <v>4.0292119999999999E-3</v>
      </c>
      <c r="W21" s="1">
        <v>1.5613195999999999E-2</v>
      </c>
      <c r="X21" s="1">
        <v>0</v>
      </c>
      <c r="Z21" s="1">
        <v>0</v>
      </c>
      <c r="AA21" s="1">
        <v>3.021908839</v>
      </c>
      <c r="AB21" s="1">
        <v>0</v>
      </c>
      <c r="AC21" s="1">
        <v>1.2591286829999999</v>
      </c>
      <c r="AD21" s="1">
        <v>3.021908839</v>
      </c>
      <c r="AE21" s="1">
        <v>10.828506669999999</v>
      </c>
      <c r="AF21" s="1">
        <v>10.576680939999999</v>
      </c>
      <c r="AG21" s="1">
        <v>4.0292117850000002</v>
      </c>
      <c r="AH21" s="1">
        <v>15.61319567</v>
      </c>
      <c r="AI21" s="1">
        <v>0</v>
      </c>
      <c r="AJ21" s="1">
        <f t="shared" si="1"/>
        <v>48.350541425999992</v>
      </c>
      <c r="AK21" s="136">
        <f>(Z21/$AJ$21)*100</f>
        <v>0</v>
      </c>
      <c r="AL21" s="136">
        <f t="shared" ref="AL21:AT21" si="20">(AA21/$AJ$21)*100</f>
        <v>6.2499999997414717</v>
      </c>
      <c r="AM21" s="136">
        <f t="shared" si="20"/>
        <v>0</v>
      </c>
      <c r="AN21" s="136">
        <f t="shared" si="20"/>
        <v>2.6041666667312993</v>
      </c>
      <c r="AO21" s="136">
        <f t="shared" si="20"/>
        <v>6.2499999997414717</v>
      </c>
      <c r="AP21" s="136">
        <f t="shared" si="20"/>
        <v>22.395833326029901</v>
      </c>
      <c r="AQ21" s="136">
        <f t="shared" si="20"/>
        <v>21.875000006333952</v>
      </c>
      <c r="AR21" s="136">
        <f t="shared" si="20"/>
        <v>8.3333333322992207</v>
      </c>
      <c r="AS21" s="136">
        <f t="shared" si="20"/>
        <v>32.291666669122691</v>
      </c>
      <c r="AT21" s="136">
        <f t="shared" si="20"/>
        <v>0</v>
      </c>
      <c r="AV21" s="136">
        <f t="shared" si="3"/>
        <v>50.520833332105326</v>
      </c>
    </row>
    <row r="22" spans="1:48" x14ac:dyDescent="0.2">
      <c r="B22" s="1" t="s">
        <v>204</v>
      </c>
      <c r="C22" s="1">
        <v>8</v>
      </c>
      <c r="D22" s="1">
        <v>65</v>
      </c>
      <c r="E22" s="1">
        <v>16</v>
      </c>
      <c r="F22" s="1">
        <v>9</v>
      </c>
      <c r="G22" s="1">
        <v>20</v>
      </c>
      <c r="H22" s="1">
        <v>26</v>
      </c>
      <c r="I22" s="1">
        <v>41</v>
      </c>
      <c r="J22" s="1">
        <v>11</v>
      </c>
      <c r="K22" s="1">
        <v>9</v>
      </c>
      <c r="L22" s="1">
        <v>8</v>
      </c>
      <c r="M22" s="1">
        <v>213</v>
      </c>
      <c r="N22" s="1">
        <v>4139912</v>
      </c>
      <c r="O22" s="7">
        <v>1.9324100000000002E-6</v>
      </c>
      <c r="P22" s="7">
        <v>1.5700800000000001E-5</v>
      </c>
      <c r="Q22" s="7">
        <v>3.8648200000000004E-6</v>
      </c>
      <c r="R22" s="7">
        <v>2.17396E-6</v>
      </c>
      <c r="S22" s="7">
        <v>4.8310199999999997E-6</v>
      </c>
      <c r="T22" s="7">
        <v>6.2803300000000002E-6</v>
      </c>
      <c r="U22" s="7">
        <v>9.9035900000000005E-6</v>
      </c>
      <c r="V22" s="7">
        <v>2.6570600000000001E-6</v>
      </c>
      <c r="W22" s="7">
        <v>2.17396E-6</v>
      </c>
      <c r="X22" s="7">
        <v>1.9324100000000002E-6</v>
      </c>
      <c r="Z22" s="1">
        <v>1.932408E-3</v>
      </c>
      <c r="AA22" s="1">
        <v>1.5700816999999999E-2</v>
      </c>
      <c r="AB22" s="1">
        <v>3.8648160000000001E-3</v>
      </c>
      <c r="AC22" s="1">
        <v>2.173959E-3</v>
      </c>
      <c r="AD22" s="1">
        <v>4.8310209999999996E-3</v>
      </c>
      <c r="AE22" s="1">
        <v>6.2803269999999996E-3</v>
      </c>
      <c r="AF22" s="1">
        <v>9.9035919999999993E-3</v>
      </c>
      <c r="AG22" s="1">
        <v>2.6570610000000001E-3</v>
      </c>
      <c r="AH22" s="1">
        <v>2.173959E-3</v>
      </c>
      <c r="AI22" s="1">
        <v>1.932408E-3</v>
      </c>
      <c r="AJ22" s="1">
        <f t="shared" si="1"/>
        <v>5.1450367999999996E-2</v>
      </c>
      <c r="AK22" s="136">
        <f>(Z22/$AJ$22)*100</f>
        <v>3.7558681796017477</v>
      </c>
      <c r="AL22" s="136">
        <f t="shared" ref="AL22:AT22" si="21">(AA22/$AJ$22)*100</f>
        <v>30.516432846505587</v>
      </c>
      <c r="AM22" s="136">
        <f t="shared" si="21"/>
        <v>7.5117363592034954</v>
      </c>
      <c r="AN22" s="136">
        <f t="shared" si="21"/>
        <v>4.2253517020519658</v>
      </c>
      <c r="AO22" s="136">
        <f t="shared" si="21"/>
        <v>9.389672392625064</v>
      </c>
      <c r="AP22" s="136">
        <f t="shared" si="21"/>
        <v>12.206573527326373</v>
      </c>
      <c r="AQ22" s="136">
        <f t="shared" si="21"/>
        <v>19.248826364079648</v>
      </c>
      <c r="AR22" s="136">
        <f t="shared" si="21"/>
        <v>5.1643187469524028</v>
      </c>
      <c r="AS22" s="136">
        <f t="shared" si="21"/>
        <v>4.2253517020519658</v>
      </c>
      <c r="AT22" s="136">
        <f t="shared" si="21"/>
        <v>3.7558681796017477</v>
      </c>
    </row>
    <row r="23" spans="1:48" x14ac:dyDescent="0.2">
      <c r="B23" s="1" t="s">
        <v>205</v>
      </c>
      <c r="C23" s="1">
        <v>8</v>
      </c>
      <c r="D23" s="1">
        <v>79</v>
      </c>
      <c r="E23" s="1">
        <v>13</v>
      </c>
      <c r="F23" s="1">
        <v>8</v>
      </c>
      <c r="G23" s="1">
        <v>15</v>
      </c>
      <c r="H23" s="1">
        <v>32</v>
      </c>
      <c r="I23" s="1">
        <v>55</v>
      </c>
      <c r="J23" s="1">
        <v>9</v>
      </c>
      <c r="K23" s="1">
        <v>5</v>
      </c>
      <c r="L23" s="1">
        <v>7</v>
      </c>
      <c r="M23" s="1">
        <v>231</v>
      </c>
      <c r="N23" s="1">
        <v>1390553</v>
      </c>
      <c r="O23" s="7">
        <v>5.7531099999999999E-6</v>
      </c>
      <c r="P23" s="7">
        <v>5.6811899999999997E-5</v>
      </c>
      <c r="Q23" s="7">
        <v>9.3487999999999993E-6</v>
      </c>
      <c r="R23" s="7">
        <v>5.7531099999999999E-6</v>
      </c>
      <c r="S23" s="7">
        <v>1.07871E-5</v>
      </c>
      <c r="T23" s="7">
        <v>2.30124E-5</v>
      </c>
      <c r="U23" s="7">
        <v>3.9552599999999998E-5</v>
      </c>
      <c r="V23" s="7">
        <v>6.4722499999999997E-6</v>
      </c>
      <c r="W23" s="7">
        <v>3.5956899999999999E-6</v>
      </c>
      <c r="X23" s="7">
        <v>5.03397E-6</v>
      </c>
      <c r="Z23" s="1">
        <v>5.7531070000000004E-3</v>
      </c>
      <c r="AA23" s="1">
        <v>5.6811929999999997E-2</v>
      </c>
      <c r="AB23" s="1">
        <v>9.3487989999999997E-3</v>
      </c>
      <c r="AC23" s="1">
        <v>5.7531070000000004E-3</v>
      </c>
      <c r="AD23" s="1">
        <v>1.0787075E-2</v>
      </c>
      <c r="AE23" s="1">
        <v>2.3012426999999998E-2</v>
      </c>
      <c r="AF23" s="1">
        <v>3.9552610000000002E-2</v>
      </c>
      <c r="AG23" s="1">
        <v>6.4722449999999997E-3</v>
      </c>
      <c r="AH23" s="1">
        <v>3.5956920000000002E-3</v>
      </c>
      <c r="AI23" s="1">
        <v>5.0339690000000001E-3</v>
      </c>
      <c r="AJ23" s="1">
        <f t="shared" si="1"/>
        <v>0.16612096100000001</v>
      </c>
      <c r="AK23" s="136">
        <f>(Z23/$AJ$23)*100</f>
        <v>3.4632035387755793</v>
      </c>
      <c r="AL23" s="136">
        <f t="shared" ref="AL23:AT23" si="22">(AA23/$AJ$23)*100</f>
        <v>34.199133967205974</v>
      </c>
      <c r="AM23" s="136">
        <f t="shared" si="22"/>
        <v>5.6277058257566903</v>
      </c>
      <c r="AN23" s="136">
        <f t="shared" si="22"/>
        <v>3.4632035387755793</v>
      </c>
      <c r="AO23" s="136">
        <f t="shared" si="22"/>
        <v>6.4935062589723396</v>
      </c>
      <c r="AP23" s="136">
        <f t="shared" si="22"/>
        <v>13.852813553131321</v>
      </c>
      <c r="AQ23" s="136">
        <f t="shared" si="22"/>
        <v>23.809523952850238</v>
      </c>
      <c r="AR23" s="136">
        <f t="shared" si="22"/>
        <v>3.8961037553834039</v>
      </c>
      <c r="AS23" s="136">
        <f t="shared" si="22"/>
        <v>2.164502286981111</v>
      </c>
      <c r="AT23" s="136">
        <f t="shared" si="22"/>
        <v>3.0303033221677547</v>
      </c>
    </row>
    <row r="24" spans="1:48" x14ac:dyDescent="0.2">
      <c r="B24" s="1" t="s">
        <v>206</v>
      </c>
      <c r="C24" s="1">
        <v>3</v>
      </c>
      <c r="D24" s="1">
        <v>7</v>
      </c>
      <c r="E24" s="1">
        <v>6</v>
      </c>
      <c r="F24" s="1">
        <v>6</v>
      </c>
      <c r="G24" s="1">
        <v>4</v>
      </c>
      <c r="H24" s="1">
        <v>15</v>
      </c>
      <c r="I24" s="1">
        <v>15</v>
      </c>
      <c r="J24" s="1">
        <v>13</v>
      </c>
      <c r="K24" s="1">
        <v>1</v>
      </c>
      <c r="L24" s="1">
        <v>1</v>
      </c>
      <c r="M24" s="1">
        <v>71</v>
      </c>
      <c r="N24" s="1">
        <v>1882578</v>
      </c>
      <c r="O24" s="7">
        <v>1.59356E-6</v>
      </c>
      <c r="P24" s="7">
        <v>3.7183099999999999E-6</v>
      </c>
      <c r="Q24" s="7">
        <v>3.1871200000000001E-6</v>
      </c>
      <c r="R24" s="7">
        <v>3.1871200000000001E-6</v>
      </c>
      <c r="S24" s="7">
        <v>2.1247499999999999E-6</v>
      </c>
      <c r="T24" s="7">
        <v>7.9678000000000002E-6</v>
      </c>
      <c r="U24" s="7">
        <v>7.9678000000000002E-6</v>
      </c>
      <c r="V24" s="7">
        <v>6.9054199999999997E-6</v>
      </c>
      <c r="W24" s="7">
        <v>5.3118600000000003E-7</v>
      </c>
      <c r="X24" s="7">
        <v>5.3118600000000003E-7</v>
      </c>
      <c r="Z24" s="1">
        <v>1.593559E-3</v>
      </c>
      <c r="AA24" s="1">
        <v>3.7183049999999999E-3</v>
      </c>
      <c r="AB24" s="1">
        <v>3.187119E-3</v>
      </c>
      <c r="AC24" s="1">
        <v>3.187119E-3</v>
      </c>
      <c r="AD24" s="1">
        <v>2.1247459999999998E-3</v>
      </c>
      <c r="AE24" s="1">
        <v>7.9677970000000004E-3</v>
      </c>
      <c r="AF24" s="1">
        <v>7.9677970000000004E-3</v>
      </c>
      <c r="AG24" s="1">
        <v>6.9054240000000003E-3</v>
      </c>
      <c r="AH24" s="1">
        <v>5.3118600000000001E-4</v>
      </c>
      <c r="AI24" s="1">
        <v>5.3118600000000001E-4</v>
      </c>
      <c r="AJ24" s="1">
        <f t="shared" si="1"/>
        <v>3.7714238000000004E-2</v>
      </c>
      <c r="AK24" s="136">
        <f>(Z24/$AJ$24)*100</f>
        <v>4.2253511790427796</v>
      </c>
      <c r="AL24" s="136">
        <f t="shared" ref="AL24:AT24" si="23">(AA24/$AJ$24)*100</f>
        <v>9.859154518778821</v>
      </c>
      <c r="AM24" s="136">
        <f t="shared" si="23"/>
        <v>8.4507050096040643</v>
      </c>
      <c r="AN24" s="136">
        <f t="shared" si="23"/>
        <v>8.4507050096040643</v>
      </c>
      <c r="AO24" s="136">
        <f t="shared" si="23"/>
        <v>5.6338033397360423</v>
      </c>
      <c r="AP24" s="136">
        <f t="shared" si="23"/>
        <v>21.126761198250911</v>
      </c>
      <c r="AQ24" s="136">
        <f t="shared" si="23"/>
        <v>21.126761198250911</v>
      </c>
      <c r="AR24" s="136">
        <f t="shared" si="23"/>
        <v>18.309859528382887</v>
      </c>
      <c r="AS24" s="136">
        <f t="shared" si="23"/>
        <v>1.4084495091747578</v>
      </c>
      <c r="AT24" s="136">
        <f t="shared" si="23"/>
        <v>1.4084495091747578</v>
      </c>
    </row>
    <row r="25" spans="1:48" ht="17" customHeight="1" x14ac:dyDescent="0.2">
      <c r="B25" s="1" t="s">
        <v>207</v>
      </c>
      <c r="C25" s="1">
        <v>39</v>
      </c>
      <c r="N25" s="1">
        <v>37841</v>
      </c>
      <c r="O25" s="1">
        <v>0</v>
      </c>
      <c r="P25" s="1">
        <v>0</v>
      </c>
      <c r="Q25" s="1">
        <v>0</v>
      </c>
      <c r="R25" s="7">
        <v>2.6426400000000002E-5</v>
      </c>
      <c r="S25" s="1">
        <v>2.3783699999999999E-4</v>
      </c>
      <c r="T25" s="1">
        <v>4.75675E-4</v>
      </c>
      <c r="U25" s="1">
        <v>4.4924800000000002E-4</v>
      </c>
      <c r="V25" s="7">
        <v>7.9279100000000005E-5</v>
      </c>
      <c r="W25" s="7">
        <v>2.6426400000000002E-5</v>
      </c>
      <c r="X25" s="1">
        <v>0</v>
      </c>
      <c r="Z25" s="1">
        <v>0</v>
      </c>
      <c r="AA25" s="1">
        <v>0</v>
      </c>
      <c r="AB25" s="1">
        <v>0</v>
      </c>
      <c r="AC25" s="1">
        <v>2.6426363000000001E-2</v>
      </c>
      <c r="AD25" s="1">
        <v>0.23783726599999999</v>
      </c>
      <c r="AE25" s="1">
        <v>0.47567453300000001</v>
      </c>
      <c r="AF25" s="1">
        <v>0.44924817</v>
      </c>
      <c r="AG25" s="1">
        <v>7.9279088999999997E-2</v>
      </c>
      <c r="AH25" s="1">
        <v>2.6426363000000001E-2</v>
      </c>
      <c r="AI25" s="1">
        <v>0</v>
      </c>
      <c r="AJ25" s="1">
        <f t="shared" si="1"/>
        <v>1.2948917839999998</v>
      </c>
      <c r="AK25" s="136">
        <f>(Z25/$AJ$25)*100</f>
        <v>0</v>
      </c>
      <c r="AL25" s="136">
        <f t="shared" ref="AL25:AT25" si="24">(AA25/$AJ$25)*100</f>
        <v>0</v>
      </c>
      <c r="AM25" s="136">
        <f t="shared" si="24"/>
        <v>0</v>
      </c>
      <c r="AN25" s="136">
        <f t="shared" si="24"/>
        <v>2.0408163312587675</v>
      </c>
      <c r="AO25" s="136">
        <f t="shared" si="24"/>
        <v>18.367346904102373</v>
      </c>
      <c r="AP25" s="136">
        <f t="shared" si="24"/>
        <v>36.734693885431284</v>
      </c>
      <c r="AQ25" s="136">
        <f t="shared" si="24"/>
        <v>34.693877554172516</v>
      </c>
      <c r="AR25" s="136">
        <f t="shared" si="24"/>
        <v>6.1224489937763016</v>
      </c>
      <c r="AS25" s="136">
        <f t="shared" si="24"/>
        <v>2.0408163312587675</v>
      </c>
      <c r="AT25" s="136">
        <f t="shared" si="24"/>
        <v>0</v>
      </c>
    </row>
    <row r="26" spans="1:48" x14ac:dyDescent="0.2">
      <c r="B26" s="1" t="s">
        <v>208</v>
      </c>
      <c r="C26" s="1">
        <v>3</v>
      </c>
      <c r="D26" s="1">
        <v>38</v>
      </c>
      <c r="E26" s="1">
        <v>1</v>
      </c>
      <c r="F26" s="1">
        <v>1</v>
      </c>
      <c r="G26" s="1">
        <v>5</v>
      </c>
      <c r="H26" s="1">
        <v>17</v>
      </c>
      <c r="I26" s="1">
        <v>27</v>
      </c>
      <c r="J26" s="1">
        <v>4</v>
      </c>
      <c r="K26" s="1">
        <v>0</v>
      </c>
      <c r="L26" s="1">
        <v>0</v>
      </c>
      <c r="M26" s="1">
        <v>96</v>
      </c>
      <c r="N26" s="1">
        <v>91137</v>
      </c>
      <c r="O26" s="7">
        <v>3.2917499999999998E-5</v>
      </c>
      <c r="P26" s="1">
        <v>4.1695499999999999E-4</v>
      </c>
      <c r="Q26" s="7">
        <v>1.09725E-5</v>
      </c>
      <c r="R26" s="7">
        <v>1.09725E-5</v>
      </c>
      <c r="S26" s="7">
        <v>5.4862499999999999E-5</v>
      </c>
      <c r="T26" s="1">
        <v>1.86532E-4</v>
      </c>
      <c r="U26" s="1">
        <v>2.9625700000000002E-4</v>
      </c>
      <c r="V26" s="7">
        <v>4.3890000000000002E-5</v>
      </c>
      <c r="W26" s="1">
        <v>0</v>
      </c>
      <c r="X26" s="1">
        <v>0</v>
      </c>
      <c r="Z26" s="1">
        <v>3.2917476000000001E-2</v>
      </c>
      <c r="AA26" s="1">
        <v>0.41695469499999999</v>
      </c>
      <c r="AB26" s="1">
        <v>1.0972492E-2</v>
      </c>
      <c r="AC26" s="1">
        <v>1.0972492E-2</v>
      </c>
      <c r="AD26" s="1">
        <v>5.4862460000000002E-2</v>
      </c>
      <c r="AE26" s="1">
        <v>0.18653236300000001</v>
      </c>
      <c r="AF26" s="1">
        <v>0.29625728299999998</v>
      </c>
      <c r="AG26" s="1">
        <v>4.3889968000000001E-2</v>
      </c>
      <c r="AH26" s="1">
        <v>0</v>
      </c>
      <c r="AI26" s="1">
        <v>0</v>
      </c>
      <c r="AJ26" s="1">
        <f t="shared" si="1"/>
        <v>1.053359229</v>
      </c>
      <c r="AK26" s="136">
        <f>(Z26/$AJ$26)*100</f>
        <v>3.125000008900098</v>
      </c>
      <c r="AL26" s="136">
        <f t="shared" ref="AL26:AT26" si="25">(AA26/$AJ$26)*100</f>
        <v>39.583333351133525</v>
      </c>
      <c r="AM26" s="136">
        <f t="shared" si="25"/>
        <v>1.0416666696333658</v>
      </c>
      <c r="AN26" s="136">
        <f t="shared" si="25"/>
        <v>1.0416666696333658</v>
      </c>
      <c r="AO26" s="136">
        <f t="shared" si="25"/>
        <v>5.2083333481668301</v>
      </c>
      <c r="AP26" s="136">
        <f t="shared" si="25"/>
        <v>17.708333288832844</v>
      </c>
      <c r="AQ26" s="136">
        <f t="shared" si="25"/>
        <v>28.124999985166504</v>
      </c>
      <c r="AR26" s="136">
        <f t="shared" si="25"/>
        <v>4.1666666785334634</v>
      </c>
      <c r="AS26" s="136">
        <f t="shared" si="25"/>
        <v>0</v>
      </c>
      <c r="AT26" s="136">
        <f t="shared" si="25"/>
        <v>0</v>
      </c>
    </row>
    <row r="27" spans="1:48" s="3" customFormat="1" x14ac:dyDescent="0.2">
      <c r="B27" s="3" t="s">
        <v>209</v>
      </c>
      <c r="C27" s="3">
        <v>2</v>
      </c>
      <c r="D27" s="3">
        <v>29</v>
      </c>
      <c r="E27" s="3">
        <v>1</v>
      </c>
      <c r="F27" s="3">
        <v>1</v>
      </c>
      <c r="G27" s="3">
        <v>6</v>
      </c>
      <c r="H27" s="3">
        <v>11</v>
      </c>
      <c r="I27" s="3">
        <v>16</v>
      </c>
      <c r="J27" s="3">
        <v>4</v>
      </c>
      <c r="K27" s="3">
        <v>0</v>
      </c>
      <c r="L27" s="3">
        <v>0</v>
      </c>
      <c r="M27" s="3">
        <f t="shared" ref="M27" si="26">SUM(C27:L27)</f>
        <v>70</v>
      </c>
      <c r="N27" s="3">
        <v>366</v>
      </c>
      <c r="O27" s="130">
        <f t="shared" ref="O27:X27" si="27">C27/$N$27</f>
        <v>5.4644808743169399E-3</v>
      </c>
      <c r="P27" s="130">
        <f t="shared" si="27"/>
        <v>7.9234972677595633E-2</v>
      </c>
      <c r="Q27" s="130">
        <f t="shared" si="27"/>
        <v>2.7322404371584699E-3</v>
      </c>
      <c r="R27" s="130">
        <f t="shared" si="27"/>
        <v>2.7322404371584699E-3</v>
      </c>
      <c r="S27" s="130">
        <f t="shared" si="27"/>
        <v>1.6393442622950821E-2</v>
      </c>
      <c r="T27" s="130">
        <f t="shared" si="27"/>
        <v>3.0054644808743168E-2</v>
      </c>
      <c r="U27" s="130">
        <f t="shared" si="27"/>
        <v>4.3715846994535519E-2</v>
      </c>
      <c r="V27" s="130">
        <f t="shared" si="27"/>
        <v>1.092896174863388E-2</v>
      </c>
      <c r="W27" s="130">
        <f t="shared" si="27"/>
        <v>0</v>
      </c>
      <c r="X27" s="130">
        <f t="shared" si="27"/>
        <v>0</v>
      </c>
      <c r="Z27" s="3">
        <f>O27*1000</f>
        <v>5.4644808743169397</v>
      </c>
      <c r="AA27" s="3">
        <f t="shared" ref="AA27:AI27" si="28">P27*1000</f>
        <v>79.234972677595636</v>
      </c>
      <c r="AB27" s="3">
        <f t="shared" si="28"/>
        <v>2.7322404371584699</v>
      </c>
      <c r="AC27" s="3">
        <f t="shared" si="28"/>
        <v>2.7322404371584699</v>
      </c>
      <c r="AD27" s="3">
        <f t="shared" si="28"/>
        <v>16.393442622950822</v>
      </c>
      <c r="AE27" s="3">
        <f t="shared" si="28"/>
        <v>30.054644808743166</v>
      </c>
      <c r="AF27" s="3">
        <f t="shared" si="28"/>
        <v>43.715846994535518</v>
      </c>
      <c r="AG27" s="3">
        <f t="shared" si="28"/>
        <v>10.928961748633879</v>
      </c>
      <c r="AH27" s="3">
        <f t="shared" si="28"/>
        <v>0</v>
      </c>
      <c r="AI27" s="3">
        <f t="shared" si="28"/>
        <v>0</v>
      </c>
      <c r="AJ27" s="1">
        <f t="shared" si="1"/>
        <v>191.2568306010929</v>
      </c>
      <c r="AK27" s="136">
        <f>(Z27/$AJ$27)*100</f>
        <v>2.8571428571428572</v>
      </c>
      <c r="AL27" s="136">
        <f t="shared" ref="AL27:AT27" si="29">(AA27/$AJ$27)*100</f>
        <v>41.428571428571431</v>
      </c>
      <c r="AM27" s="136">
        <f t="shared" si="29"/>
        <v>1.4285714285714286</v>
      </c>
      <c r="AN27" s="136">
        <f t="shared" si="29"/>
        <v>1.4285714285714286</v>
      </c>
      <c r="AO27" s="136">
        <f t="shared" si="29"/>
        <v>8.571428571428573</v>
      </c>
      <c r="AP27" s="136">
        <f t="shared" si="29"/>
        <v>15.714285714285712</v>
      </c>
      <c r="AQ27" s="136">
        <f t="shared" si="29"/>
        <v>22.857142857142858</v>
      </c>
      <c r="AR27" s="136">
        <f t="shared" si="29"/>
        <v>5.7142857142857144</v>
      </c>
      <c r="AS27" s="136">
        <f t="shared" si="29"/>
        <v>0</v>
      </c>
      <c r="AT27" s="136">
        <f t="shared" si="29"/>
        <v>0</v>
      </c>
    </row>
    <row r="28" spans="1:48" x14ac:dyDescent="0.2">
      <c r="B28" s="1" t="s">
        <v>191</v>
      </c>
      <c r="C28" s="1">
        <v>4</v>
      </c>
      <c r="D28" s="1">
        <v>21</v>
      </c>
      <c r="E28" s="1">
        <v>3</v>
      </c>
      <c r="F28" s="1">
        <v>4</v>
      </c>
      <c r="G28" s="1">
        <v>14</v>
      </c>
      <c r="H28" s="1">
        <v>43</v>
      </c>
      <c r="I28" s="1">
        <v>47</v>
      </c>
      <c r="J28" s="1">
        <v>10</v>
      </c>
      <c r="K28" s="1">
        <v>15</v>
      </c>
      <c r="L28" s="1">
        <v>1</v>
      </c>
      <c r="M28" s="1">
        <v>162</v>
      </c>
      <c r="N28" s="1">
        <v>58995</v>
      </c>
      <c r="O28" s="7">
        <v>6.78024E-5</v>
      </c>
      <c r="P28" s="1">
        <v>3.5596199999999998E-4</v>
      </c>
      <c r="Q28" s="7">
        <v>5.08518E-5</v>
      </c>
      <c r="R28" s="7">
        <v>6.78024E-5</v>
      </c>
      <c r="S28" s="1">
        <v>2.3730800000000001E-4</v>
      </c>
      <c r="T28" s="1">
        <v>7.2887500000000003E-4</v>
      </c>
      <c r="U28" s="1">
        <v>7.9667799999999999E-4</v>
      </c>
      <c r="V28" s="1">
        <v>1.6950600000000001E-4</v>
      </c>
      <c r="W28" s="1">
        <v>2.5425900000000001E-4</v>
      </c>
      <c r="X28" s="7">
        <v>1.69506E-5</v>
      </c>
      <c r="Z28" s="1">
        <v>6.7802355999999994E-2</v>
      </c>
      <c r="AA28" s="1">
        <v>0.35596236999999997</v>
      </c>
      <c r="AB28" s="1">
        <v>5.0851766999999999E-2</v>
      </c>
      <c r="AC28" s="1">
        <v>6.7802355999999994E-2</v>
      </c>
      <c r="AD28" s="1">
        <v>0.237308246</v>
      </c>
      <c r="AE28" s="1">
        <v>0.72887532799999999</v>
      </c>
      <c r="AF28" s="1">
        <v>0.79667768500000002</v>
      </c>
      <c r="AG28" s="1">
        <v>0.16950588999999999</v>
      </c>
      <c r="AH28" s="1">
        <v>0.25425883500000002</v>
      </c>
      <c r="AI28" s="1">
        <v>1.6950588999999999E-2</v>
      </c>
      <c r="AJ28" s="1">
        <f t="shared" si="1"/>
        <v>2.7459954219999996</v>
      </c>
      <c r="AK28" s="136">
        <f>(Z28/$AJ$28)*100</f>
        <v>2.4691357988724278</v>
      </c>
      <c r="AL28" s="136">
        <f t="shared" ref="AL28:AT28" si="30">(AA28/$AJ$28)*100</f>
        <v>12.962962980496915</v>
      </c>
      <c r="AM28" s="136">
        <f t="shared" si="30"/>
        <v>1.8518518491543214</v>
      </c>
      <c r="AN28" s="136">
        <f t="shared" si="30"/>
        <v>2.4691357988724278</v>
      </c>
      <c r="AO28" s="136">
        <f t="shared" si="30"/>
        <v>8.6419752960534986</v>
      </c>
      <c r="AP28" s="136">
        <f t="shared" si="30"/>
        <v>26.543209874295272</v>
      </c>
      <c r="AQ28" s="136">
        <f t="shared" si="30"/>
        <v>29.01234570958437</v>
      </c>
      <c r="AR28" s="136">
        <f t="shared" si="30"/>
        <v>6.1728394971810712</v>
      </c>
      <c r="AS28" s="136">
        <f t="shared" si="30"/>
        <v>9.2592592457716076</v>
      </c>
      <c r="AT28" s="136">
        <f t="shared" si="30"/>
        <v>0.61728394971810696</v>
      </c>
    </row>
    <row r="29" spans="1:48" x14ac:dyDescent="0.2">
      <c r="B29" s="1" t="s">
        <v>192</v>
      </c>
      <c r="C29" s="1">
        <v>6</v>
      </c>
      <c r="D29" s="1">
        <v>85</v>
      </c>
      <c r="E29" s="1">
        <v>11</v>
      </c>
      <c r="F29" s="1">
        <v>18</v>
      </c>
      <c r="G29" s="1">
        <v>19</v>
      </c>
      <c r="H29" s="1">
        <v>36</v>
      </c>
      <c r="I29" s="1">
        <v>44</v>
      </c>
      <c r="J29" s="1">
        <v>15</v>
      </c>
      <c r="K29" s="1">
        <v>10</v>
      </c>
      <c r="L29" s="1">
        <v>7</v>
      </c>
      <c r="M29" s="1">
        <v>251</v>
      </c>
      <c r="N29" s="1">
        <v>43473</v>
      </c>
      <c r="O29" s="1">
        <v>1.3801699999999999E-4</v>
      </c>
      <c r="P29" s="1">
        <v>1.9552369999999999E-3</v>
      </c>
      <c r="Q29" s="1">
        <v>2.5303100000000002E-4</v>
      </c>
      <c r="R29" s="1">
        <v>4.1405000000000001E-4</v>
      </c>
      <c r="S29" s="1">
        <v>4.3705300000000002E-4</v>
      </c>
      <c r="T29" s="1">
        <v>8.2810000000000002E-4</v>
      </c>
      <c r="U29" s="1">
        <v>1.0121220000000001E-3</v>
      </c>
      <c r="V29" s="1">
        <v>3.4504199999999999E-4</v>
      </c>
      <c r="W29" s="1">
        <v>2.3002799999999999E-4</v>
      </c>
      <c r="X29" s="1">
        <v>1.6101900000000001E-4</v>
      </c>
      <c r="Z29" s="1">
        <v>0.13801669999999999</v>
      </c>
      <c r="AA29" s="1">
        <v>1.9552365840000001</v>
      </c>
      <c r="AB29" s="1">
        <v>0.25303061700000001</v>
      </c>
      <c r="AC29" s="1">
        <v>0.41405009999999998</v>
      </c>
      <c r="AD29" s="1">
        <v>0.437052883</v>
      </c>
      <c r="AE29" s="1">
        <v>0.82810019999999995</v>
      </c>
      <c r="AF29" s="1">
        <v>1.012122467</v>
      </c>
      <c r="AG29" s="1">
        <v>0.34504174999999998</v>
      </c>
      <c r="AH29" s="1">
        <v>0.23002783299999999</v>
      </c>
      <c r="AI29" s="1">
        <v>0.16101948299999999</v>
      </c>
      <c r="AJ29" s="1">
        <f t="shared" si="1"/>
        <v>5.773698617</v>
      </c>
      <c r="AK29" s="136">
        <f>(Z29/$AJ$29)*100</f>
        <v>2.3904382468739449</v>
      </c>
      <c r="AL29" s="136">
        <f t="shared" ref="AL29:AT29" si="31">(AA29/$AJ$29)*100</f>
        <v>33.864541842260834</v>
      </c>
      <c r="AM29" s="136">
        <f t="shared" si="31"/>
        <v>4.3824701250422056</v>
      </c>
      <c r="AN29" s="136">
        <f t="shared" si="31"/>
        <v>7.1713147406218338</v>
      </c>
      <c r="AO29" s="136">
        <f t="shared" si="31"/>
        <v>7.569721109327519</v>
      </c>
      <c r="AP29" s="136">
        <f t="shared" si="31"/>
        <v>14.342629481243668</v>
      </c>
      <c r="AQ29" s="136">
        <f t="shared" si="31"/>
        <v>17.529880482848903</v>
      </c>
      <c r="AR29" s="136">
        <f t="shared" si="31"/>
        <v>5.9760956171848614</v>
      </c>
      <c r="AS29" s="136">
        <f t="shared" si="31"/>
        <v>3.9840637390166007</v>
      </c>
      <c r="AT29" s="136">
        <f t="shared" si="31"/>
        <v>2.7888446155796287</v>
      </c>
    </row>
    <row r="30" spans="1:48" x14ac:dyDescent="0.2">
      <c r="B30" s="1" t="s">
        <v>193</v>
      </c>
      <c r="C30" s="1">
        <v>4</v>
      </c>
      <c r="D30" s="1">
        <v>7</v>
      </c>
      <c r="E30" s="1">
        <v>3</v>
      </c>
      <c r="F30" s="1">
        <v>5</v>
      </c>
      <c r="G30" s="1">
        <v>11</v>
      </c>
      <c r="H30" s="1">
        <v>82</v>
      </c>
      <c r="I30" s="1">
        <v>86</v>
      </c>
      <c r="J30" s="1">
        <v>38</v>
      </c>
      <c r="K30" s="1">
        <v>102</v>
      </c>
      <c r="L30" s="1">
        <v>1</v>
      </c>
      <c r="M30" s="1">
        <v>339</v>
      </c>
      <c r="N30" s="1">
        <v>180899</v>
      </c>
      <c r="O30" s="7">
        <v>2.2111800000000001E-5</v>
      </c>
      <c r="P30" s="7">
        <v>3.8695600000000003E-5</v>
      </c>
      <c r="Q30" s="7">
        <v>1.6583799999999999E-5</v>
      </c>
      <c r="R30" s="7">
        <v>2.7639699999999999E-5</v>
      </c>
      <c r="S30" s="7">
        <v>6.0807400000000003E-5</v>
      </c>
      <c r="T30" s="1">
        <v>4.53292E-4</v>
      </c>
      <c r="U30" s="1">
        <v>4.75403E-4</v>
      </c>
      <c r="V30" s="1">
        <v>2.1006200000000001E-4</v>
      </c>
      <c r="W30" s="1">
        <v>5.6385099999999998E-4</v>
      </c>
      <c r="X30" s="7">
        <v>5.5279500000000002E-6</v>
      </c>
      <c r="Z30" s="1">
        <v>2.2111786000000001E-2</v>
      </c>
      <c r="AA30" s="1">
        <v>3.8695625999999997E-2</v>
      </c>
      <c r="AB30" s="1">
        <v>1.6583839999999999E-2</v>
      </c>
      <c r="AC30" s="1">
        <v>2.7639733E-2</v>
      </c>
      <c r="AD30" s="1">
        <v>6.0807411999999998E-2</v>
      </c>
      <c r="AE30" s="1">
        <v>0.45329161600000001</v>
      </c>
      <c r="AF30" s="1">
        <v>0.47540340199999997</v>
      </c>
      <c r="AG30" s="1">
        <v>0.21006196799999999</v>
      </c>
      <c r="AH30" s="1">
        <v>0.56385054599999995</v>
      </c>
      <c r="AI30" s="1">
        <v>5.5279470000000001E-3</v>
      </c>
      <c r="AJ30" s="1">
        <f t="shared" si="1"/>
        <v>1.873973876</v>
      </c>
      <c r="AK30" s="136">
        <f>(Z30/$AJ$30)*100</f>
        <v>1.1799409950792719</v>
      </c>
      <c r="AL30" s="136">
        <f t="shared" ref="AL30:AT30" si="32">(AA30/$AJ$30)*100</f>
        <v>2.0648967680699943</v>
      </c>
      <c r="AM30" s="136">
        <f t="shared" si="32"/>
        <v>0.88495577299072226</v>
      </c>
      <c r="AN30" s="136">
        <f>(AC30/$AJ$30)*100</f>
        <v>1.4749262705303583</v>
      </c>
      <c r="AO30" s="136">
        <f t="shared" si="32"/>
        <v>3.2448377631492655</v>
      </c>
      <c r="AP30" s="136">
        <f t="shared" si="32"/>
        <v>24.188790559212684</v>
      </c>
      <c r="AQ30" s="136">
        <f t="shared" si="32"/>
        <v>25.368731554291955</v>
      </c>
      <c r="AR30" s="136">
        <f t="shared" si="32"/>
        <v>11.209439506615618</v>
      </c>
      <c r="AS30" s="136">
        <f t="shared" si="32"/>
        <v>30.088495534609038</v>
      </c>
      <c r="AT30" s="136">
        <f t="shared" si="32"/>
        <v>0.29498527545108638</v>
      </c>
    </row>
    <row r="31" spans="1:48" x14ac:dyDescent="0.2">
      <c r="B31" s="1" t="s">
        <v>194</v>
      </c>
      <c r="C31" s="1">
        <v>0</v>
      </c>
      <c r="D31" s="1">
        <v>19</v>
      </c>
      <c r="E31" s="1">
        <v>0</v>
      </c>
      <c r="F31" s="1">
        <v>2</v>
      </c>
      <c r="G31" s="1">
        <v>10</v>
      </c>
      <c r="H31" s="1">
        <v>55</v>
      </c>
      <c r="I31" s="1">
        <v>54</v>
      </c>
      <c r="J31" s="1">
        <v>31</v>
      </c>
      <c r="K31" s="1">
        <v>108</v>
      </c>
      <c r="L31" s="1">
        <v>0</v>
      </c>
      <c r="M31" s="1">
        <v>279</v>
      </c>
      <c r="N31" s="1">
        <v>171919</v>
      </c>
      <c r="O31" s="1">
        <v>0</v>
      </c>
      <c r="P31" s="1">
        <v>1.10517E-4</v>
      </c>
      <c r="Q31" s="1">
        <v>0</v>
      </c>
      <c r="R31" s="7">
        <v>1.1633399999999999E-5</v>
      </c>
      <c r="S31" s="7">
        <v>5.81669E-5</v>
      </c>
      <c r="T31" s="1">
        <v>3.1991799999999998E-4</v>
      </c>
      <c r="U31" s="1">
        <v>3.1410100000000001E-4</v>
      </c>
      <c r="V31" s="1">
        <v>1.8031699999999999E-4</v>
      </c>
      <c r="W31" s="1">
        <v>6.2820300000000003E-4</v>
      </c>
      <c r="X31" s="1">
        <v>0</v>
      </c>
      <c r="Z31" s="1">
        <v>0</v>
      </c>
      <c r="AA31" s="1">
        <v>0.110517162</v>
      </c>
      <c r="AB31" s="1">
        <v>0</v>
      </c>
      <c r="AC31" s="1">
        <v>1.1633385E-2</v>
      </c>
      <c r="AD31" s="1">
        <v>5.8166927E-2</v>
      </c>
      <c r="AE31" s="1">
        <v>0.31991810100000001</v>
      </c>
      <c r="AF31" s="1">
        <v>0.31410140800000003</v>
      </c>
      <c r="AG31" s="1">
        <v>0.180317475</v>
      </c>
      <c r="AH31" s="1">
        <v>0.62820281600000005</v>
      </c>
      <c r="AI31" s="1">
        <v>0</v>
      </c>
      <c r="AJ31" s="1">
        <f t="shared" si="1"/>
        <v>1.6228572740000002</v>
      </c>
      <c r="AK31" s="136">
        <f>(Z31/$AJ$31)*100</f>
        <v>0</v>
      </c>
      <c r="AL31" s="136">
        <f t="shared" ref="AL31:AT31" si="33">(AA31/$AJ$31)*100</f>
        <v>6.8100358405270329</v>
      </c>
      <c r="AM31" s="136">
        <f t="shared" si="33"/>
        <v>0</v>
      </c>
      <c r="AN31" s="136">
        <f t="shared" si="33"/>
        <v>0.71684584876192858</v>
      </c>
      <c r="AO31" s="136">
        <f t="shared" si="33"/>
        <v>3.5842293670490704</v>
      </c>
      <c r="AP31" s="136">
        <f t="shared" si="33"/>
        <v>19.713261672819169</v>
      </c>
      <c r="AQ31" s="136">
        <f t="shared" si="33"/>
        <v>19.354838717628347</v>
      </c>
      <c r="AR31" s="136">
        <f t="shared" si="33"/>
        <v>11.111111117957744</v>
      </c>
      <c r="AS31" s="136">
        <f t="shared" si="33"/>
        <v>38.709677435256694</v>
      </c>
      <c r="AT31" s="136">
        <f t="shared" si="33"/>
        <v>0</v>
      </c>
    </row>
    <row r="32" spans="1:48" ht="16" customHeight="1" x14ac:dyDescent="0.2">
      <c r="A32" s="175" t="s">
        <v>1317</v>
      </c>
      <c r="B32" s="1" t="s">
        <v>1311</v>
      </c>
      <c r="C32" s="1">
        <v>1</v>
      </c>
      <c r="D32" s="1">
        <v>1</v>
      </c>
      <c r="E32" s="1">
        <v>3</v>
      </c>
      <c r="F32" s="1">
        <v>2</v>
      </c>
      <c r="G32" s="1">
        <v>1</v>
      </c>
      <c r="H32" s="1">
        <v>3</v>
      </c>
      <c r="I32" s="1">
        <v>3</v>
      </c>
      <c r="J32" s="1">
        <v>1</v>
      </c>
      <c r="K32" s="1">
        <v>1</v>
      </c>
      <c r="L32" s="1">
        <v>1</v>
      </c>
      <c r="M32" s="1">
        <v>17</v>
      </c>
      <c r="N32" s="1">
        <v>288</v>
      </c>
      <c r="O32" s="1">
        <v>3.4722220000000001E-3</v>
      </c>
      <c r="P32" s="1">
        <v>3.4722220000000001E-3</v>
      </c>
      <c r="Q32" s="1">
        <v>1.0416666999999999E-2</v>
      </c>
      <c r="R32" s="1">
        <v>6.9444440000000001E-3</v>
      </c>
      <c r="S32" s="1">
        <v>3.4722220000000001E-3</v>
      </c>
      <c r="T32" s="1">
        <v>1.0416666999999999E-2</v>
      </c>
      <c r="U32" s="1">
        <v>1.0416666999999999E-2</v>
      </c>
      <c r="V32" s="1">
        <v>3.4722220000000001E-3</v>
      </c>
      <c r="W32" s="1">
        <v>3.4722220000000001E-3</v>
      </c>
      <c r="X32" s="1">
        <v>3.4722220000000001E-3</v>
      </c>
      <c r="Z32" s="1">
        <v>3.4722222220000001</v>
      </c>
      <c r="AA32" s="1">
        <v>3.4722222220000001</v>
      </c>
      <c r="AB32" s="1">
        <v>10.41666667</v>
      </c>
      <c r="AC32" s="1">
        <v>6.9444444440000002</v>
      </c>
      <c r="AD32" s="1">
        <v>3.4722222220000001</v>
      </c>
      <c r="AE32" s="1">
        <v>10.41666667</v>
      </c>
      <c r="AF32" s="1">
        <v>10.41666667</v>
      </c>
      <c r="AG32" s="1">
        <v>3.4722222220000001</v>
      </c>
      <c r="AH32" s="1">
        <v>3.4722222220000001</v>
      </c>
      <c r="AI32" s="1">
        <v>3.4722222220000001</v>
      </c>
      <c r="AJ32" s="1">
        <f t="shared" si="1"/>
        <v>59.027777785999994</v>
      </c>
      <c r="AK32" s="136">
        <f>(Z32/$AJ$32)*100</f>
        <v>5.882352939980624</v>
      </c>
      <c r="AL32" s="136">
        <f t="shared" ref="AL32:AT32" si="34">(AA32/$AJ$32)*100</f>
        <v>5.882352939980624</v>
      </c>
      <c r="AM32" s="136">
        <f t="shared" si="34"/>
        <v>17.647058826718339</v>
      </c>
      <c r="AN32" s="136">
        <f t="shared" si="34"/>
        <v>11.764705879961248</v>
      </c>
      <c r="AO32" s="136">
        <f t="shared" si="34"/>
        <v>5.882352939980624</v>
      </c>
      <c r="AP32" s="136">
        <f t="shared" si="34"/>
        <v>17.647058826718339</v>
      </c>
      <c r="AQ32" s="136">
        <f t="shared" si="34"/>
        <v>17.647058826718339</v>
      </c>
      <c r="AR32" s="136">
        <f t="shared" si="34"/>
        <v>5.882352939980624</v>
      </c>
      <c r="AS32" s="136">
        <f t="shared" si="34"/>
        <v>5.882352939980624</v>
      </c>
      <c r="AT32" s="136">
        <f t="shared" si="34"/>
        <v>5.882352939980624</v>
      </c>
    </row>
    <row r="33" spans="1:46" x14ac:dyDescent="0.2">
      <c r="A33" s="175"/>
      <c r="B33" s="1" t="s">
        <v>1312</v>
      </c>
      <c r="C33" s="1">
        <v>0</v>
      </c>
      <c r="D33" s="1">
        <v>0</v>
      </c>
      <c r="E33" s="1">
        <v>0</v>
      </c>
      <c r="F33" s="1">
        <v>1</v>
      </c>
      <c r="G33" s="1">
        <v>5</v>
      </c>
      <c r="H33" s="1">
        <v>11</v>
      </c>
      <c r="I33" s="1">
        <v>15</v>
      </c>
      <c r="J33" s="1">
        <v>3</v>
      </c>
      <c r="K33" s="1">
        <v>0</v>
      </c>
      <c r="L33" s="1">
        <v>0</v>
      </c>
      <c r="M33" s="1">
        <v>35</v>
      </c>
      <c r="N33" s="1">
        <v>19800</v>
      </c>
      <c r="O33" s="1">
        <v>0</v>
      </c>
      <c r="P33" s="1">
        <v>0</v>
      </c>
      <c r="Q33" s="1">
        <v>0</v>
      </c>
      <c r="R33" s="7">
        <v>5.0505099999999999E-5</v>
      </c>
      <c r="S33" s="1">
        <v>2.5252500000000003E-4</v>
      </c>
      <c r="T33" s="1">
        <v>5.5555600000000002E-4</v>
      </c>
      <c r="U33" s="1">
        <v>7.5757600000000004E-4</v>
      </c>
      <c r="V33" s="1">
        <v>1.5151499999999999E-4</v>
      </c>
      <c r="W33" s="1">
        <v>0</v>
      </c>
      <c r="X33" s="1">
        <v>0</v>
      </c>
      <c r="Z33" s="1">
        <v>0</v>
      </c>
      <c r="AA33" s="1">
        <v>0</v>
      </c>
      <c r="AB33" s="1">
        <v>0</v>
      </c>
      <c r="AC33" s="1">
        <v>5.0505051000000002E-2</v>
      </c>
      <c r="AD33" s="1">
        <v>0.25252525300000001</v>
      </c>
      <c r="AE33" s="1">
        <v>0.55555555599999995</v>
      </c>
      <c r="AF33" s="1">
        <v>0.75757575799999999</v>
      </c>
      <c r="AG33" s="1">
        <v>0.15151515199999999</v>
      </c>
      <c r="AH33" s="1">
        <v>0</v>
      </c>
      <c r="AI33" s="1">
        <v>0</v>
      </c>
      <c r="AJ33" s="1">
        <f t="shared" si="1"/>
        <v>1.76767677</v>
      </c>
      <c r="AK33" s="136">
        <f>(Z33/$AJ$33)*100</f>
        <v>0</v>
      </c>
      <c r="AL33" s="136">
        <f t="shared" ref="AL33:AT33" si="35">(AA33/$AJ$33)*100</f>
        <v>0</v>
      </c>
      <c r="AM33" s="136">
        <f t="shared" si="35"/>
        <v>0</v>
      </c>
      <c r="AN33" s="136">
        <f t="shared" si="35"/>
        <v>2.8571428813877553</v>
      </c>
      <c r="AO33" s="136">
        <f t="shared" si="35"/>
        <v>14.285714293795918</v>
      </c>
      <c r="AP33" s="136">
        <f t="shared" si="35"/>
        <v>31.428571412408164</v>
      </c>
      <c r="AQ33" s="136">
        <f t="shared" si="35"/>
        <v>42.857142824816322</v>
      </c>
      <c r="AR33" s="136">
        <f t="shared" si="35"/>
        <v>8.5714285875918357</v>
      </c>
      <c r="AS33" s="136">
        <f t="shared" si="35"/>
        <v>0</v>
      </c>
      <c r="AT33" s="136">
        <f t="shared" si="35"/>
        <v>0</v>
      </c>
    </row>
    <row r="34" spans="1:46" x14ac:dyDescent="0.2">
      <c r="A34" s="175"/>
      <c r="B34" s="1" t="s">
        <v>1313</v>
      </c>
      <c r="C34" s="1">
        <v>0</v>
      </c>
      <c r="D34" s="1">
        <v>1</v>
      </c>
      <c r="E34" s="1">
        <v>0</v>
      </c>
      <c r="F34" s="1">
        <v>2</v>
      </c>
      <c r="G34" s="1">
        <v>1</v>
      </c>
      <c r="H34" s="1">
        <v>0</v>
      </c>
      <c r="I34" s="1">
        <v>1</v>
      </c>
      <c r="J34" s="1">
        <v>1</v>
      </c>
      <c r="K34" s="1">
        <v>3</v>
      </c>
      <c r="L34" s="1">
        <v>1</v>
      </c>
      <c r="M34" s="1">
        <v>10</v>
      </c>
      <c r="N34" s="1">
        <v>456</v>
      </c>
      <c r="O34" s="1">
        <v>0</v>
      </c>
      <c r="P34" s="1">
        <v>2.192982E-3</v>
      </c>
      <c r="Q34" s="1">
        <v>0</v>
      </c>
      <c r="R34" s="1">
        <v>4.3859650000000003E-3</v>
      </c>
      <c r="S34" s="1">
        <v>2.192982E-3</v>
      </c>
      <c r="T34" s="1">
        <v>0</v>
      </c>
      <c r="U34" s="1">
        <v>2.192982E-3</v>
      </c>
      <c r="V34" s="1">
        <v>2.192982E-3</v>
      </c>
      <c r="W34" s="1">
        <v>6.5789469999999999E-3</v>
      </c>
      <c r="X34" s="1">
        <v>2.192982E-3</v>
      </c>
      <c r="Z34" s="1">
        <v>0</v>
      </c>
      <c r="AA34" s="1">
        <v>2.1929824560000002</v>
      </c>
      <c r="AB34" s="1">
        <v>0</v>
      </c>
      <c r="AC34" s="1">
        <v>4.3859649120000004</v>
      </c>
      <c r="AD34" s="1">
        <v>2.1929824560000002</v>
      </c>
      <c r="AE34" s="1">
        <v>0</v>
      </c>
      <c r="AF34" s="1">
        <v>2.1929824560000002</v>
      </c>
      <c r="AG34" s="1">
        <v>2.1929824560000002</v>
      </c>
      <c r="AH34" s="1">
        <v>6.5789473679999997</v>
      </c>
      <c r="AI34" s="1">
        <v>2.1929824560000002</v>
      </c>
      <c r="AJ34" s="1">
        <f t="shared" si="1"/>
        <v>21.929824559999997</v>
      </c>
      <c r="AK34" s="136">
        <f>(Z34/$AJ$34)*100</f>
        <v>0</v>
      </c>
      <c r="AL34" s="136">
        <f t="shared" ref="AL34:AT34" si="36">(AA34/$AJ$34)*100</f>
        <v>10.000000000000002</v>
      </c>
      <c r="AM34" s="136">
        <f t="shared" si="36"/>
        <v>0</v>
      </c>
      <c r="AN34" s="136">
        <f t="shared" si="36"/>
        <v>20.000000000000004</v>
      </c>
      <c r="AO34" s="136">
        <f t="shared" si="36"/>
        <v>10.000000000000002</v>
      </c>
      <c r="AP34" s="136">
        <f>(AE34/$AJ$34)*100</f>
        <v>0</v>
      </c>
      <c r="AQ34" s="136">
        <f t="shared" si="36"/>
        <v>10.000000000000002</v>
      </c>
      <c r="AR34" s="136">
        <f t="shared" si="36"/>
        <v>10.000000000000002</v>
      </c>
      <c r="AS34" s="136">
        <f t="shared" si="36"/>
        <v>30.000000000000004</v>
      </c>
      <c r="AT34" s="136">
        <f t="shared" si="36"/>
        <v>10.000000000000002</v>
      </c>
    </row>
    <row r="35" spans="1:46" x14ac:dyDescent="0.2">
      <c r="A35" s="175"/>
      <c r="B35" s="1" t="s">
        <v>1314</v>
      </c>
      <c r="C35" s="1">
        <v>0</v>
      </c>
      <c r="D35" s="1">
        <v>1</v>
      </c>
      <c r="E35" s="1">
        <v>2</v>
      </c>
      <c r="F35" s="1">
        <v>2</v>
      </c>
      <c r="G35" s="1">
        <v>2</v>
      </c>
      <c r="H35" s="1">
        <v>1</v>
      </c>
      <c r="I35" s="1">
        <v>1</v>
      </c>
      <c r="J35" s="1">
        <v>1</v>
      </c>
      <c r="K35" s="1">
        <v>0</v>
      </c>
      <c r="L35" s="1">
        <v>1</v>
      </c>
      <c r="M35" s="1">
        <v>11</v>
      </c>
      <c r="N35" s="1">
        <v>223</v>
      </c>
      <c r="O35" s="1">
        <v>0</v>
      </c>
      <c r="P35" s="1">
        <v>4.4843050000000001E-3</v>
      </c>
      <c r="Q35" s="1">
        <v>8.9686100000000001E-3</v>
      </c>
      <c r="R35" s="1">
        <v>8.9686100000000001E-3</v>
      </c>
      <c r="S35" s="1">
        <v>8.9686100000000001E-3</v>
      </c>
      <c r="T35" s="1">
        <v>4.4843050000000001E-3</v>
      </c>
      <c r="U35" s="1">
        <v>4.4843050000000001E-3</v>
      </c>
      <c r="V35" s="1">
        <v>4.4843050000000001E-3</v>
      </c>
      <c r="W35" s="1">
        <v>0</v>
      </c>
      <c r="X35" s="1">
        <v>4.4843050000000001E-3</v>
      </c>
      <c r="Z35" s="1">
        <v>0</v>
      </c>
      <c r="AA35" s="1">
        <v>4.4843049329999998</v>
      </c>
      <c r="AB35" s="1">
        <v>8.9686098649999995</v>
      </c>
      <c r="AC35" s="1">
        <v>8.9686098649999995</v>
      </c>
      <c r="AD35" s="1">
        <v>8.9686098649999995</v>
      </c>
      <c r="AE35" s="1">
        <v>4.4843049329999998</v>
      </c>
      <c r="AF35" s="1">
        <v>4.4843049329999998</v>
      </c>
      <c r="AG35" s="1">
        <v>4.4843049329999998</v>
      </c>
      <c r="AH35" s="1">
        <v>0</v>
      </c>
      <c r="AI35" s="1">
        <v>4.4843049329999998</v>
      </c>
      <c r="AJ35" s="1">
        <f t="shared" si="1"/>
        <v>49.327354259999986</v>
      </c>
      <c r="AK35" s="136">
        <f>(Z35/$AJ$35)*100</f>
        <v>0</v>
      </c>
      <c r="AL35" s="136">
        <f t="shared" ref="AL35:AT35" si="37">(AA35/$AJ$35)*100</f>
        <v>9.0909090914619846</v>
      </c>
      <c r="AM35" s="136">
        <f t="shared" si="37"/>
        <v>18.181818180896698</v>
      </c>
      <c r="AN35" s="136">
        <f t="shared" si="37"/>
        <v>18.181818180896698</v>
      </c>
      <c r="AO35" s="136">
        <f t="shared" si="37"/>
        <v>18.181818180896698</v>
      </c>
      <c r="AP35" s="136">
        <f t="shared" si="37"/>
        <v>9.0909090914619846</v>
      </c>
      <c r="AQ35" s="136">
        <f t="shared" si="37"/>
        <v>9.0909090914619846</v>
      </c>
      <c r="AR35" s="136">
        <f t="shared" si="37"/>
        <v>9.0909090914619846</v>
      </c>
      <c r="AS35" s="136">
        <f t="shared" si="37"/>
        <v>0</v>
      </c>
      <c r="AT35" s="136">
        <f t="shared" si="37"/>
        <v>9.0909090914619846</v>
      </c>
    </row>
    <row r="36" spans="1:46" x14ac:dyDescent="0.2">
      <c r="A36" s="175"/>
      <c r="B36" s="1" t="s">
        <v>1315</v>
      </c>
      <c r="C36" s="1">
        <v>1</v>
      </c>
      <c r="D36" s="1">
        <v>1</v>
      </c>
      <c r="E36" s="1">
        <v>1</v>
      </c>
      <c r="F36" s="1">
        <v>2</v>
      </c>
      <c r="G36" s="1">
        <v>1</v>
      </c>
      <c r="H36" s="1">
        <v>2</v>
      </c>
      <c r="I36" s="1">
        <v>1</v>
      </c>
      <c r="J36" s="1">
        <v>1</v>
      </c>
      <c r="K36" s="1">
        <v>1</v>
      </c>
      <c r="L36" s="1">
        <v>1</v>
      </c>
      <c r="M36" s="1">
        <v>12</v>
      </c>
      <c r="N36" s="1">
        <v>261</v>
      </c>
      <c r="O36" s="1">
        <v>3.4722220000000001E-3</v>
      </c>
      <c r="P36" s="1">
        <v>3.8314180000000001E-3</v>
      </c>
      <c r="Q36" s="1">
        <v>3.8314180000000001E-3</v>
      </c>
      <c r="R36" s="1">
        <v>7.6628349999999998E-3</v>
      </c>
      <c r="S36" s="1">
        <v>3.8314180000000001E-3</v>
      </c>
      <c r="T36" s="1">
        <v>7.6628349999999998E-3</v>
      </c>
      <c r="U36" s="1">
        <v>3.8314180000000001E-3</v>
      </c>
      <c r="V36" s="1">
        <v>3.8314180000000001E-3</v>
      </c>
      <c r="W36" s="1">
        <v>3.8314180000000001E-3</v>
      </c>
      <c r="X36" s="1">
        <v>3.8314180000000001E-3</v>
      </c>
      <c r="Z36" s="1">
        <v>3.4722222220000001</v>
      </c>
      <c r="AA36" s="1">
        <v>3.8314176249999998</v>
      </c>
      <c r="AB36" s="1">
        <v>3.8314176249999998</v>
      </c>
      <c r="AC36" s="1">
        <v>7.6628352489999996</v>
      </c>
      <c r="AD36" s="1">
        <v>3.8314176249999998</v>
      </c>
      <c r="AE36" s="1">
        <v>7.6628352489999996</v>
      </c>
      <c r="AF36" s="1">
        <v>3.8314176249999998</v>
      </c>
      <c r="AG36" s="1">
        <v>3.8314176249999998</v>
      </c>
      <c r="AH36" s="1">
        <v>3.8314176249999998</v>
      </c>
      <c r="AI36" s="1">
        <v>3.8314176249999998</v>
      </c>
      <c r="AJ36" s="1">
        <f t="shared" si="1"/>
        <v>45.617816095000002</v>
      </c>
      <c r="AK36" s="136">
        <f>(Z36/$AJ$36)*100</f>
        <v>7.6115485554350713</v>
      </c>
      <c r="AL36" s="136">
        <f t="shared" ref="AL36:AT36" si="38">(AA36/$AJ$36)*100</f>
        <v>8.3989501317226516</v>
      </c>
      <c r="AM36" s="136">
        <f t="shared" si="38"/>
        <v>8.3989501317226516</v>
      </c>
      <c r="AN36" s="136">
        <f t="shared" si="38"/>
        <v>16.797900261253179</v>
      </c>
      <c r="AO36" s="136">
        <f t="shared" si="38"/>
        <v>8.3989501317226516</v>
      </c>
      <c r="AP36" s="136">
        <f t="shared" si="38"/>
        <v>16.797900261253179</v>
      </c>
      <c r="AQ36" s="136">
        <f t="shared" si="38"/>
        <v>8.3989501317226516</v>
      </c>
      <c r="AR36" s="136">
        <f t="shared" si="38"/>
        <v>8.3989501317226516</v>
      </c>
      <c r="AS36" s="136">
        <f t="shared" si="38"/>
        <v>8.3989501317226516</v>
      </c>
      <c r="AT36" s="136">
        <f t="shared" si="38"/>
        <v>8.3989501317226516</v>
      </c>
    </row>
    <row r="37" spans="1:46" x14ac:dyDescent="0.2">
      <c r="A37" s="175"/>
      <c r="B37" s="1" t="s">
        <v>55</v>
      </c>
      <c r="C37" s="1">
        <v>1</v>
      </c>
      <c r="D37" s="1">
        <v>1</v>
      </c>
      <c r="E37" s="1">
        <v>0</v>
      </c>
      <c r="F37" s="1">
        <v>2</v>
      </c>
      <c r="G37" s="1">
        <v>1</v>
      </c>
      <c r="H37" s="1">
        <v>3</v>
      </c>
      <c r="I37" s="1">
        <v>2</v>
      </c>
      <c r="J37" s="1">
        <v>1</v>
      </c>
      <c r="K37" s="1">
        <v>1</v>
      </c>
      <c r="L37" s="1">
        <v>1</v>
      </c>
      <c r="M37" s="1">
        <v>13</v>
      </c>
      <c r="N37" s="1">
        <v>242</v>
      </c>
      <c r="O37" s="1">
        <v>3.4722220000000001E-3</v>
      </c>
      <c r="P37" s="1">
        <v>4.1322310000000001E-3</v>
      </c>
      <c r="Q37" s="1">
        <v>0</v>
      </c>
      <c r="R37" s="1">
        <v>8.2644629999999997E-3</v>
      </c>
      <c r="S37" s="1">
        <v>4.1322310000000001E-3</v>
      </c>
      <c r="T37" s="1">
        <v>1.2396694E-2</v>
      </c>
      <c r="U37" s="1">
        <v>8.2644629999999997E-3</v>
      </c>
      <c r="V37" s="1">
        <v>4.1322310000000001E-3</v>
      </c>
      <c r="W37" s="1">
        <v>4.1322310000000001E-3</v>
      </c>
      <c r="X37" s="1">
        <v>4.1322310000000001E-3</v>
      </c>
      <c r="Z37" s="1">
        <v>3.4722222220000001</v>
      </c>
      <c r="AA37" s="1">
        <v>4.1322314049999997</v>
      </c>
      <c r="AB37" s="1">
        <v>0</v>
      </c>
      <c r="AC37" s="1">
        <v>8.2644628099999995</v>
      </c>
      <c r="AD37" s="1">
        <v>4.1322314049999997</v>
      </c>
      <c r="AE37" s="1">
        <v>12.39669421</v>
      </c>
      <c r="AF37" s="1">
        <v>8.2644628099999995</v>
      </c>
      <c r="AG37" s="1">
        <v>4.1322314049999997</v>
      </c>
      <c r="AH37" s="1">
        <v>4.1322314049999997</v>
      </c>
      <c r="AI37" s="1">
        <v>4.1322314049999997</v>
      </c>
      <c r="AJ37" s="1">
        <f t="shared" si="1"/>
        <v>53.058999076999996</v>
      </c>
      <c r="AK37" s="136">
        <f>(Z37/$AJ$37)*100</f>
        <v>6.5440778800992083</v>
      </c>
      <c r="AL37" s="136">
        <f t="shared" ref="AL37:AT37" si="39">(AA37/$AJ$37)*100</f>
        <v>7.7879935107770217</v>
      </c>
      <c r="AM37" s="136">
        <f t="shared" si="39"/>
        <v>0</v>
      </c>
      <c r="AN37" s="136">
        <f t="shared" si="39"/>
        <v>15.575987021554043</v>
      </c>
      <c r="AO37" s="136">
        <f t="shared" si="39"/>
        <v>7.7879935107770217</v>
      </c>
      <c r="AP37" s="136">
        <f t="shared" si="39"/>
        <v>23.363980522907596</v>
      </c>
      <c r="AQ37" s="136">
        <f t="shared" si="39"/>
        <v>15.575987021554043</v>
      </c>
      <c r="AR37" s="136">
        <f t="shared" si="39"/>
        <v>7.7879935107770217</v>
      </c>
      <c r="AS37" s="136">
        <f t="shared" si="39"/>
        <v>7.7879935107770217</v>
      </c>
      <c r="AT37" s="136">
        <f t="shared" si="39"/>
        <v>7.7879935107770217</v>
      </c>
    </row>
    <row r="38" spans="1:46" x14ac:dyDescent="0.2">
      <c r="A38" s="175"/>
      <c r="B38" s="1" t="s">
        <v>1316</v>
      </c>
      <c r="C38" s="1">
        <v>2</v>
      </c>
      <c r="D38" s="1">
        <v>3</v>
      </c>
      <c r="E38" s="1">
        <v>2</v>
      </c>
      <c r="F38" s="1">
        <v>1</v>
      </c>
      <c r="G38" s="1">
        <v>2</v>
      </c>
      <c r="H38" s="1">
        <v>0</v>
      </c>
      <c r="I38" s="1">
        <v>0</v>
      </c>
      <c r="J38" s="1">
        <v>0</v>
      </c>
      <c r="K38" s="1">
        <v>1</v>
      </c>
      <c r="L38" s="1">
        <v>1</v>
      </c>
      <c r="M38" s="1">
        <v>12</v>
      </c>
      <c r="N38" s="1">
        <v>340</v>
      </c>
      <c r="O38" s="1">
        <v>6.9444440000000001E-3</v>
      </c>
      <c r="P38" s="1">
        <v>8.8235290000000001E-3</v>
      </c>
      <c r="Q38" s="1">
        <v>5.8823529999999999E-3</v>
      </c>
      <c r="R38" s="1">
        <v>2.9411760000000002E-3</v>
      </c>
      <c r="S38" s="1">
        <v>5.8823529999999999E-3</v>
      </c>
      <c r="T38" s="1">
        <v>0</v>
      </c>
      <c r="U38" s="1">
        <v>0</v>
      </c>
      <c r="V38" s="1">
        <v>0</v>
      </c>
      <c r="W38" s="1">
        <v>2.9411760000000002E-3</v>
      </c>
      <c r="X38" s="1">
        <v>2.9411760000000002E-3</v>
      </c>
      <c r="Z38" s="1">
        <v>6.9444444440000002</v>
      </c>
      <c r="AA38" s="1">
        <v>8.8235294119999992</v>
      </c>
      <c r="AB38" s="1">
        <v>5.8823529409999997</v>
      </c>
      <c r="AC38" s="1">
        <v>2.9411764709999999</v>
      </c>
      <c r="AD38" s="1">
        <v>5.8823529409999997</v>
      </c>
      <c r="AE38" s="1">
        <v>0</v>
      </c>
      <c r="AF38" s="1">
        <v>0</v>
      </c>
      <c r="AG38" s="1">
        <v>0</v>
      </c>
      <c r="AH38" s="1">
        <v>2.9411764709999999</v>
      </c>
      <c r="AI38" s="1">
        <v>2.9411764709999999</v>
      </c>
      <c r="AJ38" s="1">
        <f t="shared" si="1"/>
        <v>36.356209150999995</v>
      </c>
      <c r="AK38" s="136">
        <f>(Z38/$AJ$38)*100</f>
        <v>19.101123593929454</v>
      </c>
      <c r="AL38" s="136">
        <f t="shared" ref="AL38:AT38" si="40">(AA38/$AJ$38)*100</f>
        <v>24.269662921546107</v>
      </c>
      <c r="AM38" s="136">
        <f t="shared" si="40"/>
        <v>16.179775280113887</v>
      </c>
      <c r="AN38" s="136">
        <f t="shared" si="40"/>
        <v>8.0898876414322238</v>
      </c>
      <c r="AO38" s="136">
        <f t="shared" si="40"/>
        <v>16.179775280113887</v>
      </c>
      <c r="AP38" s="136">
        <f t="shared" si="40"/>
        <v>0</v>
      </c>
      <c r="AQ38" s="136">
        <f t="shared" si="40"/>
        <v>0</v>
      </c>
      <c r="AR38" s="136">
        <f t="shared" si="40"/>
        <v>0</v>
      </c>
      <c r="AS38" s="136">
        <f t="shared" si="40"/>
        <v>8.0898876414322238</v>
      </c>
      <c r="AT38" s="136">
        <f t="shared" si="40"/>
        <v>8.0898876414322238</v>
      </c>
    </row>
    <row r="39" spans="1:46" x14ac:dyDescent="0.2">
      <c r="A39" s="175"/>
      <c r="B39" s="1" t="s">
        <v>1325</v>
      </c>
      <c r="C39" s="1">
        <v>0</v>
      </c>
      <c r="D39" s="1">
        <v>1</v>
      </c>
      <c r="E39" s="1">
        <v>0</v>
      </c>
      <c r="F39" s="1">
        <v>1</v>
      </c>
      <c r="G39" s="1">
        <v>1</v>
      </c>
      <c r="H39" s="1">
        <v>0</v>
      </c>
      <c r="I39" s="1">
        <v>1</v>
      </c>
      <c r="J39" s="1">
        <v>1</v>
      </c>
      <c r="K39" s="1">
        <v>1</v>
      </c>
      <c r="L39" s="1">
        <v>1</v>
      </c>
      <c r="M39" s="1">
        <v>7</v>
      </c>
      <c r="N39" s="1">
        <v>280</v>
      </c>
      <c r="O39" s="1">
        <v>0</v>
      </c>
      <c r="P39" s="1">
        <v>3.5714290000000001E-3</v>
      </c>
      <c r="Q39" s="1">
        <v>0</v>
      </c>
      <c r="R39" s="1">
        <v>3.5714290000000001E-3</v>
      </c>
      <c r="S39" s="1">
        <v>3.5714290000000001E-3</v>
      </c>
      <c r="T39" s="1">
        <v>0</v>
      </c>
      <c r="U39" s="1">
        <v>3.5714290000000001E-3</v>
      </c>
      <c r="V39" s="1">
        <v>3.5714290000000001E-3</v>
      </c>
      <c r="W39" s="1">
        <v>3.5714290000000001E-3</v>
      </c>
      <c r="X39" s="1">
        <v>3.5714290000000001E-3</v>
      </c>
      <c r="Z39" s="1">
        <v>0</v>
      </c>
      <c r="AA39" s="1">
        <v>3.5714285710000002</v>
      </c>
      <c r="AB39" s="1">
        <v>0</v>
      </c>
      <c r="AC39" s="1">
        <v>3.5714285710000002</v>
      </c>
      <c r="AD39" s="1">
        <v>3.5714285710000002</v>
      </c>
      <c r="AE39" s="1">
        <v>0</v>
      </c>
      <c r="AF39" s="1">
        <v>3.5714285710000002</v>
      </c>
      <c r="AG39" s="1">
        <v>3.5714285710000002</v>
      </c>
      <c r="AH39" s="1">
        <v>3.5714285710000002</v>
      </c>
      <c r="AI39" s="1">
        <v>3.5714285710000002</v>
      </c>
      <c r="AJ39" s="1">
        <f t="shared" si="1"/>
        <v>24.999999996999996</v>
      </c>
      <c r="AK39" s="136">
        <f>(Z39/$AJ$39)*100</f>
        <v>0</v>
      </c>
      <c r="AL39" s="136">
        <f t="shared" ref="AL39:AT39" si="41">(AA39/$AJ$39)*100</f>
        <v>14.285714285714288</v>
      </c>
      <c r="AM39" s="136">
        <f t="shared" si="41"/>
        <v>0</v>
      </c>
      <c r="AN39" s="136">
        <f t="shared" si="41"/>
        <v>14.285714285714288</v>
      </c>
      <c r="AO39" s="136">
        <f t="shared" si="41"/>
        <v>14.285714285714288</v>
      </c>
      <c r="AP39" s="136">
        <f>(AE39/$AJ$39)*100</f>
        <v>0</v>
      </c>
      <c r="AQ39" s="136">
        <f t="shared" si="41"/>
        <v>14.285714285714288</v>
      </c>
      <c r="AR39" s="136">
        <f t="shared" si="41"/>
        <v>14.285714285714288</v>
      </c>
      <c r="AS39" s="136">
        <f t="shared" si="41"/>
        <v>14.285714285714288</v>
      </c>
      <c r="AT39" s="136">
        <f t="shared" si="41"/>
        <v>14.285714285714288</v>
      </c>
    </row>
    <row r="40" spans="1:46" x14ac:dyDescent="0.2">
      <c r="A40" s="175"/>
      <c r="B40" s="1" t="s">
        <v>1326</v>
      </c>
      <c r="C40" s="1">
        <v>1</v>
      </c>
      <c r="D40" s="1">
        <v>1</v>
      </c>
      <c r="E40" s="1">
        <v>1</v>
      </c>
      <c r="F40" s="1">
        <v>1</v>
      </c>
      <c r="G40" s="1">
        <v>1</v>
      </c>
      <c r="H40" s="1">
        <v>0</v>
      </c>
      <c r="I40" s="1">
        <v>1</v>
      </c>
      <c r="J40" s="1">
        <v>1</v>
      </c>
      <c r="K40" s="1">
        <v>0</v>
      </c>
      <c r="L40" s="1">
        <v>1</v>
      </c>
      <c r="M40" s="1">
        <v>8</v>
      </c>
      <c r="N40" s="1">
        <v>328</v>
      </c>
      <c r="O40" s="1">
        <v>3.4722220000000001E-3</v>
      </c>
      <c r="P40" s="1">
        <v>3.0487800000000001E-3</v>
      </c>
      <c r="Q40" s="1">
        <v>3.0487800000000001E-3</v>
      </c>
      <c r="R40" s="1">
        <v>3.0487800000000001E-3</v>
      </c>
      <c r="S40" s="1">
        <v>3.0487800000000001E-3</v>
      </c>
      <c r="T40" s="1">
        <v>0</v>
      </c>
      <c r="U40" s="1">
        <v>3.0487800000000001E-3</v>
      </c>
      <c r="V40" s="1">
        <v>3.0487800000000001E-3</v>
      </c>
      <c r="W40" s="1">
        <v>0</v>
      </c>
      <c r="X40" s="1">
        <v>3.0487800000000001E-3</v>
      </c>
      <c r="Z40" s="1">
        <v>3.4722222220000001</v>
      </c>
      <c r="AA40" s="1">
        <v>3.0487804879999998</v>
      </c>
      <c r="AB40" s="1">
        <v>3.0487804879999998</v>
      </c>
      <c r="AC40" s="1">
        <v>3.0487804879999998</v>
      </c>
      <c r="AD40" s="1">
        <v>3.0487804879999998</v>
      </c>
      <c r="AE40" s="1">
        <v>0</v>
      </c>
      <c r="AF40" s="1">
        <v>3.0487804879999998</v>
      </c>
      <c r="AG40" s="1">
        <v>3.0487804879999998</v>
      </c>
      <c r="AH40" s="1">
        <v>0</v>
      </c>
      <c r="AI40" s="1">
        <v>3.0487804879999998</v>
      </c>
      <c r="AJ40" s="1">
        <f t="shared" si="1"/>
        <v>24.813685637999995</v>
      </c>
      <c r="AK40" s="136">
        <f>(Z40/$AJ$40)*100</f>
        <v>13.99317405989296</v>
      </c>
      <c r="AL40" s="136">
        <f t="shared" ref="AL40:AT40" si="42">(AA40/$AJ$40)*100</f>
        <v>12.286689420015295</v>
      </c>
      <c r="AM40" s="136">
        <f t="shared" si="42"/>
        <v>12.286689420015295</v>
      </c>
      <c r="AN40" s="136">
        <f t="shared" si="42"/>
        <v>12.286689420015295</v>
      </c>
      <c r="AO40" s="136">
        <f t="shared" si="42"/>
        <v>12.286689420015295</v>
      </c>
      <c r="AP40" s="136">
        <f t="shared" si="42"/>
        <v>0</v>
      </c>
      <c r="AQ40" s="136">
        <f t="shared" si="42"/>
        <v>12.286689420015295</v>
      </c>
      <c r="AR40" s="136">
        <f t="shared" si="42"/>
        <v>12.286689420015295</v>
      </c>
      <c r="AS40" s="136">
        <f t="shared" si="42"/>
        <v>0</v>
      </c>
      <c r="AT40" s="136">
        <f t="shared" si="42"/>
        <v>12.286689420015295</v>
      </c>
    </row>
    <row r="41" spans="1:46" x14ac:dyDescent="0.2">
      <c r="A41" s="175"/>
      <c r="B41" s="1" t="s">
        <v>1327</v>
      </c>
      <c r="C41" s="1">
        <v>2</v>
      </c>
      <c r="D41" s="1">
        <v>4</v>
      </c>
      <c r="E41" s="1">
        <v>1</v>
      </c>
      <c r="F41" s="1">
        <v>1</v>
      </c>
      <c r="G41" s="1">
        <v>0</v>
      </c>
      <c r="H41" s="1">
        <v>1</v>
      </c>
      <c r="I41" s="1">
        <v>3</v>
      </c>
      <c r="J41" s="1">
        <v>1</v>
      </c>
      <c r="K41" s="1">
        <v>2</v>
      </c>
      <c r="L41" s="1">
        <v>0</v>
      </c>
      <c r="M41" s="1">
        <v>15</v>
      </c>
      <c r="N41" s="1">
        <v>451</v>
      </c>
      <c r="O41" s="1">
        <v>6.9444440000000001E-3</v>
      </c>
      <c r="P41" s="1">
        <v>8.8691800000000008E-3</v>
      </c>
      <c r="Q41" s="1">
        <v>2.2172950000000002E-3</v>
      </c>
      <c r="R41" s="1">
        <v>2.2172950000000002E-3</v>
      </c>
      <c r="S41" s="1">
        <v>0</v>
      </c>
      <c r="T41" s="1">
        <v>2.2172950000000002E-3</v>
      </c>
      <c r="U41" s="1">
        <v>6.6518849999999997E-3</v>
      </c>
      <c r="V41" s="1">
        <v>2.2172950000000002E-3</v>
      </c>
      <c r="W41" s="1">
        <v>4.4345900000000004E-3</v>
      </c>
      <c r="X41" s="1">
        <v>0</v>
      </c>
      <c r="Z41" s="1">
        <v>6.9444444440000002</v>
      </c>
      <c r="AA41" s="1">
        <v>8.8691796010000008</v>
      </c>
      <c r="AB41" s="1">
        <v>2.2172949000000002</v>
      </c>
      <c r="AC41" s="1">
        <v>2.2172949000000002</v>
      </c>
      <c r="AD41" s="1">
        <v>0</v>
      </c>
      <c r="AE41" s="1">
        <v>2.2172949000000002</v>
      </c>
      <c r="AF41" s="1">
        <v>6.6518847010000002</v>
      </c>
      <c r="AG41" s="1">
        <v>2.2172949000000002</v>
      </c>
      <c r="AH41" s="1">
        <v>4.4345898000000004</v>
      </c>
      <c r="AI41" s="1">
        <v>0</v>
      </c>
      <c r="AJ41" s="1">
        <f t="shared" si="1"/>
        <v>35.769278145999998</v>
      </c>
      <c r="AK41" s="136">
        <f>(Z41/$AJ$41)*100</f>
        <v>19.41455015014493</v>
      </c>
      <c r="AL41" s="136">
        <f t="shared" ref="AL41:AT41" si="43">(AA41/$AJ$41)*100</f>
        <v>24.79552303179991</v>
      </c>
      <c r="AM41" s="136">
        <f t="shared" si="43"/>
        <v>6.1988807572510529</v>
      </c>
      <c r="AN41" s="136">
        <f t="shared" si="43"/>
        <v>6.1988807572510529</v>
      </c>
      <c r="AO41" s="136">
        <f t="shared" si="43"/>
        <v>0</v>
      </c>
      <c r="AP41" s="136">
        <f t="shared" si="43"/>
        <v>6.1988807572510529</v>
      </c>
      <c r="AQ41" s="136">
        <f t="shared" si="43"/>
        <v>18.596642274548856</v>
      </c>
      <c r="AR41" s="136">
        <f t="shared" si="43"/>
        <v>6.1988807572510529</v>
      </c>
      <c r="AS41" s="136">
        <f t="shared" si="43"/>
        <v>12.397761514502106</v>
      </c>
      <c r="AT41" s="136">
        <f t="shared" si="43"/>
        <v>0</v>
      </c>
    </row>
    <row r="42" spans="1:46" x14ac:dyDescent="0.2">
      <c r="A42" s="175"/>
      <c r="B42" s="1" t="s">
        <v>1328</v>
      </c>
      <c r="C42" s="1">
        <v>0</v>
      </c>
      <c r="D42" s="1">
        <v>1</v>
      </c>
      <c r="E42" s="1">
        <v>0</v>
      </c>
      <c r="F42" s="1">
        <v>0</v>
      </c>
      <c r="G42" s="1">
        <v>4</v>
      </c>
      <c r="H42" s="1">
        <v>7</v>
      </c>
      <c r="I42" s="1">
        <v>11</v>
      </c>
      <c r="J42" s="1">
        <v>4</v>
      </c>
      <c r="K42" s="1">
        <v>0</v>
      </c>
      <c r="L42" s="1">
        <v>0</v>
      </c>
      <c r="M42" s="1">
        <v>27</v>
      </c>
      <c r="N42" s="1">
        <v>107369</v>
      </c>
      <c r="O42" s="1">
        <v>0</v>
      </c>
      <c r="P42" s="7">
        <v>9.3136800000000006E-6</v>
      </c>
      <c r="Q42" s="1">
        <v>0</v>
      </c>
      <c r="R42" s="1">
        <v>0</v>
      </c>
      <c r="S42" s="7">
        <v>3.7254700000000001E-5</v>
      </c>
      <c r="T42" s="7">
        <v>6.5195699999999997E-5</v>
      </c>
      <c r="U42" s="1">
        <v>1.0245E-4</v>
      </c>
      <c r="V42" s="7">
        <v>3.7254700000000001E-5</v>
      </c>
      <c r="W42" s="1">
        <v>0</v>
      </c>
      <c r="X42" s="1">
        <v>0</v>
      </c>
      <c r="Z42" s="1">
        <v>0</v>
      </c>
      <c r="AA42" s="1">
        <v>9.3136750000000004E-3</v>
      </c>
      <c r="AB42" s="1">
        <v>0</v>
      </c>
      <c r="AC42" s="1">
        <v>0</v>
      </c>
      <c r="AD42" s="1">
        <v>3.7254701000000001E-2</v>
      </c>
      <c r="AE42" s="1">
        <v>6.5195726999999995E-2</v>
      </c>
      <c r="AF42" s="1">
        <v>0.102450428</v>
      </c>
      <c r="AG42" s="1">
        <v>3.7254701000000001E-2</v>
      </c>
      <c r="AH42" s="1">
        <v>0</v>
      </c>
      <c r="AI42" s="1">
        <v>0</v>
      </c>
      <c r="AJ42" s="1">
        <f t="shared" si="1"/>
        <v>0.25146923199999999</v>
      </c>
      <c r="AK42" s="136">
        <f>(Z42/$AJ$42)*100</f>
        <v>0</v>
      </c>
      <c r="AL42" s="136">
        <f t="shared" ref="AL42:AT42" si="44">(AA42/$AJ$42)*100</f>
        <v>3.7037036006058988</v>
      </c>
      <c r="AM42" s="136">
        <f t="shared" si="44"/>
        <v>0</v>
      </c>
      <c r="AN42" s="136">
        <f t="shared" si="44"/>
        <v>0</v>
      </c>
      <c r="AO42" s="136">
        <f t="shared" si="44"/>
        <v>14.814814800086559</v>
      </c>
      <c r="AP42" s="136">
        <f t="shared" si="44"/>
        <v>25.925925999567216</v>
      </c>
      <c r="AQ42" s="136">
        <f t="shared" si="44"/>
        <v>40.740740799653771</v>
      </c>
      <c r="AR42" s="136">
        <f t="shared" si="44"/>
        <v>14.814814800086559</v>
      </c>
      <c r="AS42" s="136">
        <f t="shared" si="44"/>
        <v>0</v>
      </c>
      <c r="AT42" s="136">
        <f t="shared" si="44"/>
        <v>0</v>
      </c>
    </row>
    <row r="43" spans="1:46" x14ac:dyDescent="0.2">
      <c r="B43" s="1" t="s">
        <v>212</v>
      </c>
      <c r="C43" s="1">
        <v>0</v>
      </c>
      <c r="D43" s="1">
        <v>1</v>
      </c>
      <c r="E43" s="1">
        <v>15</v>
      </c>
      <c r="F43" s="1">
        <v>0</v>
      </c>
      <c r="G43" s="1">
        <v>1</v>
      </c>
      <c r="H43" s="1">
        <v>30</v>
      </c>
      <c r="I43" s="1">
        <v>27</v>
      </c>
      <c r="J43" s="1">
        <v>11</v>
      </c>
      <c r="K43" s="1">
        <v>0</v>
      </c>
      <c r="L43" s="1">
        <v>0</v>
      </c>
      <c r="M43" s="1">
        <v>85</v>
      </c>
      <c r="N43" s="1">
        <v>33606</v>
      </c>
      <c r="O43" s="1">
        <v>0</v>
      </c>
      <c r="P43" s="7">
        <v>2.9756599999999999E-5</v>
      </c>
      <c r="Q43" s="1">
        <v>4.4634900000000002E-4</v>
      </c>
      <c r="R43" s="1">
        <v>0</v>
      </c>
      <c r="S43" s="7">
        <v>2.9756599999999999E-5</v>
      </c>
      <c r="T43" s="1">
        <v>8.9269800000000004E-4</v>
      </c>
      <c r="U43" s="1">
        <v>8.0342800000000002E-4</v>
      </c>
      <c r="V43" s="1">
        <v>3.2732300000000002E-4</v>
      </c>
      <c r="W43" s="1">
        <v>0</v>
      </c>
      <c r="X43" s="1">
        <v>0</v>
      </c>
      <c r="Z43" s="1">
        <v>0</v>
      </c>
      <c r="AA43" s="1">
        <v>2.9756590999999999E-2</v>
      </c>
      <c r="AB43" s="1">
        <v>0.44634886600000001</v>
      </c>
      <c r="AC43" s="1">
        <v>0</v>
      </c>
      <c r="AD43" s="1">
        <v>2.9756590999999999E-2</v>
      </c>
      <c r="AE43" s="1">
        <v>0.89269773299999999</v>
      </c>
      <c r="AF43" s="1">
        <v>0.80342795899999997</v>
      </c>
      <c r="AG43" s="1">
        <v>0.32732250200000002</v>
      </c>
      <c r="AH43" s="1">
        <v>0</v>
      </c>
      <c r="AI43" s="1">
        <v>0</v>
      </c>
      <c r="AJ43" s="1">
        <f t="shared" si="1"/>
        <v>2.5293102419999998</v>
      </c>
      <c r="AK43" s="136">
        <f>(Z43/$AJ$43)*100</f>
        <v>0</v>
      </c>
      <c r="AL43" s="136">
        <f t="shared" ref="AL43:AT43" si="45">(AA43/$AJ$43)*100</f>
        <v>1.1764705849793495</v>
      </c>
      <c r="AM43" s="136">
        <f t="shared" si="45"/>
        <v>17.647058814226714</v>
      </c>
      <c r="AN43" s="136">
        <f t="shared" si="45"/>
        <v>0</v>
      </c>
      <c r="AO43" s="136">
        <f t="shared" si="45"/>
        <v>1.1764705849793495</v>
      </c>
      <c r="AP43" s="136">
        <f t="shared" si="45"/>
        <v>35.294117667989902</v>
      </c>
      <c r="AQ43" s="136">
        <f t="shared" si="45"/>
        <v>31.764705873515382</v>
      </c>
      <c r="AR43" s="136">
        <f t="shared" si="45"/>
        <v>12.941176474309316</v>
      </c>
      <c r="AS43" s="136">
        <f t="shared" si="45"/>
        <v>0</v>
      </c>
      <c r="AT43" s="136">
        <f t="shared" si="45"/>
        <v>0</v>
      </c>
    </row>
    <row r="44" spans="1:46" x14ac:dyDescent="0.2">
      <c r="B44" s="1" t="s">
        <v>113</v>
      </c>
      <c r="C44" s="1">
        <v>0</v>
      </c>
      <c r="D44" s="1">
        <v>11</v>
      </c>
      <c r="E44" s="1">
        <v>1</v>
      </c>
      <c r="F44" s="1">
        <v>5</v>
      </c>
      <c r="G44" s="1">
        <v>31</v>
      </c>
      <c r="H44" s="1">
        <v>66</v>
      </c>
      <c r="I44" s="1">
        <v>63</v>
      </c>
      <c r="J44" s="1">
        <v>27</v>
      </c>
      <c r="K44" s="1">
        <v>10</v>
      </c>
      <c r="L44" s="1">
        <v>0</v>
      </c>
      <c r="M44" s="1">
        <f>SUM(C44:L44)</f>
        <v>214</v>
      </c>
      <c r="N44" s="1">
        <v>264156</v>
      </c>
      <c r="O44" s="1">
        <f>C44/$N$44</f>
        <v>0</v>
      </c>
      <c r="P44" s="1">
        <f t="shared" ref="P44:X44" si="46">D44/$N$44</f>
        <v>4.1642059994851527E-5</v>
      </c>
      <c r="Q44" s="1">
        <f t="shared" si="46"/>
        <v>3.7856418177137754E-6</v>
      </c>
      <c r="R44" s="1">
        <f t="shared" si="46"/>
        <v>1.8928209088568876E-5</v>
      </c>
      <c r="S44" s="1">
        <f t="shared" si="46"/>
        <v>1.1735489634912703E-4</v>
      </c>
      <c r="T44" s="1">
        <f t="shared" si="46"/>
        <v>2.4985235996910916E-4</v>
      </c>
      <c r="U44" s="1">
        <f t="shared" si="46"/>
        <v>2.3849543451596783E-4</v>
      </c>
      <c r="V44" s="1">
        <f t="shared" si="46"/>
        <v>1.0221232907827193E-4</v>
      </c>
      <c r="W44" s="1">
        <f t="shared" si="46"/>
        <v>3.7856418177137752E-5</v>
      </c>
      <c r="X44" s="1">
        <f t="shared" si="46"/>
        <v>0</v>
      </c>
      <c r="Z44" s="1">
        <f>O44*1000</f>
        <v>0</v>
      </c>
      <c r="AA44" s="1">
        <f t="shared" ref="AA44:AI44" si="47">P44*1000</f>
        <v>4.164205999485153E-2</v>
      </c>
      <c r="AB44" s="1">
        <f t="shared" si="47"/>
        <v>3.7856418177137753E-3</v>
      </c>
      <c r="AC44" s="1">
        <f t="shared" si="47"/>
        <v>1.8928209088568876E-2</v>
      </c>
      <c r="AD44" s="1">
        <f t="shared" si="47"/>
        <v>0.11735489634912703</v>
      </c>
      <c r="AE44" s="1">
        <f t="shared" si="47"/>
        <v>0.24985235996910915</v>
      </c>
      <c r="AF44" s="1">
        <f t="shared" si="47"/>
        <v>0.23849543451596783</v>
      </c>
      <c r="AG44" s="1">
        <f t="shared" si="47"/>
        <v>0.10221232907827194</v>
      </c>
      <c r="AH44" s="1">
        <f t="shared" si="47"/>
        <v>3.7856418177137752E-2</v>
      </c>
      <c r="AI44" s="1">
        <f t="shared" si="47"/>
        <v>0</v>
      </c>
      <c r="AJ44" s="1">
        <f t="shared" si="1"/>
        <v>0.8101273489907479</v>
      </c>
      <c r="AK44" s="136">
        <f>(Z44/$AJ$44)*100</f>
        <v>0</v>
      </c>
      <c r="AL44" s="136">
        <f>(AA44/$AJ$44)*100</f>
        <v>5.1401869158878508</v>
      </c>
      <c r="AM44" s="136">
        <f t="shared" ref="AM44:AT44" si="48">(AB44/$AJ$44)*100</f>
        <v>0.46728971962616828</v>
      </c>
      <c r="AN44" s="136">
        <f t="shared" si="48"/>
        <v>2.3364485981308412</v>
      </c>
      <c r="AO44" s="136">
        <f t="shared" si="48"/>
        <v>14.485981308411214</v>
      </c>
      <c r="AP44" s="136">
        <f t="shared" si="48"/>
        <v>30.841121495327101</v>
      </c>
      <c r="AQ44" s="136">
        <f t="shared" si="48"/>
        <v>29.439252336448597</v>
      </c>
      <c r="AR44" s="136">
        <f t="shared" si="48"/>
        <v>12.616822429906543</v>
      </c>
      <c r="AS44" s="136">
        <f t="shared" si="48"/>
        <v>4.6728971962616823</v>
      </c>
      <c r="AT44" s="136">
        <f t="shared" si="48"/>
        <v>0</v>
      </c>
    </row>
    <row r="46" spans="1:46" x14ac:dyDescent="0.2">
      <c r="AO46" s="136"/>
    </row>
  </sheetData>
  <sortState xmlns:xlrd2="http://schemas.microsoft.com/office/spreadsheetml/2017/richdata2" ref="B51:AI76">
    <sortCondition descending="1" ref="AI76"/>
  </sortState>
  <mergeCells count="2">
    <mergeCell ref="C1:L1"/>
    <mergeCell ref="A32:A42"/>
  </mergeCells>
  <conditionalFormatting sqref="Z3:AI20">
    <cfRule type="colorScale" priority="4">
      <colorScale>
        <cfvo type="min"/>
        <cfvo type="max"/>
        <color rgb="FFFCFCFF"/>
        <color rgb="FFF8696B"/>
      </colorScale>
    </cfRule>
  </conditionalFormatting>
  <conditionalFormatting sqref="AK3:AT44">
    <cfRule type="colorScale" priority="1">
      <colorScale>
        <cfvo type="min"/>
        <cfvo type="max"/>
        <color rgb="FFFCFCFF"/>
        <color rgb="FFF8696B"/>
      </colorScale>
    </cfRule>
  </conditionalFormatting>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DD176-E724-3B4D-A9C8-88F60D61AAA3}">
  <dimension ref="A1:AI47"/>
  <sheetViews>
    <sheetView workbookViewId="0">
      <selection activeCell="A21" sqref="A21"/>
    </sheetView>
  </sheetViews>
  <sheetFormatPr baseColWidth="10" defaultColWidth="11" defaultRowHeight="16" x14ac:dyDescent="0.2"/>
  <cols>
    <col min="1" max="1" width="23.83203125" bestFit="1" customWidth="1"/>
    <col min="2" max="2" width="31.83203125" bestFit="1" customWidth="1"/>
  </cols>
  <sheetData>
    <row r="1" spans="1:35" s="114" customFormat="1" x14ac:dyDescent="0.2">
      <c r="A1" s="114" t="s">
        <v>213</v>
      </c>
      <c r="B1" s="114" t="s">
        <v>200</v>
      </c>
      <c r="C1" s="120" t="s">
        <v>144</v>
      </c>
      <c r="D1" s="120" t="s">
        <v>145</v>
      </c>
      <c r="E1" s="120" t="s">
        <v>146</v>
      </c>
      <c r="F1" s="120" t="s">
        <v>147</v>
      </c>
      <c r="G1" s="120" t="s">
        <v>185</v>
      </c>
      <c r="H1" s="120" t="s">
        <v>186</v>
      </c>
      <c r="I1" s="120" t="s">
        <v>187</v>
      </c>
      <c r="J1" s="120" t="s">
        <v>151</v>
      </c>
      <c r="K1" s="120" t="s">
        <v>152</v>
      </c>
      <c r="L1" s="120" t="s">
        <v>153</v>
      </c>
      <c r="M1" s="4" t="s">
        <v>154</v>
      </c>
      <c r="N1" s="4"/>
    </row>
    <row r="2" spans="1:35" x14ac:dyDescent="0.2">
      <c r="A2" t="s">
        <v>214</v>
      </c>
      <c r="B2" s="1" t="s">
        <v>101</v>
      </c>
      <c r="C2" s="1">
        <v>0</v>
      </c>
      <c r="D2" s="1">
        <v>0</v>
      </c>
      <c r="E2" s="1">
        <v>0</v>
      </c>
      <c r="F2" s="1">
        <v>0</v>
      </c>
      <c r="G2" s="1">
        <v>0</v>
      </c>
      <c r="H2" s="1">
        <v>0</v>
      </c>
      <c r="I2" s="1">
        <v>0</v>
      </c>
      <c r="J2" s="1">
        <v>0</v>
      </c>
      <c r="K2" s="1">
        <v>0</v>
      </c>
      <c r="L2" s="1">
        <v>0</v>
      </c>
      <c r="M2">
        <f>SUM(C2:L2)</f>
        <v>0</v>
      </c>
      <c r="N2" s="1"/>
    </row>
    <row r="3" spans="1:35" x14ac:dyDescent="0.2">
      <c r="A3" t="s">
        <v>214</v>
      </c>
      <c r="B3" s="1" t="s">
        <v>104</v>
      </c>
      <c r="C3" s="1">
        <v>0</v>
      </c>
      <c r="D3" s="1">
        <v>0</v>
      </c>
      <c r="E3" s="1">
        <v>0</v>
      </c>
      <c r="F3" s="1">
        <v>0</v>
      </c>
      <c r="G3" s="1">
        <v>0</v>
      </c>
      <c r="H3" s="1">
        <v>0</v>
      </c>
      <c r="I3" s="1">
        <v>0</v>
      </c>
      <c r="J3" s="1">
        <v>0</v>
      </c>
      <c r="K3" s="1">
        <v>0</v>
      </c>
      <c r="L3" s="1">
        <v>0</v>
      </c>
      <c r="M3">
        <f t="shared" ref="M3:M29" si="0">SUM(C3:L3)</f>
        <v>0</v>
      </c>
      <c r="N3" s="1"/>
    </row>
    <row r="4" spans="1:35" x14ac:dyDescent="0.2">
      <c r="A4" t="s">
        <v>214</v>
      </c>
      <c r="B4" s="1" t="s">
        <v>111</v>
      </c>
      <c r="C4" s="1">
        <v>0</v>
      </c>
      <c r="D4" s="1">
        <v>0</v>
      </c>
      <c r="E4" s="1">
        <v>0</v>
      </c>
      <c r="F4" s="1">
        <v>0</v>
      </c>
      <c r="G4" s="1">
        <v>0</v>
      </c>
      <c r="H4" s="1">
        <v>0</v>
      </c>
      <c r="I4" s="1">
        <v>0</v>
      </c>
      <c r="J4" s="1">
        <v>0</v>
      </c>
      <c r="K4" s="1">
        <v>1</v>
      </c>
      <c r="L4" s="1">
        <v>0</v>
      </c>
      <c r="M4">
        <f t="shared" si="0"/>
        <v>1</v>
      </c>
      <c r="N4" s="1"/>
      <c r="O4" s="7"/>
      <c r="P4" s="7"/>
      <c r="Q4" s="7"/>
      <c r="R4" s="7"/>
      <c r="S4" s="7"/>
      <c r="T4" s="1"/>
      <c r="U4" s="1"/>
      <c r="V4" s="7"/>
      <c r="W4" s="7"/>
      <c r="X4" s="7"/>
      <c r="Y4" s="1"/>
      <c r="Z4" s="1"/>
      <c r="AA4" s="1"/>
      <c r="AB4" s="1"/>
      <c r="AC4" s="1"/>
      <c r="AD4" s="1"/>
      <c r="AE4" s="1"/>
      <c r="AF4" s="1"/>
      <c r="AG4" s="1"/>
      <c r="AH4" s="1"/>
      <c r="AI4" s="1"/>
    </row>
    <row r="5" spans="1:35" x14ac:dyDescent="0.2">
      <c r="A5" t="s">
        <v>214</v>
      </c>
      <c r="B5" s="1" t="s">
        <v>194</v>
      </c>
      <c r="C5" s="1">
        <v>0</v>
      </c>
      <c r="D5" s="1">
        <v>4</v>
      </c>
      <c r="E5" s="1">
        <v>0</v>
      </c>
      <c r="F5" s="1">
        <v>2</v>
      </c>
      <c r="G5" s="1">
        <v>3</v>
      </c>
      <c r="H5" s="1">
        <v>0</v>
      </c>
      <c r="I5" s="1">
        <v>0</v>
      </c>
      <c r="J5" s="1">
        <v>0</v>
      </c>
      <c r="K5" s="1">
        <v>1</v>
      </c>
      <c r="L5" s="1">
        <v>0</v>
      </c>
      <c r="M5">
        <f>SUM(C5:L5)</f>
        <v>10</v>
      </c>
      <c r="N5" s="1"/>
      <c r="O5" s="1"/>
      <c r="P5" s="1"/>
      <c r="Q5" s="1"/>
      <c r="R5" s="7"/>
      <c r="S5" s="7"/>
      <c r="T5" s="1"/>
      <c r="U5" s="1"/>
      <c r="V5" s="1"/>
      <c r="W5" s="1"/>
      <c r="X5" s="1"/>
      <c r="Y5" s="1"/>
      <c r="Z5" s="1"/>
      <c r="AA5" s="1"/>
      <c r="AB5" s="1"/>
      <c r="AC5" s="1"/>
      <c r="AD5" s="1"/>
      <c r="AE5" s="1"/>
      <c r="AF5" s="1"/>
      <c r="AG5" s="1"/>
      <c r="AH5" s="1"/>
      <c r="AI5" s="1"/>
    </row>
    <row r="6" spans="1:35" x14ac:dyDescent="0.2">
      <c r="A6" t="s">
        <v>214</v>
      </c>
      <c r="B6" s="1" t="s">
        <v>44</v>
      </c>
      <c r="C6" s="1">
        <v>0</v>
      </c>
      <c r="D6" s="1">
        <v>0</v>
      </c>
      <c r="E6" s="1">
        <v>0</v>
      </c>
      <c r="F6" s="1">
        <v>0</v>
      </c>
      <c r="G6" s="1">
        <v>0</v>
      </c>
      <c r="H6" s="1">
        <v>0</v>
      </c>
      <c r="I6" s="1">
        <v>0</v>
      </c>
      <c r="J6" s="1">
        <v>0</v>
      </c>
      <c r="K6" s="1">
        <v>0</v>
      </c>
      <c r="L6" s="1">
        <v>0</v>
      </c>
      <c r="M6">
        <f t="shared" si="0"/>
        <v>0</v>
      </c>
      <c r="N6" s="1"/>
      <c r="O6" s="7"/>
      <c r="P6" s="7"/>
      <c r="Q6" s="7"/>
      <c r="R6" s="7"/>
      <c r="S6" s="7"/>
      <c r="T6" s="1"/>
      <c r="U6" s="1"/>
      <c r="V6" s="1"/>
      <c r="W6" s="1"/>
      <c r="X6" s="1"/>
      <c r="Y6" s="1"/>
      <c r="Z6" s="1"/>
      <c r="AA6" s="1"/>
      <c r="AB6" s="1"/>
      <c r="AC6" s="1"/>
      <c r="AD6" s="1"/>
      <c r="AE6" s="1"/>
      <c r="AF6" s="1"/>
      <c r="AG6" s="1"/>
      <c r="AH6" s="1"/>
      <c r="AI6" s="1"/>
    </row>
    <row r="7" spans="1:35" x14ac:dyDescent="0.2">
      <c r="A7" t="s">
        <v>214</v>
      </c>
      <c r="B7" s="1" t="s">
        <v>57</v>
      </c>
      <c r="C7" s="1">
        <v>0</v>
      </c>
      <c r="D7" s="1">
        <v>0</v>
      </c>
      <c r="E7" s="1">
        <v>0</v>
      </c>
      <c r="F7" s="1">
        <v>0</v>
      </c>
      <c r="G7" s="1">
        <v>0</v>
      </c>
      <c r="H7" s="1">
        <v>0</v>
      </c>
      <c r="I7" s="1">
        <v>0</v>
      </c>
      <c r="J7" s="1">
        <v>0</v>
      </c>
      <c r="K7" s="1">
        <v>0</v>
      </c>
      <c r="L7" s="1">
        <v>0</v>
      </c>
      <c r="M7">
        <f t="shared" si="0"/>
        <v>0</v>
      </c>
      <c r="N7" s="1"/>
      <c r="O7" s="7"/>
      <c r="P7" s="7"/>
      <c r="Q7" s="1"/>
      <c r="R7" s="7"/>
      <c r="S7" s="7"/>
      <c r="T7" s="1"/>
      <c r="U7" s="1"/>
      <c r="V7" s="1"/>
      <c r="W7" s="1"/>
      <c r="X7" s="7"/>
      <c r="Y7" s="1"/>
      <c r="Z7" s="1"/>
      <c r="AA7" s="1"/>
      <c r="AB7" s="1"/>
      <c r="AC7" s="1"/>
      <c r="AD7" s="1"/>
      <c r="AE7" s="1"/>
      <c r="AF7" s="1"/>
      <c r="AG7" s="1"/>
      <c r="AH7" s="1"/>
      <c r="AI7" s="1"/>
    </row>
    <row r="8" spans="1:35" x14ac:dyDescent="0.2">
      <c r="A8" t="s">
        <v>214</v>
      </c>
      <c r="B8" s="1" t="s">
        <v>62</v>
      </c>
      <c r="C8" s="1">
        <v>0</v>
      </c>
      <c r="D8" s="1">
        <v>19</v>
      </c>
      <c r="E8" s="1">
        <v>0</v>
      </c>
      <c r="F8" s="1">
        <v>4</v>
      </c>
      <c r="G8" s="1">
        <v>2</v>
      </c>
      <c r="H8" s="1">
        <v>1</v>
      </c>
      <c r="I8" s="1">
        <v>0</v>
      </c>
      <c r="J8" s="1">
        <v>0</v>
      </c>
      <c r="K8" s="1">
        <v>2</v>
      </c>
      <c r="L8" s="1">
        <v>0</v>
      </c>
      <c r="M8">
        <f t="shared" si="0"/>
        <v>28</v>
      </c>
      <c r="N8" s="1"/>
      <c r="O8" s="7"/>
      <c r="P8" s="7"/>
      <c r="Q8" s="7"/>
      <c r="R8" s="7"/>
      <c r="S8" s="7"/>
      <c r="T8" s="1"/>
      <c r="U8" s="1"/>
      <c r="V8" s="1"/>
      <c r="W8" s="7"/>
      <c r="X8" s="1"/>
      <c r="Y8" s="1"/>
      <c r="Z8" s="1"/>
      <c r="AA8" s="1"/>
      <c r="AB8" s="1"/>
      <c r="AC8" s="1"/>
      <c r="AD8" s="1"/>
      <c r="AE8" s="1"/>
      <c r="AF8" s="1"/>
      <c r="AG8" s="1"/>
      <c r="AH8" s="1"/>
      <c r="AI8" s="1"/>
    </row>
    <row r="9" spans="1:35" x14ac:dyDescent="0.2">
      <c r="A9" t="s">
        <v>214</v>
      </c>
      <c r="B9" s="1" t="s">
        <v>99</v>
      </c>
      <c r="C9" s="1">
        <v>1</v>
      </c>
      <c r="D9" s="1">
        <v>3</v>
      </c>
      <c r="E9" s="1">
        <v>1</v>
      </c>
      <c r="F9" s="1">
        <v>3</v>
      </c>
      <c r="G9" s="1">
        <v>1</v>
      </c>
      <c r="H9" s="1">
        <v>0</v>
      </c>
      <c r="I9" s="1">
        <v>0</v>
      </c>
      <c r="J9" s="1">
        <v>0</v>
      </c>
      <c r="K9" s="1">
        <v>2</v>
      </c>
      <c r="L9" s="1">
        <v>0</v>
      </c>
      <c r="M9">
        <f t="shared" si="0"/>
        <v>11</v>
      </c>
      <c r="N9" s="1"/>
      <c r="O9" s="7"/>
      <c r="P9" s="7"/>
      <c r="Q9" s="7"/>
      <c r="R9" s="7"/>
      <c r="S9" s="7"/>
      <c r="T9" s="1"/>
      <c r="U9" s="1"/>
      <c r="V9" s="7"/>
      <c r="W9" s="1"/>
      <c r="X9" s="7"/>
      <c r="Y9" s="1"/>
      <c r="Z9" s="1"/>
      <c r="AA9" s="1"/>
      <c r="AB9" s="1"/>
      <c r="AC9" s="1"/>
      <c r="AD9" s="1"/>
      <c r="AE9" s="1"/>
      <c r="AF9" s="1"/>
      <c r="AG9" s="1"/>
      <c r="AH9" s="1"/>
      <c r="AI9" s="1"/>
    </row>
    <row r="10" spans="1:35" x14ac:dyDescent="0.2">
      <c r="A10" t="s">
        <v>214</v>
      </c>
      <c r="B10" s="1" t="s">
        <v>113</v>
      </c>
      <c r="C10" s="1">
        <v>0</v>
      </c>
      <c r="D10" s="1">
        <v>2</v>
      </c>
      <c r="E10" s="1">
        <v>1</v>
      </c>
      <c r="F10" s="1">
        <v>3</v>
      </c>
      <c r="G10" s="1">
        <v>1</v>
      </c>
      <c r="H10" s="1">
        <v>2</v>
      </c>
      <c r="I10" s="1">
        <v>0</v>
      </c>
      <c r="J10" s="1">
        <v>0</v>
      </c>
      <c r="K10" s="1">
        <v>3</v>
      </c>
      <c r="L10" s="1">
        <v>0</v>
      </c>
      <c r="M10">
        <f t="shared" si="0"/>
        <v>12</v>
      </c>
      <c r="N10" s="1"/>
      <c r="O10" s="7"/>
      <c r="P10" s="7"/>
      <c r="Q10" s="7"/>
      <c r="R10" s="7"/>
      <c r="S10" s="7"/>
      <c r="T10" s="1"/>
      <c r="U10" s="1"/>
      <c r="V10" s="1"/>
      <c r="W10" s="1"/>
      <c r="X10" s="7"/>
      <c r="Y10" s="1"/>
      <c r="Z10" s="1"/>
      <c r="AA10" s="1"/>
      <c r="AB10" s="1"/>
      <c r="AC10" s="1"/>
      <c r="AD10" s="1"/>
      <c r="AE10" s="1"/>
      <c r="AF10" s="1"/>
      <c r="AG10" s="1"/>
      <c r="AH10" s="1"/>
      <c r="AI10" s="1"/>
    </row>
    <row r="11" spans="1:35" x14ac:dyDescent="0.2">
      <c r="A11" t="s">
        <v>214</v>
      </c>
      <c r="B11" s="1" t="s">
        <v>114</v>
      </c>
      <c r="C11" s="1">
        <v>0</v>
      </c>
      <c r="D11" s="1">
        <v>8</v>
      </c>
      <c r="E11" s="1">
        <v>0</v>
      </c>
      <c r="F11" s="1">
        <v>5</v>
      </c>
      <c r="G11" s="1">
        <v>3</v>
      </c>
      <c r="H11" s="1">
        <v>1</v>
      </c>
      <c r="I11" s="1">
        <v>0</v>
      </c>
      <c r="J11" s="1">
        <v>0</v>
      </c>
      <c r="K11" s="1">
        <v>3</v>
      </c>
      <c r="L11" s="1">
        <v>0</v>
      </c>
      <c r="M11" s="115">
        <f t="shared" si="0"/>
        <v>20</v>
      </c>
      <c r="N11" s="1">
        <f>SUM(M2:M11)</f>
        <v>82</v>
      </c>
      <c r="O11" s="7"/>
      <c r="P11" s="7"/>
      <c r="Q11" s="7"/>
      <c r="R11" s="7"/>
      <c r="S11" s="7"/>
      <c r="T11" s="1"/>
      <c r="U11" s="1"/>
      <c r="V11" s="7"/>
      <c r="W11" s="7"/>
      <c r="X11" s="7"/>
      <c r="Y11" s="1"/>
      <c r="Z11" s="1"/>
      <c r="AA11" s="1"/>
      <c r="AB11" s="1"/>
      <c r="AC11" s="1"/>
      <c r="AD11" s="1"/>
      <c r="AE11" s="1"/>
      <c r="AF11" s="1"/>
      <c r="AG11" s="1"/>
      <c r="AH11" s="1"/>
      <c r="AI11" s="1"/>
    </row>
    <row r="12" spans="1:35" x14ac:dyDescent="0.2">
      <c r="A12" t="s">
        <v>215</v>
      </c>
      <c r="B12" s="1" t="s">
        <v>90</v>
      </c>
      <c r="C12" s="1">
        <v>3</v>
      </c>
      <c r="D12" s="1">
        <v>0</v>
      </c>
      <c r="E12" s="1">
        <v>2</v>
      </c>
      <c r="F12" s="1">
        <v>4</v>
      </c>
      <c r="G12" s="1">
        <v>1</v>
      </c>
      <c r="H12" s="1">
        <v>1</v>
      </c>
      <c r="I12" s="1">
        <v>5</v>
      </c>
      <c r="J12" s="1">
        <v>0</v>
      </c>
      <c r="K12" s="1">
        <v>1</v>
      </c>
      <c r="L12" s="1">
        <v>1</v>
      </c>
      <c r="M12">
        <f t="shared" si="0"/>
        <v>18</v>
      </c>
      <c r="N12" s="1"/>
      <c r="O12" s="7"/>
      <c r="P12" s="7"/>
      <c r="Q12" s="7"/>
      <c r="R12" s="7"/>
      <c r="S12" s="7"/>
      <c r="T12" s="1"/>
      <c r="U12" s="1"/>
      <c r="V12" s="1"/>
      <c r="W12" s="7"/>
      <c r="X12" s="7"/>
      <c r="Y12" s="1"/>
      <c r="Z12" s="1"/>
      <c r="AA12" s="1"/>
      <c r="AB12" s="1"/>
      <c r="AC12" s="1"/>
      <c r="AD12" s="1"/>
      <c r="AE12" s="1"/>
      <c r="AF12" s="1"/>
      <c r="AG12" s="1"/>
      <c r="AH12" s="1"/>
      <c r="AI12" s="1"/>
    </row>
    <row r="13" spans="1:35" x14ac:dyDescent="0.2">
      <c r="A13" t="s">
        <v>215</v>
      </c>
      <c r="B13" s="1" t="s">
        <v>193</v>
      </c>
      <c r="C13" s="1">
        <v>1</v>
      </c>
      <c r="D13" s="1">
        <v>3</v>
      </c>
      <c r="E13" s="1">
        <v>1</v>
      </c>
      <c r="F13" s="1">
        <v>2</v>
      </c>
      <c r="G13" s="1">
        <v>0</v>
      </c>
      <c r="H13" s="1">
        <v>2</v>
      </c>
      <c r="I13" s="1">
        <v>0</v>
      </c>
      <c r="J13" s="1">
        <v>0</v>
      </c>
      <c r="K13" s="1">
        <v>1</v>
      </c>
      <c r="L13" s="1">
        <v>0</v>
      </c>
      <c r="M13">
        <f>SUM(C13:L13)</f>
        <v>10</v>
      </c>
      <c r="N13" s="1"/>
      <c r="O13" s="1"/>
      <c r="P13" s="1"/>
      <c r="Q13" s="1"/>
      <c r="R13" s="1"/>
      <c r="S13" s="1"/>
      <c r="T13" s="1"/>
      <c r="U13" s="1"/>
      <c r="V13" s="1"/>
      <c r="W13" s="1"/>
      <c r="X13" s="1"/>
      <c r="Y13" s="1"/>
      <c r="Z13" s="1"/>
      <c r="AA13" s="1"/>
      <c r="AB13" s="1"/>
      <c r="AC13" s="1"/>
      <c r="AD13" s="1"/>
      <c r="AE13" s="1"/>
      <c r="AF13" s="1"/>
      <c r="AG13" s="1"/>
      <c r="AH13" s="1"/>
      <c r="AI13" s="1"/>
    </row>
    <row r="14" spans="1:35" x14ac:dyDescent="0.2">
      <c r="A14" t="s">
        <v>215</v>
      </c>
      <c r="B14" s="1" t="s">
        <v>108</v>
      </c>
      <c r="C14" s="1">
        <v>0</v>
      </c>
      <c r="D14" s="1">
        <v>1</v>
      </c>
      <c r="E14" s="1">
        <v>0</v>
      </c>
      <c r="F14" s="1">
        <v>1</v>
      </c>
      <c r="G14" s="1">
        <v>0</v>
      </c>
      <c r="H14" s="1">
        <v>0</v>
      </c>
      <c r="I14" s="1">
        <v>0</v>
      </c>
      <c r="J14" s="1">
        <v>0</v>
      </c>
      <c r="K14" s="1">
        <v>0</v>
      </c>
      <c r="L14" s="1">
        <v>0</v>
      </c>
      <c r="M14">
        <f t="shared" si="0"/>
        <v>2</v>
      </c>
      <c r="N14" s="1"/>
      <c r="O14" s="7"/>
      <c r="P14" s="7"/>
      <c r="Q14" s="7"/>
      <c r="R14" s="7"/>
      <c r="S14" s="7"/>
      <c r="T14" s="1"/>
      <c r="U14" s="1"/>
      <c r="V14" s="7"/>
      <c r="W14" s="7"/>
      <c r="X14" s="1"/>
      <c r="Y14" s="1"/>
      <c r="Z14" s="1"/>
      <c r="AA14" s="1"/>
      <c r="AB14" s="1"/>
      <c r="AC14" s="1"/>
      <c r="AD14" s="1"/>
      <c r="AE14" s="1"/>
      <c r="AF14" s="1"/>
      <c r="AG14" s="1"/>
      <c r="AH14" s="1"/>
      <c r="AI14" s="1"/>
    </row>
    <row r="15" spans="1:35" x14ac:dyDescent="0.2">
      <c r="A15" t="s">
        <v>215</v>
      </c>
      <c r="B15" s="1" t="s">
        <v>52</v>
      </c>
      <c r="C15" s="1">
        <v>2</v>
      </c>
      <c r="D15" s="1">
        <v>5</v>
      </c>
      <c r="E15" s="1">
        <v>3</v>
      </c>
      <c r="F15" s="1">
        <v>4</v>
      </c>
      <c r="G15" s="1">
        <v>2</v>
      </c>
      <c r="H15" s="1">
        <v>2</v>
      </c>
      <c r="I15" s="1">
        <v>16</v>
      </c>
      <c r="J15" s="1">
        <v>0</v>
      </c>
      <c r="K15" s="1">
        <v>1</v>
      </c>
      <c r="L15" s="1">
        <v>1</v>
      </c>
      <c r="M15">
        <f t="shared" si="0"/>
        <v>36</v>
      </c>
      <c r="N15" s="1"/>
      <c r="O15" s="1"/>
      <c r="P15" s="7"/>
      <c r="Q15" s="1"/>
      <c r="R15" s="7"/>
      <c r="S15" s="7"/>
      <c r="T15" s="1"/>
      <c r="U15" s="1"/>
      <c r="V15" s="7"/>
      <c r="W15" s="1"/>
      <c r="X15" s="1"/>
      <c r="Y15" s="1"/>
      <c r="Z15" s="1"/>
      <c r="AA15" s="1"/>
      <c r="AB15" s="1"/>
      <c r="AC15" s="1"/>
      <c r="AD15" s="1"/>
      <c r="AE15" s="1"/>
      <c r="AF15" s="1"/>
      <c r="AG15" s="1"/>
      <c r="AH15" s="1"/>
      <c r="AI15" s="1"/>
    </row>
    <row r="16" spans="1:35" x14ac:dyDescent="0.2">
      <c r="A16" t="s">
        <v>215</v>
      </c>
      <c r="B16" s="1" t="s">
        <v>191</v>
      </c>
      <c r="C16" s="1">
        <v>1</v>
      </c>
      <c r="D16" s="1">
        <v>16</v>
      </c>
      <c r="E16" s="1">
        <v>1</v>
      </c>
      <c r="F16" s="1">
        <v>2</v>
      </c>
      <c r="G16" s="1">
        <v>1</v>
      </c>
      <c r="H16" s="1">
        <v>2</v>
      </c>
      <c r="I16" s="1">
        <v>4</v>
      </c>
      <c r="J16" s="1">
        <v>0</v>
      </c>
      <c r="K16" s="1">
        <v>1</v>
      </c>
      <c r="L16" s="1">
        <v>0</v>
      </c>
      <c r="M16">
        <f>SUM(C16:L16)</f>
        <v>28</v>
      </c>
      <c r="N16" s="1"/>
      <c r="O16" s="7"/>
      <c r="P16" s="7"/>
      <c r="Q16" s="7"/>
      <c r="R16" s="7"/>
      <c r="S16" s="7"/>
      <c r="T16" s="1"/>
      <c r="U16" s="1"/>
      <c r="V16" s="1"/>
      <c r="W16" s="1"/>
      <c r="X16" s="7"/>
      <c r="Y16" s="1"/>
      <c r="Z16" s="1"/>
      <c r="AA16" s="1"/>
      <c r="AB16" s="1"/>
      <c r="AC16" s="1"/>
      <c r="AD16" s="1"/>
      <c r="AE16" s="1"/>
      <c r="AF16" s="1"/>
      <c r="AG16" s="1"/>
      <c r="AH16" s="1"/>
      <c r="AI16" s="1"/>
    </row>
    <row r="17" spans="1:35" x14ac:dyDescent="0.2">
      <c r="A17" t="s">
        <v>215</v>
      </c>
      <c r="B17" s="1" t="s">
        <v>67</v>
      </c>
      <c r="C17" s="1">
        <v>0</v>
      </c>
      <c r="D17" s="1">
        <v>0</v>
      </c>
      <c r="E17" s="1">
        <v>0</v>
      </c>
      <c r="F17" s="1">
        <v>1</v>
      </c>
      <c r="G17" s="1">
        <v>0</v>
      </c>
      <c r="H17" s="1">
        <v>0</v>
      </c>
      <c r="I17" s="1">
        <v>0</v>
      </c>
      <c r="J17" s="1">
        <v>0</v>
      </c>
      <c r="K17" s="1">
        <v>1</v>
      </c>
      <c r="L17" s="1">
        <v>1</v>
      </c>
      <c r="M17">
        <f t="shared" si="0"/>
        <v>3</v>
      </c>
      <c r="N17" s="1"/>
      <c r="O17" s="7"/>
      <c r="P17" s="1"/>
      <c r="Q17" s="7"/>
      <c r="R17" s="7"/>
      <c r="S17" s="7"/>
      <c r="T17" s="1"/>
      <c r="U17" s="1"/>
      <c r="V17" s="7"/>
      <c r="W17" s="7"/>
      <c r="X17" s="7"/>
      <c r="Y17" s="1"/>
      <c r="Z17" s="1"/>
      <c r="AA17" s="1"/>
      <c r="AB17" s="1"/>
      <c r="AC17" s="1"/>
      <c r="AD17" s="1"/>
      <c r="AE17" s="1"/>
      <c r="AF17" s="1"/>
      <c r="AG17" s="1"/>
      <c r="AH17" s="1"/>
      <c r="AI17" s="1"/>
    </row>
    <row r="18" spans="1:35" x14ac:dyDescent="0.2">
      <c r="A18" t="s">
        <v>215</v>
      </c>
      <c r="B18" s="1" t="s">
        <v>88</v>
      </c>
      <c r="C18" s="1">
        <v>9</v>
      </c>
      <c r="D18" s="1">
        <v>47</v>
      </c>
      <c r="E18" s="1">
        <v>5</v>
      </c>
      <c r="F18" s="1">
        <v>16</v>
      </c>
      <c r="G18" s="1">
        <v>3</v>
      </c>
      <c r="H18" s="1">
        <v>14</v>
      </c>
      <c r="I18" s="1">
        <v>41</v>
      </c>
      <c r="J18" s="1">
        <v>2</v>
      </c>
      <c r="K18" s="1">
        <v>9</v>
      </c>
      <c r="L18" s="1">
        <v>4</v>
      </c>
      <c r="M18">
        <f t="shared" si="0"/>
        <v>150</v>
      </c>
      <c r="N18" s="1"/>
      <c r="O18" s="7"/>
      <c r="P18" s="7"/>
      <c r="Q18" s="1"/>
      <c r="R18" s="7"/>
      <c r="S18" s="7"/>
      <c r="T18" s="1"/>
      <c r="U18" s="1"/>
      <c r="V18" s="7"/>
      <c r="W18" s="7"/>
      <c r="X18" s="1"/>
      <c r="Y18" s="1"/>
      <c r="Z18" s="1"/>
      <c r="AA18" s="1"/>
      <c r="AB18" s="1"/>
      <c r="AC18" s="1"/>
      <c r="AD18" s="1"/>
      <c r="AE18" s="1"/>
      <c r="AF18" s="1"/>
      <c r="AG18" s="1"/>
      <c r="AH18" s="1"/>
      <c r="AI18" s="1"/>
    </row>
    <row r="19" spans="1:35" x14ac:dyDescent="0.2">
      <c r="A19" t="s">
        <v>215</v>
      </c>
      <c r="B19" s="1" t="s">
        <v>192</v>
      </c>
      <c r="C19" s="1">
        <v>6</v>
      </c>
      <c r="D19" s="1">
        <v>71</v>
      </c>
      <c r="E19" s="1">
        <v>6</v>
      </c>
      <c r="F19" s="1">
        <v>14</v>
      </c>
      <c r="G19" s="1">
        <v>1</v>
      </c>
      <c r="H19" s="1">
        <v>12</v>
      </c>
      <c r="I19" s="1">
        <v>22</v>
      </c>
      <c r="J19" s="1">
        <v>2</v>
      </c>
      <c r="K19" s="1">
        <v>7</v>
      </c>
      <c r="L19" s="1">
        <v>0</v>
      </c>
      <c r="M19">
        <f>SUM(C19:L19)</f>
        <v>141</v>
      </c>
      <c r="N19" s="1">
        <f>SUM(M12:M19)</f>
        <v>388</v>
      </c>
      <c r="O19" s="1"/>
      <c r="P19" s="1"/>
      <c r="Q19" s="1"/>
      <c r="R19" s="1"/>
      <c r="S19" s="1"/>
      <c r="T19" s="1"/>
      <c r="U19" s="1"/>
      <c r="V19" s="1"/>
      <c r="W19" s="1"/>
      <c r="X19" s="1"/>
      <c r="Y19" s="1"/>
      <c r="Z19" s="1"/>
      <c r="AA19" s="1"/>
      <c r="AB19" s="1"/>
      <c r="AC19" s="1"/>
      <c r="AD19" s="1"/>
      <c r="AE19" s="1"/>
      <c r="AF19" s="1"/>
      <c r="AG19" s="1"/>
      <c r="AH19" s="1"/>
      <c r="AI19" s="1"/>
    </row>
    <row r="20" spans="1:35" x14ac:dyDescent="0.2">
      <c r="A20" t="s">
        <v>216</v>
      </c>
      <c r="B20" s="1" t="s">
        <v>81</v>
      </c>
      <c r="C20" s="1">
        <v>2</v>
      </c>
      <c r="D20" s="1">
        <v>8</v>
      </c>
      <c r="E20" s="1">
        <v>3</v>
      </c>
      <c r="F20" s="1">
        <v>9</v>
      </c>
      <c r="G20" s="1">
        <v>1</v>
      </c>
      <c r="H20" s="1">
        <v>1</v>
      </c>
      <c r="I20" s="1">
        <v>4</v>
      </c>
      <c r="J20" s="1">
        <v>2</v>
      </c>
      <c r="K20" s="1">
        <v>4</v>
      </c>
      <c r="L20" s="1">
        <v>3</v>
      </c>
      <c r="M20">
        <f t="shared" si="0"/>
        <v>37</v>
      </c>
      <c r="N20" s="1"/>
      <c r="O20" s="7"/>
      <c r="P20" s="7"/>
      <c r="Q20" s="7"/>
      <c r="R20" s="7"/>
      <c r="S20" s="7"/>
      <c r="T20" s="1"/>
      <c r="U20" s="1"/>
      <c r="V20" s="7"/>
      <c r="W20" s="7"/>
      <c r="X20" s="7"/>
      <c r="Y20" s="1"/>
      <c r="Z20" s="1"/>
      <c r="AA20" s="1"/>
      <c r="AB20" s="1"/>
      <c r="AC20" s="1"/>
      <c r="AD20" s="1"/>
      <c r="AE20" s="1"/>
      <c r="AF20" s="1"/>
      <c r="AG20" s="1"/>
      <c r="AH20" s="1"/>
      <c r="AI20" s="1"/>
    </row>
    <row r="21" spans="1:35" x14ac:dyDescent="0.2">
      <c r="A21" t="s">
        <v>217</v>
      </c>
      <c r="B21" s="1" t="s">
        <v>85</v>
      </c>
      <c r="C21" s="1">
        <v>7</v>
      </c>
      <c r="D21" s="1">
        <v>7</v>
      </c>
      <c r="E21" s="1">
        <v>8</v>
      </c>
      <c r="F21" s="1">
        <v>8</v>
      </c>
      <c r="G21" s="1">
        <v>2</v>
      </c>
      <c r="H21" s="1">
        <v>3</v>
      </c>
      <c r="I21" s="1">
        <v>4</v>
      </c>
      <c r="J21" s="1">
        <v>2</v>
      </c>
      <c r="K21" s="1">
        <v>4</v>
      </c>
      <c r="L21" s="1">
        <v>5</v>
      </c>
      <c r="M21">
        <f t="shared" si="0"/>
        <v>50</v>
      </c>
      <c r="N21" s="1">
        <f>SUM(M20:M21)</f>
        <v>87</v>
      </c>
      <c r="O21" s="7"/>
      <c r="P21" s="7"/>
      <c r="Q21" s="7"/>
      <c r="R21" s="7"/>
      <c r="S21" s="7"/>
      <c r="T21" s="1"/>
      <c r="U21" s="1"/>
      <c r="V21" s="7"/>
      <c r="W21" s="1"/>
      <c r="X21" s="7"/>
      <c r="Y21" s="1"/>
      <c r="Z21" s="1"/>
      <c r="AA21" s="1"/>
      <c r="AB21" s="1"/>
      <c r="AC21" s="1"/>
      <c r="AD21" s="1"/>
      <c r="AE21" s="1"/>
      <c r="AF21" s="1"/>
      <c r="AG21" s="1"/>
      <c r="AH21" s="1"/>
      <c r="AI21" s="1"/>
    </row>
    <row r="22" spans="1:35" x14ac:dyDescent="0.2">
      <c r="A22" t="s">
        <v>93</v>
      </c>
      <c r="B22" s="1" t="s">
        <v>218</v>
      </c>
      <c r="C22" s="1">
        <v>1</v>
      </c>
      <c r="D22" s="1">
        <v>1</v>
      </c>
      <c r="E22" s="1">
        <v>1</v>
      </c>
      <c r="F22" s="1">
        <v>2</v>
      </c>
      <c r="G22" s="1">
        <v>0</v>
      </c>
      <c r="H22" s="1">
        <v>0</v>
      </c>
      <c r="I22" s="1">
        <v>1</v>
      </c>
      <c r="J22" s="1">
        <v>0</v>
      </c>
      <c r="K22" s="1">
        <v>2</v>
      </c>
      <c r="L22" s="1">
        <v>0</v>
      </c>
      <c r="M22">
        <f t="shared" si="0"/>
        <v>8</v>
      </c>
      <c r="N22" s="1"/>
      <c r="O22" s="7"/>
      <c r="P22" s="1"/>
      <c r="Q22" s="7"/>
      <c r="R22" s="7"/>
      <c r="S22" s="1"/>
      <c r="T22" s="1"/>
      <c r="U22" s="1"/>
      <c r="V22" s="7"/>
      <c r="W22" s="7"/>
      <c r="X22" s="7"/>
      <c r="Y22" s="1"/>
      <c r="Z22" s="1"/>
      <c r="AA22" s="1"/>
      <c r="AB22" s="1"/>
      <c r="AC22" s="1"/>
      <c r="AD22" s="1"/>
      <c r="AE22" s="1"/>
      <c r="AF22" s="1"/>
      <c r="AG22" s="1"/>
      <c r="AH22" s="1"/>
      <c r="AI22" s="1"/>
    </row>
    <row r="23" spans="1:35" x14ac:dyDescent="0.2">
      <c r="A23" t="s">
        <v>219</v>
      </c>
      <c r="B23" s="1" t="s">
        <v>73</v>
      </c>
      <c r="C23" s="1">
        <v>0</v>
      </c>
      <c r="D23" s="1">
        <v>0</v>
      </c>
      <c r="E23" s="1">
        <v>0</v>
      </c>
      <c r="F23" s="1">
        <v>0</v>
      </c>
      <c r="G23" s="1">
        <v>0</v>
      </c>
      <c r="H23" s="1">
        <v>0</v>
      </c>
      <c r="I23" s="1">
        <v>0</v>
      </c>
      <c r="J23" s="1">
        <v>0</v>
      </c>
      <c r="K23" s="1">
        <v>0</v>
      </c>
      <c r="L23" s="1">
        <v>0</v>
      </c>
      <c r="M23">
        <f t="shared" si="0"/>
        <v>0</v>
      </c>
      <c r="N23" s="1"/>
      <c r="O23" s="7"/>
      <c r="P23" s="7"/>
      <c r="Q23" s="7"/>
      <c r="R23" s="7"/>
      <c r="S23" s="7"/>
      <c r="T23" s="1"/>
      <c r="U23" s="1"/>
      <c r="V23" s="7"/>
      <c r="W23" s="1"/>
      <c r="X23" s="7"/>
      <c r="Y23" s="1"/>
      <c r="Z23" s="1"/>
      <c r="AA23" s="1"/>
      <c r="AB23" s="1"/>
      <c r="AC23" s="1"/>
      <c r="AD23" s="1"/>
      <c r="AE23" s="1"/>
      <c r="AF23" s="1"/>
      <c r="AG23" s="1"/>
      <c r="AH23" s="1"/>
      <c r="AI23" s="1"/>
    </row>
    <row r="24" spans="1:35" x14ac:dyDescent="0.2">
      <c r="A24" t="s">
        <v>219</v>
      </c>
      <c r="B24" s="1" t="s">
        <v>76</v>
      </c>
      <c r="C24" s="1">
        <v>0</v>
      </c>
      <c r="D24" s="1">
        <v>0</v>
      </c>
      <c r="E24" s="1">
        <v>0</v>
      </c>
      <c r="F24" s="1">
        <v>0</v>
      </c>
      <c r="G24" s="1">
        <v>0</v>
      </c>
      <c r="H24" s="1">
        <v>0</v>
      </c>
      <c r="I24" s="1">
        <v>0</v>
      </c>
      <c r="J24" s="1">
        <v>0</v>
      </c>
      <c r="K24" s="1">
        <v>0</v>
      </c>
      <c r="L24" s="1">
        <v>0</v>
      </c>
      <c r="M24">
        <f t="shared" si="0"/>
        <v>0</v>
      </c>
      <c r="N24" s="1"/>
      <c r="O24" s="7"/>
      <c r="P24" s="7"/>
      <c r="Q24" s="7"/>
      <c r="R24" s="7"/>
      <c r="S24" s="7"/>
      <c r="T24" s="1"/>
      <c r="U24" s="1"/>
      <c r="V24" s="7"/>
      <c r="W24" s="1"/>
      <c r="X24" s="7"/>
      <c r="Y24" s="1"/>
      <c r="Z24" s="1"/>
      <c r="AA24" s="1"/>
      <c r="AB24" s="1"/>
      <c r="AC24" s="1"/>
      <c r="AD24" s="1"/>
      <c r="AE24" s="1"/>
      <c r="AF24" s="1"/>
      <c r="AG24" s="1"/>
      <c r="AH24" s="1"/>
      <c r="AI24" s="1"/>
    </row>
    <row r="25" spans="1:35" x14ac:dyDescent="0.2">
      <c r="A25" t="s">
        <v>219</v>
      </c>
      <c r="B25" s="1" t="s">
        <v>78</v>
      </c>
      <c r="C25" s="1">
        <v>0</v>
      </c>
      <c r="D25" s="1">
        <v>0</v>
      </c>
      <c r="E25" s="1">
        <v>0</v>
      </c>
      <c r="F25" s="1">
        <v>0</v>
      </c>
      <c r="G25" s="1">
        <v>0</v>
      </c>
      <c r="H25" s="1">
        <v>0</v>
      </c>
      <c r="I25" s="1">
        <v>0</v>
      </c>
      <c r="J25" s="1">
        <v>0</v>
      </c>
      <c r="K25" s="1">
        <v>0</v>
      </c>
      <c r="L25" s="1">
        <v>0</v>
      </c>
      <c r="M25">
        <f t="shared" si="0"/>
        <v>0</v>
      </c>
      <c r="N25" s="1"/>
      <c r="O25" s="7"/>
      <c r="P25" s="7"/>
      <c r="Q25" s="7"/>
      <c r="R25" s="7"/>
      <c r="S25" s="7"/>
      <c r="T25" s="7"/>
      <c r="U25" s="7"/>
      <c r="V25" s="7"/>
      <c r="W25" s="7"/>
      <c r="X25" s="7"/>
      <c r="Y25" s="1"/>
      <c r="Z25" s="1"/>
      <c r="AA25" s="1"/>
      <c r="AB25" s="1"/>
      <c r="AC25" s="1"/>
      <c r="AD25" s="1"/>
      <c r="AE25" s="1"/>
      <c r="AF25" s="1"/>
      <c r="AG25" s="1"/>
      <c r="AH25" s="1"/>
      <c r="AI25" s="1"/>
    </row>
    <row r="26" spans="1:35" x14ac:dyDescent="0.2">
      <c r="A26" t="s">
        <v>220</v>
      </c>
      <c r="B26" s="1" t="s">
        <v>221</v>
      </c>
      <c r="C26" s="1">
        <v>4</v>
      </c>
      <c r="D26" s="1">
        <v>32</v>
      </c>
      <c r="E26" s="1">
        <v>5</v>
      </c>
      <c r="F26" s="1">
        <v>7</v>
      </c>
      <c r="G26" s="1">
        <v>1</v>
      </c>
      <c r="H26" s="1">
        <v>4</v>
      </c>
      <c r="I26" s="1">
        <v>22</v>
      </c>
      <c r="J26" s="1">
        <v>3</v>
      </c>
      <c r="K26" s="1">
        <v>4</v>
      </c>
      <c r="L26" s="1">
        <v>5</v>
      </c>
      <c r="M26">
        <f>SUM(C26:L26)</f>
        <v>87</v>
      </c>
      <c r="N26" s="1"/>
      <c r="O26" s="7"/>
      <c r="P26" s="1"/>
      <c r="Q26" s="7"/>
      <c r="R26" s="7"/>
      <c r="S26" s="7"/>
      <c r="T26" s="1"/>
      <c r="U26" s="1"/>
      <c r="V26" s="7"/>
      <c r="W26" s="1"/>
      <c r="X26" s="1"/>
      <c r="Y26" s="1"/>
      <c r="Z26" s="1"/>
      <c r="AA26" s="1"/>
      <c r="AB26" s="1"/>
      <c r="AC26" s="1"/>
      <c r="AD26" s="1"/>
      <c r="AE26" s="1"/>
      <c r="AF26" s="1"/>
      <c r="AG26" s="1"/>
      <c r="AH26" s="1"/>
      <c r="AI26" s="1"/>
    </row>
    <row r="27" spans="1:35" x14ac:dyDescent="0.2">
      <c r="A27" t="s">
        <v>220</v>
      </c>
      <c r="B27" s="1" t="s">
        <v>205</v>
      </c>
      <c r="C27" s="1">
        <v>9</v>
      </c>
      <c r="D27" s="1">
        <v>52</v>
      </c>
      <c r="E27" s="1">
        <v>10</v>
      </c>
      <c r="F27" s="1">
        <v>5</v>
      </c>
      <c r="G27" s="1">
        <v>2</v>
      </c>
      <c r="H27" s="1">
        <v>8</v>
      </c>
      <c r="I27" s="1">
        <v>35</v>
      </c>
      <c r="J27" s="1">
        <v>2</v>
      </c>
      <c r="K27" s="1">
        <v>6</v>
      </c>
      <c r="L27" s="1">
        <v>9</v>
      </c>
      <c r="M27">
        <f>SUM(C27:L27)</f>
        <v>138</v>
      </c>
      <c r="N27" s="1"/>
      <c r="O27" s="7"/>
      <c r="P27" s="7"/>
      <c r="Q27" s="7"/>
      <c r="R27" s="7"/>
      <c r="S27" s="7"/>
      <c r="T27" s="7"/>
      <c r="U27" s="7"/>
      <c r="V27" s="7"/>
      <c r="W27" s="7"/>
      <c r="X27" s="7"/>
      <c r="Y27" s="1"/>
      <c r="Z27" s="1"/>
      <c r="AA27" s="1"/>
      <c r="AB27" s="1"/>
      <c r="AC27" s="1"/>
      <c r="AD27" s="1"/>
      <c r="AE27" s="1"/>
      <c r="AF27" s="1"/>
      <c r="AG27" s="1"/>
      <c r="AH27" s="1"/>
      <c r="AI27" s="1"/>
    </row>
    <row r="28" spans="1:35" x14ac:dyDescent="0.2">
      <c r="A28" t="s">
        <v>220</v>
      </c>
      <c r="B28" s="1" t="s">
        <v>222</v>
      </c>
      <c r="C28" s="1">
        <v>1</v>
      </c>
      <c r="D28" s="1">
        <v>6</v>
      </c>
      <c r="E28" s="1">
        <v>5</v>
      </c>
      <c r="F28" s="1">
        <v>3</v>
      </c>
      <c r="G28" s="1">
        <v>1</v>
      </c>
      <c r="H28" s="1">
        <v>1</v>
      </c>
      <c r="I28" s="1">
        <v>2</v>
      </c>
      <c r="J28" s="1">
        <v>1</v>
      </c>
      <c r="K28" s="1">
        <v>3</v>
      </c>
      <c r="L28" s="1">
        <v>1</v>
      </c>
      <c r="M28">
        <f>SUM(C28:L28)</f>
        <v>24</v>
      </c>
      <c r="N28" s="1"/>
      <c r="O28" s="7"/>
      <c r="P28" s="7"/>
      <c r="Q28" s="7"/>
      <c r="R28" s="7"/>
      <c r="S28" s="7"/>
      <c r="T28" s="7"/>
      <c r="U28" s="7"/>
      <c r="V28" s="7"/>
      <c r="W28" s="7"/>
      <c r="X28" s="7"/>
      <c r="Y28" s="1"/>
      <c r="Z28" s="1"/>
      <c r="AA28" s="1"/>
      <c r="AB28" s="1"/>
      <c r="AC28" s="1"/>
      <c r="AD28" s="1"/>
      <c r="AE28" s="1"/>
      <c r="AF28" s="1"/>
      <c r="AG28" s="1"/>
      <c r="AH28" s="1"/>
      <c r="AI28" s="1"/>
    </row>
    <row r="29" spans="1:35" x14ac:dyDescent="0.2">
      <c r="A29" t="s">
        <v>220</v>
      </c>
      <c r="B29" s="1" t="s">
        <v>223</v>
      </c>
      <c r="C29" s="1">
        <v>0</v>
      </c>
      <c r="D29" s="1">
        <v>0</v>
      </c>
      <c r="E29" s="1">
        <v>0</v>
      </c>
      <c r="F29" s="1">
        <v>0</v>
      </c>
      <c r="G29" s="1">
        <v>0</v>
      </c>
      <c r="H29" s="1">
        <v>0</v>
      </c>
      <c r="I29" s="1">
        <v>0</v>
      </c>
      <c r="J29" s="1">
        <v>0</v>
      </c>
      <c r="K29" s="1">
        <v>0</v>
      </c>
      <c r="L29" s="1">
        <v>0</v>
      </c>
      <c r="M29">
        <f t="shared" si="0"/>
        <v>0</v>
      </c>
      <c r="N29" s="1"/>
      <c r="O29" s="1"/>
      <c r="P29" s="1"/>
      <c r="Q29" s="1"/>
      <c r="R29" s="7"/>
      <c r="S29" s="1"/>
      <c r="T29" s="1"/>
      <c r="U29" s="1"/>
      <c r="V29" s="7"/>
      <c r="W29" s="7"/>
      <c r="X29" s="1"/>
      <c r="Y29" s="1"/>
      <c r="Z29" s="1"/>
      <c r="AA29" s="1"/>
      <c r="AB29" s="1"/>
      <c r="AC29" s="1"/>
      <c r="AD29" s="1"/>
      <c r="AE29" s="1"/>
      <c r="AF29" s="1"/>
      <c r="AG29" s="1"/>
      <c r="AH29" s="1"/>
      <c r="AI29" s="1"/>
    </row>
    <row r="30" spans="1:35" x14ac:dyDescent="0.2">
      <c r="A30" t="s">
        <v>220</v>
      </c>
      <c r="B30" s="1" t="s">
        <v>224</v>
      </c>
      <c r="C30" s="1">
        <v>3</v>
      </c>
      <c r="D30" s="1">
        <v>0</v>
      </c>
      <c r="E30" s="1">
        <v>0</v>
      </c>
      <c r="F30" s="1">
        <v>0</v>
      </c>
      <c r="G30" s="1">
        <v>0</v>
      </c>
      <c r="H30" s="1">
        <v>3</v>
      </c>
      <c r="I30" s="1">
        <v>5</v>
      </c>
      <c r="J30" s="1">
        <v>0</v>
      </c>
      <c r="K30" s="1">
        <v>0</v>
      </c>
      <c r="L30" s="1">
        <v>0</v>
      </c>
      <c r="M30" s="129">
        <f>SUM(C30:L30)</f>
        <v>11</v>
      </c>
      <c r="N30" s="1"/>
      <c r="O30" s="1"/>
      <c r="P30" s="1"/>
      <c r="Q30" s="1"/>
      <c r="R30" s="1"/>
      <c r="S30" s="1"/>
      <c r="T30" s="1"/>
      <c r="U30" s="1"/>
      <c r="V30" s="1"/>
      <c r="W30" s="1"/>
      <c r="X30" s="1"/>
      <c r="Y30" s="1"/>
      <c r="Z30" s="1"/>
      <c r="AA30" s="1"/>
      <c r="AB30" s="1"/>
      <c r="AC30" s="1"/>
      <c r="AD30" s="1"/>
      <c r="AE30" s="1"/>
      <c r="AF30" s="1"/>
      <c r="AG30" s="1"/>
      <c r="AH30" s="1"/>
      <c r="AI30" s="1"/>
    </row>
    <row r="31" spans="1:35" x14ac:dyDescent="0.2">
      <c r="A31" t="s">
        <v>220</v>
      </c>
      <c r="B31" s="1" t="s">
        <v>209</v>
      </c>
      <c r="C31" s="1">
        <v>3</v>
      </c>
      <c r="D31" s="1">
        <v>25</v>
      </c>
      <c r="E31" s="1">
        <v>1</v>
      </c>
      <c r="F31" s="1">
        <v>2</v>
      </c>
      <c r="G31" s="1">
        <v>3</v>
      </c>
      <c r="H31" s="1">
        <v>2</v>
      </c>
      <c r="I31" s="1">
        <v>1</v>
      </c>
      <c r="J31" s="1">
        <v>0</v>
      </c>
      <c r="K31" s="1">
        <v>1</v>
      </c>
      <c r="L31" s="1">
        <v>0</v>
      </c>
      <c r="M31">
        <f>SUM(C31:L31)</f>
        <v>38</v>
      </c>
      <c r="N31" s="1">
        <f>SUM(M26:M31)</f>
        <v>298</v>
      </c>
      <c r="O31" s="1"/>
      <c r="P31" s="1"/>
      <c r="Q31" s="1"/>
      <c r="R31" s="1"/>
      <c r="S31" s="1"/>
      <c r="T31" s="1"/>
      <c r="U31" s="1"/>
      <c r="V31" s="1"/>
      <c r="W31" s="1"/>
      <c r="X31" s="1"/>
      <c r="Y31" s="1"/>
      <c r="Z31" s="1"/>
      <c r="AA31" s="1"/>
      <c r="AB31" s="1"/>
      <c r="AC31" s="1"/>
      <c r="AD31" s="1"/>
      <c r="AE31" s="1"/>
      <c r="AF31" s="1"/>
      <c r="AG31" s="1"/>
      <c r="AH31" s="1"/>
      <c r="AI31" s="1"/>
    </row>
    <row r="32" spans="1:35" x14ac:dyDescent="0.2">
      <c r="A32" t="s">
        <v>225</v>
      </c>
      <c r="B32" s="6" t="s">
        <v>117</v>
      </c>
      <c r="C32" s="6">
        <v>0</v>
      </c>
      <c r="D32" s="6">
        <v>1</v>
      </c>
      <c r="E32" s="6">
        <v>14</v>
      </c>
      <c r="F32" s="6">
        <v>0</v>
      </c>
      <c r="G32" s="6">
        <v>1</v>
      </c>
      <c r="H32" s="6">
        <v>0</v>
      </c>
      <c r="I32" s="6">
        <v>0</v>
      </c>
      <c r="J32" s="6">
        <v>1</v>
      </c>
      <c r="K32" s="6">
        <v>0</v>
      </c>
      <c r="L32" s="6">
        <v>0</v>
      </c>
      <c r="M32" s="116">
        <v>17</v>
      </c>
    </row>
    <row r="33" spans="2:35" x14ac:dyDescent="0.2">
      <c r="C33">
        <f>SUM(C2:C32)</f>
        <v>53</v>
      </c>
      <c r="D33">
        <f t="shared" ref="D33:L33" si="1">SUM(D2:D32)</f>
        <v>311</v>
      </c>
      <c r="E33">
        <f t="shared" si="1"/>
        <v>67</v>
      </c>
      <c r="F33">
        <f t="shared" si="1"/>
        <v>97</v>
      </c>
      <c r="G33">
        <f t="shared" si="1"/>
        <v>29</v>
      </c>
      <c r="H33">
        <f t="shared" si="1"/>
        <v>59</v>
      </c>
      <c r="I33">
        <f t="shared" si="1"/>
        <v>162</v>
      </c>
      <c r="J33">
        <f t="shared" si="1"/>
        <v>15</v>
      </c>
      <c r="K33">
        <f t="shared" si="1"/>
        <v>57</v>
      </c>
      <c r="L33">
        <f t="shared" si="1"/>
        <v>30</v>
      </c>
      <c r="M33">
        <f>SUM(M2:M32)</f>
        <v>880</v>
      </c>
    </row>
    <row r="36" spans="2:35" x14ac:dyDescent="0.2">
      <c r="B36" s="1"/>
      <c r="C36" s="1"/>
      <c r="D36" s="1"/>
      <c r="E36" s="1"/>
      <c r="F36" s="1"/>
      <c r="G36" s="1"/>
      <c r="H36" s="1"/>
      <c r="I36" s="1"/>
      <c r="J36" s="1"/>
      <c r="K36" s="1"/>
      <c r="L36" s="1"/>
      <c r="M36" s="1"/>
      <c r="N36" s="1"/>
      <c r="O36" s="1"/>
      <c r="P36" s="1"/>
      <c r="Q36" s="1"/>
      <c r="R36" s="7"/>
      <c r="S36" s="1"/>
      <c r="T36" s="1"/>
      <c r="U36" s="1"/>
      <c r="V36" s="1"/>
      <c r="W36" s="1"/>
      <c r="X36" s="1"/>
      <c r="Y36" s="1"/>
      <c r="Z36" s="1"/>
      <c r="AA36" s="1"/>
      <c r="AB36" s="1"/>
      <c r="AC36" s="1"/>
      <c r="AD36" s="1"/>
      <c r="AE36" s="1"/>
      <c r="AF36" s="1"/>
      <c r="AG36" s="1"/>
      <c r="AH36" s="1"/>
      <c r="AI36" s="1"/>
    </row>
    <row r="37" spans="2:35" x14ac:dyDescent="0.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2:35" x14ac:dyDescent="0.2">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2:35" x14ac:dyDescent="0.2">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2:35" x14ac:dyDescent="0.2">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2:35" x14ac:dyDescent="0.2">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2:35" x14ac:dyDescent="0.2">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2:35" x14ac:dyDescent="0.2">
      <c r="B43" s="1"/>
      <c r="C43" s="1"/>
      <c r="D43" s="1"/>
      <c r="E43" s="1"/>
      <c r="F43" s="1"/>
      <c r="G43" s="1"/>
      <c r="H43" s="1"/>
      <c r="I43" s="1"/>
      <c r="J43" s="1"/>
      <c r="K43" s="1"/>
      <c r="L43" s="1"/>
      <c r="M43" s="1"/>
      <c r="N43" s="1"/>
      <c r="O43" s="1"/>
      <c r="P43" s="7"/>
      <c r="Q43" s="1"/>
      <c r="R43" s="1"/>
      <c r="S43" s="7"/>
      <c r="T43" s="7"/>
      <c r="U43" s="1"/>
      <c r="V43" s="7"/>
      <c r="W43" s="1"/>
      <c r="X43" s="1"/>
      <c r="Y43" s="1"/>
      <c r="Z43" s="1"/>
      <c r="AA43" s="1"/>
      <c r="AB43" s="1"/>
      <c r="AC43" s="1"/>
      <c r="AD43" s="1"/>
      <c r="AE43" s="1"/>
      <c r="AF43" s="1"/>
      <c r="AG43" s="1"/>
      <c r="AH43" s="1"/>
      <c r="AI43" s="1"/>
    </row>
    <row r="44" spans="2:35" x14ac:dyDescent="0.2">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2:35" x14ac:dyDescent="0.2">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2:35" x14ac:dyDescent="0.2">
      <c r="B46" s="1"/>
      <c r="C46" s="1"/>
      <c r="D46" s="1"/>
      <c r="E46" s="1"/>
      <c r="F46" s="1"/>
      <c r="G46" s="1"/>
      <c r="H46" s="1"/>
      <c r="I46" s="1"/>
      <c r="J46" s="1"/>
      <c r="K46" s="1"/>
      <c r="L46" s="1"/>
      <c r="M46" s="1"/>
      <c r="N46" s="1"/>
      <c r="O46" s="1"/>
      <c r="P46" s="7"/>
      <c r="Q46" s="1"/>
      <c r="R46" s="1"/>
      <c r="S46" s="7"/>
      <c r="T46" s="1"/>
      <c r="U46" s="1"/>
      <c r="V46" s="1"/>
      <c r="W46" s="1"/>
      <c r="X46" s="1"/>
      <c r="Y46" s="1"/>
      <c r="Z46" s="1"/>
      <c r="AA46" s="1"/>
      <c r="AB46" s="1"/>
      <c r="AC46" s="1"/>
      <c r="AD46" s="1"/>
      <c r="AE46" s="1"/>
      <c r="AF46" s="1"/>
      <c r="AG46" s="1"/>
      <c r="AH46" s="1"/>
      <c r="AI46" s="1"/>
    </row>
    <row r="47" spans="2:35" x14ac:dyDescent="0.2">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sheetData>
  <conditionalFormatting sqref="Z36:AI46 Z4:AI31">
    <cfRule type="colorScale" priority="8">
      <colorScale>
        <cfvo type="min"/>
        <cfvo type="percentile" val="50"/>
        <cfvo type="max"/>
        <color rgb="FF5A8AC6"/>
        <color rgb="FFFCFCFF"/>
        <color rgb="FFF8696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30975-7377-684C-8F78-03FBDDD92177}">
  <dimension ref="A1:AC29"/>
  <sheetViews>
    <sheetView workbookViewId="0">
      <pane xSplit="1" topLeftCell="B1" activePane="topRight" state="frozen"/>
      <selection pane="topRight" activeCell="A12" sqref="A12"/>
    </sheetView>
  </sheetViews>
  <sheetFormatPr baseColWidth="10" defaultColWidth="11" defaultRowHeight="16" x14ac:dyDescent="0.2"/>
  <cols>
    <col min="1" max="1" width="74.83203125" bestFit="1" customWidth="1"/>
  </cols>
  <sheetData>
    <row r="1" spans="1:29" x14ac:dyDescent="0.2">
      <c r="B1" t="s">
        <v>1159</v>
      </c>
      <c r="C1" t="s">
        <v>1160</v>
      </c>
      <c r="D1" t="s">
        <v>1161</v>
      </c>
      <c r="E1" t="s">
        <v>1162</v>
      </c>
      <c r="F1" t="s">
        <v>1163</v>
      </c>
      <c r="G1" t="s">
        <v>1164</v>
      </c>
      <c r="H1" t="s">
        <v>1165</v>
      </c>
      <c r="I1" t="s">
        <v>1166</v>
      </c>
      <c r="J1" t="s">
        <v>1167</v>
      </c>
      <c r="K1" t="s">
        <v>1168</v>
      </c>
      <c r="L1" t="s">
        <v>1169</v>
      </c>
      <c r="M1" t="s">
        <v>1170</v>
      </c>
      <c r="N1" t="s">
        <v>1171</v>
      </c>
      <c r="O1" t="s">
        <v>1172</v>
      </c>
      <c r="P1" t="s">
        <v>1173</v>
      </c>
      <c r="Q1" t="s">
        <v>1174</v>
      </c>
      <c r="R1" t="s">
        <v>1175</v>
      </c>
      <c r="S1" t="s">
        <v>1176</v>
      </c>
      <c r="T1" t="s">
        <v>1177</v>
      </c>
      <c r="U1" t="s">
        <v>1178</v>
      </c>
      <c r="V1" t="s">
        <v>1179</v>
      </c>
      <c r="W1" t="s">
        <v>1180</v>
      </c>
      <c r="X1" t="s">
        <v>1181</v>
      </c>
      <c r="Y1" t="s">
        <v>1182</v>
      </c>
      <c r="Z1" t="s">
        <v>1183</v>
      </c>
      <c r="AA1" t="s">
        <v>1184</v>
      </c>
      <c r="AB1" t="s">
        <v>1185</v>
      </c>
      <c r="AC1" t="s">
        <v>1186</v>
      </c>
    </row>
    <row r="2" spans="1:29" x14ac:dyDescent="0.2">
      <c r="A2" t="s">
        <v>1159</v>
      </c>
      <c r="C2">
        <v>77</v>
      </c>
      <c r="D2">
        <v>58.7</v>
      </c>
      <c r="E2">
        <v>16.3</v>
      </c>
      <c r="F2">
        <v>36</v>
      </c>
      <c r="G2">
        <v>76.7</v>
      </c>
      <c r="H2">
        <v>76.8</v>
      </c>
      <c r="I2">
        <v>99.5</v>
      </c>
      <c r="J2">
        <v>100</v>
      </c>
      <c r="K2">
        <v>100</v>
      </c>
      <c r="L2">
        <v>100</v>
      </c>
      <c r="M2">
        <v>7.6</v>
      </c>
      <c r="N2">
        <v>9.5</v>
      </c>
      <c r="O2">
        <v>14.8</v>
      </c>
      <c r="P2">
        <v>9.3000000000000007</v>
      </c>
      <c r="Q2">
        <v>10.3</v>
      </c>
      <c r="R2">
        <v>14.4</v>
      </c>
      <c r="S2">
        <v>8.8000000000000007</v>
      </c>
      <c r="T2">
        <v>8.8000000000000007</v>
      </c>
      <c r="U2">
        <v>12.7</v>
      </c>
      <c r="V2">
        <v>7.6</v>
      </c>
      <c r="W2">
        <v>13.3</v>
      </c>
      <c r="X2">
        <v>14.3</v>
      </c>
      <c r="Y2">
        <v>14.3</v>
      </c>
      <c r="Z2">
        <v>14.4</v>
      </c>
      <c r="AA2">
        <v>15.4</v>
      </c>
      <c r="AB2">
        <v>8.8000000000000007</v>
      </c>
      <c r="AC2">
        <v>5.6</v>
      </c>
    </row>
    <row r="3" spans="1:29" x14ac:dyDescent="0.2">
      <c r="A3" t="s">
        <v>1160</v>
      </c>
      <c r="B3">
        <v>77</v>
      </c>
      <c r="D3">
        <v>69</v>
      </c>
      <c r="E3">
        <v>16.2</v>
      </c>
      <c r="F3">
        <v>36.700000000000003</v>
      </c>
      <c r="G3">
        <v>99.9</v>
      </c>
      <c r="H3">
        <v>100</v>
      </c>
      <c r="I3">
        <v>81.400000000000006</v>
      </c>
      <c r="J3">
        <v>77</v>
      </c>
      <c r="K3">
        <v>88.4</v>
      </c>
      <c r="L3">
        <v>77</v>
      </c>
      <c r="M3">
        <v>7.4</v>
      </c>
      <c r="N3">
        <v>8.9</v>
      </c>
      <c r="O3">
        <v>15.1</v>
      </c>
      <c r="P3">
        <v>9.3000000000000007</v>
      </c>
      <c r="Q3">
        <v>9.9</v>
      </c>
      <c r="R3">
        <v>14.8</v>
      </c>
      <c r="S3">
        <v>8.6999999999999993</v>
      </c>
      <c r="T3">
        <v>8.6999999999999993</v>
      </c>
      <c r="U3">
        <v>12.6</v>
      </c>
      <c r="V3">
        <v>7.4</v>
      </c>
      <c r="W3">
        <v>12.6</v>
      </c>
      <c r="X3">
        <v>14.6</v>
      </c>
      <c r="Y3">
        <v>14.6</v>
      </c>
      <c r="Z3">
        <v>14.8</v>
      </c>
      <c r="AA3">
        <v>15.6</v>
      </c>
      <c r="AB3">
        <v>8.6999999999999993</v>
      </c>
      <c r="AC3">
        <v>5.7</v>
      </c>
    </row>
    <row r="4" spans="1:29" x14ac:dyDescent="0.2">
      <c r="A4" t="s">
        <v>1161</v>
      </c>
      <c r="B4">
        <v>58.7</v>
      </c>
      <c r="C4">
        <v>69</v>
      </c>
      <c r="E4">
        <v>13.3</v>
      </c>
      <c r="F4">
        <v>29.6</v>
      </c>
      <c r="G4">
        <v>69</v>
      </c>
      <c r="H4">
        <v>69.8</v>
      </c>
      <c r="I4">
        <v>46.2</v>
      </c>
      <c r="J4">
        <v>58.7</v>
      </c>
      <c r="K4">
        <v>59.3</v>
      </c>
      <c r="L4">
        <v>58.7</v>
      </c>
      <c r="M4">
        <v>4.7</v>
      </c>
      <c r="N4">
        <v>8.3000000000000007</v>
      </c>
      <c r="O4">
        <v>11.5</v>
      </c>
      <c r="P4">
        <v>7.7</v>
      </c>
      <c r="Q4">
        <v>9.4</v>
      </c>
      <c r="R4">
        <v>11.5</v>
      </c>
      <c r="S4">
        <v>7.4</v>
      </c>
      <c r="T4">
        <v>7.4</v>
      </c>
      <c r="U4">
        <v>12.7</v>
      </c>
      <c r="V4">
        <v>4.7</v>
      </c>
      <c r="W4">
        <v>13</v>
      </c>
      <c r="X4">
        <v>11.5</v>
      </c>
      <c r="Y4">
        <v>11.5</v>
      </c>
      <c r="Z4">
        <v>11.5</v>
      </c>
      <c r="AA4">
        <v>11.5</v>
      </c>
      <c r="AB4">
        <v>7.4</v>
      </c>
      <c r="AC4">
        <v>2.1</v>
      </c>
    </row>
    <row r="5" spans="1:29" x14ac:dyDescent="0.2">
      <c r="A5" t="s">
        <v>1162</v>
      </c>
      <c r="B5">
        <v>16.3</v>
      </c>
      <c r="C5">
        <v>16.2</v>
      </c>
      <c r="D5">
        <v>13.3</v>
      </c>
      <c r="F5">
        <v>12.4</v>
      </c>
      <c r="G5">
        <v>16</v>
      </c>
      <c r="H5">
        <v>16.100000000000001</v>
      </c>
      <c r="I5">
        <v>15.8</v>
      </c>
      <c r="J5">
        <v>16.3</v>
      </c>
      <c r="K5">
        <v>18.600000000000001</v>
      </c>
      <c r="L5">
        <v>16.3</v>
      </c>
      <c r="M5">
        <v>9.8000000000000007</v>
      </c>
      <c r="N5">
        <v>8.9</v>
      </c>
      <c r="O5">
        <v>35.9</v>
      </c>
      <c r="P5">
        <v>10.5</v>
      </c>
      <c r="Q5">
        <v>27.7</v>
      </c>
      <c r="R5">
        <v>34.1</v>
      </c>
      <c r="S5">
        <v>8.6999999999999993</v>
      </c>
      <c r="T5">
        <v>8.6999999999999993</v>
      </c>
      <c r="U5">
        <v>13.7</v>
      </c>
      <c r="V5">
        <v>9.8000000000000007</v>
      </c>
      <c r="W5">
        <v>13.6</v>
      </c>
      <c r="X5">
        <v>32.700000000000003</v>
      </c>
      <c r="Y5">
        <v>32.700000000000003</v>
      </c>
      <c r="Z5">
        <v>34.1</v>
      </c>
      <c r="AA5">
        <v>34.9</v>
      </c>
      <c r="AB5">
        <v>8.6999999999999993</v>
      </c>
      <c r="AC5">
        <v>7.4</v>
      </c>
    </row>
    <row r="6" spans="1:29" x14ac:dyDescent="0.2">
      <c r="A6" t="s">
        <v>1163</v>
      </c>
      <c r="B6">
        <v>36</v>
      </c>
      <c r="C6">
        <v>36.700000000000003</v>
      </c>
      <c r="D6">
        <v>29.6</v>
      </c>
      <c r="E6">
        <v>12.4</v>
      </c>
      <c r="G6">
        <v>36.5</v>
      </c>
      <c r="H6">
        <v>36.700000000000003</v>
      </c>
      <c r="I6">
        <v>34.299999999999997</v>
      </c>
      <c r="J6">
        <v>36</v>
      </c>
      <c r="K6">
        <v>55.8</v>
      </c>
      <c r="L6">
        <v>36</v>
      </c>
      <c r="M6">
        <v>7.9</v>
      </c>
      <c r="N6">
        <v>7.3</v>
      </c>
      <c r="O6">
        <v>12.6</v>
      </c>
      <c r="P6">
        <v>13.1</v>
      </c>
      <c r="Q6">
        <v>9.6</v>
      </c>
      <c r="R6">
        <v>11.6</v>
      </c>
      <c r="S6">
        <v>11.2</v>
      </c>
      <c r="T6">
        <v>11.2</v>
      </c>
      <c r="U6">
        <v>10</v>
      </c>
      <c r="V6">
        <v>7.9</v>
      </c>
      <c r="W6">
        <v>10</v>
      </c>
      <c r="X6">
        <v>11.8</v>
      </c>
      <c r="Y6">
        <v>11.8</v>
      </c>
      <c r="Z6">
        <v>11.6</v>
      </c>
      <c r="AA6">
        <v>12.9</v>
      </c>
      <c r="AB6">
        <v>11.2</v>
      </c>
      <c r="AC6">
        <v>4.5999999999999996</v>
      </c>
    </row>
    <row r="7" spans="1:29" x14ac:dyDescent="0.2">
      <c r="A7" t="s">
        <v>1164</v>
      </c>
      <c r="B7">
        <v>76.7</v>
      </c>
      <c r="C7">
        <v>99.9</v>
      </c>
      <c r="D7">
        <v>69</v>
      </c>
      <c r="E7">
        <v>16</v>
      </c>
      <c r="F7">
        <v>36.5</v>
      </c>
      <c r="H7">
        <v>99.9</v>
      </c>
      <c r="I7">
        <v>81</v>
      </c>
      <c r="J7">
        <v>76.7</v>
      </c>
      <c r="K7">
        <v>88.4</v>
      </c>
      <c r="L7">
        <v>76.7</v>
      </c>
      <c r="M7">
        <v>7.5</v>
      </c>
      <c r="N7">
        <v>8.9</v>
      </c>
      <c r="O7">
        <v>15</v>
      </c>
      <c r="P7">
        <v>9.3000000000000007</v>
      </c>
      <c r="Q7">
        <v>9.6999999999999993</v>
      </c>
      <c r="R7">
        <v>14.7</v>
      </c>
      <c r="S7">
        <v>8.6999999999999993</v>
      </c>
      <c r="T7">
        <v>8.6999999999999993</v>
      </c>
      <c r="U7">
        <v>12.6</v>
      </c>
      <c r="V7">
        <v>7.5</v>
      </c>
      <c r="W7">
        <v>12.6</v>
      </c>
      <c r="X7">
        <v>14.5</v>
      </c>
      <c r="Y7">
        <v>14.5</v>
      </c>
      <c r="Z7">
        <v>14.7</v>
      </c>
      <c r="AA7">
        <v>15.5</v>
      </c>
      <c r="AB7">
        <v>8.6999999999999993</v>
      </c>
      <c r="AC7">
        <v>5.7</v>
      </c>
    </row>
    <row r="8" spans="1:29" x14ac:dyDescent="0.2">
      <c r="A8" t="s">
        <v>1165</v>
      </c>
      <c r="B8">
        <v>76.8</v>
      </c>
      <c r="C8">
        <v>100</v>
      </c>
      <c r="D8">
        <v>69.8</v>
      </c>
      <c r="E8">
        <v>16.100000000000001</v>
      </c>
      <c r="F8">
        <v>36.700000000000003</v>
      </c>
      <c r="G8">
        <v>99.9</v>
      </c>
      <c r="I8">
        <v>81</v>
      </c>
      <c r="J8">
        <v>76.8</v>
      </c>
      <c r="K8">
        <v>88.4</v>
      </c>
      <c r="L8">
        <v>76.8</v>
      </c>
      <c r="M8">
        <v>7.3</v>
      </c>
      <c r="N8">
        <v>8.9</v>
      </c>
      <c r="O8">
        <v>14.4</v>
      </c>
      <c r="P8">
        <v>9.3000000000000007</v>
      </c>
      <c r="Q8">
        <v>9.5</v>
      </c>
      <c r="R8">
        <v>14.2</v>
      </c>
      <c r="S8">
        <v>8.6999999999999993</v>
      </c>
      <c r="T8">
        <v>8.6999999999999993</v>
      </c>
      <c r="U8">
        <v>12.3</v>
      </c>
      <c r="V8">
        <v>7.3</v>
      </c>
      <c r="W8">
        <v>12.6</v>
      </c>
      <c r="X8">
        <v>14.2</v>
      </c>
      <c r="Y8">
        <v>14.2</v>
      </c>
      <c r="Z8">
        <v>14.2</v>
      </c>
      <c r="AA8">
        <v>15</v>
      </c>
      <c r="AB8">
        <v>8.6999999999999993</v>
      </c>
      <c r="AC8">
        <v>5.6</v>
      </c>
    </row>
    <row r="9" spans="1:29" x14ac:dyDescent="0.2">
      <c r="A9" t="s">
        <v>1166</v>
      </c>
      <c r="B9">
        <v>99.5</v>
      </c>
      <c r="C9">
        <v>81.400000000000006</v>
      </c>
      <c r="D9">
        <v>46.2</v>
      </c>
      <c r="E9">
        <v>15.8</v>
      </c>
      <c r="F9">
        <v>34.299999999999997</v>
      </c>
      <c r="G9">
        <v>81</v>
      </c>
      <c r="H9">
        <v>81</v>
      </c>
      <c r="J9">
        <v>99.5</v>
      </c>
      <c r="K9">
        <v>100</v>
      </c>
      <c r="L9">
        <v>99.5</v>
      </c>
      <c r="M9">
        <v>9.3000000000000007</v>
      </c>
      <c r="N9">
        <v>9.5</v>
      </c>
      <c r="O9">
        <v>17.2</v>
      </c>
      <c r="P9">
        <v>7.7</v>
      </c>
      <c r="Q9">
        <v>0</v>
      </c>
      <c r="R9">
        <v>16.100000000000001</v>
      </c>
      <c r="S9">
        <v>7.5</v>
      </c>
      <c r="T9">
        <v>7.5</v>
      </c>
      <c r="U9">
        <v>13.1</v>
      </c>
      <c r="V9">
        <v>9.3000000000000007</v>
      </c>
      <c r="W9">
        <v>11.1</v>
      </c>
      <c r="X9">
        <v>16.2</v>
      </c>
      <c r="Y9">
        <v>16.2</v>
      </c>
      <c r="Z9">
        <v>16.100000000000001</v>
      </c>
      <c r="AA9">
        <v>18.5</v>
      </c>
      <c r="AB9">
        <v>7.5</v>
      </c>
      <c r="AC9">
        <v>6.9</v>
      </c>
    </row>
    <row r="10" spans="1:29" x14ac:dyDescent="0.2">
      <c r="A10" t="s">
        <v>1167</v>
      </c>
      <c r="B10">
        <v>100</v>
      </c>
      <c r="C10">
        <v>77</v>
      </c>
      <c r="D10">
        <v>58.7</v>
      </c>
      <c r="E10">
        <v>16.3</v>
      </c>
      <c r="F10">
        <v>36</v>
      </c>
      <c r="G10">
        <v>76.7</v>
      </c>
      <c r="H10">
        <v>76.8</v>
      </c>
      <c r="I10">
        <v>99.5</v>
      </c>
      <c r="K10">
        <v>100</v>
      </c>
      <c r="L10">
        <v>100</v>
      </c>
      <c r="M10">
        <v>7.6</v>
      </c>
      <c r="N10">
        <v>9.5</v>
      </c>
      <c r="O10">
        <v>14.8</v>
      </c>
      <c r="P10">
        <v>9.3000000000000007</v>
      </c>
      <c r="Q10">
        <v>10.3</v>
      </c>
      <c r="R10">
        <v>14.4</v>
      </c>
      <c r="S10">
        <v>8.8000000000000007</v>
      </c>
      <c r="T10">
        <v>8.8000000000000007</v>
      </c>
      <c r="U10">
        <v>12.7</v>
      </c>
      <c r="V10">
        <v>7.6</v>
      </c>
      <c r="W10">
        <v>13.3</v>
      </c>
      <c r="X10">
        <v>14.3</v>
      </c>
      <c r="Y10">
        <v>14.3</v>
      </c>
      <c r="Z10">
        <v>14.4</v>
      </c>
      <c r="AA10">
        <v>15.4</v>
      </c>
      <c r="AB10">
        <v>8.8000000000000007</v>
      </c>
      <c r="AC10">
        <v>5.6</v>
      </c>
    </row>
    <row r="11" spans="1:29" x14ac:dyDescent="0.2">
      <c r="A11" t="s">
        <v>1479</v>
      </c>
      <c r="B11">
        <v>100</v>
      </c>
      <c r="C11">
        <v>88.4</v>
      </c>
      <c r="D11">
        <v>59.3</v>
      </c>
      <c r="E11">
        <v>18.600000000000001</v>
      </c>
      <c r="F11">
        <v>55.8</v>
      </c>
      <c r="G11">
        <v>88.4</v>
      </c>
      <c r="H11">
        <v>88.4</v>
      </c>
      <c r="I11">
        <v>100</v>
      </c>
      <c r="J11">
        <v>100</v>
      </c>
      <c r="L11">
        <v>100</v>
      </c>
      <c r="M11">
        <v>7.8</v>
      </c>
      <c r="N11">
        <v>25.7</v>
      </c>
      <c r="O11">
        <v>18.100000000000001</v>
      </c>
      <c r="P11">
        <v>20.7</v>
      </c>
      <c r="Q11">
        <v>0</v>
      </c>
      <c r="R11">
        <v>16</v>
      </c>
      <c r="S11">
        <v>20.7</v>
      </c>
      <c r="T11">
        <v>20.7</v>
      </c>
      <c r="U11">
        <v>19.8</v>
      </c>
      <c r="V11">
        <v>7.8</v>
      </c>
      <c r="W11">
        <v>25.7</v>
      </c>
      <c r="X11">
        <v>15.5</v>
      </c>
      <c r="Y11">
        <v>15.5</v>
      </c>
      <c r="Z11">
        <v>16</v>
      </c>
      <c r="AA11">
        <v>16</v>
      </c>
      <c r="AB11">
        <v>20.7</v>
      </c>
      <c r="AC11">
        <v>0</v>
      </c>
    </row>
    <row r="12" spans="1:29" x14ac:dyDescent="0.2">
      <c r="A12" t="s">
        <v>1169</v>
      </c>
      <c r="B12">
        <v>100</v>
      </c>
      <c r="C12">
        <v>77</v>
      </c>
      <c r="D12">
        <v>58.7</v>
      </c>
      <c r="E12">
        <v>16.3</v>
      </c>
      <c r="F12">
        <v>36</v>
      </c>
      <c r="G12">
        <v>76.7</v>
      </c>
      <c r="H12">
        <v>76.8</v>
      </c>
      <c r="I12">
        <v>99.5</v>
      </c>
      <c r="J12">
        <v>100</v>
      </c>
      <c r="K12">
        <v>100</v>
      </c>
      <c r="M12">
        <v>7.6</v>
      </c>
      <c r="N12">
        <v>9.5</v>
      </c>
      <c r="O12">
        <v>14.8</v>
      </c>
      <c r="P12">
        <v>9.3000000000000007</v>
      </c>
      <c r="Q12">
        <v>10.3</v>
      </c>
      <c r="R12">
        <v>14.4</v>
      </c>
      <c r="S12">
        <v>8.8000000000000007</v>
      </c>
      <c r="T12">
        <v>8.8000000000000007</v>
      </c>
      <c r="U12">
        <v>12.7</v>
      </c>
      <c r="V12">
        <v>7.6</v>
      </c>
      <c r="W12">
        <v>13.3</v>
      </c>
      <c r="X12">
        <v>14.3</v>
      </c>
      <c r="Y12">
        <v>14.3</v>
      </c>
      <c r="Z12">
        <v>14.4</v>
      </c>
      <c r="AA12">
        <v>15.4</v>
      </c>
      <c r="AB12">
        <v>8.8000000000000007</v>
      </c>
      <c r="AC12">
        <v>5.6</v>
      </c>
    </row>
    <row r="13" spans="1:29" x14ac:dyDescent="0.2">
      <c r="A13" t="s">
        <v>1170</v>
      </c>
      <c r="B13">
        <v>7.6</v>
      </c>
      <c r="C13">
        <v>7.4</v>
      </c>
      <c r="D13">
        <v>4.7</v>
      </c>
      <c r="E13">
        <v>9.8000000000000007</v>
      </c>
      <c r="F13">
        <v>7.9</v>
      </c>
      <c r="G13">
        <v>7.5</v>
      </c>
      <c r="H13">
        <v>7.3</v>
      </c>
      <c r="I13">
        <v>9.3000000000000007</v>
      </c>
      <c r="J13">
        <v>7.6</v>
      </c>
      <c r="K13">
        <v>7.8</v>
      </c>
      <c r="L13">
        <v>7.6</v>
      </c>
      <c r="N13">
        <v>3.6</v>
      </c>
      <c r="O13">
        <v>8.1999999999999993</v>
      </c>
      <c r="P13">
        <v>5.8</v>
      </c>
      <c r="Q13">
        <v>2.4</v>
      </c>
      <c r="R13">
        <v>8.1</v>
      </c>
      <c r="S13">
        <v>5.8</v>
      </c>
      <c r="T13">
        <v>5.8</v>
      </c>
      <c r="U13">
        <v>5.2</v>
      </c>
      <c r="V13">
        <v>100</v>
      </c>
      <c r="W13">
        <v>4.7</v>
      </c>
      <c r="X13">
        <v>9</v>
      </c>
      <c r="Y13">
        <v>9</v>
      </c>
      <c r="Z13">
        <v>8.1</v>
      </c>
      <c r="AA13">
        <v>7.8</v>
      </c>
      <c r="AB13">
        <v>5.8</v>
      </c>
      <c r="AC13">
        <v>50.1</v>
      </c>
    </row>
    <row r="14" spans="1:29" x14ac:dyDescent="0.2">
      <c r="A14" t="s">
        <v>1171</v>
      </c>
      <c r="B14">
        <v>9.5</v>
      </c>
      <c r="C14">
        <v>8.9</v>
      </c>
      <c r="D14">
        <v>8.3000000000000007</v>
      </c>
      <c r="E14">
        <v>8.9</v>
      </c>
      <c r="F14">
        <v>7.3</v>
      </c>
      <c r="G14">
        <v>8.9</v>
      </c>
      <c r="H14">
        <v>8.9</v>
      </c>
      <c r="I14">
        <v>9.5</v>
      </c>
      <c r="J14">
        <v>9.5</v>
      </c>
      <c r="K14">
        <v>25.7</v>
      </c>
      <c r="L14">
        <v>9.5</v>
      </c>
      <c r="M14">
        <v>3.6</v>
      </c>
      <c r="O14">
        <v>9.9</v>
      </c>
      <c r="P14">
        <v>4.8</v>
      </c>
      <c r="Q14">
        <v>0</v>
      </c>
      <c r="R14">
        <v>8.6999999999999993</v>
      </c>
      <c r="S14">
        <v>4.5999999999999996</v>
      </c>
      <c r="T14">
        <v>4.5999999999999996</v>
      </c>
      <c r="U14">
        <v>8.9</v>
      </c>
      <c r="V14">
        <v>3.6</v>
      </c>
      <c r="W14">
        <v>99.3</v>
      </c>
      <c r="X14">
        <v>8.6</v>
      </c>
      <c r="Y14">
        <v>8.6</v>
      </c>
      <c r="Z14">
        <v>8.6999999999999993</v>
      </c>
      <c r="AA14">
        <v>8.6999999999999993</v>
      </c>
      <c r="AB14">
        <v>4.5999999999999996</v>
      </c>
      <c r="AC14">
        <v>0.7</v>
      </c>
    </row>
    <row r="15" spans="1:29" x14ac:dyDescent="0.2">
      <c r="A15" t="s">
        <v>1172</v>
      </c>
      <c r="B15">
        <v>14.8</v>
      </c>
      <c r="C15">
        <v>15.1</v>
      </c>
      <c r="D15">
        <v>11.5</v>
      </c>
      <c r="E15">
        <v>35.9</v>
      </c>
      <c r="F15">
        <v>12.6</v>
      </c>
      <c r="G15">
        <v>15</v>
      </c>
      <c r="H15">
        <v>14.4</v>
      </c>
      <c r="I15">
        <v>17.2</v>
      </c>
      <c r="J15">
        <v>14.8</v>
      </c>
      <c r="K15">
        <v>18.100000000000001</v>
      </c>
      <c r="L15">
        <v>14.8</v>
      </c>
      <c r="M15">
        <v>8.1999999999999993</v>
      </c>
      <c r="N15">
        <v>9.9</v>
      </c>
      <c r="P15">
        <v>9.1</v>
      </c>
      <c r="Q15">
        <v>22.2</v>
      </c>
      <c r="R15">
        <v>36.6</v>
      </c>
      <c r="S15">
        <v>8.1999999999999993</v>
      </c>
      <c r="T15">
        <v>8.1999999999999993</v>
      </c>
      <c r="U15">
        <v>11</v>
      </c>
      <c r="V15">
        <v>8.1999999999999993</v>
      </c>
      <c r="W15">
        <v>14.5</v>
      </c>
      <c r="X15">
        <v>35</v>
      </c>
      <c r="Y15">
        <v>35</v>
      </c>
      <c r="Z15">
        <v>36.6</v>
      </c>
      <c r="AA15">
        <v>36.1</v>
      </c>
      <c r="AB15">
        <v>8.1999999999999993</v>
      </c>
      <c r="AC15">
        <v>6.5</v>
      </c>
    </row>
    <row r="16" spans="1:29" x14ac:dyDescent="0.2">
      <c r="A16" t="s">
        <v>1173</v>
      </c>
      <c r="B16">
        <v>9.3000000000000007</v>
      </c>
      <c r="C16">
        <v>9.3000000000000007</v>
      </c>
      <c r="D16">
        <v>7.7</v>
      </c>
      <c r="E16">
        <v>10.5</v>
      </c>
      <c r="F16">
        <v>13.1</v>
      </c>
      <c r="G16">
        <v>9.3000000000000007</v>
      </c>
      <c r="H16">
        <v>9.3000000000000007</v>
      </c>
      <c r="I16">
        <v>7.7</v>
      </c>
      <c r="J16">
        <v>9.3000000000000007</v>
      </c>
      <c r="K16">
        <v>20.7</v>
      </c>
      <c r="L16">
        <v>9.3000000000000007</v>
      </c>
      <c r="M16">
        <v>5.8</v>
      </c>
      <c r="N16">
        <v>4.8</v>
      </c>
      <c r="O16">
        <v>9.1</v>
      </c>
      <c r="Q16">
        <v>10.199999999999999</v>
      </c>
      <c r="R16">
        <v>9.3000000000000007</v>
      </c>
      <c r="S16">
        <v>99.4</v>
      </c>
      <c r="T16">
        <v>99.4</v>
      </c>
      <c r="U16">
        <v>50.1</v>
      </c>
      <c r="V16">
        <v>5.8</v>
      </c>
      <c r="W16">
        <v>6.5</v>
      </c>
      <c r="X16">
        <v>9.6999999999999993</v>
      </c>
      <c r="Y16">
        <v>9.6999999999999993</v>
      </c>
      <c r="Z16">
        <v>9.3000000000000007</v>
      </c>
      <c r="AA16">
        <v>9.4</v>
      </c>
      <c r="AB16">
        <v>99.4</v>
      </c>
      <c r="AC16">
        <v>2.1</v>
      </c>
    </row>
    <row r="17" spans="1:29" x14ac:dyDescent="0.2">
      <c r="A17" t="s">
        <v>1174</v>
      </c>
      <c r="B17">
        <v>10.3</v>
      </c>
      <c r="C17">
        <v>9.9</v>
      </c>
      <c r="D17">
        <v>9.4</v>
      </c>
      <c r="E17">
        <v>27.7</v>
      </c>
      <c r="F17">
        <v>9.6</v>
      </c>
      <c r="G17">
        <v>9.6999999999999993</v>
      </c>
      <c r="H17">
        <v>9.5</v>
      </c>
      <c r="I17">
        <v>0</v>
      </c>
      <c r="J17">
        <v>10.3</v>
      </c>
      <c r="K17">
        <v>0</v>
      </c>
      <c r="L17">
        <v>10.3</v>
      </c>
      <c r="M17">
        <v>2.4</v>
      </c>
      <c r="N17">
        <v>0</v>
      </c>
      <c r="O17">
        <v>22.2</v>
      </c>
      <c r="P17">
        <v>10.199999999999999</v>
      </c>
      <c r="R17">
        <v>23.7</v>
      </c>
      <c r="S17">
        <v>10</v>
      </c>
      <c r="T17">
        <v>10</v>
      </c>
      <c r="U17">
        <v>10</v>
      </c>
      <c r="V17">
        <v>2.4</v>
      </c>
      <c r="W17">
        <v>25.4</v>
      </c>
      <c r="X17">
        <v>22.8</v>
      </c>
      <c r="Y17">
        <v>22.8</v>
      </c>
      <c r="Z17">
        <v>23.7</v>
      </c>
      <c r="AA17">
        <v>23.4</v>
      </c>
      <c r="AB17">
        <v>10</v>
      </c>
      <c r="AC17">
        <v>2.6</v>
      </c>
    </row>
    <row r="18" spans="1:29" x14ac:dyDescent="0.2">
      <c r="A18" t="s">
        <v>1175</v>
      </c>
      <c r="B18">
        <v>14.4</v>
      </c>
      <c r="C18">
        <v>14.8</v>
      </c>
      <c r="D18">
        <v>11.5</v>
      </c>
      <c r="E18">
        <v>34.1</v>
      </c>
      <c r="F18">
        <v>11.6</v>
      </c>
      <c r="G18">
        <v>14.7</v>
      </c>
      <c r="H18">
        <v>14.2</v>
      </c>
      <c r="I18">
        <v>16.100000000000001</v>
      </c>
      <c r="J18">
        <v>14.4</v>
      </c>
      <c r="K18">
        <v>16</v>
      </c>
      <c r="L18">
        <v>14.4</v>
      </c>
      <c r="M18">
        <v>8.1</v>
      </c>
      <c r="N18">
        <v>8.6999999999999993</v>
      </c>
      <c r="O18">
        <v>36.6</v>
      </c>
      <c r="P18">
        <v>9.3000000000000007</v>
      </c>
      <c r="Q18">
        <v>23.7</v>
      </c>
      <c r="S18">
        <v>8.6</v>
      </c>
      <c r="T18">
        <v>8.6</v>
      </c>
      <c r="U18">
        <v>11.1</v>
      </c>
      <c r="V18">
        <v>8.1</v>
      </c>
      <c r="W18">
        <v>12.8</v>
      </c>
      <c r="X18">
        <v>66.099999999999994</v>
      </c>
      <c r="Y18">
        <v>66.099999999999994</v>
      </c>
      <c r="Z18">
        <v>99.9</v>
      </c>
      <c r="AA18">
        <v>88.3</v>
      </c>
      <c r="AB18">
        <v>8.6</v>
      </c>
      <c r="AC18">
        <v>6.5</v>
      </c>
    </row>
    <row r="19" spans="1:29" x14ac:dyDescent="0.2">
      <c r="A19" t="s">
        <v>1176</v>
      </c>
      <c r="B19">
        <v>8.8000000000000007</v>
      </c>
      <c r="C19">
        <v>8.6999999999999993</v>
      </c>
      <c r="D19">
        <v>7.4</v>
      </c>
      <c r="E19">
        <v>8.6999999999999993</v>
      </c>
      <c r="F19">
        <v>11.2</v>
      </c>
      <c r="G19">
        <v>8.6999999999999993</v>
      </c>
      <c r="H19">
        <v>8.6999999999999993</v>
      </c>
      <c r="I19">
        <v>7.5</v>
      </c>
      <c r="J19">
        <v>8.8000000000000007</v>
      </c>
      <c r="K19">
        <v>20.7</v>
      </c>
      <c r="L19">
        <v>8.8000000000000007</v>
      </c>
      <c r="M19">
        <v>5.8</v>
      </c>
      <c r="N19">
        <v>4.5999999999999996</v>
      </c>
      <c r="O19">
        <v>8.1999999999999993</v>
      </c>
      <c r="P19">
        <v>99.4</v>
      </c>
      <c r="Q19">
        <v>10</v>
      </c>
      <c r="R19">
        <v>8.6</v>
      </c>
      <c r="T19">
        <v>100</v>
      </c>
      <c r="U19">
        <v>50.3</v>
      </c>
      <c r="V19">
        <v>5.8</v>
      </c>
      <c r="W19">
        <v>6.2</v>
      </c>
      <c r="X19">
        <v>8.6</v>
      </c>
      <c r="Y19">
        <v>8.6</v>
      </c>
      <c r="Z19">
        <v>8.6</v>
      </c>
      <c r="AA19">
        <v>9.1999999999999993</v>
      </c>
      <c r="AB19">
        <v>100</v>
      </c>
      <c r="AC19">
        <v>3.2</v>
      </c>
    </row>
    <row r="20" spans="1:29" x14ac:dyDescent="0.2">
      <c r="A20" t="s">
        <v>1177</v>
      </c>
      <c r="B20">
        <v>8.8000000000000007</v>
      </c>
      <c r="C20">
        <v>8.6999999999999993</v>
      </c>
      <c r="D20">
        <v>7.4</v>
      </c>
      <c r="E20">
        <v>8.6999999999999993</v>
      </c>
      <c r="F20">
        <v>11.2</v>
      </c>
      <c r="G20">
        <v>8.6999999999999993</v>
      </c>
      <c r="H20">
        <v>8.6999999999999993</v>
      </c>
      <c r="I20">
        <v>7.5</v>
      </c>
      <c r="J20">
        <v>8.8000000000000007</v>
      </c>
      <c r="K20">
        <v>20.7</v>
      </c>
      <c r="L20">
        <v>8.8000000000000007</v>
      </c>
      <c r="M20">
        <v>5.8</v>
      </c>
      <c r="N20">
        <v>4.5999999999999996</v>
      </c>
      <c r="O20">
        <v>8.1999999999999993</v>
      </c>
      <c r="P20">
        <v>99.4</v>
      </c>
      <c r="Q20">
        <v>10</v>
      </c>
      <c r="R20">
        <v>8.6</v>
      </c>
      <c r="S20">
        <v>100</v>
      </c>
      <c r="U20">
        <v>50.3</v>
      </c>
      <c r="V20">
        <v>5.8</v>
      </c>
      <c r="W20">
        <v>6.2</v>
      </c>
      <c r="X20">
        <v>8.6</v>
      </c>
      <c r="Y20">
        <v>8.6</v>
      </c>
      <c r="Z20">
        <v>8.6</v>
      </c>
      <c r="AA20">
        <v>9.1999999999999993</v>
      </c>
      <c r="AB20">
        <v>100</v>
      </c>
      <c r="AC20">
        <v>3.2</v>
      </c>
    </row>
    <row r="21" spans="1:29" x14ac:dyDescent="0.2">
      <c r="A21" t="s">
        <v>1178</v>
      </c>
      <c r="B21">
        <v>12.7</v>
      </c>
      <c r="C21">
        <v>12.6</v>
      </c>
      <c r="D21">
        <v>12.7</v>
      </c>
      <c r="E21">
        <v>13.7</v>
      </c>
      <c r="F21">
        <v>10</v>
      </c>
      <c r="G21">
        <v>12.6</v>
      </c>
      <c r="H21">
        <v>12.3</v>
      </c>
      <c r="I21">
        <v>13.1</v>
      </c>
      <c r="J21">
        <v>12.7</v>
      </c>
      <c r="K21">
        <v>19.8</v>
      </c>
      <c r="L21">
        <v>12.7</v>
      </c>
      <c r="M21">
        <v>5.2</v>
      </c>
      <c r="N21">
        <v>8.9</v>
      </c>
      <c r="O21">
        <v>11</v>
      </c>
      <c r="P21">
        <v>50.1</v>
      </c>
      <c r="Q21">
        <v>10</v>
      </c>
      <c r="R21">
        <v>11.1</v>
      </c>
      <c r="S21">
        <v>50.3</v>
      </c>
      <c r="T21">
        <v>50.3</v>
      </c>
      <c r="V21">
        <v>5.2</v>
      </c>
      <c r="W21">
        <v>11</v>
      </c>
      <c r="X21">
        <v>11.4</v>
      </c>
      <c r="Y21">
        <v>11.4</v>
      </c>
      <c r="Z21">
        <v>11.1</v>
      </c>
      <c r="AA21">
        <v>11.2</v>
      </c>
      <c r="AB21">
        <v>50.3</v>
      </c>
      <c r="AC21">
        <v>1.4</v>
      </c>
    </row>
    <row r="22" spans="1:29" x14ac:dyDescent="0.2">
      <c r="A22" t="s">
        <v>1179</v>
      </c>
      <c r="B22">
        <v>7.6</v>
      </c>
      <c r="C22">
        <v>7.4</v>
      </c>
      <c r="D22">
        <v>4.7</v>
      </c>
      <c r="E22">
        <v>9.8000000000000007</v>
      </c>
      <c r="F22">
        <v>7.9</v>
      </c>
      <c r="G22">
        <v>7.5</v>
      </c>
      <c r="H22">
        <v>7.3</v>
      </c>
      <c r="I22">
        <v>9.3000000000000007</v>
      </c>
      <c r="J22">
        <v>7.6</v>
      </c>
      <c r="K22">
        <v>7.8</v>
      </c>
      <c r="L22">
        <v>7.6</v>
      </c>
      <c r="M22">
        <v>100</v>
      </c>
      <c r="N22">
        <v>3.6</v>
      </c>
      <c r="O22">
        <v>8.1999999999999993</v>
      </c>
      <c r="P22">
        <v>5.8</v>
      </c>
      <c r="Q22">
        <v>2.4</v>
      </c>
      <c r="R22">
        <v>8.1</v>
      </c>
      <c r="S22">
        <v>5.8</v>
      </c>
      <c r="T22">
        <v>5.8</v>
      </c>
      <c r="U22">
        <v>5.2</v>
      </c>
      <c r="W22">
        <v>4.7</v>
      </c>
      <c r="X22">
        <v>9</v>
      </c>
      <c r="Y22">
        <v>9</v>
      </c>
      <c r="Z22">
        <v>8.1</v>
      </c>
      <c r="AA22">
        <v>7.8</v>
      </c>
      <c r="AB22">
        <v>5.8</v>
      </c>
      <c r="AC22">
        <v>50.1</v>
      </c>
    </row>
    <row r="23" spans="1:29" x14ac:dyDescent="0.2">
      <c r="A23" t="s">
        <v>1180</v>
      </c>
      <c r="B23">
        <v>13.3</v>
      </c>
      <c r="C23">
        <v>12.6</v>
      </c>
      <c r="D23">
        <v>13</v>
      </c>
      <c r="E23">
        <v>13.6</v>
      </c>
      <c r="F23">
        <v>10</v>
      </c>
      <c r="G23">
        <v>12.6</v>
      </c>
      <c r="H23">
        <v>12.6</v>
      </c>
      <c r="I23">
        <v>11.1</v>
      </c>
      <c r="J23">
        <v>13.3</v>
      </c>
      <c r="K23">
        <v>25.7</v>
      </c>
      <c r="L23">
        <v>13.3</v>
      </c>
      <c r="M23">
        <v>4.7</v>
      </c>
      <c r="N23">
        <v>99.3</v>
      </c>
      <c r="O23">
        <v>14.5</v>
      </c>
      <c r="P23">
        <v>6.5</v>
      </c>
      <c r="Q23">
        <v>25.4</v>
      </c>
      <c r="R23">
        <v>12.8</v>
      </c>
      <c r="S23">
        <v>6.2</v>
      </c>
      <c r="T23">
        <v>6.2</v>
      </c>
      <c r="U23">
        <v>11</v>
      </c>
      <c r="V23">
        <v>4.7</v>
      </c>
      <c r="X23">
        <v>12.9</v>
      </c>
      <c r="Y23">
        <v>12.9</v>
      </c>
      <c r="Z23">
        <v>12.8</v>
      </c>
      <c r="AA23">
        <v>12.8</v>
      </c>
      <c r="AB23">
        <v>6.2</v>
      </c>
      <c r="AC23">
        <v>0.7</v>
      </c>
    </row>
    <row r="24" spans="1:29" x14ac:dyDescent="0.2">
      <c r="A24" t="s">
        <v>1181</v>
      </c>
      <c r="B24">
        <v>14.3</v>
      </c>
      <c r="C24">
        <v>14.6</v>
      </c>
      <c r="D24">
        <v>11.5</v>
      </c>
      <c r="E24">
        <v>32.700000000000003</v>
      </c>
      <c r="F24">
        <v>11.8</v>
      </c>
      <c r="G24">
        <v>14.5</v>
      </c>
      <c r="H24">
        <v>14.2</v>
      </c>
      <c r="I24">
        <v>16.2</v>
      </c>
      <c r="J24">
        <v>14.3</v>
      </c>
      <c r="K24">
        <v>15.5</v>
      </c>
      <c r="L24">
        <v>14.3</v>
      </c>
      <c r="M24">
        <v>9</v>
      </c>
      <c r="N24">
        <v>8.6</v>
      </c>
      <c r="O24">
        <v>35</v>
      </c>
      <c r="P24">
        <v>9.6999999999999993</v>
      </c>
      <c r="Q24">
        <v>22.8</v>
      </c>
      <c r="R24">
        <v>66.099999999999994</v>
      </c>
      <c r="S24">
        <v>8.6</v>
      </c>
      <c r="T24">
        <v>8.6</v>
      </c>
      <c r="U24">
        <v>11.4</v>
      </c>
      <c r="V24">
        <v>9</v>
      </c>
      <c r="W24">
        <v>12.9</v>
      </c>
      <c r="Y24">
        <v>99.9</v>
      </c>
      <c r="Z24">
        <v>66</v>
      </c>
      <c r="AA24">
        <v>68.400000000000006</v>
      </c>
      <c r="AB24">
        <v>8.6</v>
      </c>
      <c r="AC24">
        <v>7.1</v>
      </c>
    </row>
    <row r="25" spans="1:29" x14ac:dyDescent="0.2">
      <c r="A25" t="s">
        <v>1182</v>
      </c>
      <c r="B25">
        <v>14.3</v>
      </c>
      <c r="C25">
        <v>14.6</v>
      </c>
      <c r="D25">
        <v>11.5</v>
      </c>
      <c r="E25">
        <v>32.700000000000003</v>
      </c>
      <c r="F25">
        <v>11.8</v>
      </c>
      <c r="G25">
        <v>14.5</v>
      </c>
      <c r="H25">
        <v>14.2</v>
      </c>
      <c r="I25">
        <v>16.2</v>
      </c>
      <c r="J25">
        <v>14.3</v>
      </c>
      <c r="K25">
        <v>15.5</v>
      </c>
      <c r="L25">
        <v>14.3</v>
      </c>
      <c r="M25">
        <v>9</v>
      </c>
      <c r="N25">
        <v>8.6</v>
      </c>
      <c r="O25">
        <v>35</v>
      </c>
      <c r="P25">
        <v>9.6999999999999993</v>
      </c>
      <c r="Q25">
        <v>22.8</v>
      </c>
      <c r="R25">
        <v>66.099999999999994</v>
      </c>
      <c r="S25">
        <v>8.6</v>
      </c>
      <c r="T25">
        <v>8.6</v>
      </c>
      <c r="U25">
        <v>11.4</v>
      </c>
      <c r="V25">
        <v>9</v>
      </c>
      <c r="W25">
        <v>12.9</v>
      </c>
      <c r="X25">
        <v>99.9</v>
      </c>
      <c r="Z25">
        <v>66</v>
      </c>
      <c r="AA25">
        <v>68.400000000000006</v>
      </c>
      <c r="AB25">
        <v>8.6</v>
      </c>
      <c r="AC25">
        <v>7.1</v>
      </c>
    </row>
    <row r="26" spans="1:29" x14ac:dyDescent="0.2">
      <c r="A26" t="s">
        <v>1183</v>
      </c>
      <c r="B26">
        <v>14.4</v>
      </c>
      <c r="C26">
        <v>14.8</v>
      </c>
      <c r="D26">
        <v>11.5</v>
      </c>
      <c r="E26">
        <v>34.1</v>
      </c>
      <c r="F26">
        <v>11.6</v>
      </c>
      <c r="G26">
        <v>14.7</v>
      </c>
      <c r="H26">
        <v>14.2</v>
      </c>
      <c r="I26">
        <v>16.100000000000001</v>
      </c>
      <c r="J26">
        <v>14.4</v>
      </c>
      <c r="K26">
        <v>16</v>
      </c>
      <c r="L26">
        <v>14.4</v>
      </c>
      <c r="M26">
        <v>8.1</v>
      </c>
      <c r="N26">
        <v>8.6999999999999993</v>
      </c>
      <c r="O26">
        <v>36.6</v>
      </c>
      <c r="P26">
        <v>9.3000000000000007</v>
      </c>
      <c r="Q26">
        <v>23.7</v>
      </c>
      <c r="R26">
        <v>99.9</v>
      </c>
      <c r="S26">
        <v>8.6</v>
      </c>
      <c r="T26">
        <v>8.6</v>
      </c>
      <c r="U26">
        <v>11.1</v>
      </c>
      <c r="V26">
        <v>8.1</v>
      </c>
      <c r="W26">
        <v>12.8</v>
      </c>
      <c r="X26">
        <v>66</v>
      </c>
      <c r="Y26">
        <v>66</v>
      </c>
      <c r="AA26">
        <v>88.3</v>
      </c>
      <c r="AB26">
        <v>8.6</v>
      </c>
      <c r="AC26">
        <v>6.5</v>
      </c>
    </row>
    <row r="27" spans="1:29" x14ac:dyDescent="0.2">
      <c r="A27" t="s">
        <v>1184</v>
      </c>
      <c r="B27">
        <v>15.4</v>
      </c>
      <c r="C27">
        <v>15.6</v>
      </c>
      <c r="D27">
        <v>11.5</v>
      </c>
      <c r="E27">
        <v>34.9</v>
      </c>
      <c r="F27">
        <v>12.9</v>
      </c>
      <c r="G27">
        <v>15.5</v>
      </c>
      <c r="H27">
        <v>15</v>
      </c>
      <c r="I27">
        <v>18.5</v>
      </c>
      <c r="J27">
        <v>15.4</v>
      </c>
      <c r="K27">
        <v>16</v>
      </c>
      <c r="L27">
        <v>15.4</v>
      </c>
      <c r="M27">
        <v>7.8</v>
      </c>
      <c r="N27">
        <v>8.6999999999999993</v>
      </c>
      <c r="O27">
        <v>36.1</v>
      </c>
      <c r="P27">
        <v>9.4</v>
      </c>
      <c r="Q27">
        <v>23.4</v>
      </c>
      <c r="R27">
        <v>88.3</v>
      </c>
      <c r="S27">
        <v>9.1999999999999993</v>
      </c>
      <c r="T27">
        <v>9.1999999999999993</v>
      </c>
      <c r="U27">
        <v>11.2</v>
      </c>
      <c r="V27">
        <v>7.8</v>
      </c>
      <c r="W27">
        <v>12.8</v>
      </c>
      <c r="X27">
        <v>68.400000000000006</v>
      </c>
      <c r="Y27">
        <v>68.400000000000006</v>
      </c>
      <c r="Z27">
        <v>88.3</v>
      </c>
      <c r="AB27">
        <v>9.1999999999999993</v>
      </c>
      <c r="AC27">
        <v>5.8</v>
      </c>
    </row>
    <row r="28" spans="1:29" x14ac:dyDescent="0.2">
      <c r="A28" t="s">
        <v>1185</v>
      </c>
      <c r="B28">
        <v>8.8000000000000007</v>
      </c>
      <c r="C28">
        <v>8.6999999999999993</v>
      </c>
      <c r="D28">
        <v>7.4</v>
      </c>
      <c r="E28">
        <v>8.6999999999999993</v>
      </c>
      <c r="F28">
        <v>11.2</v>
      </c>
      <c r="G28">
        <v>8.6999999999999993</v>
      </c>
      <c r="H28">
        <v>8.6999999999999993</v>
      </c>
      <c r="I28">
        <v>7.5</v>
      </c>
      <c r="J28">
        <v>8.8000000000000007</v>
      </c>
      <c r="K28">
        <v>20.7</v>
      </c>
      <c r="L28">
        <v>8.8000000000000007</v>
      </c>
      <c r="M28">
        <v>5.8</v>
      </c>
      <c r="N28">
        <v>4.5999999999999996</v>
      </c>
      <c r="O28">
        <v>8.1999999999999993</v>
      </c>
      <c r="P28">
        <v>99.4</v>
      </c>
      <c r="Q28">
        <v>10</v>
      </c>
      <c r="R28">
        <v>8.6</v>
      </c>
      <c r="S28">
        <v>100</v>
      </c>
      <c r="T28">
        <v>100</v>
      </c>
      <c r="U28">
        <v>50.3</v>
      </c>
      <c r="V28">
        <v>5.8</v>
      </c>
      <c r="W28">
        <v>6.2</v>
      </c>
      <c r="X28">
        <v>8.6</v>
      </c>
      <c r="Y28">
        <v>8.6</v>
      </c>
      <c r="Z28">
        <v>8.6</v>
      </c>
      <c r="AA28">
        <v>9.1999999999999993</v>
      </c>
      <c r="AC28">
        <v>3.2</v>
      </c>
    </row>
    <row r="29" spans="1:29" x14ac:dyDescent="0.2">
      <c r="A29" t="s">
        <v>1186</v>
      </c>
      <c r="B29">
        <v>5.6</v>
      </c>
      <c r="C29">
        <v>5.7</v>
      </c>
      <c r="D29">
        <v>2.1</v>
      </c>
      <c r="E29">
        <v>7.4</v>
      </c>
      <c r="F29">
        <v>4.5999999999999996</v>
      </c>
      <c r="G29">
        <v>5.7</v>
      </c>
      <c r="H29">
        <v>5.6</v>
      </c>
      <c r="I29">
        <v>6.9</v>
      </c>
      <c r="J29">
        <v>5.6</v>
      </c>
      <c r="K29">
        <v>0</v>
      </c>
      <c r="L29">
        <v>5.6</v>
      </c>
      <c r="M29">
        <v>50.1</v>
      </c>
      <c r="N29">
        <v>0.7</v>
      </c>
      <c r="O29">
        <v>6.5</v>
      </c>
      <c r="P29">
        <v>2.1</v>
      </c>
      <c r="Q29">
        <v>2.6</v>
      </c>
      <c r="R29">
        <v>6.5</v>
      </c>
      <c r="S29">
        <v>3.2</v>
      </c>
      <c r="T29">
        <v>3.2</v>
      </c>
      <c r="U29">
        <v>1.4</v>
      </c>
      <c r="V29">
        <v>50.1</v>
      </c>
      <c r="W29">
        <v>0.7</v>
      </c>
      <c r="X29">
        <v>7.1</v>
      </c>
      <c r="Y29">
        <v>7.1</v>
      </c>
      <c r="Z29">
        <v>6.5</v>
      </c>
      <c r="AA29">
        <v>5.8</v>
      </c>
      <c r="AB29">
        <v>3.2</v>
      </c>
    </row>
  </sheetData>
  <conditionalFormatting sqref="B2:AC29">
    <cfRule type="cellIs" dxfId="0" priority="1" operator="greaterThan">
      <formula>95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3FE39-5CD3-40BE-A778-245098367F29}">
  <dimension ref="A1:AA59"/>
  <sheetViews>
    <sheetView zoomScale="75" workbookViewId="0">
      <selection activeCell="C3" sqref="C3"/>
    </sheetView>
  </sheetViews>
  <sheetFormatPr baseColWidth="10" defaultColWidth="8.83203125" defaultRowHeight="18" x14ac:dyDescent="0.2"/>
  <cols>
    <col min="1" max="1" width="30.6640625" style="145" bestFit="1" customWidth="1"/>
    <col min="2" max="2" width="23.33203125" style="145" bestFit="1" customWidth="1"/>
    <col min="3" max="3" width="24.1640625" style="145" bestFit="1" customWidth="1"/>
    <col min="4" max="4" width="20.33203125" style="145" bestFit="1" customWidth="1"/>
    <col min="5" max="5" width="28.6640625" style="145" bestFit="1" customWidth="1"/>
    <col min="6" max="6" width="20.33203125" style="145" bestFit="1" customWidth="1"/>
    <col min="7" max="8" width="28.6640625" style="145" bestFit="1" customWidth="1"/>
    <col min="9" max="9" width="54.83203125" style="145" bestFit="1" customWidth="1"/>
    <col min="10" max="10" width="50.6640625" style="145" bestFit="1" customWidth="1"/>
    <col min="11" max="11" width="54.83203125" style="145" bestFit="1" customWidth="1"/>
    <col min="12" max="23" width="43" style="145" customWidth="1"/>
    <col min="24" max="27" width="20.83203125" style="145" customWidth="1"/>
    <col min="28" max="28" width="20.33203125" style="145" bestFit="1" customWidth="1"/>
    <col min="29" max="29" width="24.1640625" style="145" bestFit="1" customWidth="1"/>
    <col min="30" max="30" width="16.33203125" style="145" bestFit="1" customWidth="1"/>
    <col min="31" max="31" width="18.83203125" style="145" bestFit="1" customWidth="1"/>
    <col min="32" max="32" width="11.5" style="145" bestFit="1" customWidth="1"/>
    <col min="33" max="33" width="14.1640625" style="145" bestFit="1" customWidth="1"/>
    <col min="34" max="16384" width="8.83203125" style="145"/>
  </cols>
  <sheetData>
    <row r="1" spans="1:27" s="142" customFormat="1" ht="21" thickBot="1" x14ac:dyDescent="0.25">
      <c r="A1" s="137" t="s">
        <v>1122</v>
      </c>
      <c r="B1" s="138" t="s">
        <v>1318</v>
      </c>
      <c r="C1" s="139" t="s">
        <v>1319</v>
      </c>
      <c r="D1" s="139" t="s">
        <v>1320</v>
      </c>
      <c r="E1" s="139" t="s">
        <v>1321</v>
      </c>
      <c r="F1" s="139" t="s">
        <v>1322</v>
      </c>
      <c r="G1" s="139" t="s">
        <v>1323</v>
      </c>
      <c r="H1" s="139" t="s">
        <v>1324</v>
      </c>
      <c r="I1" s="139" t="s">
        <v>1156</v>
      </c>
      <c r="J1" s="139" t="s">
        <v>1157</v>
      </c>
      <c r="K1" s="140" t="s">
        <v>1151</v>
      </c>
      <c r="L1" s="141"/>
      <c r="M1" s="141"/>
      <c r="N1" s="141"/>
      <c r="O1" s="141"/>
      <c r="P1" s="141"/>
      <c r="Q1" s="141"/>
      <c r="R1" s="141"/>
      <c r="S1" s="141"/>
      <c r="T1" s="141"/>
      <c r="U1" s="141"/>
      <c r="V1" s="141"/>
      <c r="W1" s="141"/>
      <c r="X1" s="141"/>
      <c r="Y1" s="141"/>
      <c r="Z1" s="141"/>
      <c r="AA1" s="141"/>
    </row>
    <row r="2" spans="1:27" x14ac:dyDescent="0.2">
      <c r="A2" s="143" t="s">
        <v>1123</v>
      </c>
      <c r="B2" s="146">
        <v>7</v>
      </c>
      <c r="C2" s="147">
        <v>25</v>
      </c>
      <c r="D2" s="147">
        <v>8</v>
      </c>
      <c r="E2" s="147">
        <v>8</v>
      </c>
      <c r="F2" s="147">
        <v>7</v>
      </c>
      <c r="G2" s="147">
        <v>6</v>
      </c>
      <c r="H2" s="147">
        <v>6</v>
      </c>
      <c r="I2" s="147">
        <v>13</v>
      </c>
      <c r="J2" s="147">
        <v>8</v>
      </c>
      <c r="K2" s="148">
        <v>7</v>
      </c>
      <c r="L2" s="144"/>
      <c r="M2" s="144"/>
      <c r="N2" s="144"/>
      <c r="O2" s="144"/>
      <c r="P2" s="144"/>
      <c r="Q2" s="144"/>
      <c r="R2" s="144"/>
      <c r="S2" s="144"/>
      <c r="T2" s="144"/>
      <c r="U2" s="144"/>
      <c r="V2" s="144"/>
      <c r="W2" s="144"/>
      <c r="X2" s="144"/>
      <c r="Y2" s="144"/>
      <c r="Z2" s="144"/>
      <c r="AA2" s="144"/>
    </row>
    <row r="3" spans="1:27" x14ac:dyDescent="0.2">
      <c r="A3" s="143" t="s">
        <v>1124</v>
      </c>
      <c r="B3" s="146" t="s">
        <v>1131</v>
      </c>
      <c r="C3" s="147" t="s">
        <v>1131</v>
      </c>
      <c r="D3" s="147" t="s">
        <v>1144</v>
      </c>
      <c r="E3" s="147" t="s">
        <v>1144</v>
      </c>
      <c r="F3" s="147" t="s">
        <v>1144</v>
      </c>
      <c r="G3" s="147" t="s">
        <v>1144</v>
      </c>
      <c r="H3" s="147" t="s">
        <v>1144</v>
      </c>
      <c r="I3" s="147" t="s">
        <v>1152</v>
      </c>
      <c r="J3" s="147" t="s">
        <v>1152</v>
      </c>
      <c r="K3" s="148" t="s">
        <v>1152</v>
      </c>
      <c r="L3" s="144"/>
      <c r="M3" s="144"/>
      <c r="N3" s="144"/>
      <c r="O3" s="144"/>
      <c r="P3" s="144"/>
      <c r="Q3" s="144"/>
      <c r="R3" s="144"/>
      <c r="S3" s="144"/>
      <c r="T3" s="144"/>
      <c r="U3" s="144"/>
      <c r="V3" s="144"/>
      <c r="W3" s="144"/>
      <c r="X3" s="144"/>
      <c r="Y3" s="144"/>
      <c r="Z3" s="144"/>
      <c r="AA3" s="144"/>
    </row>
    <row r="4" spans="1:27" x14ac:dyDescent="0.2">
      <c r="A4" s="143" t="s">
        <v>3</v>
      </c>
      <c r="B4" s="146" t="s">
        <v>1132</v>
      </c>
      <c r="C4" s="147" t="s">
        <v>6590</v>
      </c>
      <c r="D4" s="147" t="s">
        <v>1132</v>
      </c>
      <c r="E4" s="147" t="s">
        <v>158</v>
      </c>
      <c r="F4" s="147" t="s">
        <v>1132</v>
      </c>
      <c r="G4" s="147" t="s">
        <v>1132</v>
      </c>
      <c r="H4" s="147" t="s">
        <v>1132</v>
      </c>
      <c r="I4" s="147"/>
      <c r="J4" s="147"/>
      <c r="K4" s="148"/>
      <c r="L4" s="144"/>
      <c r="M4" s="144"/>
      <c r="N4" s="144"/>
      <c r="O4" s="144"/>
      <c r="P4" s="144"/>
      <c r="Q4" s="144"/>
      <c r="R4" s="144"/>
      <c r="S4" s="144"/>
      <c r="T4" s="144"/>
      <c r="U4" s="144"/>
      <c r="V4" s="144"/>
      <c r="W4" s="144"/>
      <c r="X4" s="144"/>
      <c r="Y4" s="144"/>
      <c r="Z4" s="144"/>
      <c r="AA4" s="144"/>
    </row>
    <row r="5" spans="1:27" x14ac:dyDescent="0.2">
      <c r="A5" s="143" t="s">
        <v>213</v>
      </c>
      <c r="B5" s="149" t="s">
        <v>215</v>
      </c>
      <c r="C5" s="145" t="s">
        <v>84</v>
      </c>
      <c r="D5" s="145" t="s">
        <v>215</v>
      </c>
      <c r="E5" s="145" t="s">
        <v>215</v>
      </c>
      <c r="F5" s="145" t="s">
        <v>215</v>
      </c>
      <c r="G5" s="145" t="s">
        <v>215</v>
      </c>
      <c r="H5" s="145" t="s">
        <v>215</v>
      </c>
      <c r="I5" s="145" t="s">
        <v>1153</v>
      </c>
      <c r="J5" s="145" t="s">
        <v>1153</v>
      </c>
      <c r="K5" s="150" t="s">
        <v>1153</v>
      </c>
      <c r="L5" s="144"/>
      <c r="M5" s="144"/>
      <c r="N5" s="144"/>
      <c r="O5" s="144"/>
      <c r="P5" s="144"/>
      <c r="Q5" s="144"/>
      <c r="R5" s="144"/>
      <c r="S5" s="144"/>
      <c r="T5" s="144"/>
      <c r="U5" s="144"/>
      <c r="V5" s="144"/>
      <c r="W5" s="144"/>
      <c r="X5" s="144"/>
      <c r="Y5" s="144"/>
      <c r="Z5" s="144"/>
      <c r="AA5" s="144"/>
    </row>
    <row r="6" spans="1:27" x14ac:dyDescent="0.2">
      <c r="A6" s="143" t="s">
        <v>1125</v>
      </c>
      <c r="B6" s="146" t="s">
        <v>1133</v>
      </c>
      <c r="C6" s="147" t="s">
        <v>1139</v>
      </c>
      <c r="D6" s="147" t="s">
        <v>1145</v>
      </c>
      <c r="E6" s="147" t="s">
        <v>1147</v>
      </c>
      <c r="F6" s="147" t="s">
        <v>1145</v>
      </c>
      <c r="G6" s="147" t="s">
        <v>1133</v>
      </c>
      <c r="H6" s="147" t="s">
        <v>1133</v>
      </c>
      <c r="I6" s="147"/>
      <c r="J6" s="147"/>
      <c r="K6" s="148"/>
    </row>
    <row r="7" spans="1:27" x14ac:dyDescent="0.2">
      <c r="A7" s="143" t="s">
        <v>10</v>
      </c>
      <c r="B7" s="149" t="s">
        <v>157</v>
      </c>
      <c r="C7" s="145" t="s">
        <v>1140</v>
      </c>
      <c r="D7" s="145" t="s">
        <v>1140</v>
      </c>
      <c r="E7" s="145" t="s">
        <v>157</v>
      </c>
      <c r="F7" s="145" t="s">
        <v>1140</v>
      </c>
      <c r="G7" s="145" t="s">
        <v>157</v>
      </c>
      <c r="H7" s="145" t="s">
        <v>157</v>
      </c>
      <c r="I7" s="145" t="s">
        <v>1154</v>
      </c>
      <c r="J7" s="145" t="s">
        <v>1154</v>
      </c>
      <c r="K7" s="150" t="s">
        <v>1154</v>
      </c>
    </row>
    <row r="8" spans="1:27" x14ac:dyDescent="0.2">
      <c r="A8" s="143" t="s">
        <v>1126</v>
      </c>
      <c r="B8" s="146" t="s">
        <v>1134</v>
      </c>
      <c r="C8" s="147" t="s">
        <v>86</v>
      </c>
      <c r="D8" s="147" t="s">
        <v>89</v>
      </c>
      <c r="E8" s="147" t="s">
        <v>1148</v>
      </c>
      <c r="F8" s="147" t="s">
        <v>89</v>
      </c>
      <c r="G8" s="147" t="s">
        <v>1134</v>
      </c>
      <c r="H8" s="147" t="s">
        <v>1134</v>
      </c>
      <c r="I8" s="145" t="s">
        <v>1155</v>
      </c>
      <c r="J8" s="145" t="s">
        <v>1158</v>
      </c>
      <c r="K8" s="150" t="s">
        <v>1155</v>
      </c>
    </row>
    <row r="9" spans="1:27" x14ac:dyDescent="0.2">
      <c r="A9" s="143" t="s">
        <v>1127</v>
      </c>
      <c r="B9" s="149" t="s">
        <v>1135</v>
      </c>
      <c r="C9" s="145" t="s">
        <v>1135</v>
      </c>
      <c r="D9" s="145" t="s">
        <v>1135</v>
      </c>
      <c r="E9" s="145" t="s">
        <v>1135</v>
      </c>
      <c r="F9" s="145" t="s">
        <v>1135</v>
      </c>
      <c r="G9" s="145" t="s">
        <v>1135</v>
      </c>
      <c r="H9" s="145" t="s">
        <v>1135</v>
      </c>
      <c r="I9" s="145" t="s">
        <v>1135</v>
      </c>
      <c r="J9" s="145" t="s">
        <v>1135</v>
      </c>
      <c r="K9" s="150" t="s">
        <v>1135</v>
      </c>
    </row>
    <row r="10" spans="1:27" x14ac:dyDescent="0.2">
      <c r="A10" s="143" t="s">
        <v>1128</v>
      </c>
      <c r="B10" s="149" t="s">
        <v>1136</v>
      </c>
      <c r="C10" s="145" t="s">
        <v>1141</v>
      </c>
      <c r="D10" s="145" t="s">
        <v>1141</v>
      </c>
      <c r="E10" s="145" t="s">
        <v>1136</v>
      </c>
      <c r="F10" s="145" t="s">
        <v>1141</v>
      </c>
      <c r="G10" s="145" t="s">
        <v>1136</v>
      </c>
      <c r="H10" s="145" t="s">
        <v>1141</v>
      </c>
      <c r="I10" s="145" t="s">
        <v>1141</v>
      </c>
      <c r="J10" s="145" t="s">
        <v>1141</v>
      </c>
      <c r="K10" s="150" t="s">
        <v>1141</v>
      </c>
    </row>
    <row r="11" spans="1:27" x14ac:dyDescent="0.2">
      <c r="A11" s="143" t="s">
        <v>1129</v>
      </c>
      <c r="B11" s="149" t="s">
        <v>1137</v>
      </c>
      <c r="C11" s="145" t="s">
        <v>1142</v>
      </c>
      <c r="D11" s="145" t="s">
        <v>1142</v>
      </c>
      <c r="E11" s="145" t="s">
        <v>1137</v>
      </c>
      <c r="F11" s="145" t="s">
        <v>1142</v>
      </c>
      <c r="G11" s="145" t="s">
        <v>1137</v>
      </c>
      <c r="H11" s="145" t="s">
        <v>1149</v>
      </c>
      <c r="I11" s="145" t="s">
        <v>1142</v>
      </c>
      <c r="J11" s="145" t="s">
        <v>1142</v>
      </c>
      <c r="K11" s="150" t="s">
        <v>1142</v>
      </c>
    </row>
    <row r="12" spans="1:27" ht="19" thickBot="1" x14ac:dyDescent="0.25">
      <c r="A12" s="151" t="s">
        <v>1130</v>
      </c>
      <c r="B12" s="152" t="s">
        <v>1138</v>
      </c>
      <c r="C12" s="153" t="s">
        <v>1143</v>
      </c>
      <c r="D12" s="153" t="s">
        <v>1146</v>
      </c>
      <c r="E12" s="153" t="s">
        <v>1138</v>
      </c>
      <c r="F12" s="153" t="s">
        <v>1146</v>
      </c>
      <c r="G12" s="153" t="s">
        <v>1138</v>
      </c>
      <c r="H12" s="153" t="s">
        <v>1150</v>
      </c>
      <c r="I12" s="145" t="s">
        <v>1146</v>
      </c>
      <c r="J12" s="145" t="s">
        <v>1146</v>
      </c>
      <c r="K12" s="150" t="s">
        <v>1146</v>
      </c>
    </row>
    <row r="13" spans="1:27" ht="23" x14ac:dyDescent="0.25">
      <c r="A13" s="154" t="s">
        <v>1295</v>
      </c>
      <c r="B13" s="155"/>
      <c r="C13" s="156"/>
      <c r="D13" s="156"/>
      <c r="E13" s="156"/>
      <c r="F13" s="156"/>
      <c r="G13" s="156"/>
      <c r="H13" s="156"/>
      <c r="I13" s="156"/>
      <c r="J13" s="156"/>
      <c r="K13" s="157"/>
      <c r="L13" s="144"/>
      <c r="M13" s="144"/>
      <c r="N13" s="144"/>
      <c r="O13" s="144"/>
      <c r="P13" s="144"/>
      <c r="Q13" s="144"/>
      <c r="R13" s="144"/>
      <c r="S13" s="144"/>
      <c r="T13" s="144"/>
      <c r="U13" s="144"/>
      <c r="V13" s="144"/>
      <c r="W13" s="144"/>
      <c r="X13" s="144"/>
      <c r="Y13" s="144"/>
      <c r="Z13" s="144"/>
      <c r="AA13" s="144"/>
    </row>
    <row r="14" spans="1:27" x14ac:dyDescent="0.2">
      <c r="A14" s="158" t="s">
        <v>1187</v>
      </c>
      <c r="B14" s="159" t="s">
        <v>1208</v>
      </c>
      <c r="C14" s="160" t="s">
        <v>1220</v>
      </c>
      <c r="D14" s="160" t="s">
        <v>1231</v>
      </c>
      <c r="E14" s="160" t="s">
        <v>1242</v>
      </c>
      <c r="F14" s="160" t="s">
        <v>1252</v>
      </c>
      <c r="G14" s="160" t="s">
        <v>1253</v>
      </c>
      <c r="H14" s="145" t="s">
        <v>4720</v>
      </c>
      <c r="I14" s="145">
        <v>24</v>
      </c>
      <c r="J14" s="145" t="s">
        <v>1283</v>
      </c>
      <c r="K14" s="150" t="s">
        <v>1271</v>
      </c>
      <c r="L14" s="144"/>
      <c r="M14" s="144"/>
      <c r="N14" s="144"/>
      <c r="O14" s="144"/>
      <c r="P14" s="144"/>
      <c r="Q14" s="144"/>
      <c r="R14" s="144"/>
      <c r="S14" s="144"/>
      <c r="T14" s="144"/>
      <c r="U14" s="144"/>
      <c r="V14" s="144"/>
      <c r="W14" s="144"/>
      <c r="X14" s="144"/>
      <c r="Y14" s="144"/>
      <c r="Z14" s="144"/>
      <c r="AA14" s="144"/>
    </row>
    <row r="15" spans="1:27" x14ac:dyDescent="0.2">
      <c r="A15" s="161" t="s">
        <v>1188</v>
      </c>
      <c r="B15" s="149" t="s">
        <v>1208</v>
      </c>
      <c r="C15" s="145" t="s">
        <v>1220</v>
      </c>
      <c r="D15" s="145" t="s">
        <v>1231</v>
      </c>
      <c r="E15" s="145" t="s">
        <v>1242</v>
      </c>
      <c r="F15" s="145" t="s">
        <v>1252</v>
      </c>
      <c r="G15" s="145" t="s">
        <v>1253</v>
      </c>
      <c r="H15" s="145" t="s">
        <v>4720</v>
      </c>
      <c r="I15" s="145">
        <v>24</v>
      </c>
      <c r="J15" s="145" t="s">
        <v>1283</v>
      </c>
      <c r="K15" s="150" t="s">
        <v>1271</v>
      </c>
      <c r="L15" s="144"/>
      <c r="M15" s="144"/>
      <c r="N15" s="144"/>
      <c r="O15" s="144"/>
      <c r="P15" s="144"/>
      <c r="Q15" s="144"/>
      <c r="R15" s="144"/>
      <c r="S15" s="144"/>
      <c r="T15" s="144"/>
      <c r="U15" s="144"/>
      <c r="V15" s="144"/>
      <c r="W15" s="144"/>
      <c r="X15" s="144"/>
      <c r="Y15" s="144"/>
      <c r="Z15" s="144"/>
      <c r="AA15" s="144"/>
    </row>
    <row r="16" spans="1:27" x14ac:dyDescent="0.2">
      <c r="A16" s="161" t="s">
        <v>1189</v>
      </c>
      <c r="B16" s="149" t="s">
        <v>1208</v>
      </c>
      <c r="C16" s="145" t="s">
        <v>1220</v>
      </c>
      <c r="D16" s="145" t="s">
        <v>1231</v>
      </c>
      <c r="E16" s="145" t="s">
        <v>1242</v>
      </c>
      <c r="F16" s="145" t="s">
        <v>1252</v>
      </c>
      <c r="G16" s="145" t="s">
        <v>1253</v>
      </c>
      <c r="H16" s="145" t="s">
        <v>4720</v>
      </c>
      <c r="I16" s="145">
        <v>24</v>
      </c>
      <c r="J16" s="145" t="s">
        <v>1283</v>
      </c>
      <c r="K16" s="150" t="s">
        <v>1271</v>
      </c>
    </row>
    <row r="17" spans="1:11" x14ac:dyDescent="0.2">
      <c r="A17" s="161" t="s">
        <v>1190</v>
      </c>
      <c r="B17" s="149" t="s">
        <v>1208</v>
      </c>
      <c r="C17" s="145" t="s">
        <v>1220</v>
      </c>
      <c r="D17" s="145" t="s">
        <v>1232</v>
      </c>
      <c r="E17" s="145" t="s">
        <v>1243</v>
      </c>
      <c r="F17" s="145" t="s">
        <v>1253</v>
      </c>
      <c r="G17" s="145" t="s">
        <v>1253</v>
      </c>
      <c r="H17" s="145" t="s">
        <v>4721</v>
      </c>
      <c r="I17" s="145">
        <v>14</v>
      </c>
      <c r="J17" s="145" t="s">
        <v>1284</v>
      </c>
      <c r="K17" s="150" t="s">
        <v>1272</v>
      </c>
    </row>
    <row r="18" spans="1:11" x14ac:dyDescent="0.2">
      <c r="A18" s="161" t="s">
        <v>1191</v>
      </c>
      <c r="B18" s="149" t="s">
        <v>1209</v>
      </c>
      <c r="C18" s="145" t="s">
        <v>1221</v>
      </c>
      <c r="D18" s="145" t="s">
        <v>1233</v>
      </c>
      <c r="E18" s="145" t="s">
        <v>1244</v>
      </c>
      <c r="F18" s="145" t="s">
        <v>1254</v>
      </c>
      <c r="G18" s="145" t="s">
        <v>1244</v>
      </c>
      <c r="H18" s="145" t="s">
        <v>4722</v>
      </c>
      <c r="I18" s="145">
        <v>2</v>
      </c>
      <c r="J18" s="145" t="s">
        <v>1285</v>
      </c>
      <c r="K18" s="150" t="s">
        <v>1273</v>
      </c>
    </row>
    <row r="19" spans="1:11" x14ac:dyDescent="0.2">
      <c r="A19" s="161" t="s">
        <v>1192</v>
      </c>
      <c r="B19" s="149" t="s">
        <v>1210</v>
      </c>
      <c r="C19" s="145" t="s">
        <v>1222</v>
      </c>
      <c r="D19" s="145" t="s">
        <v>1233</v>
      </c>
      <c r="E19" s="145" t="s">
        <v>1245</v>
      </c>
      <c r="F19" s="145" t="s">
        <v>1233</v>
      </c>
      <c r="G19" s="145" t="s">
        <v>1254</v>
      </c>
      <c r="H19" s="145" t="s">
        <v>4723</v>
      </c>
      <c r="I19" s="145">
        <v>1</v>
      </c>
      <c r="J19" s="145" t="s">
        <v>1285</v>
      </c>
      <c r="K19" s="150" t="s">
        <v>1274</v>
      </c>
    </row>
    <row r="20" spans="1:11" x14ac:dyDescent="0.2">
      <c r="A20" s="161" t="s">
        <v>1193</v>
      </c>
      <c r="B20" s="149" t="s">
        <v>1211</v>
      </c>
      <c r="C20" s="145" t="s">
        <v>1223</v>
      </c>
      <c r="D20" s="145" t="s">
        <v>1234</v>
      </c>
      <c r="E20" s="145" t="s">
        <v>1246</v>
      </c>
      <c r="F20" s="145" t="s">
        <v>1255</v>
      </c>
      <c r="G20" s="145" t="s">
        <v>1264</v>
      </c>
      <c r="H20" s="145" t="s">
        <v>4724</v>
      </c>
      <c r="I20" s="145">
        <v>321378</v>
      </c>
      <c r="J20" s="145" t="s">
        <v>1286</v>
      </c>
      <c r="K20" s="150" t="s">
        <v>1275</v>
      </c>
    </row>
    <row r="21" spans="1:11" x14ac:dyDescent="0.2">
      <c r="A21" s="161" t="s">
        <v>1194</v>
      </c>
      <c r="B21" s="149" t="s">
        <v>1211</v>
      </c>
      <c r="C21" s="145" t="s">
        <v>1223</v>
      </c>
      <c r="D21" s="145" t="s">
        <v>1234</v>
      </c>
      <c r="E21" s="145" t="s">
        <v>1246</v>
      </c>
      <c r="F21" s="145" t="s">
        <v>1255</v>
      </c>
      <c r="G21" s="145" t="s">
        <v>1264</v>
      </c>
      <c r="H21" s="145" t="s">
        <v>4724</v>
      </c>
      <c r="I21" s="145">
        <v>321378</v>
      </c>
      <c r="J21" s="145" t="s">
        <v>1286</v>
      </c>
      <c r="K21" s="150" t="s">
        <v>1275</v>
      </c>
    </row>
    <row r="22" spans="1:11" x14ac:dyDescent="0.2">
      <c r="A22" s="161" t="s">
        <v>1195</v>
      </c>
      <c r="B22" s="149" t="s">
        <v>1211</v>
      </c>
      <c r="C22" s="145" t="s">
        <v>1223</v>
      </c>
      <c r="D22" s="145" t="s">
        <v>1234</v>
      </c>
      <c r="E22" s="145" t="s">
        <v>1246</v>
      </c>
      <c r="F22" s="145" t="s">
        <v>1255</v>
      </c>
      <c r="G22" s="145" t="s">
        <v>1264</v>
      </c>
      <c r="H22" s="145" t="s">
        <v>4724</v>
      </c>
      <c r="I22" s="145">
        <v>321378</v>
      </c>
      <c r="J22" s="145" t="s">
        <v>1286</v>
      </c>
      <c r="K22" s="150" t="s">
        <v>1275</v>
      </c>
    </row>
    <row r="23" spans="1:11" x14ac:dyDescent="0.2">
      <c r="A23" s="161" t="s">
        <v>1196</v>
      </c>
      <c r="B23" s="149" t="s">
        <v>1211</v>
      </c>
      <c r="C23" s="145" t="s">
        <v>1223</v>
      </c>
      <c r="D23" s="145" t="s">
        <v>1235</v>
      </c>
      <c r="E23" s="145" t="s">
        <v>1247</v>
      </c>
      <c r="F23" s="145" t="s">
        <v>1256</v>
      </c>
      <c r="G23" s="145" t="s">
        <v>1264</v>
      </c>
      <c r="H23" s="145" t="s">
        <v>4725</v>
      </c>
      <c r="I23" s="145">
        <v>253709</v>
      </c>
      <c r="J23" s="145" t="s">
        <v>1287</v>
      </c>
      <c r="K23" s="150" t="s">
        <v>1276</v>
      </c>
    </row>
    <row r="24" spans="1:11" x14ac:dyDescent="0.2">
      <c r="A24" s="161" t="s">
        <v>1197</v>
      </c>
      <c r="B24" s="149" t="s">
        <v>1212</v>
      </c>
      <c r="C24" s="145" t="s">
        <v>1224</v>
      </c>
      <c r="D24" s="145" t="s">
        <v>1233</v>
      </c>
      <c r="E24" s="145" t="s">
        <v>1248</v>
      </c>
      <c r="F24" s="145" t="s">
        <v>1257</v>
      </c>
      <c r="G24" s="145" t="s">
        <v>1265</v>
      </c>
      <c r="H24" s="145" t="s">
        <v>4726</v>
      </c>
      <c r="I24" s="145">
        <v>91129</v>
      </c>
      <c r="J24" s="145" t="s">
        <v>1285</v>
      </c>
      <c r="K24" s="150" t="s">
        <v>1277</v>
      </c>
    </row>
    <row r="25" spans="1:11" x14ac:dyDescent="0.2">
      <c r="A25" s="161" t="s">
        <v>1198</v>
      </c>
      <c r="B25" s="149" t="s">
        <v>1213</v>
      </c>
      <c r="C25" s="145" t="s">
        <v>1222</v>
      </c>
      <c r="D25" s="145" t="s">
        <v>1233</v>
      </c>
      <c r="E25" s="145" t="s">
        <v>1249</v>
      </c>
      <c r="F25" s="145" t="s">
        <v>1233</v>
      </c>
      <c r="G25" s="145" t="s">
        <v>1266</v>
      </c>
      <c r="H25" s="145" t="s">
        <v>4727</v>
      </c>
      <c r="I25" s="145">
        <v>50564</v>
      </c>
      <c r="J25" s="145" t="s">
        <v>1285</v>
      </c>
      <c r="K25" s="150" t="s">
        <v>1274</v>
      </c>
    </row>
    <row r="26" spans="1:11" x14ac:dyDescent="0.2">
      <c r="A26" s="161" t="s">
        <v>1199</v>
      </c>
      <c r="B26" s="149" t="s">
        <v>1208</v>
      </c>
      <c r="C26" s="145" t="s">
        <v>1220</v>
      </c>
      <c r="D26" s="145" t="s">
        <v>1231</v>
      </c>
      <c r="E26" s="145" t="s">
        <v>1242</v>
      </c>
      <c r="F26" s="145" t="s">
        <v>1252</v>
      </c>
      <c r="G26" s="145" t="s">
        <v>1253</v>
      </c>
      <c r="H26" s="145" t="s">
        <v>4720</v>
      </c>
      <c r="I26" s="145">
        <v>24</v>
      </c>
      <c r="J26" s="145" t="s">
        <v>1283</v>
      </c>
      <c r="K26" s="150" t="s">
        <v>1271</v>
      </c>
    </row>
    <row r="27" spans="1:11" x14ac:dyDescent="0.2">
      <c r="A27" s="161" t="s">
        <v>1200</v>
      </c>
      <c r="B27" s="149" t="s">
        <v>1214</v>
      </c>
      <c r="C27" s="145" t="s">
        <v>1224</v>
      </c>
      <c r="D27" s="145" t="s">
        <v>1236</v>
      </c>
      <c r="E27" s="145" t="s">
        <v>1249</v>
      </c>
      <c r="F27" s="145" t="s">
        <v>1258</v>
      </c>
      <c r="G27" s="145" t="s">
        <v>1267</v>
      </c>
      <c r="H27" s="145" t="s">
        <v>4728</v>
      </c>
      <c r="I27" s="145">
        <v>50564</v>
      </c>
      <c r="J27" s="145" t="s">
        <v>1288</v>
      </c>
      <c r="K27" s="150" t="s">
        <v>1277</v>
      </c>
    </row>
    <row r="28" spans="1:11" x14ac:dyDescent="0.2">
      <c r="A28" s="161" t="s">
        <v>1201</v>
      </c>
      <c r="B28" s="149" t="s">
        <v>1211</v>
      </c>
      <c r="C28" s="145" t="s">
        <v>1223</v>
      </c>
      <c r="D28" s="145" t="s">
        <v>1234</v>
      </c>
      <c r="E28" s="145" t="s">
        <v>1246</v>
      </c>
      <c r="F28" s="145" t="s">
        <v>1255</v>
      </c>
      <c r="G28" s="145" t="s">
        <v>1264</v>
      </c>
      <c r="H28" s="145" t="s">
        <v>4724</v>
      </c>
      <c r="I28" s="145">
        <v>321378</v>
      </c>
      <c r="J28" s="145" t="s">
        <v>1286</v>
      </c>
      <c r="K28" s="150" t="s">
        <v>1275</v>
      </c>
    </row>
    <row r="29" spans="1:11" x14ac:dyDescent="0.2">
      <c r="A29" s="161" t="s">
        <v>1202</v>
      </c>
      <c r="B29" s="149" t="s">
        <v>1215</v>
      </c>
      <c r="C29" s="145" t="s">
        <v>1225</v>
      </c>
      <c r="D29" s="162">
        <v>2.5590277777777777</v>
      </c>
      <c r="E29" s="162">
        <v>1.2777777777777777</v>
      </c>
      <c r="F29" s="162">
        <v>2.3402777777777777</v>
      </c>
      <c r="G29" s="162">
        <v>1.2659722222222223</v>
      </c>
      <c r="H29" s="145" t="s">
        <v>4729</v>
      </c>
      <c r="I29" s="145">
        <v>38</v>
      </c>
      <c r="J29" s="145" t="s">
        <v>1289</v>
      </c>
      <c r="K29" s="150" t="s">
        <v>1278</v>
      </c>
    </row>
    <row r="30" spans="1:11" x14ac:dyDescent="0.2">
      <c r="A30" s="161" t="s">
        <v>1203</v>
      </c>
      <c r="B30" s="149" t="s">
        <v>1216</v>
      </c>
      <c r="C30" s="145" t="s">
        <v>1226</v>
      </c>
      <c r="D30" s="145" t="s">
        <v>1237</v>
      </c>
      <c r="E30" s="145" t="s">
        <v>1250</v>
      </c>
      <c r="F30" s="145" t="s">
        <v>1259</v>
      </c>
      <c r="G30" s="145" t="s">
        <v>1268</v>
      </c>
      <c r="H30" s="145" t="s">
        <v>4730</v>
      </c>
      <c r="I30" s="145">
        <v>14248</v>
      </c>
      <c r="J30" s="145" t="s">
        <v>1290</v>
      </c>
      <c r="K30" s="150" t="s">
        <v>1279</v>
      </c>
    </row>
    <row r="31" spans="1:11" x14ac:dyDescent="0.2">
      <c r="A31" s="161" t="s">
        <v>1204</v>
      </c>
      <c r="B31" s="149" t="s">
        <v>1217</v>
      </c>
      <c r="C31" s="145" t="s">
        <v>1227</v>
      </c>
      <c r="D31" s="145" t="s">
        <v>1238</v>
      </c>
      <c r="E31" s="145" t="s">
        <v>1251</v>
      </c>
      <c r="F31" s="145" t="s">
        <v>1260</v>
      </c>
      <c r="G31" s="145" t="s">
        <v>1269</v>
      </c>
      <c r="H31" s="145" t="s">
        <v>4731</v>
      </c>
      <c r="I31" s="145">
        <v>6562</v>
      </c>
      <c r="J31" s="145" t="s">
        <v>1291</v>
      </c>
      <c r="K31" s="150" t="s">
        <v>1280</v>
      </c>
    </row>
    <row r="32" spans="1:11" x14ac:dyDescent="0.2">
      <c r="A32" s="161" t="s">
        <v>1205</v>
      </c>
      <c r="B32" s="149" t="s">
        <v>1209</v>
      </c>
      <c r="C32" s="145" t="s">
        <v>1228</v>
      </c>
      <c r="D32" s="145" t="s">
        <v>1239</v>
      </c>
      <c r="E32" s="145" t="s">
        <v>1244</v>
      </c>
      <c r="F32" s="145" t="s">
        <v>1261</v>
      </c>
      <c r="G32" s="145" t="s">
        <v>1254</v>
      </c>
      <c r="H32" s="145" t="s">
        <v>4732</v>
      </c>
      <c r="I32" s="145">
        <v>7</v>
      </c>
      <c r="J32" s="145" t="s">
        <v>1292</v>
      </c>
      <c r="K32" s="150" t="s">
        <v>1281</v>
      </c>
    </row>
    <row r="33" spans="1:11" x14ac:dyDescent="0.2">
      <c r="A33" s="161" t="s">
        <v>1206</v>
      </c>
      <c r="B33" s="149" t="s">
        <v>1218</v>
      </c>
      <c r="C33" s="145" t="s">
        <v>1229</v>
      </c>
      <c r="D33" s="145" t="s">
        <v>1240</v>
      </c>
      <c r="E33" s="145" t="s">
        <v>1243</v>
      </c>
      <c r="F33" s="145" t="s">
        <v>1262</v>
      </c>
      <c r="G33" s="145" t="s">
        <v>1270</v>
      </c>
      <c r="H33" s="145" t="s">
        <v>4733</v>
      </c>
      <c r="I33" s="145">
        <v>19</v>
      </c>
      <c r="J33" s="145" t="s">
        <v>1293</v>
      </c>
      <c r="K33" s="150" t="s">
        <v>1282</v>
      </c>
    </row>
    <row r="34" spans="1:11" x14ac:dyDescent="0.2">
      <c r="A34" s="163" t="s">
        <v>1207</v>
      </c>
      <c r="B34" s="164" t="s">
        <v>1219</v>
      </c>
      <c r="C34" s="165" t="s">
        <v>1230</v>
      </c>
      <c r="D34" s="165" t="s">
        <v>1241</v>
      </c>
      <c r="E34" s="165">
        <v>251.49</v>
      </c>
      <c r="F34" s="165" t="s">
        <v>1263</v>
      </c>
      <c r="G34" s="165">
        <v>234.55</v>
      </c>
      <c r="H34" s="165">
        <v>204.86</v>
      </c>
      <c r="I34" s="165">
        <v>169.58</v>
      </c>
      <c r="J34" s="165" t="s">
        <v>1294</v>
      </c>
      <c r="K34" s="166">
        <v>24.73</v>
      </c>
    </row>
    <row r="38" spans="1:11" x14ac:dyDescent="0.2">
      <c r="G38" s="172"/>
    </row>
    <row r="39" spans="1:11" x14ac:dyDescent="0.2">
      <c r="G39" s="172"/>
    </row>
    <row r="40" spans="1:11" x14ac:dyDescent="0.2">
      <c r="G40" s="172"/>
    </row>
    <row r="41" spans="1:11" x14ac:dyDescent="0.2">
      <c r="G41" s="172"/>
    </row>
    <row r="42" spans="1:11" x14ac:dyDescent="0.2">
      <c r="G42" s="172"/>
    </row>
    <row r="43" spans="1:11" x14ac:dyDescent="0.2">
      <c r="G43" s="172"/>
    </row>
    <row r="44" spans="1:11" x14ac:dyDescent="0.2">
      <c r="G44" s="172"/>
    </row>
    <row r="45" spans="1:11" x14ac:dyDescent="0.2">
      <c r="G45" s="172"/>
    </row>
    <row r="46" spans="1:11" x14ac:dyDescent="0.2">
      <c r="G46" s="172"/>
    </row>
    <row r="47" spans="1:11" x14ac:dyDescent="0.2">
      <c r="G47" s="172"/>
    </row>
    <row r="48" spans="1:11" x14ac:dyDescent="0.2">
      <c r="G48" s="172"/>
    </row>
    <row r="49" spans="7:7" x14ac:dyDescent="0.2">
      <c r="G49" s="172"/>
    </row>
    <row r="50" spans="7:7" x14ac:dyDescent="0.2">
      <c r="G50" s="172"/>
    </row>
    <row r="51" spans="7:7" x14ac:dyDescent="0.2">
      <c r="G51" s="172"/>
    </row>
    <row r="52" spans="7:7" x14ac:dyDescent="0.2">
      <c r="G52" s="172"/>
    </row>
    <row r="53" spans="7:7" x14ac:dyDescent="0.2">
      <c r="G53" s="172"/>
    </row>
    <row r="54" spans="7:7" x14ac:dyDescent="0.2">
      <c r="G54" s="172"/>
    </row>
    <row r="55" spans="7:7" x14ac:dyDescent="0.2">
      <c r="G55" s="172"/>
    </row>
    <row r="56" spans="7:7" x14ac:dyDescent="0.2">
      <c r="G56" s="172"/>
    </row>
    <row r="57" spans="7:7" x14ac:dyDescent="0.2">
      <c r="G57" s="172"/>
    </row>
    <row r="58" spans="7:7" x14ac:dyDescent="0.2">
      <c r="G58" s="172"/>
    </row>
    <row r="59" spans="7:7" x14ac:dyDescent="0.2">
      <c r="G59" s="17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A7205-2AE4-4A42-A307-46ACD9DB4ABB}">
  <dimension ref="A1:E9"/>
  <sheetViews>
    <sheetView workbookViewId="0">
      <selection activeCell="H25" sqref="H25"/>
    </sheetView>
  </sheetViews>
  <sheetFormatPr baseColWidth="10" defaultRowHeight="16" x14ac:dyDescent="0.2"/>
  <cols>
    <col min="1" max="2" width="56" bestFit="1" customWidth="1"/>
    <col min="4" max="4" width="35.5" bestFit="1" customWidth="1"/>
    <col min="5" max="5" width="24.33203125" bestFit="1" customWidth="1"/>
  </cols>
  <sheetData>
    <row r="1" spans="1:5" ht="18" x14ac:dyDescent="0.2">
      <c r="A1" s="167" t="s">
        <v>1307</v>
      </c>
      <c r="B1" s="167" t="s">
        <v>1308</v>
      </c>
      <c r="C1" s="167" t="s">
        <v>1296</v>
      </c>
      <c r="D1" s="167" t="s">
        <v>1309</v>
      </c>
      <c r="E1" s="167" t="s">
        <v>1310</v>
      </c>
    </row>
    <row r="2" spans="1:5" ht="18" x14ac:dyDescent="0.2">
      <c r="A2" s="147" t="s">
        <v>1305</v>
      </c>
      <c r="B2" s="147" t="s">
        <v>1306</v>
      </c>
      <c r="C2" s="147">
        <v>99.805700000000002</v>
      </c>
      <c r="D2" s="147" t="s">
        <v>1297</v>
      </c>
      <c r="E2" s="147">
        <v>94</v>
      </c>
    </row>
    <row r="3" spans="1:5" ht="18" x14ac:dyDescent="0.2">
      <c r="A3" s="147" t="s">
        <v>1306</v>
      </c>
      <c r="B3" s="147" t="s">
        <v>1305</v>
      </c>
      <c r="C3" s="147">
        <v>99.980199999999996</v>
      </c>
      <c r="D3" s="147" t="s">
        <v>1298</v>
      </c>
      <c r="E3" s="147">
        <v>71</v>
      </c>
    </row>
    <row r="4" spans="1:5" ht="18" x14ac:dyDescent="0.2">
      <c r="A4" s="147" t="s">
        <v>1318</v>
      </c>
      <c r="B4" s="147" t="s">
        <v>1323</v>
      </c>
      <c r="C4" s="147">
        <v>99.9251</v>
      </c>
      <c r="D4" s="147" t="s">
        <v>1299</v>
      </c>
      <c r="E4" s="147">
        <v>83</v>
      </c>
    </row>
    <row r="5" spans="1:5" ht="18" x14ac:dyDescent="0.2">
      <c r="A5" s="147" t="s">
        <v>1318</v>
      </c>
      <c r="B5" s="147" t="s">
        <v>1321</v>
      </c>
      <c r="C5" s="147">
        <v>99.406700000000001</v>
      </c>
      <c r="D5" s="147" t="s">
        <v>1300</v>
      </c>
      <c r="E5" s="147">
        <v>83</v>
      </c>
    </row>
    <row r="6" spans="1:5" ht="18" x14ac:dyDescent="0.2">
      <c r="A6" s="147" t="s">
        <v>1323</v>
      </c>
      <c r="B6" s="147" t="s">
        <v>1318</v>
      </c>
      <c r="C6" s="147">
        <v>99.885099999999994</v>
      </c>
      <c r="D6" s="147" t="s">
        <v>1301</v>
      </c>
      <c r="E6" s="147">
        <v>97</v>
      </c>
    </row>
    <row r="7" spans="1:5" ht="18" x14ac:dyDescent="0.2">
      <c r="A7" s="147" t="s">
        <v>1323</v>
      </c>
      <c r="B7" s="147" t="s">
        <v>1321</v>
      </c>
      <c r="C7" s="147">
        <v>99.016499999999994</v>
      </c>
      <c r="D7" s="147" t="s">
        <v>1302</v>
      </c>
      <c r="E7" s="147">
        <v>97</v>
      </c>
    </row>
    <row r="8" spans="1:5" ht="18" x14ac:dyDescent="0.2">
      <c r="A8" s="147" t="s">
        <v>1321</v>
      </c>
      <c r="B8" s="147" t="s">
        <v>1323</v>
      </c>
      <c r="C8" s="147">
        <v>99.437799999999996</v>
      </c>
      <c r="D8" s="147" t="s">
        <v>1303</v>
      </c>
      <c r="E8" s="147">
        <v>88</v>
      </c>
    </row>
    <row r="9" spans="1:5" ht="18" x14ac:dyDescent="0.2">
      <c r="A9" s="147" t="s">
        <v>1321</v>
      </c>
      <c r="B9" s="147" t="s">
        <v>1318</v>
      </c>
      <c r="C9" s="147">
        <v>99.402900000000002</v>
      </c>
      <c r="D9" s="147" t="s">
        <v>1304</v>
      </c>
      <c r="E9" s="147">
        <v>88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EC2D1-08B6-4C4E-BA66-CE9707080395}">
  <dimension ref="A1:L1801"/>
  <sheetViews>
    <sheetView topLeftCell="A1628" workbookViewId="0">
      <selection activeCell="A1646" sqref="A1646"/>
    </sheetView>
  </sheetViews>
  <sheetFormatPr baseColWidth="10" defaultColWidth="8.83203125" defaultRowHeight="16" x14ac:dyDescent="0.2"/>
  <cols>
    <col min="1" max="1" width="53.5" customWidth="1"/>
    <col min="4" max="4" width="12.5" customWidth="1"/>
    <col min="5" max="5" width="49.6640625" bestFit="1" customWidth="1"/>
    <col min="12" max="12" width="46.33203125" bestFit="1" customWidth="1"/>
  </cols>
  <sheetData>
    <row r="1" spans="1:12" x14ac:dyDescent="0.2">
      <c r="A1" t="s">
        <v>1480</v>
      </c>
      <c r="B1" t="s">
        <v>1485</v>
      </c>
      <c r="C1" t="s">
        <v>1486</v>
      </c>
      <c r="D1" t="s">
        <v>5420</v>
      </c>
      <c r="E1" t="s">
        <v>1331</v>
      </c>
      <c r="F1" t="s">
        <v>1485</v>
      </c>
      <c r="G1" t="s">
        <v>1486</v>
      </c>
      <c r="H1" t="s">
        <v>1487</v>
      </c>
      <c r="I1" t="s">
        <v>1488</v>
      </c>
      <c r="L1" s="178"/>
    </row>
    <row r="2" spans="1:12" ht="20" x14ac:dyDescent="0.2">
      <c r="A2" t="s">
        <v>5421</v>
      </c>
      <c r="B2">
        <v>3.5E-4</v>
      </c>
      <c r="C2" t="s">
        <v>1491</v>
      </c>
      <c r="D2" t="s">
        <v>1492</v>
      </c>
      <c r="E2" t="s">
        <v>1493</v>
      </c>
      <c r="F2" s="171" t="s">
        <v>1494</v>
      </c>
      <c r="G2" t="s">
        <v>1495</v>
      </c>
      <c r="H2">
        <v>36</v>
      </c>
      <c r="I2">
        <v>117.5</v>
      </c>
      <c r="L2" s="179"/>
    </row>
    <row r="3" spans="1:12" x14ac:dyDescent="0.2">
      <c r="A3" t="s">
        <v>5422</v>
      </c>
      <c r="B3">
        <v>3.2000000000000002E-8</v>
      </c>
      <c r="C3" t="s">
        <v>1496</v>
      </c>
      <c r="D3" t="s">
        <v>1497</v>
      </c>
      <c r="E3" t="s">
        <v>1498</v>
      </c>
      <c r="F3" s="171" t="s">
        <v>1500</v>
      </c>
      <c r="G3" t="s">
        <v>1501</v>
      </c>
      <c r="H3">
        <v>222</v>
      </c>
      <c r="I3">
        <v>213</v>
      </c>
      <c r="L3" s="178"/>
    </row>
    <row r="4" spans="1:12" x14ac:dyDescent="0.2">
      <c r="A4" t="s">
        <v>5423</v>
      </c>
      <c r="B4" s="171" t="s">
        <v>1505</v>
      </c>
      <c r="C4" t="s">
        <v>1506</v>
      </c>
      <c r="D4" t="s">
        <v>1507</v>
      </c>
      <c r="E4" t="s">
        <v>1508</v>
      </c>
      <c r="F4" s="171" t="s">
        <v>1511</v>
      </c>
      <c r="G4" t="s">
        <v>1512</v>
      </c>
      <c r="H4">
        <v>10</v>
      </c>
      <c r="I4">
        <v>148.5</v>
      </c>
    </row>
    <row r="5" spans="1:12" x14ac:dyDescent="0.2">
      <c r="A5" t="s">
        <v>5424</v>
      </c>
      <c r="B5" s="171" t="s">
        <v>1515</v>
      </c>
      <c r="C5" t="s">
        <v>1516</v>
      </c>
      <c r="D5" t="s">
        <v>1517</v>
      </c>
      <c r="E5" t="s">
        <v>1518</v>
      </c>
      <c r="F5" s="171" t="s">
        <v>1520</v>
      </c>
      <c r="G5" t="s">
        <v>1521</v>
      </c>
      <c r="H5">
        <v>254</v>
      </c>
      <c r="I5">
        <v>443</v>
      </c>
    </row>
    <row r="6" spans="1:12" x14ac:dyDescent="0.2">
      <c r="A6" t="s">
        <v>5425</v>
      </c>
      <c r="B6" s="171" t="s">
        <v>1522</v>
      </c>
      <c r="C6" t="s">
        <v>1523</v>
      </c>
      <c r="D6" t="s">
        <v>1524</v>
      </c>
      <c r="E6" t="s">
        <v>1525</v>
      </c>
      <c r="F6" s="171" t="s">
        <v>1527</v>
      </c>
      <c r="G6" t="s">
        <v>1528</v>
      </c>
      <c r="H6">
        <v>747</v>
      </c>
      <c r="I6">
        <v>1004</v>
      </c>
    </row>
    <row r="7" spans="1:12" x14ac:dyDescent="0.2">
      <c r="A7" t="s">
        <v>5426</v>
      </c>
      <c r="B7" s="171" t="s">
        <v>1533</v>
      </c>
      <c r="C7" t="s">
        <v>1534</v>
      </c>
      <c r="D7" t="s">
        <v>1535</v>
      </c>
      <c r="E7" t="s">
        <v>1536</v>
      </c>
      <c r="F7" s="171" t="s">
        <v>1537</v>
      </c>
      <c r="G7" t="s">
        <v>1538</v>
      </c>
      <c r="H7">
        <v>42</v>
      </c>
      <c r="I7">
        <v>275.5</v>
      </c>
    </row>
    <row r="8" spans="1:12" x14ac:dyDescent="0.2">
      <c r="A8" t="s">
        <v>5427</v>
      </c>
      <c r="B8" s="171" t="s">
        <v>1542</v>
      </c>
      <c r="C8" t="s">
        <v>1543</v>
      </c>
      <c r="D8" t="s">
        <v>1544</v>
      </c>
      <c r="E8" t="s">
        <v>1545</v>
      </c>
      <c r="F8" s="171" t="s">
        <v>1547</v>
      </c>
      <c r="G8" t="s">
        <v>1548</v>
      </c>
      <c r="H8">
        <v>987</v>
      </c>
      <c r="I8">
        <v>932</v>
      </c>
    </row>
    <row r="9" spans="1:12" x14ac:dyDescent="0.2">
      <c r="A9" t="s">
        <v>5428</v>
      </c>
      <c r="B9" s="171" t="s">
        <v>1554</v>
      </c>
      <c r="C9" t="s">
        <v>1555</v>
      </c>
      <c r="D9" t="s">
        <v>1556</v>
      </c>
      <c r="E9" t="s">
        <v>1557</v>
      </c>
      <c r="F9" s="171" t="s">
        <v>1559</v>
      </c>
      <c r="G9" t="s">
        <v>1560</v>
      </c>
      <c r="H9">
        <v>734</v>
      </c>
      <c r="I9">
        <v>78</v>
      </c>
    </row>
    <row r="10" spans="1:12" x14ac:dyDescent="0.2">
      <c r="A10" t="s">
        <v>5429</v>
      </c>
      <c r="B10" s="171" t="s">
        <v>1565</v>
      </c>
      <c r="C10" t="s">
        <v>1566</v>
      </c>
      <c r="D10" t="s">
        <v>1567</v>
      </c>
      <c r="E10" t="s">
        <v>1568</v>
      </c>
      <c r="F10" s="171" t="s">
        <v>1570</v>
      </c>
      <c r="G10" t="s">
        <v>1571</v>
      </c>
      <c r="H10">
        <v>903</v>
      </c>
      <c r="I10">
        <v>228</v>
      </c>
    </row>
    <row r="11" spans="1:12" x14ac:dyDescent="0.2">
      <c r="A11" t="s">
        <v>5430</v>
      </c>
      <c r="B11" s="171" t="s">
        <v>1572</v>
      </c>
      <c r="C11" t="s">
        <v>1573</v>
      </c>
      <c r="D11" t="s">
        <v>1574</v>
      </c>
      <c r="E11" t="s">
        <v>1575</v>
      </c>
      <c r="F11" s="171" t="s">
        <v>1578</v>
      </c>
      <c r="G11" t="s">
        <v>1579</v>
      </c>
      <c r="H11">
        <v>682</v>
      </c>
      <c r="I11">
        <v>262</v>
      </c>
    </row>
    <row r="12" spans="1:12" x14ac:dyDescent="0.2">
      <c r="A12" t="s">
        <v>5431</v>
      </c>
      <c r="B12" s="171" t="s">
        <v>1584</v>
      </c>
      <c r="C12" t="s">
        <v>1585</v>
      </c>
      <c r="D12" t="s">
        <v>1586</v>
      </c>
      <c r="E12" t="s">
        <v>1587</v>
      </c>
      <c r="F12" s="171" t="s">
        <v>1590</v>
      </c>
      <c r="G12" t="s">
        <v>1591</v>
      </c>
      <c r="H12">
        <v>830</v>
      </c>
      <c r="I12">
        <v>371</v>
      </c>
    </row>
    <row r="13" spans="1:12" x14ac:dyDescent="0.2">
      <c r="A13" t="s">
        <v>5432</v>
      </c>
      <c r="B13" s="171" t="s">
        <v>1596</v>
      </c>
      <c r="C13" t="s">
        <v>1597</v>
      </c>
      <c r="D13" t="s">
        <v>1598</v>
      </c>
      <c r="E13" t="s">
        <v>1599</v>
      </c>
      <c r="F13" s="171" t="s">
        <v>1601</v>
      </c>
      <c r="G13" t="s">
        <v>1602</v>
      </c>
      <c r="H13">
        <v>121</v>
      </c>
      <c r="I13">
        <v>691</v>
      </c>
    </row>
    <row r="14" spans="1:12" x14ac:dyDescent="0.2">
      <c r="A14" t="s">
        <v>5433</v>
      </c>
      <c r="B14">
        <v>1.9E-6</v>
      </c>
      <c r="C14" t="s">
        <v>1606</v>
      </c>
      <c r="D14" t="s">
        <v>1607</v>
      </c>
      <c r="E14" t="s">
        <v>1608</v>
      </c>
      <c r="F14" s="171" t="s">
        <v>1609</v>
      </c>
      <c r="G14" t="s">
        <v>1610</v>
      </c>
      <c r="H14">
        <v>857</v>
      </c>
      <c r="I14">
        <v>306</v>
      </c>
    </row>
    <row r="15" spans="1:12" x14ac:dyDescent="0.2">
      <c r="A15" t="s">
        <v>5434</v>
      </c>
      <c r="B15" s="171" t="s">
        <v>1611</v>
      </c>
      <c r="C15" t="s">
        <v>1612</v>
      </c>
      <c r="D15" t="s">
        <v>1613</v>
      </c>
      <c r="E15" t="s">
        <v>1614</v>
      </c>
      <c r="F15" s="171" t="s">
        <v>1616</v>
      </c>
      <c r="G15" t="s">
        <v>1617</v>
      </c>
      <c r="H15">
        <v>25</v>
      </c>
      <c r="I15">
        <v>311</v>
      </c>
    </row>
    <row r="16" spans="1:12" x14ac:dyDescent="0.2">
      <c r="A16" t="s">
        <v>5435</v>
      </c>
      <c r="B16" s="171" t="s">
        <v>1622</v>
      </c>
      <c r="C16" t="s">
        <v>1623</v>
      </c>
      <c r="D16" t="s">
        <v>1624</v>
      </c>
      <c r="E16" t="s">
        <v>1625</v>
      </c>
      <c r="F16">
        <v>0</v>
      </c>
      <c r="G16" t="s">
        <v>1628</v>
      </c>
      <c r="H16">
        <v>1532</v>
      </c>
      <c r="I16">
        <v>1347</v>
      </c>
    </row>
    <row r="17" spans="1:9" x14ac:dyDescent="0.2">
      <c r="A17" t="s">
        <v>5436</v>
      </c>
      <c r="B17" s="171" t="s">
        <v>1634</v>
      </c>
      <c r="C17" t="s">
        <v>1635</v>
      </c>
      <c r="D17" t="s">
        <v>1636</v>
      </c>
      <c r="E17" t="s">
        <v>1637</v>
      </c>
      <c r="F17" s="171" t="s">
        <v>1639</v>
      </c>
      <c r="G17" t="s">
        <v>1640</v>
      </c>
      <c r="H17">
        <v>56</v>
      </c>
      <c r="I17">
        <v>822.5</v>
      </c>
    </row>
    <row r="18" spans="1:9" x14ac:dyDescent="0.2">
      <c r="A18" t="s">
        <v>5437</v>
      </c>
      <c r="B18" s="171" t="s">
        <v>1645</v>
      </c>
      <c r="C18" t="s">
        <v>1646</v>
      </c>
      <c r="D18" t="s">
        <v>1647</v>
      </c>
      <c r="E18" t="s">
        <v>1646</v>
      </c>
      <c r="F18" s="171" t="s">
        <v>1650</v>
      </c>
      <c r="G18" t="s">
        <v>1651</v>
      </c>
      <c r="H18">
        <v>6</v>
      </c>
      <c r="I18">
        <v>167</v>
      </c>
    </row>
    <row r="19" spans="1:9" x14ac:dyDescent="0.2">
      <c r="A19" t="s">
        <v>5438</v>
      </c>
      <c r="B19">
        <v>3.1999999999999999E-6</v>
      </c>
      <c r="C19" t="s">
        <v>1653</v>
      </c>
      <c r="D19" t="s">
        <v>1654</v>
      </c>
      <c r="E19" t="s">
        <v>1655</v>
      </c>
      <c r="F19" s="171" t="s">
        <v>1657</v>
      </c>
      <c r="G19" t="s">
        <v>1658</v>
      </c>
      <c r="H19">
        <v>2618</v>
      </c>
      <c r="I19">
        <v>1043.5</v>
      </c>
    </row>
    <row r="20" spans="1:9" x14ac:dyDescent="0.2">
      <c r="A20" t="s">
        <v>5439</v>
      </c>
      <c r="B20" s="171" t="s">
        <v>1664</v>
      </c>
      <c r="C20" t="s">
        <v>1665</v>
      </c>
      <c r="D20" t="s">
        <v>1666</v>
      </c>
      <c r="E20" t="s">
        <v>1667</v>
      </c>
      <c r="F20" s="171" t="s">
        <v>1669</v>
      </c>
      <c r="G20" t="s">
        <v>1670</v>
      </c>
      <c r="H20">
        <v>150</v>
      </c>
      <c r="I20">
        <v>314</v>
      </c>
    </row>
    <row r="21" spans="1:9" x14ac:dyDescent="0.2">
      <c r="A21" t="s">
        <v>5440</v>
      </c>
      <c r="B21" s="171" t="s">
        <v>1673</v>
      </c>
      <c r="C21" t="s">
        <v>1674</v>
      </c>
      <c r="D21" t="s">
        <v>1675</v>
      </c>
      <c r="E21" t="s">
        <v>1676</v>
      </c>
      <c r="F21" s="171" t="s">
        <v>1678</v>
      </c>
      <c r="G21" t="s">
        <v>1679</v>
      </c>
      <c r="H21">
        <v>270</v>
      </c>
      <c r="I21">
        <v>746</v>
      </c>
    </row>
    <row r="22" spans="1:9" x14ac:dyDescent="0.2">
      <c r="A22" t="s">
        <v>5441</v>
      </c>
      <c r="B22" s="171" t="s">
        <v>1684</v>
      </c>
      <c r="C22" t="s">
        <v>1685</v>
      </c>
      <c r="D22" t="s">
        <v>1686</v>
      </c>
      <c r="E22" t="s">
        <v>1687</v>
      </c>
      <c r="F22" s="171" t="s">
        <v>1689</v>
      </c>
      <c r="G22" t="s">
        <v>1690</v>
      </c>
      <c r="H22">
        <v>69</v>
      </c>
      <c r="I22">
        <v>440</v>
      </c>
    </row>
    <row r="23" spans="1:9" x14ac:dyDescent="0.2">
      <c r="A23" t="s">
        <v>5442</v>
      </c>
      <c r="B23" s="171" t="s">
        <v>1691</v>
      </c>
      <c r="C23" t="s">
        <v>1692</v>
      </c>
      <c r="D23" t="s">
        <v>1693</v>
      </c>
      <c r="E23" t="s">
        <v>1694</v>
      </c>
      <c r="F23" s="171" t="s">
        <v>1695</v>
      </c>
      <c r="G23" t="s">
        <v>1696</v>
      </c>
      <c r="H23">
        <v>38</v>
      </c>
      <c r="I23">
        <v>518</v>
      </c>
    </row>
    <row r="24" spans="1:9" x14ac:dyDescent="0.2">
      <c r="A24" t="s">
        <v>5443</v>
      </c>
      <c r="B24">
        <v>6.6000000000000003E-6</v>
      </c>
      <c r="C24" t="s">
        <v>1606</v>
      </c>
      <c r="D24" t="s">
        <v>1607</v>
      </c>
      <c r="E24" t="s">
        <v>1608</v>
      </c>
      <c r="F24" s="171" t="s">
        <v>1697</v>
      </c>
      <c r="G24" t="s">
        <v>1610</v>
      </c>
      <c r="H24">
        <v>857</v>
      </c>
      <c r="I24">
        <v>306</v>
      </c>
    </row>
    <row r="25" spans="1:9" x14ac:dyDescent="0.2">
      <c r="A25" t="s">
        <v>5444</v>
      </c>
      <c r="B25" s="171" t="s">
        <v>1698</v>
      </c>
      <c r="C25" t="s">
        <v>1699</v>
      </c>
      <c r="D25" t="s">
        <v>1700</v>
      </c>
      <c r="E25" t="s">
        <v>1701</v>
      </c>
      <c r="F25" s="171" t="s">
        <v>1703</v>
      </c>
      <c r="G25" t="s">
        <v>1704</v>
      </c>
      <c r="H25">
        <v>115</v>
      </c>
      <c r="I25">
        <v>278</v>
      </c>
    </row>
    <row r="26" spans="1:9" x14ac:dyDescent="0.2">
      <c r="A26" t="s">
        <v>5445</v>
      </c>
      <c r="B26" s="171" t="s">
        <v>1705</v>
      </c>
      <c r="C26" t="s">
        <v>1706</v>
      </c>
      <c r="D26" t="s">
        <v>1707</v>
      </c>
      <c r="E26" t="s">
        <v>1708</v>
      </c>
      <c r="F26">
        <v>0</v>
      </c>
      <c r="G26" t="s">
        <v>1710</v>
      </c>
      <c r="H26">
        <v>1028</v>
      </c>
      <c r="I26">
        <v>1492</v>
      </c>
    </row>
    <row r="27" spans="1:9" x14ac:dyDescent="0.2">
      <c r="A27" t="s">
        <v>5446</v>
      </c>
      <c r="B27">
        <v>1.1000000000000001E-7</v>
      </c>
      <c r="C27" t="s">
        <v>1715</v>
      </c>
      <c r="D27" t="s">
        <v>1716</v>
      </c>
      <c r="E27" t="s">
        <v>1717</v>
      </c>
      <c r="F27" s="171" t="s">
        <v>1720</v>
      </c>
      <c r="G27" t="s">
        <v>1721</v>
      </c>
      <c r="H27">
        <v>469</v>
      </c>
      <c r="I27">
        <v>120</v>
      </c>
    </row>
    <row r="28" spans="1:9" x14ac:dyDescent="0.2">
      <c r="A28" t="s">
        <v>5447</v>
      </c>
      <c r="B28" s="171" t="s">
        <v>1722</v>
      </c>
      <c r="C28" t="s">
        <v>1723</v>
      </c>
      <c r="D28" t="s">
        <v>1724</v>
      </c>
      <c r="E28" t="s">
        <v>1725</v>
      </c>
      <c r="F28" s="171" t="s">
        <v>1728</v>
      </c>
      <c r="G28" t="s">
        <v>1729</v>
      </c>
      <c r="H28">
        <v>865</v>
      </c>
      <c r="I28">
        <v>431</v>
      </c>
    </row>
    <row r="29" spans="1:9" x14ac:dyDescent="0.2">
      <c r="A29" t="s">
        <v>5448</v>
      </c>
      <c r="B29" s="171" t="s">
        <v>1733</v>
      </c>
      <c r="C29" t="s">
        <v>1715</v>
      </c>
      <c r="D29" t="s">
        <v>1716</v>
      </c>
      <c r="E29" t="s">
        <v>1717</v>
      </c>
      <c r="F29" s="171" t="s">
        <v>1734</v>
      </c>
      <c r="G29" t="s">
        <v>1735</v>
      </c>
      <c r="H29">
        <v>115</v>
      </c>
      <c r="I29">
        <v>140</v>
      </c>
    </row>
    <row r="30" spans="1:9" x14ac:dyDescent="0.2">
      <c r="A30" t="s">
        <v>5449</v>
      </c>
      <c r="B30" s="171" t="s">
        <v>1736</v>
      </c>
      <c r="C30" t="s">
        <v>1737</v>
      </c>
      <c r="D30" t="s">
        <v>1738</v>
      </c>
      <c r="E30" t="s">
        <v>1739</v>
      </c>
      <c r="F30" s="171" t="s">
        <v>1741</v>
      </c>
      <c r="G30" t="s">
        <v>1742</v>
      </c>
      <c r="H30">
        <v>449</v>
      </c>
      <c r="I30">
        <v>428</v>
      </c>
    </row>
    <row r="31" spans="1:9" x14ac:dyDescent="0.2">
      <c r="A31" t="s">
        <v>5450</v>
      </c>
      <c r="B31" s="171" t="s">
        <v>1745</v>
      </c>
      <c r="C31" t="s">
        <v>1746</v>
      </c>
      <c r="D31" t="s">
        <v>1747</v>
      </c>
      <c r="E31" t="s">
        <v>1748</v>
      </c>
      <c r="F31" s="171" t="s">
        <v>1750</v>
      </c>
      <c r="G31" t="s">
        <v>1751</v>
      </c>
      <c r="H31">
        <v>1007</v>
      </c>
      <c r="I31">
        <v>300</v>
      </c>
    </row>
    <row r="32" spans="1:9" x14ac:dyDescent="0.2">
      <c r="A32" t="s">
        <v>5451</v>
      </c>
      <c r="B32" s="171" t="s">
        <v>1756</v>
      </c>
      <c r="C32" t="s">
        <v>1757</v>
      </c>
      <c r="D32" t="s">
        <v>1758</v>
      </c>
      <c r="E32" t="s">
        <v>1759</v>
      </c>
      <c r="F32" s="171" t="s">
        <v>1762</v>
      </c>
      <c r="G32" t="s">
        <v>1763</v>
      </c>
      <c r="H32">
        <v>862</v>
      </c>
      <c r="I32">
        <v>182.5</v>
      </c>
    </row>
    <row r="33" spans="1:9" x14ac:dyDescent="0.2">
      <c r="A33" t="s">
        <v>5452</v>
      </c>
      <c r="B33" s="171" t="s">
        <v>1764</v>
      </c>
      <c r="C33" t="s">
        <v>1765</v>
      </c>
      <c r="D33" t="s">
        <v>1766</v>
      </c>
      <c r="E33" t="s">
        <v>1767</v>
      </c>
      <c r="F33" s="171" t="s">
        <v>1769</v>
      </c>
      <c r="G33" t="s">
        <v>1770</v>
      </c>
      <c r="H33">
        <v>433</v>
      </c>
      <c r="I33">
        <v>214</v>
      </c>
    </row>
    <row r="34" spans="1:9" x14ac:dyDescent="0.2">
      <c r="A34" t="s">
        <v>5453</v>
      </c>
      <c r="B34" s="171" t="s">
        <v>1772</v>
      </c>
      <c r="C34" t="s">
        <v>1773</v>
      </c>
      <c r="D34" t="s">
        <v>1774</v>
      </c>
      <c r="E34" t="s">
        <v>1775</v>
      </c>
      <c r="F34" s="171" t="s">
        <v>1777</v>
      </c>
      <c r="G34" t="s">
        <v>1778</v>
      </c>
      <c r="H34">
        <v>16</v>
      </c>
      <c r="I34">
        <v>994.5</v>
      </c>
    </row>
    <row r="35" spans="1:9" x14ac:dyDescent="0.2">
      <c r="A35" t="s">
        <v>5454</v>
      </c>
      <c r="B35">
        <v>1.1E-4</v>
      </c>
      <c r="C35" t="s">
        <v>1779</v>
      </c>
      <c r="D35" t="s">
        <v>1780</v>
      </c>
      <c r="E35" t="s">
        <v>1781</v>
      </c>
      <c r="F35" s="171" t="s">
        <v>1783</v>
      </c>
      <c r="G35" t="s">
        <v>1784</v>
      </c>
      <c r="H35">
        <v>5</v>
      </c>
      <c r="I35">
        <v>369</v>
      </c>
    </row>
    <row r="36" spans="1:9" x14ac:dyDescent="0.2">
      <c r="A36" t="s">
        <v>5455</v>
      </c>
      <c r="B36" s="171" t="s">
        <v>1785</v>
      </c>
      <c r="C36" t="s">
        <v>1786</v>
      </c>
      <c r="D36" t="s">
        <v>1787</v>
      </c>
      <c r="E36" t="s">
        <v>1788</v>
      </c>
      <c r="F36" s="171" t="s">
        <v>1790</v>
      </c>
      <c r="G36" t="s">
        <v>1791</v>
      </c>
      <c r="H36">
        <v>294</v>
      </c>
      <c r="I36">
        <v>273</v>
      </c>
    </row>
    <row r="37" spans="1:9" x14ac:dyDescent="0.2">
      <c r="A37" t="s">
        <v>5456</v>
      </c>
      <c r="B37">
        <v>4.4000000000000002E-6</v>
      </c>
      <c r="C37" t="s">
        <v>1792</v>
      </c>
      <c r="D37" t="s">
        <v>1793</v>
      </c>
      <c r="E37" t="s">
        <v>1794</v>
      </c>
      <c r="F37" s="171" t="s">
        <v>1795</v>
      </c>
      <c r="G37" t="s">
        <v>1796</v>
      </c>
      <c r="H37">
        <v>15</v>
      </c>
      <c r="I37">
        <v>755</v>
      </c>
    </row>
    <row r="38" spans="1:9" x14ac:dyDescent="0.2">
      <c r="A38" t="s">
        <v>5457</v>
      </c>
      <c r="B38" s="171" t="s">
        <v>1801</v>
      </c>
      <c r="C38" t="s">
        <v>1802</v>
      </c>
      <c r="D38" t="s">
        <v>1803</v>
      </c>
      <c r="E38" t="s">
        <v>1804</v>
      </c>
      <c r="F38" s="171" t="s">
        <v>1806</v>
      </c>
      <c r="G38" t="s">
        <v>1807</v>
      </c>
      <c r="H38">
        <v>967</v>
      </c>
      <c r="I38">
        <v>329</v>
      </c>
    </row>
    <row r="39" spans="1:9" x14ac:dyDescent="0.2">
      <c r="A39" t="s">
        <v>5458</v>
      </c>
      <c r="B39">
        <v>7.3E-7</v>
      </c>
      <c r="C39" t="s">
        <v>1812</v>
      </c>
      <c r="D39" t="s">
        <v>1813</v>
      </c>
      <c r="E39" t="s">
        <v>1814</v>
      </c>
      <c r="F39" s="171" t="s">
        <v>1816</v>
      </c>
      <c r="G39" t="s">
        <v>1817</v>
      </c>
      <c r="H39">
        <v>679</v>
      </c>
      <c r="I39">
        <v>416</v>
      </c>
    </row>
    <row r="40" spans="1:9" x14ac:dyDescent="0.2">
      <c r="A40" t="s">
        <v>5459</v>
      </c>
      <c r="B40" s="171" t="s">
        <v>1820</v>
      </c>
      <c r="C40" t="s">
        <v>1821</v>
      </c>
      <c r="D40" t="s">
        <v>1822</v>
      </c>
      <c r="E40" t="s">
        <v>1599</v>
      </c>
      <c r="F40" s="171" t="s">
        <v>1824</v>
      </c>
      <c r="G40" t="s">
        <v>1679</v>
      </c>
      <c r="H40">
        <v>270</v>
      </c>
      <c r="I40">
        <v>746</v>
      </c>
    </row>
    <row r="41" spans="1:9" x14ac:dyDescent="0.2">
      <c r="A41" t="s">
        <v>5460</v>
      </c>
      <c r="B41" s="171" t="s">
        <v>1825</v>
      </c>
      <c r="C41" t="s">
        <v>1826</v>
      </c>
      <c r="D41" t="s">
        <v>1827</v>
      </c>
      <c r="E41" t="s">
        <v>1828</v>
      </c>
      <c r="F41" s="171" t="s">
        <v>1829</v>
      </c>
      <c r="G41" t="s">
        <v>1830</v>
      </c>
      <c r="H41">
        <v>47</v>
      </c>
      <c r="I41">
        <v>152</v>
      </c>
    </row>
    <row r="42" spans="1:9" x14ac:dyDescent="0.2">
      <c r="A42" t="s">
        <v>5461</v>
      </c>
      <c r="B42" s="171" t="s">
        <v>1835</v>
      </c>
      <c r="C42" t="s">
        <v>1836</v>
      </c>
      <c r="D42" t="s">
        <v>1837</v>
      </c>
      <c r="E42" t="s">
        <v>1838</v>
      </c>
      <c r="F42" s="171" t="s">
        <v>1839</v>
      </c>
      <c r="G42" t="s">
        <v>1840</v>
      </c>
      <c r="H42">
        <v>444</v>
      </c>
      <c r="I42">
        <v>90</v>
      </c>
    </row>
    <row r="43" spans="1:9" x14ac:dyDescent="0.2">
      <c r="A43" t="s">
        <v>5462</v>
      </c>
      <c r="B43">
        <v>9.8000000000000001E-9</v>
      </c>
      <c r="C43" t="s">
        <v>1841</v>
      </c>
      <c r="D43" t="s">
        <v>1842</v>
      </c>
      <c r="E43" t="s">
        <v>1843</v>
      </c>
      <c r="F43" s="171" t="s">
        <v>1844</v>
      </c>
      <c r="G43" t="s">
        <v>1658</v>
      </c>
      <c r="H43">
        <v>2618</v>
      </c>
      <c r="I43">
        <v>1043.5</v>
      </c>
    </row>
    <row r="44" spans="1:9" x14ac:dyDescent="0.2">
      <c r="A44" t="s">
        <v>5463</v>
      </c>
      <c r="B44" s="171" t="s">
        <v>1845</v>
      </c>
      <c r="C44" t="s">
        <v>1846</v>
      </c>
      <c r="D44" t="s">
        <v>1847</v>
      </c>
      <c r="E44" t="s">
        <v>1848</v>
      </c>
      <c r="F44" s="171" t="s">
        <v>1850</v>
      </c>
      <c r="G44" t="s">
        <v>1851</v>
      </c>
      <c r="H44">
        <v>639</v>
      </c>
      <c r="I44">
        <v>311</v>
      </c>
    </row>
    <row r="45" spans="1:9" x14ac:dyDescent="0.2">
      <c r="A45" t="s">
        <v>5464</v>
      </c>
      <c r="B45">
        <v>1.1999999999999999E-6</v>
      </c>
      <c r="C45" t="s">
        <v>1857</v>
      </c>
      <c r="D45" t="s">
        <v>1858</v>
      </c>
      <c r="E45" t="s">
        <v>1859</v>
      </c>
      <c r="F45" s="171" t="s">
        <v>1861</v>
      </c>
      <c r="G45" t="s">
        <v>1862</v>
      </c>
      <c r="H45">
        <v>164</v>
      </c>
      <c r="I45">
        <v>460.5</v>
      </c>
    </row>
    <row r="46" spans="1:9" x14ac:dyDescent="0.2">
      <c r="A46" t="s">
        <v>5465</v>
      </c>
      <c r="B46" s="171" t="s">
        <v>1867</v>
      </c>
      <c r="C46" t="s">
        <v>1623</v>
      </c>
      <c r="D46" t="s">
        <v>1624</v>
      </c>
      <c r="E46" t="s">
        <v>1625</v>
      </c>
      <c r="F46">
        <v>0</v>
      </c>
      <c r="G46" t="s">
        <v>1628</v>
      </c>
      <c r="H46">
        <v>1532</v>
      </c>
      <c r="I46">
        <v>1347</v>
      </c>
    </row>
    <row r="47" spans="1:9" x14ac:dyDescent="0.2">
      <c r="A47" t="s">
        <v>5466</v>
      </c>
      <c r="B47" s="171" t="s">
        <v>1868</v>
      </c>
      <c r="C47" t="s">
        <v>1869</v>
      </c>
      <c r="D47" t="s">
        <v>1870</v>
      </c>
      <c r="E47" t="s">
        <v>1871</v>
      </c>
      <c r="F47" s="171" t="s">
        <v>1873</v>
      </c>
      <c r="G47" t="s">
        <v>1874</v>
      </c>
      <c r="H47">
        <v>124</v>
      </c>
      <c r="I47">
        <v>207</v>
      </c>
    </row>
    <row r="48" spans="1:9" x14ac:dyDescent="0.2">
      <c r="A48" t="s">
        <v>5467</v>
      </c>
      <c r="B48">
        <v>5.4000000000000001E-4</v>
      </c>
      <c r="C48" t="s">
        <v>1879</v>
      </c>
      <c r="D48" t="s">
        <v>1880</v>
      </c>
      <c r="E48" t="s">
        <v>1881</v>
      </c>
      <c r="F48">
        <v>3.8000000000000002E-5</v>
      </c>
      <c r="G48" t="s">
        <v>1882</v>
      </c>
      <c r="H48">
        <v>364</v>
      </c>
      <c r="I48">
        <v>287.5</v>
      </c>
    </row>
    <row r="49" spans="1:9" x14ac:dyDescent="0.2">
      <c r="A49" t="s">
        <v>5468</v>
      </c>
      <c r="B49">
        <v>1.7E-5</v>
      </c>
      <c r="C49" t="s">
        <v>1737</v>
      </c>
      <c r="D49" t="s">
        <v>1738</v>
      </c>
      <c r="E49" t="s">
        <v>1739</v>
      </c>
      <c r="F49" s="171" t="s">
        <v>1884</v>
      </c>
      <c r="G49" t="s">
        <v>1885</v>
      </c>
      <c r="H49">
        <v>784</v>
      </c>
      <c r="I49">
        <v>442</v>
      </c>
    </row>
    <row r="50" spans="1:9" x14ac:dyDescent="0.2">
      <c r="A50" t="s">
        <v>5469</v>
      </c>
      <c r="B50" s="171" t="s">
        <v>1886</v>
      </c>
      <c r="C50" t="s">
        <v>1887</v>
      </c>
      <c r="D50" t="s">
        <v>1888</v>
      </c>
      <c r="E50" t="s">
        <v>1889</v>
      </c>
      <c r="F50" s="171" t="s">
        <v>1890</v>
      </c>
      <c r="G50" t="s">
        <v>1891</v>
      </c>
      <c r="H50">
        <v>985</v>
      </c>
      <c r="I50">
        <v>346</v>
      </c>
    </row>
    <row r="51" spans="1:9" x14ac:dyDescent="0.2">
      <c r="A51" t="s">
        <v>5470</v>
      </c>
      <c r="B51" s="171" t="s">
        <v>1893</v>
      </c>
      <c r="C51" t="s">
        <v>1894</v>
      </c>
      <c r="D51" t="s">
        <v>1895</v>
      </c>
      <c r="E51" t="s">
        <v>1896</v>
      </c>
      <c r="F51" s="171" t="s">
        <v>1898</v>
      </c>
      <c r="G51" t="s">
        <v>1899</v>
      </c>
      <c r="H51">
        <v>268</v>
      </c>
      <c r="I51">
        <v>553</v>
      </c>
    </row>
    <row r="52" spans="1:9" x14ac:dyDescent="0.2">
      <c r="A52" t="s">
        <v>5471</v>
      </c>
      <c r="B52">
        <v>4.9999999999999998E-8</v>
      </c>
      <c r="C52" t="s">
        <v>1646</v>
      </c>
      <c r="D52" t="s">
        <v>1647</v>
      </c>
      <c r="E52" t="s">
        <v>1646</v>
      </c>
      <c r="F52" s="171" t="s">
        <v>1905</v>
      </c>
      <c r="G52" t="s">
        <v>1906</v>
      </c>
      <c r="H52">
        <v>12</v>
      </c>
      <c r="I52">
        <v>122.5</v>
      </c>
    </row>
    <row r="53" spans="1:9" x14ac:dyDescent="0.2">
      <c r="A53" t="s">
        <v>5472</v>
      </c>
      <c r="B53" s="171" t="s">
        <v>1908</v>
      </c>
      <c r="C53" t="s">
        <v>1909</v>
      </c>
      <c r="D53" t="s">
        <v>1910</v>
      </c>
      <c r="E53" t="s">
        <v>1911</v>
      </c>
      <c r="F53" s="171" t="s">
        <v>1913</v>
      </c>
      <c r="G53" t="s">
        <v>1914</v>
      </c>
      <c r="H53">
        <v>936</v>
      </c>
      <c r="I53">
        <v>339</v>
      </c>
    </row>
    <row r="54" spans="1:9" x14ac:dyDescent="0.2">
      <c r="A54" t="s">
        <v>5473</v>
      </c>
      <c r="B54" s="171" t="s">
        <v>1918</v>
      </c>
      <c r="C54" t="s">
        <v>1919</v>
      </c>
      <c r="D54" t="s">
        <v>1920</v>
      </c>
      <c r="E54" t="s">
        <v>1921</v>
      </c>
      <c r="F54">
        <v>0</v>
      </c>
      <c r="G54" t="s">
        <v>1923</v>
      </c>
      <c r="H54">
        <v>935</v>
      </c>
      <c r="I54">
        <v>850</v>
      </c>
    </row>
    <row r="55" spans="1:9" x14ac:dyDescent="0.2">
      <c r="A55" t="s">
        <v>5474</v>
      </c>
      <c r="B55">
        <v>1.5E-9</v>
      </c>
      <c r="C55" t="s">
        <v>1812</v>
      </c>
      <c r="D55" t="s">
        <v>1813</v>
      </c>
      <c r="E55" t="s">
        <v>1814</v>
      </c>
      <c r="F55" s="171" t="s">
        <v>1929</v>
      </c>
      <c r="G55" t="s">
        <v>1817</v>
      </c>
      <c r="H55">
        <v>679</v>
      </c>
      <c r="I55">
        <v>416</v>
      </c>
    </row>
    <row r="56" spans="1:9" x14ac:dyDescent="0.2">
      <c r="A56" t="s">
        <v>5475</v>
      </c>
      <c r="B56" s="171" t="s">
        <v>1930</v>
      </c>
      <c r="C56" t="s">
        <v>1931</v>
      </c>
      <c r="D56" t="s">
        <v>1932</v>
      </c>
      <c r="E56" t="s">
        <v>1933</v>
      </c>
      <c r="F56" s="171" t="s">
        <v>1934</v>
      </c>
      <c r="G56" t="s">
        <v>1935</v>
      </c>
      <c r="H56">
        <v>671</v>
      </c>
      <c r="I56">
        <v>230</v>
      </c>
    </row>
    <row r="57" spans="1:9" x14ac:dyDescent="0.2">
      <c r="A57" t="s">
        <v>5476</v>
      </c>
      <c r="B57" s="171" t="s">
        <v>1936</v>
      </c>
      <c r="C57" t="s">
        <v>1909</v>
      </c>
      <c r="D57" t="s">
        <v>1910</v>
      </c>
      <c r="E57" t="s">
        <v>1911</v>
      </c>
      <c r="F57" s="171" t="s">
        <v>1937</v>
      </c>
      <c r="G57" t="s">
        <v>1914</v>
      </c>
      <c r="H57">
        <v>936</v>
      </c>
      <c r="I57">
        <v>339</v>
      </c>
    </row>
    <row r="58" spans="1:9" x14ac:dyDescent="0.2">
      <c r="A58" t="s">
        <v>5477</v>
      </c>
      <c r="B58" s="171" t="s">
        <v>1938</v>
      </c>
      <c r="C58" t="s">
        <v>1939</v>
      </c>
      <c r="D58" t="s">
        <v>1940</v>
      </c>
      <c r="E58" t="s">
        <v>1941</v>
      </c>
      <c r="F58">
        <v>2.1E-7</v>
      </c>
      <c r="G58" t="s">
        <v>1670</v>
      </c>
      <c r="H58">
        <v>150</v>
      </c>
      <c r="I58">
        <v>314</v>
      </c>
    </row>
    <row r="59" spans="1:9" x14ac:dyDescent="0.2">
      <c r="A59" t="s">
        <v>5478</v>
      </c>
      <c r="B59">
        <v>4.4999999999999999E-4</v>
      </c>
      <c r="C59" t="s">
        <v>1942</v>
      </c>
      <c r="D59" t="s">
        <v>1943</v>
      </c>
      <c r="E59" t="s">
        <v>1944</v>
      </c>
      <c r="F59" s="171" t="s">
        <v>1946</v>
      </c>
      <c r="G59" t="s">
        <v>1947</v>
      </c>
      <c r="H59">
        <v>74</v>
      </c>
      <c r="I59">
        <v>634</v>
      </c>
    </row>
    <row r="60" spans="1:9" x14ac:dyDescent="0.2">
      <c r="A60" t="s">
        <v>5479</v>
      </c>
      <c r="B60" s="171" t="s">
        <v>1948</v>
      </c>
      <c r="C60" t="s">
        <v>1949</v>
      </c>
      <c r="D60" t="s">
        <v>1950</v>
      </c>
      <c r="E60" t="s">
        <v>1951</v>
      </c>
      <c r="F60" s="171" t="s">
        <v>1953</v>
      </c>
      <c r="G60" t="s">
        <v>1954</v>
      </c>
      <c r="H60">
        <v>6</v>
      </c>
      <c r="I60">
        <v>189</v>
      </c>
    </row>
    <row r="61" spans="1:9" x14ac:dyDescent="0.2">
      <c r="A61" t="s">
        <v>5480</v>
      </c>
      <c r="B61">
        <v>9.5000000000000007E-9</v>
      </c>
      <c r="C61" t="s">
        <v>1955</v>
      </c>
      <c r="D61" t="s">
        <v>1956</v>
      </c>
      <c r="E61" t="s">
        <v>1957</v>
      </c>
    </row>
    <row r="62" spans="1:9" x14ac:dyDescent="0.2">
      <c r="A62" t="s">
        <v>5481</v>
      </c>
      <c r="B62" s="171" t="s">
        <v>1958</v>
      </c>
      <c r="C62" t="s">
        <v>1959</v>
      </c>
      <c r="D62" t="s">
        <v>1960</v>
      </c>
      <c r="E62" t="s">
        <v>1961</v>
      </c>
      <c r="F62" s="171" t="s">
        <v>1963</v>
      </c>
      <c r="G62" t="s">
        <v>1964</v>
      </c>
      <c r="H62">
        <v>27</v>
      </c>
      <c r="I62">
        <v>148</v>
      </c>
    </row>
    <row r="63" spans="1:9" x14ac:dyDescent="0.2">
      <c r="A63" t="s">
        <v>5482</v>
      </c>
      <c r="B63" s="171" t="s">
        <v>1968</v>
      </c>
      <c r="C63" t="s">
        <v>1969</v>
      </c>
      <c r="D63" t="s">
        <v>1970</v>
      </c>
      <c r="E63" t="s">
        <v>1971</v>
      </c>
      <c r="F63" s="171" t="s">
        <v>1973</v>
      </c>
      <c r="G63" t="s">
        <v>1974</v>
      </c>
      <c r="H63">
        <v>951</v>
      </c>
      <c r="I63">
        <v>353</v>
      </c>
    </row>
    <row r="64" spans="1:9" x14ac:dyDescent="0.2">
      <c r="A64" t="s">
        <v>5483</v>
      </c>
      <c r="B64">
        <v>1.3999999999999999E-9</v>
      </c>
      <c r="C64" t="s">
        <v>1979</v>
      </c>
      <c r="D64" t="s">
        <v>1980</v>
      </c>
      <c r="E64" t="s">
        <v>1981</v>
      </c>
      <c r="F64" s="171" t="s">
        <v>1984</v>
      </c>
      <c r="G64" t="s">
        <v>1985</v>
      </c>
      <c r="H64">
        <v>68</v>
      </c>
      <c r="I64">
        <v>174</v>
      </c>
    </row>
    <row r="65" spans="1:9" x14ac:dyDescent="0.2">
      <c r="A65" t="s">
        <v>5484</v>
      </c>
      <c r="B65">
        <v>3.1E-8</v>
      </c>
      <c r="C65" t="s">
        <v>1988</v>
      </c>
      <c r="D65" t="s">
        <v>1989</v>
      </c>
      <c r="E65" t="s">
        <v>1990</v>
      </c>
      <c r="F65" s="171" t="s">
        <v>1991</v>
      </c>
      <c r="G65" t="s">
        <v>1974</v>
      </c>
      <c r="H65">
        <v>951</v>
      </c>
      <c r="I65">
        <v>353</v>
      </c>
    </row>
    <row r="66" spans="1:9" x14ac:dyDescent="0.2">
      <c r="A66" t="s">
        <v>5485</v>
      </c>
      <c r="B66" s="171" t="s">
        <v>1992</v>
      </c>
      <c r="C66" t="s">
        <v>1993</v>
      </c>
      <c r="D66" t="s">
        <v>1994</v>
      </c>
      <c r="E66" t="s">
        <v>1995</v>
      </c>
      <c r="F66" s="171" t="s">
        <v>1996</v>
      </c>
      <c r="G66" t="s">
        <v>1997</v>
      </c>
      <c r="H66">
        <v>94</v>
      </c>
      <c r="I66">
        <v>721</v>
      </c>
    </row>
    <row r="67" spans="1:9" x14ac:dyDescent="0.2">
      <c r="A67" t="s">
        <v>5486</v>
      </c>
      <c r="B67" s="171" t="s">
        <v>1645</v>
      </c>
      <c r="C67" t="s">
        <v>1998</v>
      </c>
      <c r="D67" t="s">
        <v>1999</v>
      </c>
      <c r="E67" t="s">
        <v>2000</v>
      </c>
      <c r="F67" s="171" t="s">
        <v>2002</v>
      </c>
      <c r="G67" t="s">
        <v>1997</v>
      </c>
      <c r="H67">
        <v>94</v>
      </c>
      <c r="I67">
        <v>721</v>
      </c>
    </row>
    <row r="68" spans="1:9" x14ac:dyDescent="0.2">
      <c r="A68" t="s">
        <v>5487</v>
      </c>
      <c r="B68" s="171" t="s">
        <v>2003</v>
      </c>
      <c r="C68" t="s">
        <v>1523</v>
      </c>
      <c r="D68" t="s">
        <v>1524</v>
      </c>
      <c r="E68" t="s">
        <v>1525</v>
      </c>
      <c r="F68" s="171" t="s">
        <v>2004</v>
      </c>
      <c r="G68" t="s">
        <v>2005</v>
      </c>
      <c r="H68">
        <v>581</v>
      </c>
      <c r="I68">
        <v>587</v>
      </c>
    </row>
    <row r="69" spans="1:9" x14ac:dyDescent="0.2">
      <c r="A69" t="s">
        <v>5488</v>
      </c>
      <c r="B69">
        <v>4.8999999999999997E-7</v>
      </c>
      <c r="C69" t="s">
        <v>2009</v>
      </c>
      <c r="D69" t="s">
        <v>2010</v>
      </c>
      <c r="E69" t="s">
        <v>2011</v>
      </c>
      <c r="F69" s="171" t="s">
        <v>2012</v>
      </c>
      <c r="G69" t="s">
        <v>2013</v>
      </c>
      <c r="H69">
        <v>12</v>
      </c>
      <c r="I69">
        <v>203</v>
      </c>
    </row>
    <row r="70" spans="1:9" x14ac:dyDescent="0.2">
      <c r="A70" t="s">
        <v>5489</v>
      </c>
      <c r="B70">
        <v>1.6000000000000001E-8</v>
      </c>
      <c r="C70" t="s">
        <v>2015</v>
      </c>
      <c r="D70" t="s">
        <v>2016</v>
      </c>
      <c r="E70" t="s">
        <v>2017</v>
      </c>
      <c r="F70" s="171" t="s">
        <v>2018</v>
      </c>
      <c r="G70" t="s">
        <v>2019</v>
      </c>
      <c r="H70">
        <v>8</v>
      </c>
      <c r="I70">
        <v>963.5</v>
      </c>
    </row>
    <row r="71" spans="1:9" x14ac:dyDescent="0.2">
      <c r="A71" t="s">
        <v>5490</v>
      </c>
      <c r="B71" s="171" t="s">
        <v>2024</v>
      </c>
      <c r="C71" t="s">
        <v>2025</v>
      </c>
      <c r="D71" t="s">
        <v>2026</v>
      </c>
      <c r="E71" t="s">
        <v>2027</v>
      </c>
      <c r="F71" s="171" t="s">
        <v>2030</v>
      </c>
      <c r="G71" t="s">
        <v>2031</v>
      </c>
      <c r="H71">
        <v>817</v>
      </c>
      <c r="I71">
        <v>173</v>
      </c>
    </row>
    <row r="72" spans="1:9" x14ac:dyDescent="0.2">
      <c r="A72" t="s">
        <v>5491</v>
      </c>
      <c r="B72" s="171" t="s">
        <v>2035</v>
      </c>
      <c r="C72" t="s">
        <v>2036</v>
      </c>
      <c r="D72" t="s">
        <v>2037</v>
      </c>
      <c r="E72" t="s">
        <v>2038</v>
      </c>
      <c r="F72" s="171" t="s">
        <v>2041</v>
      </c>
      <c r="G72" t="s">
        <v>2042</v>
      </c>
      <c r="H72">
        <v>899</v>
      </c>
      <c r="I72">
        <v>172</v>
      </c>
    </row>
    <row r="73" spans="1:9" x14ac:dyDescent="0.2">
      <c r="A73" t="s">
        <v>5492</v>
      </c>
      <c r="B73">
        <v>4.0000000000000003E-5</v>
      </c>
      <c r="C73" t="s">
        <v>2043</v>
      </c>
      <c r="D73" t="s">
        <v>2044</v>
      </c>
      <c r="E73" t="s">
        <v>2045</v>
      </c>
      <c r="F73" s="171" t="s">
        <v>2046</v>
      </c>
      <c r="G73" t="s">
        <v>2047</v>
      </c>
      <c r="H73">
        <v>5</v>
      </c>
      <c r="I73">
        <v>442</v>
      </c>
    </row>
    <row r="74" spans="1:9" x14ac:dyDescent="0.2">
      <c r="A74" t="s">
        <v>5493</v>
      </c>
      <c r="B74" s="171" t="s">
        <v>2048</v>
      </c>
      <c r="C74" t="s">
        <v>2049</v>
      </c>
      <c r="D74" t="s">
        <v>2050</v>
      </c>
      <c r="E74" t="s">
        <v>2051</v>
      </c>
      <c r="F74" s="171" t="s">
        <v>2052</v>
      </c>
      <c r="G74" t="s">
        <v>2053</v>
      </c>
      <c r="H74">
        <v>7</v>
      </c>
      <c r="I74">
        <v>349</v>
      </c>
    </row>
    <row r="75" spans="1:9" x14ac:dyDescent="0.2">
      <c r="A75" t="s">
        <v>5494</v>
      </c>
      <c r="B75" s="171" t="s">
        <v>2054</v>
      </c>
      <c r="C75" t="s">
        <v>1812</v>
      </c>
      <c r="D75" t="s">
        <v>1813</v>
      </c>
      <c r="E75" t="s">
        <v>1814</v>
      </c>
      <c r="F75" s="171" t="s">
        <v>2055</v>
      </c>
      <c r="G75" t="s">
        <v>1817</v>
      </c>
      <c r="H75">
        <v>679</v>
      </c>
      <c r="I75">
        <v>416</v>
      </c>
    </row>
    <row r="76" spans="1:9" x14ac:dyDescent="0.2">
      <c r="A76" t="s">
        <v>5495</v>
      </c>
      <c r="B76" s="171" t="s">
        <v>2056</v>
      </c>
      <c r="C76" t="s">
        <v>2057</v>
      </c>
      <c r="D76" t="s">
        <v>2058</v>
      </c>
      <c r="E76" t="s">
        <v>2059</v>
      </c>
      <c r="F76" s="171" t="s">
        <v>2061</v>
      </c>
      <c r="G76" t="s">
        <v>2062</v>
      </c>
      <c r="H76">
        <v>11</v>
      </c>
      <c r="I76">
        <v>374</v>
      </c>
    </row>
    <row r="77" spans="1:9" x14ac:dyDescent="0.2">
      <c r="A77" t="s">
        <v>5496</v>
      </c>
      <c r="B77">
        <v>2E-8</v>
      </c>
      <c r="C77" t="s">
        <v>2067</v>
      </c>
      <c r="D77" t="s">
        <v>2068</v>
      </c>
      <c r="E77" t="s">
        <v>2069</v>
      </c>
      <c r="F77" s="171" t="s">
        <v>2070</v>
      </c>
      <c r="G77" t="s">
        <v>1899</v>
      </c>
      <c r="H77">
        <v>268</v>
      </c>
      <c r="I77">
        <v>553</v>
      </c>
    </row>
    <row r="78" spans="1:9" x14ac:dyDescent="0.2">
      <c r="A78" t="s">
        <v>5497</v>
      </c>
      <c r="B78" s="171" t="s">
        <v>2071</v>
      </c>
      <c r="C78" t="s">
        <v>1496</v>
      </c>
      <c r="D78" t="s">
        <v>1497</v>
      </c>
      <c r="E78" t="s">
        <v>1498</v>
      </c>
      <c r="F78" s="171" t="s">
        <v>2072</v>
      </c>
      <c r="G78" t="s">
        <v>1501</v>
      </c>
      <c r="H78">
        <v>222</v>
      </c>
      <c r="I78">
        <v>213</v>
      </c>
    </row>
    <row r="79" spans="1:9" x14ac:dyDescent="0.2">
      <c r="A79" t="s">
        <v>5498</v>
      </c>
      <c r="B79">
        <v>3.4E-8</v>
      </c>
      <c r="C79" t="s">
        <v>1998</v>
      </c>
      <c r="D79" t="s">
        <v>1999</v>
      </c>
      <c r="E79" t="s">
        <v>2000</v>
      </c>
      <c r="F79" s="171" t="s">
        <v>2075</v>
      </c>
      <c r="G79" t="s">
        <v>2076</v>
      </c>
      <c r="H79">
        <v>8</v>
      </c>
      <c r="I79">
        <v>286</v>
      </c>
    </row>
    <row r="80" spans="1:9" x14ac:dyDescent="0.2">
      <c r="A80" t="s">
        <v>5499</v>
      </c>
      <c r="B80" s="171" t="s">
        <v>2080</v>
      </c>
      <c r="C80" t="s">
        <v>2081</v>
      </c>
      <c r="D80" t="s">
        <v>2082</v>
      </c>
      <c r="E80" t="s">
        <v>2083</v>
      </c>
      <c r="F80" s="171" t="s">
        <v>2085</v>
      </c>
      <c r="G80" t="s">
        <v>2086</v>
      </c>
      <c r="H80">
        <v>797</v>
      </c>
      <c r="I80">
        <v>466</v>
      </c>
    </row>
    <row r="81" spans="1:9" x14ac:dyDescent="0.2">
      <c r="A81" t="s">
        <v>5500</v>
      </c>
      <c r="B81" s="171" t="s">
        <v>2087</v>
      </c>
      <c r="C81" t="s">
        <v>2088</v>
      </c>
      <c r="D81" t="s">
        <v>2089</v>
      </c>
      <c r="E81" t="s">
        <v>2090</v>
      </c>
      <c r="F81" s="171" t="s">
        <v>2093</v>
      </c>
      <c r="G81" t="s">
        <v>2094</v>
      </c>
      <c r="H81">
        <v>95</v>
      </c>
      <c r="I81">
        <v>282</v>
      </c>
    </row>
    <row r="82" spans="1:9" x14ac:dyDescent="0.2">
      <c r="A82" t="s">
        <v>5501</v>
      </c>
      <c r="B82">
        <v>1.3999999999999999E-4</v>
      </c>
      <c r="C82" t="s">
        <v>2097</v>
      </c>
      <c r="D82" t="s">
        <v>2098</v>
      </c>
      <c r="E82" t="s">
        <v>2099</v>
      </c>
      <c r="F82" s="171" t="s">
        <v>2101</v>
      </c>
      <c r="G82" t="s">
        <v>2102</v>
      </c>
      <c r="H82">
        <v>65</v>
      </c>
      <c r="I82">
        <v>313</v>
      </c>
    </row>
    <row r="83" spans="1:9" x14ac:dyDescent="0.2">
      <c r="A83" t="s">
        <v>5502</v>
      </c>
      <c r="B83" s="171" t="s">
        <v>2107</v>
      </c>
      <c r="C83" t="s">
        <v>2108</v>
      </c>
      <c r="D83" t="s">
        <v>2109</v>
      </c>
      <c r="E83" t="s">
        <v>2110</v>
      </c>
      <c r="F83" s="171" t="s">
        <v>2112</v>
      </c>
      <c r="G83" t="s">
        <v>2113</v>
      </c>
      <c r="H83">
        <v>422</v>
      </c>
      <c r="I83">
        <v>152</v>
      </c>
    </row>
    <row r="84" spans="1:9" x14ac:dyDescent="0.2">
      <c r="A84" t="s">
        <v>5503</v>
      </c>
      <c r="B84">
        <v>6.1E-6</v>
      </c>
      <c r="C84" t="s">
        <v>2115</v>
      </c>
      <c r="D84" t="s">
        <v>2116</v>
      </c>
      <c r="E84" t="s">
        <v>2117</v>
      </c>
    </row>
    <row r="85" spans="1:9" x14ac:dyDescent="0.2">
      <c r="A85" t="s">
        <v>5504</v>
      </c>
      <c r="B85">
        <v>3.5E-4</v>
      </c>
      <c r="C85" t="s">
        <v>2118</v>
      </c>
      <c r="D85" t="s">
        <v>2119</v>
      </c>
      <c r="E85" t="s">
        <v>2120</v>
      </c>
    </row>
    <row r="86" spans="1:9" x14ac:dyDescent="0.2">
      <c r="A86" t="s">
        <v>5505</v>
      </c>
      <c r="B86" s="171" t="s">
        <v>2121</v>
      </c>
      <c r="C86" t="s">
        <v>2122</v>
      </c>
      <c r="D86" t="s">
        <v>2123</v>
      </c>
      <c r="E86" t="s">
        <v>2124</v>
      </c>
      <c r="F86" s="171" t="s">
        <v>2126</v>
      </c>
      <c r="G86" t="s">
        <v>2127</v>
      </c>
      <c r="H86">
        <v>840</v>
      </c>
      <c r="I86">
        <v>1150</v>
      </c>
    </row>
    <row r="87" spans="1:9" x14ac:dyDescent="0.2">
      <c r="A87" t="s">
        <v>5506</v>
      </c>
      <c r="B87" s="171" t="s">
        <v>2133</v>
      </c>
      <c r="C87" t="s">
        <v>1841</v>
      </c>
      <c r="D87" t="s">
        <v>1842</v>
      </c>
      <c r="E87" t="s">
        <v>1843</v>
      </c>
      <c r="F87" s="171" t="s">
        <v>2135</v>
      </c>
      <c r="G87" t="s">
        <v>1658</v>
      </c>
      <c r="H87">
        <v>2618</v>
      </c>
      <c r="I87">
        <v>1043.5</v>
      </c>
    </row>
    <row r="88" spans="1:9" x14ac:dyDescent="0.2">
      <c r="A88" t="s">
        <v>5507</v>
      </c>
      <c r="B88" s="171" t="s">
        <v>2136</v>
      </c>
      <c r="C88" t="s">
        <v>2137</v>
      </c>
      <c r="D88" t="s">
        <v>2138</v>
      </c>
      <c r="E88" t="s">
        <v>2139</v>
      </c>
      <c r="F88" s="171" t="s">
        <v>2141</v>
      </c>
      <c r="G88" t="s">
        <v>2142</v>
      </c>
      <c r="H88">
        <v>843</v>
      </c>
      <c r="I88">
        <v>271</v>
      </c>
    </row>
    <row r="89" spans="1:9" x14ac:dyDescent="0.2">
      <c r="A89" t="s">
        <v>5508</v>
      </c>
      <c r="B89">
        <v>3.0000000000000001E-6</v>
      </c>
      <c r="C89" t="s">
        <v>2147</v>
      </c>
      <c r="D89" t="s">
        <v>2148</v>
      </c>
      <c r="E89" t="s">
        <v>2149</v>
      </c>
      <c r="F89" s="171" t="s">
        <v>2151</v>
      </c>
      <c r="G89" t="s">
        <v>2152</v>
      </c>
      <c r="H89">
        <v>11</v>
      </c>
      <c r="I89">
        <v>760</v>
      </c>
    </row>
    <row r="90" spans="1:9" x14ac:dyDescent="0.2">
      <c r="A90" t="s">
        <v>5509</v>
      </c>
      <c r="B90">
        <v>1.6E-7</v>
      </c>
      <c r="C90" t="s">
        <v>2153</v>
      </c>
      <c r="D90" t="s">
        <v>2154</v>
      </c>
      <c r="E90" t="s">
        <v>2155</v>
      </c>
      <c r="F90" s="171" t="s">
        <v>2156</v>
      </c>
      <c r="G90" t="s">
        <v>2157</v>
      </c>
      <c r="H90">
        <v>548</v>
      </c>
      <c r="I90">
        <v>222</v>
      </c>
    </row>
    <row r="91" spans="1:9" x14ac:dyDescent="0.2">
      <c r="A91" t="s">
        <v>5510</v>
      </c>
      <c r="B91" s="171" t="s">
        <v>2161</v>
      </c>
      <c r="C91" t="s">
        <v>2162</v>
      </c>
      <c r="D91" t="s">
        <v>2163</v>
      </c>
      <c r="E91" t="s">
        <v>2164</v>
      </c>
      <c r="F91" s="171" t="s">
        <v>2165</v>
      </c>
      <c r="G91" t="s">
        <v>2166</v>
      </c>
      <c r="H91">
        <v>226</v>
      </c>
      <c r="I91">
        <v>619.5</v>
      </c>
    </row>
    <row r="92" spans="1:9" x14ac:dyDescent="0.2">
      <c r="A92" t="s">
        <v>5511</v>
      </c>
      <c r="B92" s="171" t="s">
        <v>2167</v>
      </c>
      <c r="C92" t="s">
        <v>1812</v>
      </c>
      <c r="D92" t="s">
        <v>1813</v>
      </c>
      <c r="E92" t="s">
        <v>1814</v>
      </c>
      <c r="F92" s="171" t="s">
        <v>2168</v>
      </c>
      <c r="G92" t="s">
        <v>2169</v>
      </c>
      <c r="H92">
        <v>112</v>
      </c>
      <c r="I92">
        <v>409.5</v>
      </c>
    </row>
    <row r="93" spans="1:9" x14ac:dyDescent="0.2">
      <c r="A93" t="s">
        <v>5512</v>
      </c>
      <c r="B93">
        <v>1.9999999999999999E-6</v>
      </c>
      <c r="C93" t="s">
        <v>2175</v>
      </c>
      <c r="D93" t="s">
        <v>2176</v>
      </c>
      <c r="E93" t="s">
        <v>2177</v>
      </c>
    </row>
    <row r="94" spans="1:9" x14ac:dyDescent="0.2">
      <c r="A94" t="s">
        <v>5513</v>
      </c>
      <c r="B94" s="171" t="s">
        <v>2178</v>
      </c>
      <c r="C94" t="s">
        <v>2179</v>
      </c>
      <c r="D94" t="s">
        <v>2180</v>
      </c>
      <c r="E94" t="s">
        <v>2181</v>
      </c>
      <c r="F94">
        <v>0</v>
      </c>
      <c r="G94" t="s">
        <v>2183</v>
      </c>
      <c r="H94">
        <v>1240</v>
      </c>
      <c r="I94">
        <v>1288</v>
      </c>
    </row>
    <row r="95" spans="1:9" x14ac:dyDescent="0.2">
      <c r="A95" t="s">
        <v>5514</v>
      </c>
      <c r="B95">
        <v>6.5000000000000003E-9</v>
      </c>
      <c r="C95" t="s">
        <v>2189</v>
      </c>
      <c r="D95" t="s">
        <v>2190</v>
      </c>
      <c r="E95" t="s">
        <v>2191</v>
      </c>
      <c r="F95" s="171" t="s">
        <v>2193</v>
      </c>
      <c r="G95" t="s">
        <v>2194</v>
      </c>
      <c r="H95">
        <v>932</v>
      </c>
      <c r="I95">
        <v>199</v>
      </c>
    </row>
    <row r="96" spans="1:9" x14ac:dyDescent="0.2">
      <c r="A96" t="s">
        <v>5515</v>
      </c>
      <c r="B96">
        <v>7.7000000000000008E-6</v>
      </c>
      <c r="C96" t="s">
        <v>1792</v>
      </c>
      <c r="D96" t="s">
        <v>1793</v>
      </c>
      <c r="E96" t="s">
        <v>1794</v>
      </c>
      <c r="F96" s="171" t="s">
        <v>2198</v>
      </c>
      <c r="G96" t="s">
        <v>1658</v>
      </c>
      <c r="H96">
        <v>2618</v>
      </c>
      <c r="I96">
        <v>1043.5</v>
      </c>
    </row>
    <row r="97" spans="1:9" x14ac:dyDescent="0.2">
      <c r="A97" t="s">
        <v>5516</v>
      </c>
      <c r="B97" s="171" t="s">
        <v>2199</v>
      </c>
      <c r="C97" t="s">
        <v>2200</v>
      </c>
      <c r="D97" t="s">
        <v>2201</v>
      </c>
      <c r="E97" t="s">
        <v>2202</v>
      </c>
      <c r="F97" s="171" t="s">
        <v>2204</v>
      </c>
      <c r="G97" t="s">
        <v>2205</v>
      </c>
      <c r="H97">
        <v>853</v>
      </c>
      <c r="I97">
        <v>330</v>
      </c>
    </row>
    <row r="98" spans="1:9" x14ac:dyDescent="0.2">
      <c r="A98" t="s">
        <v>5517</v>
      </c>
      <c r="B98" s="171" t="s">
        <v>2210</v>
      </c>
      <c r="C98" t="s">
        <v>2211</v>
      </c>
      <c r="D98" t="s">
        <v>2212</v>
      </c>
      <c r="E98" t="s">
        <v>2213</v>
      </c>
      <c r="F98" s="171" t="s">
        <v>2214</v>
      </c>
      <c r="G98" t="s">
        <v>2215</v>
      </c>
      <c r="H98">
        <v>24</v>
      </c>
      <c r="I98">
        <v>190.5</v>
      </c>
    </row>
    <row r="99" spans="1:9" x14ac:dyDescent="0.2">
      <c r="A99" t="s">
        <v>5518</v>
      </c>
      <c r="B99" s="171" t="s">
        <v>2216</v>
      </c>
      <c r="C99" t="s">
        <v>2217</v>
      </c>
      <c r="D99" t="s">
        <v>2218</v>
      </c>
      <c r="E99" t="s">
        <v>2219</v>
      </c>
      <c r="F99" s="171" t="s">
        <v>2222</v>
      </c>
      <c r="G99" t="s">
        <v>2223</v>
      </c>
      <c r="H99">
        <v>19</v>
      </c>
      <c r="I99">
        <v>222</v>
      </c>
    </row>
    <row r="100" spans="1:9" x14ac:dyDescent="0.2">
      <c r="A100" t="s">
        <v>5519</v>
      </c>
      <c r="B100">
        <v>1.6999999999999999E-7</v>
      </c>
      <c r="C100" t="s">
        <v>2224</v>
      </c>
      <c r="D100" t="s">
        <v>2225</v>
      </c>
      <c r="E100" t="s">
        <v>2226</v>
      </c>
      <c r="F100" s="171" t="s">
        <v>2227</v>
      </c>
      <c r="G100" t="s">
        <v>2228</v>
      </c>
      <c r="H100">
        <v>40</v>
      </c>
      <c r="I100">
        <v>439</v>
      </c>
    </row>
    <row r="101" spans="1:9" x14ac:dyDescent="0.2">
      <c r="A101" t="s">
        <v>5520</v>
      </c>
      <c r="B101">
        <v>8.6000000000000002E-7</v>
      </c>
      <c r="C101" t="s">
        <v>2229</v>
      </c>
      <c r="D101" t="s">
        <v>2230</v>
      </c>
      <c r="E101" t="s">
        <v>2231</v>
      </c>
      <c r="F101" s="171" t="s">
        <v>2233</v>
      </c>
      <c r="G101" t="s">
        <v>2234</v>
      </c>
      <c r="H101">
        <v>781</v>
      </c>
      <c r="I101">
        <v>306</v>
      </c>
    </row>
    <row r="102" spans="1:9" x14ac:dyDescent="0.2">
      <c r="A102" t="s">
        <v>5521</v>
      </c>
      <c r="F102" s="171" t="s">
        <v>2239</v>
      </c>
      <c r="G102" t="s">
        <v>2240</v>
      </c>
      <c r="H102">
        <v>103</v>
      </c>
      <c r="I102">
        <v>289</v>
      </c>
    </row>
    <row r="103" spans="1:9" x14ac:dyDescent="0.2">
      <c r="A103" t="s">
        <v>5522</v>
      </c>
      <c r="F103" s="171" t="s">
        <v>2242</v>
      </c>
      <c r="G103" t="s">
        <v>2243</v>
      </c>
      <c r="H103">
        <v>54</v>
      </c>
      <c r="I103">
        <v>326</v>
      </c>
    </row>
    <row r="104" spans="1:9" x14ac:dyDescent="0.2">
      <c r="A104" t="s">
        <v>5523</v>
      </c>
      <c r="F104" s="171" t="s">
        <v>2244</v>
      </c>
      <c r="G104" t="s">
        <v>2245</v>
      </c>
      <c r="H104">
        <v>52</v>
      </c>
      <c r="I104">
        <v>130</v>
      </c>
    </row>
    <row r="105" spans="1:9" x14ac:dyDescent="0.2">
      <c r="A105" t="s">
        <v>5524</v>
      </c>
      <c r="F105" s="171" t="s">
        <v>2247</v>
      </c>
      <c r="G105" t="s">
        <v>2248</v>
      </c>
      <c r="H105">
        <v>83</v>
      </c>
      <c r="I105">
        <v>230</v>
      </c>
    </row>
    <row r="106" spans="1:9" x14ac:dyDescent="0.2">
      <c r="A106" t="s">
        <v>5525</v>
      </c>
      <c r="F106" s="171" t="s">
        <v>2251</v>
      </c>
      <c r="G106" t="s">
        <v>2252</v>
      </c>
      <c r="H106">
        <v>578</v>
      </c>
      <c r="I106">
        <v>82</v>
      </c>
    </row>
    <row r="107" spans="1:9" x14ac:dyDescent="0.2">
      <c r="A107" t="s">
        <v>5526</v>
      </c>
      <c r="F107" s="171" t="s">
        <v>2253</v>
      </c>
      <c r="G107" t="s">
        <v>2254</v>
      </c>
      <c r="H107">
        <v>331</v>
      </c>
      <c r="I107">
        <v>196</v>
      </c>
    </row>
    <row r="108" spans="1:9" x14ac:dyDescent="0.2">
      <c r="A108" t="s">
        <v>5527</v>
      </c>
      <c r="F108">
        <v>2.7999999999999999E-6</v>
      </c>
      <c r="G108" t="s">
        <v>2255</v>
      </c>
      <c r="H108">
        <v>6</v>
      </c>
      <c r="I108">
        <v>186</v>
      </c>
    </row>
    <row r="109" spans="1:9" x14ac:dyDescent="0.2">
      <c r="A109" t="s">
        <v>5528</v>
      </c>
      <c r="F109" s="171" t="s">
        <v>2258</v>
      </c>
      <c r="G109" t="s">
        <v>2259</v>
      </c>
      <c r="H109">
        <v>431</v>
      </c>
      <c r="I109">
        <v>304</v>
      </c>
    </row>
    <row r="110" spans="1:9" x14ac:dyDescent="0.2">
      <c r="A110" t="s">
        <v>5529</v>
      </c>
      <c r="F110" s="171" t="s">
        <v>2261</v>
      </c>
      <c r="G110" t="s">
        <v>2262</v>
      </c>
      <c r="H110">
        <v>61</v>
      </c>
      <c r="I110">
        <v>104</v>
      </c>
    </row>
    <row r="111" spans="1:9" x14ac:dyDescent="0.2">
      <c r="A111" t="s">
        <v>5530</v>
      </c>
      <c r="F111">
        <v>5.7000000000000001E-8</v>
      </c>
      <c r="G111" t="s">
        <v>2264</v>
      </c>
      <c r="H111">
        <v>669</v>
      </c>
      <c r="I111">
        <v>132</v>
      </c>
    </row>
    <row r="112" spans="1:9" x14ac:dyDescent="0.2">
      <c r="A112" t="s">
        <v>5531</v>
      </c>
      <c r="F112" s="171" t="s">
        <v>2265</v>
      </c>
      <c r="G112" t="s">
        <v>2053</v>
      </c>
      <c r="H112">
        <v>7</v>
      </c>
      <c r="I112">
        <v>349</v>
      </c>
    </row>
    <row r="113" spans="1:9" x14ac:dyDescent="0.2">
      <c r="A113" t="s">
        <v>5532</v>
      </c>
    </row>
    <row r="114" spans="1:9" x14ac:dyDescent="0.2">
      <c r="A114" t="s">
        <v>5533</v>
      </c>
      <c r="F114" s="171" t="s">
        <v>2266</v>
      </c>
      <c r="G114" t="s">
        <v>1770</v>
      </c>
      <c r="H114">
        <v>433</v>
      </c>
      <c r="I114">
        <v>214</v>
      </c>
    </row>
    <row r="115" spans="1:9" x14ac:dyDescent="0.2">
      <c r="A115" t="s">
        <v>5534</v>
      </c>
      <c r="F115" s="171" t="s">
        <v>2268</v>
      </c>
      <c r="G115" t="s">
        <v>2269</v>
      </c>
      <c r="H115">
        <v>231</v>
      </c>
      <c r="I115">
        <v>325</v>
      </c>
    </row>
    <row r="116" spans="1:9" x14ac:dyDescent="0.2">
      <c r="A116" t="s">
        <v>5535</v>
      </c>
      <c r="F116" s="171" t="s">
        <v>2271</v>
      </c>
      <c r="G116" t="s">
        <v>2272</v>
      </c>
      <c r="H116">
        <v>697</v>
      </c>
      <c r="I116">
        <v>193</v>
      </c>
    </row>
    <row r="117" spans="1:9" x14ac:dyDescent="0.2">
      <c r="A117" t="s">
        <v>5536</v>
      </c>
      <c r="F117" s="171" t="s">
        <v>2274</v>
      </c>
      <c r="G117" t="s">
        <v>2275</v>
      </c>
      <c r="H117">
        <v>93</v>
      </c>
      <c r="I117">
        <v>352</v>
      </c>
    </row>
    <row r="118" spans="1:9" x14ac:dyDescent="0.2">
      <c r="A118" t="s">
        <v>5537</v>
      </c>
      <c r="F118" s="171" t="s">
        <v>2277</v>
      </c>
      <c r="G118" t="s">
        <v>2278</v>
      </c>
      <c r="H118">
        <v>1294</v>
      </c>
      <c r="I118">
        <v>288</v>
      </c>
    </row>
    <row r="119" spans="1:9" x14ac:dyDescent="0.2">
      <c r="A119" t="s">
        <v>5538</v>
      </c>
      <c r="F119" s="171" t="s">
        <v>2282</v>
      </c>
      <c r="G119" t="s">
        <v>2283</v>
      </c>
      <c r="H119">
        <v>873</v>
      </c>
      <c r="I119">
        <v>187</v>
      </c>
    </row>
    <row r="120" spans="1:9" x14ac:dyDescent="0.2">
      <c r="A120" t="s">
        <v>5539</v>
      </c>
      <c r="F120" s="171" t="s">
        <v>2286</v>
      </c>
      <c r="G120" t="s">
        <v>2287</v>
      </c>
      <c r="H120">
        <v>5</v>
      </c>
      <c r="I120">
        <v>113</v>
      </c>
    </row>
    <row r="121" spans="1:9" x14ac:dyDescent="0.2">
      <c r="A121" t="s">
        <v>5540</v>
      </c>
      <c r="F121" s="171" t="s">
        <v>2288</v>
      </c>
      <c r="G121" t="s">
        <v>1817</v>
      </c>
      <c r="H121">
        <v>679</v>
      </c>
      <c r="I121">
        <v>416</v>
      </c>
    </row>
    <row r="122" spans="1:9" x14ac:dyDescent="0.2">
      <c r="A122" t="s">
        <v>5541</v>
      </c>
      <c r="F122" s="171" t="s">
        <v>2290</v>
      </c>
      <c r="G122" t="s">
        <v>2291</v>
      </c>
      <c r="H122">
        <v>780</v>
      </c>
      <c r="I122">
        <v>610</v>
      </c>
    </row>
    <row r="123" spans="1:9" x14ac:dyDescent="0.2">
      <c r="A123" t="s">
        <v>5542</v>
      </c>
      <c r="F123" s="171" t="s">
        <v>2293</v>
      </c>
      <c r="G123" t="s">
        <v>2294</v>
      </c>
      <c r="H123">
        <v>67</v>
      </c>
      <c r="I123">
        <v>107</v>
      </c>
    </row>
    <row r="124" spans="1:9" x14ac:dyDescent="0.2">
      <c r="A124" t="s">
        <v>5543</v>
      </c>
      <c r="F124">
        <v>3.1E-8</v>
      </c>
      <c r="G124" t="s">
        <v>2296</v>
      </c>
      <c r="H124">
        <v>207</v>
      </c>
      <c r="I124">
        <v>600</v>
      </c>
    </row>
    <row r="125" spans="1:9" x14ac:dyDescent="0.2">
      <c r="A125" t="s">
        <v>5544</v>
      </c>
      <c r="F125" s="171" t="s">
        <v>2298</v>
      </c>
      <c r="G125" t="s">
        <v>2299</v>
      </c>
      <c r="H125">
        <v>56</v>
      </c>
      <c r="I125">
        <v>126</v>
      </c>
    </row>
    <row r="126" spans="1:9" x14ac:dyDescent="0.2">
      <c r="A126" t="s">
        <v>5545</v>
      </c>
      <c r="F126" s="171" t="s">
        <v>2301</v>
      </c>
      <c r="G126" t="s">
        <v>2302</v>
      </c>
      <c r="H126">
        <v>108</v>
      </c>
      <c r="I126">
        <v>149</v>
      </c>
    </row>
    <row r="127" spans="1:9" x14ac:dyDescent="0.2">
      <c r="A127" t="s">
        <v>5546</v>
      </c>
      <c r="F127" s="171" t="s">
        <v>2303</v>
      </c>
      <c r="G127" t="s">
        <v>2291</v>
      </c>
      <c r="H127">
        <v>780</v>
      </c>
      <c r="I127">
        <v>610</v>
      </c>
    </row>
    <row r="128" spans="1:9" x14ac:dyDescent="0.2">
      <c r="A128" t="s">
        <v>5547</v>
      </c>
      <c r="F128">
        <v>4.3999999999999997E-8</v>
      </c>
      <c r="G128" t="s">
        <v>2304</v>
      </c>
      <c r="H128">
        <v>67</v>
      </c>
      <c r="I128">
        <v>324</v>
      </c>
    </row>
    <row r="129" spans="1:9" x14ac:dyDescent="0.2">
      <c r="A129" t="s">
        <v>5548</v>
      </c>
      <c r="F129" s="171" t="s">
        <v>2306</v>
      </c>
      <c r="G129" t="s">
        <v>2307</v>
      </c>
      <c r="H129">
        <v>372</v>
      </c>
      <c r="I129">
        <v>417</v>
      </c>
    </row>
    <row r="130" spans="1:9" x14ac:dyDescent="0.2">
      <c r="A130" t="s">
        <v>5549</v>
      </c>
      <c r="F130">
        <v>2.3E-6</v>
      </c>
      <c r="G130" t="s">
        <v>2309</v>
      </c>
      <c r="H130">
        <v>48</v>
      </c>
      <c r="I130">
        <v>384</v>
      </c>
    </row>
    <row r="131" spans="1:9" x14ac:dyDescent="0.2">
      <c r="A131" t="s">
        <v>5550</v>
      </c>
      <c r="F131" s="171" t="s">
        <v>2310</v>
      </c>
      <c r="G131" t="s">
        <v>2311</v>
      </c>
      <c r="H131">
        <v>16</v>
      </c>
      <c r="I131">
        <v>480.5</v>
      </c>
    </row>
    <row r="132" spans="1:9" x14ac:dyDescent="0.2">
      <c r="A132" t="s">
        <v>5551</v>
      </c>
    </row>
    <row r="133" spans="1:9" x14ac:dyDescent="0.2">
      <c r="A133" t="s">
        <v>5552</v>
      </c>
      <c r="F133" s="171" t="s">
        <v>2314</v>
      </c>
      <c r="G133" t="s">
        <v>2315</v>
      </c>
      <c r="H133">
        <v>699</v>
      </c>
      <c r="I133">
        <v>197</v>
      </c>
    </row>
    <row r="134" spans="1:9" x14ac:dyDescent="0.2">
      <c r="A134" t="s">
        <v>5553</v>
      </c>
    </row>
    <row r="135" spans="1:9" x14ac:dyDescent="0.2">
      <c r="A135" t="s">
        <v>5554</v>
      </c>
      <c r="F135" s="171" t="s">
        <v>1578</v>
      </c>
      <c r="G135" t="s">
        <v>2317</v>
      </c>
      <c r="H135">
        <v>287</v>
      </c>
      <c r="I135">
        <v>135</v>
      </c>
    </row>
    <row r="136" spans="1:9" x14ac:dyDescent="0.2">
      <c r="A136" t="s">
        <v>5555</v>
      </c>
      <c r="F136" s="171" t="s">
        <v>1913</v>
      </c>
      <c r="G136" t="s">
        <v>2320</v>
      </c>
      <c r="H136">
        <v>25</v>
      </c>
      <c r="I136">
        <v>131</v>
      </c>
    </row>
    <row r="137" spans="1:9" x14ac:dyDescent="0.2">
      <c r="A137" t="s">
        <v>5556</v>
      </c>
      <c r="F137" s="171" t="s">
        <v>2321</v>
      </c>
      <c r="G137" t="s">
        <v>2322</v>
      </c>
      <c r="H137">
        <v>7</v>
      </c>
      <c r="I137">
        <v>444</v>
      </c>
    </row>
    <row r="138" spans="1:9" x14ac:dyDescent="0.2">
      <c r="A138" t="s">
        <v>5557</v>
      </c>
      <c r="F138" s="171" t="s">
        <v>2323</v>
      </c>
      <c r="G138" t="s">
        <v>2324</v>
      </c>
      <c r="H138">
        <v>118</v>
      </c>
      <c r="I138">
        <v>598.5</v>
      </c>
    </row>
    <row r="139" spans="1:9" x14ac:dyDescent="0.2">
      <c r="A139" t="s">
        <v>5558</v>
      </c>
      <c r="F139" s="171" t="s">
        <v>2325</v>
      </c>
      <c r="G139" t="s">
        <v>2326</v>
      </c>
      <c r="H139">
        <v>83</v>
      </c>
      <c r="I139">
        <v>428</v>
      </c>
    </row>
    <row r="140" spans="1:9" x14ac:dyDescent="0.2">
      <c r="A140" t="s">
        <v>5559</v>
      </c>
      <c r="F140">
        <v>3.4E-5</v>
      </c>
      <c r="G140" t="s">
        <v>2327</v>
      </c>
      <c r="H140">
        <v>7</v>
      </c>
      <c r="I140">
        <v>191</v>
      </c>
    </row>
    <row r="141" spans="1:9" x14ac:dyDescent="0.2">
      <c r="A141" t="s">
        <v>5560</v>
      </c>
      <c r="F141" s="171" t="s">
        <v>2328</v>
      </c>
      <c r="G141" t="s">
        <v>2329</v>
      </c>
      <c r="H141">
        <v>98</v>
      </c>
      <c r="I141">
        <v>162</v>
      </c>
    </row>
    <row r="142" spans="1:9" x14ac:dyDescent="0.2">
      <c r="A142" t="s">
        <v>5561</v>
      </c>
      <c r="F142" s="171" t="s">
        <v>2330</v>
      </c>
      <c r="G142" t="s">
        <v>2331</v>
      </c>
      <c r="H142">
        <v>5</v>
      </c>
      <c r="I142">
        <v>293</v>
      </c>
    </row>
    <row r="143" spans="1:9" x14ac:dyDescent="0.2">
      <c r="A143" t="s">
        <v>5562</v>
      </c>
      <c r="F143" s="171" t="s">
        <v>2332</v>
      </c>
      <c r="G143" t="s">
        <v>2333</v>
      </c>
      <c r="H143">
        <v>611</v>
      </c>
      <c r="I143">
        <v>321</v>
      </c>
    </row>
    <row r="144" spans="1:9" x14ac:dyDescent="0.2">
      <c r="A144" t="s">
        <v>5563</v>
      </c>
      <c r="F144" s="171" t="s">
        <v>2334</v>
      </c>
      <c r="G144" t="s">
        <v>2335</v>
      </c>
      <c r="H144">
        <v>7</v>
      </c>
      <c r="I144">
        <v>57</v>
      </c>
    </row>
    <row r="145" spans="1:9" x14ac:dyDescent="0.2">
      <c r="A145" t="s">
        <v>5564</v>
      </c>
      <c r="F145" s="171" t="s">
        <v>2336</v>
      </c>
      <c r="G145" t="s">
        <v>2337</v>
      </c>
      <c r="H145">
        <v>621</v>
      </c>
      <c r="I145">
        <v>308</v>
      </c>
    </row>
    <row r="146" spans="1:9" x14ac:dyDescent="0.2">
      <c r="A146" t="s">
        <v>5565</v>
      </c>
      <c r="F146" s="171" t="s">
        <v>2338</v>
      </c>
      <c r="G146" t="s">
        <v>2339</v>
      </c>
      <c r="H146">
        <v>81</v>
      </c>
      <c r="I146">
        <v>173</v>
      </c>
    </row>
    <row r="147" spans="1:9" x14ac:dyDescent="0.2">
      <c r="A147" t="s">
        <v>5566</v>
      </c>
      <c r="F147" s="171" t="s">
        <v>2340</v>
      </c>
      <c r="G147" t="s">
        <v>2341</v>
      </c>
      <c r="H147">
        <v>12</v>
      </c>
      <c r="I147">
        <v>171.5</v>
      </c>
    </row>
    <row r="148" spans="1:9" x14ac:dyDescent="0.2">
      <c r="A148" t="s">
        <v>5567</v>
      </c>
      <c r="F148" s="171" t="s">
        <v>2342</v>
      </c>
      <c r="G148" t="s">
        <v>2343</v>
      </c>
      <c r="H148">
        <v>651</v>
      </c>
      <c r="I148">
        <v>395</v>
      </c>
    </row>
    <row r="149" spans="1:9" x14ac:dyDescent="0.2">
      <c r="A149" t="s">
        <v>5568</v>
      </c>
      <c r="F149">
        <v>7.1000000000000002E-4</v>
      </c>
      <c r="G149" t="s">
        <v>2344</v>
      </c>
      <c r="H149">
        <v>33</v>
      </c>
      <c r="I149">
        <v>440</v>
      </c>
    </row>
    <row r="150" spans="1:9" x14ac:dyDescent="0.2">
      <c r="A150" t="s">
        <v>5569</v>
      </c>
      <c r="F150">
        <v>2.2000000000000001E-7</v>
      </c>
      <c r="G150" t="s">
        <v>2345</v>
      </c>
      <c r="H150">
        <v>50</v>
      </c>
      <c r="I150">
        <v>324.5</v>
      </c>
    </row>
    <row r="151" spans="1:9" x14ac:dyDescent="0.2">
      <c r="A151" t="s">
        <v>5570</v>
      </c>
      <c r="F151">
        <v>1.3000000000000001E-9</v>
      </c>
      <c r="G151" t="s">
        <v>2346</v>
      </c>
      <c r="H151">
        <v>32</v>
      </c>
      <c r="I151">
        <v>86</v>
      </c>
    </row>
    <row r="152" spans="1:9" x14ac:dyDescent="0.2">
      <c r="A152" t="s">
        <v>5571</v>
      </c>
      <c r="F152">
        <v>3.6999999999999999E-4</v>
      </c>
      <c r="G152" t="s">
        <v>2086</v>
      </c>
      <c r="H152">
        <v>797</v>
      </c>
      <c r="I152">
        <v>466</v>
      </c>
    </row>
    <row r="153" spans="1:9" x14ac:dyDescent="0.2">
      <c r="A153" t="s">
        <v>5572</v>
      </c>
      <c r="F153">
        <v>1.2E-8</v>
      </c>
      <c r="G153" t="s">
        <v>1729</v>
      </c>
      <c r="H153">
        <v>865</v>
      </c>
      <c r="I153">
        <v>431</v>
      </c>
    </row>
    <row r="154" spans="1:9" x14ac:dyDescent="0.2">
      <c r="A154" t="s">
        <v>5573</v>
      </c>
      <c r="F154">
        <v>7.2999999999999999E-5</v>
      </c>
      <c r="G154" t="s">
        <v>2347</v>
      </c>
      <c r="H154">
        <v>6</v>
      </c>
      <c r="I154">
        <v>1210.5</v>
      </c>
    </row>
    <row r="155" spans="1:9" x14ac:dyDescent="0.2">
      <c r="A155" t="s">
        <v>5574</v>
      </c>
      <c r="F155" s="171" t="s">
        <v>2348</v>
      </c>
      <c r="G155" t="s">
        <v>1495</v>
      </c>
      <c r="H155">
        <v>36</v>
      </c>
      <c r="I155">
        <v>117.5</v>
      </c>
    </row>
    <row r="156" spans="1:9" x14ac:dyDescent="0.2">
      <c r="A156" t="s">
        <v>5575</v>
      </c>
      <c r="F156">
        <v>1.9000000000000001E-7</v>
      </c>
      <c r="G156" t="s">
        <v>1495</v>
      </c>
      <c r="H156">
        <v>36</v>
      </c>
      <c r="I156">
        <v>117.5</v>
      </c>
    </row>
    <row r="157" spans="1:9" x14ac:dyDescent="0.2">
      <c r="A157" t="s">
        <v>5576</v>
      </c>
      <c r="F157" s="171" t="s">
        <v>2349</v>
      </c>
      <c r="G157" t="s">
        <v>2350</v>
      </c>
      <c r="H157">
        <v>100</v>
      </c>
      <c r="I157">
        <v>317</v>
      </c>
    </row>
    <row r="158" spans="1:9" x14ac:dyDescent="0.2">
      <c r="A158" t="s">
        <v>5577</v>
      </c>
      <c r="F158" s="171" t="s">
        <v>2351</v>
      </c>
      <c r="G158" t="s">
        <v>2352</v>
      </c>
      <c r="H158">
        <v>645</v>
      </c>
      <c r="I158">
        <v>1880</v>
      </c>
    </row>
    <row r="159" spans="1:9" x14ac:dyDescent="0.2">
      <c r="A159" t="s">
        <v>5578</v>
      </c>
      <c r="F159" s="171" t="s">
        <v>2353</v>
      </c>
      <c r="G159" t="s">
        <v>2354</v>
      </c>
      <c r="H159">
        <v>41</v>
      </c>
      <c r="I159">
        <v>638</v>
      </c>
    </row>
    <row r="160" spans="1:9" x14ac:dyDescent="0.2">
      <c r="A160" t="s">
        <v>5579</v>
      </c>
      <c r="F160" s="171" t="s">
        <v>2355</v>
      </c>
      <c r="G160" t="s">
        <v>2356</v>
      </c>
      <c r="H160">
        <v>174</v>
      </c>
      <c r="I160">
        <v>177</v>
      </c>
    </row>
    <row r="161" spans="1:9" x14ac:dyDescent="0.2">
      <c r="A161" t="s">
        <v>5580</v>
      </c>
      <c r="F161">
        <v>1.3999999999999999E-9</v>
      </c>
      <c r="G161" t="s">
        <v>2357</v>
      </c>
      <c r="H161">
        <v>5</v>
      </c>
      <c r="I161">
        <v>49</v>
      </c>
    </row>
    <row r="162" spans="1:9" x14ac:dyDescent="0.2">
      <c r="A162" t="s">
        <v>5581</v>
      </c>
      <c r="F162">
        <v>5.8E-5</v>
      </c>
      <c r="G162" t="s">
        <v>2347</v>
      </c>
      <c r="H162">
        <v>6</v>
      </c>
      <c r="I162">
        <v>1210.5</v>
      </c>
    </row>
    <row r="163" spans="1:9" x14ac:dyDescent="0.2">
      <c r="A163" t="s">
        <v>5582</v>
      </c>
      <c r="F163">
        <v>5.2000000000000002E-8</v>
      </c>
      <c r="G163" t="s">
        <v>2358</v>
      </c>
      <c r="H163">
        <v>7</v>
      </c>
      <c r="I163">
        <v>424</v>
      </c>
    </row>
    <row r="164" spans="1:9" x14ac:dyDescent="0.2">
      <c r="A164" t="s">
        <v>5583</v>
      </c>
      <c r="F164" s="171" t="s">
        <v>2362</v>
      </c>
      <c r="G164" t="s">
        <v>2363</v>
      </c>
      <c r="H164">
        <v>23</v>
      </c>
      <c r="I164">
        <v>105</v>
      </c>
    </row>
    <row r="165" spans="1:9" x14ac:dyDescent="0.2">
      <c r="A165" t="s">
        <v>5584</v>
      </c>
      <c r="F165">
        <v>4.9999999999999998E-8</v>
      </c>
      <c r="G165" t="s">
        <v>2364</v>
      </c>
      <c r="H165">
        <v>14</v>
      </c>
      <c r="I165">
        <v>168.5</v>
      </c>
    </row>
    <row r="166" spans="1:9" x14ac:dyDescent="0.2">
      <c r="A166" t="s">
        <v>5585</v>
      </c>
      <c r="F166">
        <v>3.8000000000000001E-7</v>
      </c>
      <c r="G166" t="s">
        <v>2366</v>
      </c>
      <c r="H166">
        <v>34</v>
      </c>
      <c r="I166">
        <v>81</v>
      </c>
    </row>
    <row r="167" spans="1:9" x14ac:dyDescent="0.2">
      <c r="A167" t="s">
        <v>5586</v>
      </c>
      <c r="F167" s="171" t="s">
        <v>2367</v>
      </c>
      <c r="G167" t="s">
        <v>2368</v>
      </c>
      <c r="H167">
        <v>6</v>
      </c>
      <c r="I167">
        <v>187.5</v>
      </c>
    </row>
    <row r="168" spans="1:9" x14ac:dyDescent="0.2">
      <c r="A168" t="s">
        <v>5587</v>
      </c>
      <c r="F168" s="171" t="s">
        <v>2369</v>
      </c>
      <c r="G168" t="s">
        <v>2370</v>
      </c>
      <c r="H168">
        <v>66</v>
      </c>
      <c r="I168">
        <v>203.5</v>
      </c>
    </row>
    <row r="169" spans="1:9" x14ac:dyDescent="0.2">
      <c r="A169" t="s">
        <v>5588</v>
      </c>
      <c r="F169" s="171" t="s">
        <v>1734</v>
      </c>
      <c r="G169" t="s">
        <v>2371</v>
      </c>
      <c r="H169">
        <v>5</v>
      </c>
      <c r="I169">
        <v>840</v>
      </c>
    </row>
    <row r="170" spans="1:9" x14ac:dyDescent="0.2">
      <c r="A170" t="s">
        <v>5589</v>
      </c>
      <c r="F170">
        <v>9.2E-6</v>
      </c>
      <c r="G170" t="s">
        <v>2372</v>
      </c>
      <c r="H170">
        <v>7</v>
      </c>
      <c r="I170">
        <v>128</v>
      </c>
    </row>
    <row r="171" spans="1:9" x14ac:dyDescent="0.2">
      <c r="A171" t="s">
        <v>5590</v>
      </c>
      <c r="F171">
        <v>4.8E-9</v>
      </c>
      <c r="G171" t="s">
        <v>2357</v>
      </c>
      <c r="H171">
        <v>5</v>
      </c>
      <c r="I171">
        <v>49</v>
      </c>
    </row>
    <row r="172" spans="1:9" x14ac:dyDescent="0.2">
      <c r="A172" t="s">
        <v>5591</v>
      </c>
      <c r="F172">
        <v>3.6000000000000001E-5</v>
      </c>
      <c r="G172" t="s">
        <v>1610</v>
      </c>
      <c r="H172">
        <v>857</v>
      </c>
      <c r="I172">
        <v>306</v>
      </c>
    </row>
    <row r="173" spans="1:9" x14ac:dyDescent="0.2">
      <c r="A173" t="s">
        <v>5592</v>
      </c>
      <c r="F173">
        <v>1.4999999999999999E-7</v>
      </c>
      <c r="G173" t="s">
        <v>2373</v>
      </c>
      <c r="H173">
        <v>5</v>
      </c>
      <c r="I173">
        <v>943</v>
      </c>
    </row>
    <row r="174" spans="1:9" x14ac:dyDescent="0.2">
      <c r="A174" t="s">
        <v>5593</v>
      </c>
      <c r="F174" s="171" t="s">
        <v>2374</v>
      </c>
      <c r="G174" t="s">
        <v>2375</v>
      </c>
      <c r="H174">
        <v>109</v>
      </c>
      <c r="I174">
        <v>130</v>
      </c>
    </row>
    <row r="175" spans="1:9" x14ac:dyDescent="0.2">
      <c r="A175" t="s">
        <v>5594</v>
      </c>
      <c r="F175" s="171" t="s">
        <v>2376</v>
      </c>
      <c r="G175" t="s">
        <v>2377</v>
      </c>
      <c r="H175">
        <v>6</v>
      </c>
      <c r="I175">
        <v>116</v>
      </c>
    </row>
    <row r="176" spans="1:9" x14ac:dyDescent="0.2">
      <c r="A176" t="s">
        <v>5595</v>
      </c>
      <c r="F176">
        <v>1.2999999999999999E-5</v>
      </c>
      <c r="G176" t="s">
        <v>2378</v>
      </c>
      <c r="H176">
        <v>7</v>
      </c>
      <c r="I176">
        <v>192</v>
      </c>
    </row>
    <row r="177" spans="1:9" x14ac:dyDescent="0.2">
      <c r="A177" t="s">
        <v>5596</v>
      </c>
      <c r="F177" s="171" t="s">
        <v>2379</v>
      </c>
      <c r="G177" t="s">
        <v>2380</v>
      </c>
      <c r="H177">
        <v>8</v>
      </c>
      <c r="I177">
        <v>185</v>
      </c>
    </row>
    <row r="178" spans="1:9" x14ac:dyDescent="0.2">
      <c r="A178" t="s">
        <v>5597</v>
      </c>
      <c r="F178">
        <v>7.4999999999999997E-8</v>
      </c>
      <c r="G178" t="s">
        <v>2381</v>
      </c>
      <c r="H178">
        <v>35</v>
      </c>
      <c r="I178">
        <v>310</v>
      </c>
    </row>
    <row r="179" spans="1:9" x14ac:dyDescent="0.2">
      <c r="A179" t="s">
        <v>5598</v>
      </c>
      <c r="F179">
        <v>7.4999999999999993E-5</v>
      </c>
      <c r="G179" t="s">
        <v>2382</v>
      </c>
      <c r="H179">
        <v>233</v>
      </c>
      <c r="I179">
        <v>102</v>
      </c>
    </row>
    <row r="180" spans="1:9" x14ac:dyDescent="0.2">
      <c r="A180" t="s">
        <v>5599</v>
      </c>
      <c r="F180" s="171" t="s">
        <v>1762</v>
      </c>
      <c r="G180" t="s">
        <v>2383</v>
      </c>
      <c r="H180">
        <v>224</v>
      </c>
      <c r="I180">
        <v>263</v>
      </c>
    </row>
    <row r="181" spans="1:9" x14ac:dyDescent="0.2">
      <c r="A181" t="s">
        <v>1480</v>
      </c>
      <c r="B181" t="s">
        <v>1481</v>
      </c>
      <c r="C181" t="s">
        <v>1482</v>
      </c>
      <c r="D181" t="s">
        <v>1483</v>
      </c>
      <c r="E181" t="s">
        <v>1484</v>
      </c>
      <c r="F181" t="s">
        <v>1485</v>
      </c>
      <c r="G181" t="s">
        <v>1486</v>
      </c>
      <c r="H181" t="s">
        <v>1487</v>
      </c>
      <c r="I181" t="s">
        <v>1488</v>
      </c>
    </row>
    <row r="182" spans="1:9" x14ac:dyDescent="0.2">
      <c r="A182" t="s">
        <v>5600</v>
      </c>
      <c r="B182">
        <v>2.6000000000000001E-6</v>
      </c>
      <c r="C182" t="s">
        <v>2384</v>
      </c>
      <c r="D182" t="s">
        <v>2385</v>
      </c>
      <c r="E182" t="s">
        <v>2386</v>
      </c>
      <c r="F182" s="171" t="s">
        <v>2388</v>
      </c>
      <c r="G182" t="s">
        <v>2389</v>
      </c>
      <c r="H182">
        <v>1012</v>
      </c>
      <c r="I182">
        <v>213</v>
      </c>
    </row>
    <row r="183" spans="1:9" x14ac:dyDescent="0.2">
      <c r="A183" t="s">
        <v>5601</v>
      </c>
      <c r="B183">
        <v>7.3999999999999999E-4</v>
      </c>
      <c r="C183" t="s">
        <v>1779</v>
      </c>
      <c r="D183" t="s">
        <v>1780</v>
      </c>
      <c r="E183" t="s">
        <v>1781</v>
      </c>
      <c r="F183" s="171" t="s">
        <v>2394</v>
      </c>
      <c r="G183" t="s">
        <v>2395</v>
      </c>
      <c r="H183">
        <v>14</v>
      </c>
      <c r="I183">
        <v>956.5</v>
      </c>
    </row>
    <row r="184" spans="1:9" x14ac:dyDescent="0.2">
      <c r="A184" t="s">
        <v>5602</v>
      </c>
      <c r="B184">
        <v>5.8E-4</v>
      </c>
      <c r="C184" t="s">
        <v>1949</v>
      </c>
      <c r="D184" t="s">
        <v>1950</v>
      </c>
      <c r="E184" t="s">
        <v>1951</v>
      </c>
      <c r="F184">
        <v>5.7000000000000003E-5</v>
      </c>
      <c r="G184" t="s">
        <v>2398</v>
      </c>
      <c r="H184">
        <v>7</v>
      </c>
      <c r="I184">
        <v>245</v>
      </c>
    </row>
    <row r="185" spans="1:9" x14ac:dyDescent="0.2">
      <c r="A185" t="s">
        <v>5603</v>
      </c>
      <c r="B185">
        <v>6.2999999999999998E-6</v>
      </c>
      <c r="C185" t="s">
        <v>2189</v>
      </c>
      <c r="D185" t="s">
        <v>2190</v>
      </c>
      <c r="E185" t="s">
        <v>2191</v>
      </c>
      <c r="F185" s="171" t="s">
        <v>2399</v>
      </c>
      <c r="G185" t="s">
        <v>2194</v>
      </c>
      <c r="H185">
        <v>932</v>
      </c>
      <c r="I185">
        <v>199</v>
      </c>
    </row>
    <row r="186" spans="1:9" x14ac:dyDescent="0.2">
      <c r="A186" t="s">
        <v>5604</v>
      </c>
      <c r="B186" s="171" t="s">
        <v>2400</v>
      </c>
      <c r="C186" t="s">
        <v>1737</v>
      </c>
      <c r="D186" t="s">
        <v>1738</v>
      </c>
      <c r="E186" t="s">
        <v>1739</v>
      </c>
      <c r="F186" s="171" t="s">
        <v>2401</v>
      </c>
      <c r="G186" t="s">
        <v>2402</v>
      </c>
      <c r="H186">
        <v>459</v>
      </c>
      <c r="I186">
        <v>500</v>
      </c>
    </row>
    <row r="187" spans="1:9" x14ac:dyDescent="0.2">
      <c r="A187" t="s">
        <v>5605</v>
      </c>
      <c r="B187" s="171" t="s">
        <v>2403</v>
      </c>
      <c r="C187" t="s">
        <v>2404</v>
      </c>
      <c r="D187" t="s">
        <v>2405</v>
      </c>
      <c r="E187" t="s">
        <v>2406</v>
      </c>
      <c r="F187" s="171" t="s">
        <v>2407</v>
      </c>
      <c r="G187" t="s">
        <v>2408</v>
      </c>
      <c r="H187">
        <v>67</v>
      </c>
      <c r="I187">
        <v>459</v>
      </c>
    </row>
    <row r="188" spans="1:9" x14ac:dyDescent="0.2">
      <c r="A188" t="s">
        <v>5606</v>
      </c>
      <c r="B188" s="171" t="s">
        <v>2413</v>
      </c>
      <c r="C188" t="s">
        <v>1931</v>
      </c>
      <c r="D188" t="s">
        <v>1932</v>
      </c>
      <c r="E188" t="s">
        <v>1933</v>
      </c>
      <c r="F188" s="171" t="s">
        <v>2282</v>
      </c>
      <c r="G188" t="s">
        <v>1935</v>
      </c>
      <c r="H188">
        <v>671</v>
      </c>
      <c r="I188">
        <v>230</v>
      </c>
    </row>
    <row r="189" spans="1:9" x14ac:dyDescent="0.2">
      <c r="A189" t="s">
        <v>5607</v>
      </c>
      <c r="B189" s="171" t="s">
        <v>2414</v>
      </c>
      <c r="C189" t="s">
        <v>2415</v>
      </c>
      <c r="D189" t="s">
        <v>2416</v>
      </c>
      <c r="E189" t="s">
        <v>2417</v>
      </c>
      <c r="F189" s="171" t="s">
        <v>2418</v>
      </c>
      <c r="G189" t="s">
        <v>1628</v>
      </c>
      <c r="H189">
        <v>1532</v>
      </c>
      <c r="I189">
        <v>1347</v>
      </c>
    </row>
    <row r="190" spans="1:9" x14ac:dyDescent="0.2">
      <c r="A190" t="s">
        <v>5608</v>
      </c>
      <c r="B190">
        <v>1.3999999999999999E-4</v>
      </c>
      <c r="C190" t="s">
        <v>2419</v>
      </c>
      <c r="D190" t="s">
        <v>2420</v>
      </c>
      <c r="E190" t="s">
        <v>2421</v>
      </c>
    </row>
    <row r="191" spans="1:9" x14ac:dyDescent="0.2">
      <c r="A191" t="s">
        <v>5609</v>
      </c>
      <c r="B191">
        <v>9.3000000000000007E-6</v>
      </c>
      <c r="C191" t="s">
        <v>2422</v>
      </c>
      <c r="D191" t="s">
        <v>2423</v>
      </c>
      <c r="E191" t="s">
        <v>2424</v>
      </c>
      <c r="F191" s="171" t="s">
        <v>2426</v>
      </c>
      <c r="G191" t="s">
        <v>2427</v>
      </c>
      <c r="H191">
        <v>457</v>
      </c>
      <c r="I191">
        <v>137</v>
      </c>
    </row>
    <row r="192" spans="1:9" x14ac:dyDescent="0.2">
      <c r="A192" t="s">
        <v>5610</v>
      </c>
      <c r="B192" s="171" t="s">
        <v>2431</v>
      </c>
      <c r="C192" t="s">
        <v>2025</v>
      </c>
      <c r="D192" t="s">
        <v>2026</v>
      </c>
      <c r="E192" t="s">
        <v>2027</v>
      </c>
      <c r="F192" s="171" t="s">
        <v>2433</v>
      </c>
      <c r="G192" t="s">
        <v>2434</v>
      </c>
      <c r="H192">
        <v>63</v>
      </c>
      <c r="I192">
        <v>360</v>
      </c>
    </row>
    <row r="193" spans="1:9" x14ac:dyDescent="0.2">
      <c r="A193" t="s">
        <v>5611</v>
      </c>
      <c r="B193" s="171" t="s">
        <v>2437</v>
      </c>
      <c r="C193" t="s">
        <v>1653</v>
      </c>
      <c r="D193" t="s">
        <v>1654</v>
      </c>
      <c r="E193" t="s">
        <v>1655</v>
      </c>
      <c r="F193" s="171" t="s">
        <v>2438</v>
      </c>
      <c r="G193" t="s">
        <v>1658</v>
      </c>
      <c r="H193">
        <v>2618</v>
      </c>
      <c r="I193">
        <v>1043.5</v>
      </c>
    </row>
    <row r="194" spans="1:9" x14ac:dyDescent="0.2">
      <c r="A194" t="s">
        <v>5612</v>
      </c>
      <c r="B194" s="171" t="s">
        <v>2439</v>
      </c>
      <c r="C194" t="s">
        <v>1737</v>
      </c>
      <c r="D194" t="s">
        <v>1738</v>
      </c>
      <c r="E194" t="s">
        <v>1739</v>
      </c>
      <c r="F194" s="171" t="s">
        <v>2440</v>
      </c>
      <c r="G194" t="s">
        <v>2402</v>
      </c>
      <c r="H194">
        <v>459</v>
      </c>
      <c r="I194">
        <v>500</v>
      </c>
    </row>
    <row r="195" spans="1:9" x14ac:dyDescent="0.2">
      <c r="A195" t="s">
        <v>5613</v>
      </c>
      <c r="B195">
        <v>2.7000000000000002E-9</v>
      </c>
      <c r="C195" t="s">
        <v>2137</v>
      </c>
      <c r="D195" t="s">
        <v>2138</v>
      </c>
      <c r="E195" t="s">
        <v>2139</v>
      </c>
      <c r="F195" s="171" t="s">
        <v>2441</v>
      </c>
      <c r="G195" t="s">
        <v>2142</v>
      </c>
      <c r="H195">
        <v>843</v>
      </c>
      <c r="I195">
        <v>271</v>
      </c>
    </row>
    <row r="196" spans="1:9" x14ac:dyDescent="0.2">
      <c r="A196" t="s">
        <v>5614</v>
      </c>
      <c r="B196" s="171" t="s">
        <v>2442</v>
      </c>
      <c r="C196" t="s">
        <v>2443</v>
      </c>
      <c r="D196" t="s">
        <v>2444</v>
      </c>
      <c r="E196" t="s">
        <v>2445</v>
      </c>
      <c r="F196" s="171" t="s">
        <v>2447</v>
      </c>
      <c r="G196" t="s">
        <v>2448</v>
      </c>
      <c r="H196">
        <v>658</v>
      </c>
      <c r="I196">
        <v>476</v>
      </c>
    </row>
    <row r="197" spans="1:9" x14ac:dyDescent="0.2">
      <c r="A197" t="s">
        <v>5615</v>
      </c>
      <c r="B197" s="171" t="s">
        <v>2449</v>
      </c>
      <c r="C197" t="s">
        <v>1573</v>
      </c>
      <c r="D197" t="s">
        <v>1574</v>
      </c>
      <c r="E197" t="s">
        <v>1575</v>
      </c>
      <c r="F197" s="171" t="s">
        <v>2450</v>
      </c>
      <c r="G197" t="s">
        <v>1579</v>
      </c>
      <c r="H197">
        <v>682</v>
      </c>
      <c r="I197">
        <v>262</v>
      </c>
    </row>
    <row r="198" spans="1:9" x14ac:dyDescent="0.2">
      <c r="A198" t="s">
        <v>5616</v>
      </c>
      <c r="B198">
        <v>5.2000000000000002E-6</v>
      </c>
      <c r="C198" t="s">
        <v>2451</v>
      </c>
      <c r="D198" t="s">
        <v>2452</v>
      </c>
      <c r="E198" t="s">
        <v>2453</v>
      </c>
    </row>
    <row r="199" spans="1:9" x14ac:dyDescent="0.2">
      <c r="A199" t="s">
        <v>5617</v>
      </c>
      <c r="B199">
        <v>2.5000000000000001E-5</v>
      </c>
      <c r="C199" t="s">
        <v>2454</v>
      </c>
      <c r="D199" t="s">
        <v>2455</v>
      </c>
      <c r="E199" t="s">
        <v>2456</v>
      </c>
      <c r="F199" s="171" t="s">
        <v>1645</v>
      </c>
      <c r="G199" t="s">
        <v>2458</v>
      </c>
      <c r="H199">
        <v>8</v>
      </c>
      <c r="I199">
        <v>256</v>
      </c>
    </row>
    <row r="200" spans="1:9" x14ac:dyDescent="0.2">
      <c r="A200" t="s">
        <v>5618</v>
      </c>
      <c r="B200" s="171" t="s">
        <v>2323</v>
      </c>
      <c r="C200" t="s">
        <v>1534</v>
      </c>
      <c r="D200" t="s">
        <v>1535</v>
      </c>
      <c r="E200" t="s">
        <v>1536</v>
      </c>
      <c r="F200" s="171" t="s">
        <v>2461</v>
      </c>
      <c r="G200" t="s">
        <v>1538</v>
      </c>
      <c r="H200">
        <v>42</v>
      </c>
      <c r="I200">
        <v>275.5</v>
      </c>
    </row>
    <row r="201" spans="1:9" x14ac:dyDescent="0.2">
      <c r="A201" t="s">
        <v>5619</v>
      </c>
      <c r="B201">
        <v>9.9E-8</v>
      </c>
      <c r="C201" t="s">
        <v>2462</v>
      </c>
      <c r="D201" t="s">
        <v>2463</v>
      </c>
      <c r="E201" t="s">
        <v>1859</v>
      </c>
      <c r="F201">
        <v>6.7999999999999997E-9</v>
      </c>
      <c r="G201" t="s">
        <v>2464</v>
      </c>
      <c r="H201">
        <v>49</v>
      </c>
      <c r="I201">
        <v>615</v>
      </c>
    </row>
    <row r="202" spans="1:9" x14ac:dyDescent="0.2">
      <c r="A202" t="s">
        <v>5620</v>
      </c>
      <c r="B202" s="171" t="s">
        <v>2465</v>
      </c>
      <c r="C202" t="s">
        <v>2466</v>
      </c>
      <c r="D202" t="s">
        <v>2467</v>
      </c>
      <c r="E202" t="s">
        <v>2468</v>
      </c>
      <c r="F202" s="171" t="s">
        <v>2210</v>
      </c>
      <c r="G202" t="s">
        <v>2469</v>
      </c>
      <c r="H202">
        <v>37</v>
      </c>
      <c r="I202">
        <v>256</v>
      </c>
    </row>
    <row r="203" spans="1:9" x14ac:dyDescent="0.2">
      <c r="A203" t="s">
        <v>5621</v>
      </c>
      <c r="B203" s="171" t="s">
        <v>2470</v>
      </c>
      <c r="C203" t="s">
        <v>2471</v>
      </c>
      <c r="D203" t="s">
        <v>2472</v>
      </c>
      <c r="E203" t="s">
        <v>2473</v>
      </c>
      <c r="F203" s="171" t="s">
        <v>2475</v>
      </c>
      <c r="G203" t="s">
        <v>2476</v>
      </c>
      <c r="H203">
        <v>14</v>
      </c>
      <c r="I203">
        <v>350.5</v>
      </c>
    </row>
    <row r="204" spans="1:9" x14ac:dyDescent="0.2">
      <c r="A204" t="s">
        <v>5622</v>
      </c>
      <c r="B204">
        <v>2.9999999999999997E-4</v>
      </c>
      <c r="C204" t="s">
        <v>2478</v>
      </c>
      <c r="D204" t="s">
        <v>2479</v>
      </c>
      <c r="E204" t="s">
        <v>2480</v>
      </c>
    </row>
    <row r="205" spans="1:9" x14ac:dyDescent="0.2">
      <c r="A205" t="s">
        <v>5623</v>
      </c>
      <c r="B205" s="171" t="s">
        <v>2481</v>
      </c>
      <c r="C205" t="s">
        <v>1812</v>
      </c>
      <c r="D205" t="s">
        <v>1813</v>
      </c>
      <c r="E205" t="s">
        <v>1814</v>
      </c>
      <c r="F205" s="171" t="s">
        <v>2484</v>
      </c>
      <c r="G205" t="s">
        <v>2169</v>
      </c>
      <c r="H205">
        <v>112</v>
      </c>
      <c r="I205">
        <v>409.5</v>
      </c>
    </row>
    <row r="206" spans="1:9" x14ac:dyDescent="0.2">
      <c r="A206" t="s">
        <v>5624</v>
      </c>
      <c r="B206" s="171" t="s">
        <v>2485</v>
      </c>
      <c r="C206" t="s">
        <v>2486</v>
      </c>
      <c r="D206" t="s">
        <v>2487</v>
      </c>
      <c r="E206" t="s">
        <v>2488</v>
      </c>
      <c r="F206" s="171" t="s">
        <v>2489</v>
      </c>
      <c r="G206" t="s">
        <v>2490</v>
      </c>
      <c r="H206">
        <v>973</v>
      </c>
      <c r="I206">
        <v>1159</v>
      </c>
    </row>
    <row r="207" spans="1:9" x14ac:dyDescent="0.2">
      <c r="A207" t="s">
        <v>5625</v>
      </c>
      <c r="B207">
        <v>5.9999999999999997E-7</v>
      </c>
      <c r="C207" t="s">
        <v>1792</v>
      </c>
      <c r="D207" t="s">
        <v>1793</v>
      </c>
      <c r="E207" t="s">
        <v>1794</v>
      </c>
      <c r="F207" s="171" t="s">
        <v>2497</v>
      </c>
      <c r="G207" t="s">
        <v>1658</v>
      </c>
      <c r="H207">
        <v>2618</v>
      </c>
      <c r="I207">
        <v>1043.5</v>
      </c>
    </row>
    <row r="208" spans="1:9" x14ac:dyDescent="0.2">
      <c r="A208" t="s">
        <v>5626</v>
      </c>
      <c r="B208" s="171" t="s">
        <v>2498</v>
      </c>
      <c r="C208" t="s">
        <v>1887</v>
      </c>
      <c r="D208" t="s">
        <v>1888</v>
      </c>
      <c r="E208" t="s">
        <v>1889</v>
      </c>
      <c r="F208" s="171" t="s">
        <v>2499</v>
      </c>
      <c r="G208" t="s">
        <v>1891</v>
      </c>
      <c r="H208">
        <v>985</v>
      </c>
      <c r="I208">
        <v>346</v>
      </c>
    </row>
    <row r="209" spans="1:9" x14ac:dyDescent="0.2">
      <c r="A209" t="s">
        <v>5627</v>
      </c>
      <c r="B209" s="171" t="s">
        <v>2500</v>
      </c>
      <c r="C209" t="s">
        <v>2501</v>
      </c>
      <c r="D209" t="s">
        <v>2502</v>
      </c>
      <c r="E209" t="s">
        <v>2503</v>
      </c>
      <c r="F209" s="171" t="s">
        <v>2504</v>
      </c>
      <c r="G209" t="s">
        <v>2505</v>
      </c>
      <c r="H209">
        <v>7</v>
      </c>
      <c r="I209">
        <v>488</v>
      </c>
    </row>
    <row r="210" spans="1:9" x14ac:dyDescent="0.2">
      <c r="A210" t="s">
        <v>5628</v>
      </c>
      <c r="B210">
        <v>4.6000000000000001E-4</v>
      </c>
      <c r="C210" t="s">
        <v>2506</v>
      </c>
      <c r="D210" t="s">
        <v>2507</v>
      </c>
      <c r="E210" t="s">
        <v>2508</v>
      </c>
      <c r="F210" s="171" t="s">
        <v>2510</v>
      </c>
      <c r="G210" t="s">
        <v>2511</v>
      </c>
      <c r="H210">
        <v>13</v>
      </c>
      <c r="I210">
        <v>201</v>
      </c>
    </row>
    <row r="211" spans="1:9" x14ac:dyDescent="0.2">
      <c r="A211" t="s">
        <v>5629</v>
      </c>
      <c r="B211" s="171" t="s">
        <v>2516</v>
      </c>
      <c r="C211" t="s">
        <v>2517</v>
      </c>
      <c r="D211" t="s">
        <v>2518</v>
      </c>
      <c r="E211" t="s">
        <v>2519</v>
      </c>
      <c r="F211" s="171" t="s">
        <v>2520</v>
      </c>
      <c r="G211" t="s">
        <v>2521</v>
      </c>
      <c r="H211">
        <v>134</v>
      </c>
      <c r="I211">
        <v>233</v>
      </c>
    </row>
    <row r="212" spans="1:9" x14ac:dyDescent="0.2">
      <c r="A212" t="s">
        <v>5630</v>
      </c>
      <c r="B212">
        <v>1.8E-9</v>
      </c>
      <c r="C212" t="s">
        <v>2523</v>
      </c>
      <c r="D212" t="s">
        <v>2524</v>
      </c>
      <c r="E212" t="s">
        <v>2525</v>
      </c>
      <c r="F212" s="171" t="s">
        <v>2527</v>
      </c>
      <c r="G212" t="s">
        <v>2528</v>
      </c>
      <c r="H212">
        <v>18</v>
      </c>
      <c r="I212">
        <v>472</v>
      </c>
    </row>
    <row r="213" spans="1:9" x14ac:dyDescent="0.2">
      <c r="A213" t="s">
        <v>5631</v>
      </c>
      <c r="B213" s="171" t="s">
        <v>2530</v>
      </c>
      <c r="C213" t="s">
        <v>2531</v>
      </c>
      <c r="D213" t="s">
        <v>2532</v>
      </c>
      <c r="E213" t="s">
        <v>2531</v>
      </c>
      <c r="F213" s="171" t="s">
        <v>2534</v>
      </c>
      <c r="G213" t="s">
        <v>2535</v>
      </c>
      <c r="H213">
        <v>15</v>
      </c>
      <c r="I213">
        <v>203</v>
      </c>
    </row>
    <row r="214" spans="1:9" x14ac:dyDescent="0.2">
      <c r="A214" t="s">
        <v>5632</v>
      </c>
      <c r="B214">
        <v>7.8000000000000004E-9</v>
      </c>
      <c r="C214" t="s">
        <v>2536</v>
      </c>
      <c r="D214" t="s">
        <v>2537</v>
      </c>
      <c r="E214" t="s">
        <v>2538</v>
      </c>
      <c r="F214">
        <v>1.2999999999999999E-4</v>
      </c>
      <c r="G214" t="s">
        <v>2539</v>
      </c>
      <c r="H214">
        <v>37</v>
      </c>
      <c r="I214">
        <v>167</v>
      </c>
    </row>
    <row r="215" spans="1:9" x14ac:dyDescent="0.2">
      <c r="A215" t="s">
        <v>5633</v>
      </c>
      <c r="B215" s="171" t="s">
        <v>2540</v>
      </c>
      <c r="C215" t="s">
        <v>1841</v>
      </c>
      <c r="D215" t="s">
        <v>1842</v>
      </c>
      <c r="E215" t="s">
        <v>1843</v>
      </c>
      <c r="F215" s="171" t="s">
        <v>2542</v>
      </c>
      <c r="G215" t="s">
        <v>2543</v>
      </c>
      <c r="H215">
        <v>1098</v>
      </c>
      <c r="I215">
        <v>490</v>
      </c>
    </row>
    <row r="216" spans="1:9" x14ac:dyDescent="0.2">
      <c r="A216" t="s">
        <v>5634</v>
      </c>
      <c r="B216" s="171" t="s">
        <v>2549</v>
      </c>
      <c r="C216" t="s">
        <v>1573</v>
      </c>
      <c r="D216" t="s">
        <v>1574</v>
      </c>
      <c r="E216" t="s">
        <v>1575</v>
      </c>
      <c r="F216" s="171" t="s">
        <v>2550</v>
      </c>
      <c r="G216" t="s">
        <v>1579</v>
      </c>
      <c r="H216">
        <v>682</v>
      </c>
      <c r="I216">
        <v>262</v>
      </c>
    </row>
    <row r="217" spans="1:9" x14ac:dyDescent="0.2">
      <c r="A217" t="s">
        <v>5635</v>
      </c>
      <c r="B217" s="171" t="s">
        <v>2551</v>
      </c>
      <c r="C217" t="s">
        <v>2443</v>
      </c>
      <c r="D217" t="s">
        <v>2444</v>
      </c>
      <c r="E217" t="s">
        <v>2445</v>
      </c>
      <c r="F217" s="171" t="s">
        <v>2553</v>
      </c>
      <c r="G217" t="s">
        <v>2448</v>
      </c>
      <c r="H217">
        <v>658</v>
      </c>
      <c r="I217">
        <v>476</v>
      </c>
    </row>
    <row r="218" spans="1:9" x14ac:dyDescent="0.2">
      <c r="A218" t="s">
        <v>5636</v>
      </c>
      <c r="B218">
        <v>5.1000000000000003E-6</v>
      </c>
      <c r="C218" t="s">
        <v>2137</v>
      </c>
      <c r="D218" t="s">
        <v>2138</v>
      </c>
      <c r="E218" t="s">
        <v>2139</v>
      </c>
      <c r="F218" s="171" t="s">
        <v>2554</v>
      </c>
      <c r="G218" t="s">
        <v>2142</v>
      </c>
      <c r="H218">
        <v>843</v>
      </c>
      <c r="I218">
        <v>271</v>
      </c>
    </row>
    <row r="219" spans="1:9" x14ac:dyDescent="0.2">
      <c r="A219" t="s">
        <v>5637</v>
      </c>
      <c r="B219">
        <v>6E-9</v>
      </c>
      <c r="C219" t="s">
        <v>2217</v>
      </c>
      <c r="D219" t="s">
        <v>2218</v>
      </c>
      <c r="E219" t="s">
        <v>2219</v>
      </c>
      <c r="F219" s="171" t="s">
        <v>1991</v>
      </c>
      <c r="G219" t="s">
        <v>2555</v>
      </c>
      <c r="H219">
        <v>10</v>
      </c>
      <c r="I219">
        <v>176</v>
      </c>
    </row>
    <row r="220" spans="1:9" x14ac:dyDescent="0.2">
      <c r="A220" t="s">
        <v>5638</v>
      </c>
      <c r="B220">
        <v>1.1000000000000001E-7</v>
      </c>
      <c r="C220" t="s">
        <v>1841</v>
      </c>
      <c r="D220" t="s">
        <v>1842</v>
      </c>
      <c r="E220" t="s">
        <v>1843</v>
      </c>
      <c r="F220" s="171" t="s">
        <v>2556</v>
      </c>
      <c r="G220" t="s">
        <v>1658</v>
      </c>
      <c r="H220">
        <v>2618</v>
      </c>
      <c r="I220">
        <v>1043.5</v>
      </c>
    </row>
    <row r="221" spans="1:9" x14ac:dyDescent="0.2">
      <c r="A221" t="s">
        <v>5639</v>
      </c>
      <c r="B221" s="171" t="s">
        <v>2310</v>
      </c>
      <c r="C221" t="s">
        <v>2557</v>
      </c>
      <c r="D221" t="s">
        <v>2558</v>
      </c>
      <c r="E221" t="s">
        <v>2559</v>
      </c>
    </row>
    <row r="222" spans="1:9" x14ac:dyDescent="0.2">
      <c r="A222" t="s">
        <v>5640</v>
      </c>
      <c r="B222">
        <v>5.0000000000000002E-5</v>
      </c>
      <c r="C222" t="s">
        <v>2561</v>
      </c>
      <c r="D222" t="s">
        <v>2562</v>
      </c>
      <c r="E222" t="s">
        <v>2563</v>
      </c>
      <c r="F222" s="171" t="s">
        <v>2564</v>
      </c>
      <c r="G222" t="s">
        <v>2565</v>
      </c>
      <c r="H222">
        <v>30</v>
      </c>
      <c r="I222">
        <v>211.5</v>
      </c>
    </row>
    <row r="223" spans="1:9" x14ac:dyDescent="0.2">
      <c r="A223" t="s">
        <v>5641</v>
      </c>
      <c r="B223">
        <v>3.5000000000000002E-8</v>
      </c>
      <c r="C223" t="s">
        <v>2566</v>
      </c>
      <c r="D223" t="s">
        <v>2567</v>
      </c>
      <c r="E223" t="s">
        <v>2568</v>
      </c>
      <c r="F223" s="171" t="s">
        <v>2569</v>
      </c>
      <c r="G223" t="s">
        <v>2570</v>
      </c>
      <c r="H223">
        <v>12</v>
      </c>
      <c r="I223">
        <v>1424.5</v>
      </c>
    </row>
    <row r="224" spans="1:9" x14ac:dyDescent="0.2">
      <c r="A224" t="s">
        <v>5642</v>
      </c>
      <c r="B224" s="171" t="s">
        <v>2571</v>
      </c>
      <c r="C224" t="s">
        <v>2122</v>
      </c>
      <c r="D224" t="s">
        <v>2123</v>
      </c>
      <c r="E224" t="s">
        <v>2124</v>
      </c>
      <c r="F224" s="171" t="s">
        <v>2573</v>
      </c>
      <c r="G224" t="s">
        <v>2127</v>
      </c>
      <c r="H224">
        <v>840</v>
      </c>
      <c r="I224">
        <v>1150</v>
      </c>
    </row>
    <row r="225" spans="1:9" x14ac:dyDescent="0.2">
      <c r="A225" t="s">
        <v>5643</v>
      </c>
      <c r="B225" s="171" t="s">
        <v>2574</v>
      </c>
      <c r="C225" t="s">
        <v>2575</v>
      </c>
      <c r="D225" t="s">
        <v>2576</v>
      </c>
      <c r="E225" t="s">
        <v>2577</v>
      </c>
      <c r="F225" s="171" t="s">
        <v>2579</v>
      </c>
      <c r="G225" t="s">
        <v>2580</v>
      </c>
      <c r="H225">
        <v>1277</v>
      </c>
      <c r="I225">
        <v>269</v>
      </c>
    </row>
    <row r="226" spans="1:9" x14ac:dyDescent="0.2">
      <c r="A226" t="s">
        <v>5644</v>
      </c>
      <c r="B226" s="171" t="s">
        <v>2581</v>
      </c>
      <c r="C226" t="s">
        <v>2582</v>
      </c>
      <c r="D226" t="s">
        <v>2583</v>
      </c>
      <c r="E226" t="s">
        <v>2584</v>
      </c>
      <c r="F226" s="171" t="s">
        <v>2586</v>
      </c>
      <c r="G226" t="s">
        <v>2587</v>
      </c>
      <c r="H226">
        <v>482</v>
      </c>
      <c r="I226">
        <v>461</v>
      </c>
    </row>
    <row r="227" spans="1:9" x14ac:dyDescent="0.2">
      <c r="A227" t="s">
        <v>5645</v>
      </c>
      <c r="B227" s="171" t="s">
        <v>2592</v>
      </c>
      <c r="C227" t="s">
        <v>2593</v>
      </c>
      <c r="D227" t="s">
        <v>2594</v>
      </c>
      <c r="E227" t="s">
        <v>2595</v>
      </c>
      <c r="F227" s="171" t="s">
        <v>2596</v>
      </c>
      <c r="G227" t="s">
        <v>2597</v>
      </c>
      <c r="H227">
        <v>499</v>
      </c>
      <c r="I227">
        <v>643</v>
      </c>
    </row>
    <row r="228" spans="1:9" x14ac:dyDescent="0.2">
      <c r="A228" t="s">
        <v>5646</v>
      </c>
      <c r="B228" s="171" t="s">
        <v>2284</v>
      </c>
      <c r="C228" t="s">
        <v>2081</v>
      </c>
      <c r="D228" t="s">
        <v>2082</v>
      </c>
      <c r="E228" t="s">
        <v>2083</v>
      </c>
      <c r="F228" s="171" t="s">
        <v>2599</v>
      </c>
      <c r="G228" t="s">
        <v>2086</v>
      </c>
      <c r="H228">
        <v>797</v>
      </c>
      <c r="I228">
        <v>466</v>
      </c>
    </row>
    <row r="229" spans="1:9" x14ac:dyDescent="0.2">
      <c r="A229" t="s">
        <v>5647</v>
      </c>
      <c r="B229" s="171" t="s">
        <v>2600</v>
      </c>
      <c r="C229" t="s">
        <v>1612</v>
      </c>
      <c r="D229" t="s">
        <v>1613</v>
      </c>
      <c r="E229" t="s">
        <v>1614</v>
      </c>
      <c r="F229" s="171" t="s">
        <v>2070</v>
      </c>
      <c r="G229" t="s">
        <v>1617</v>
      </c>
      <c r="H229">
        <v>25</v>
      </c>
      <c r="I229">
        <v>311</v>
      </c>
    </row>
    <row r="230" spans="1:9" x14ac:dyDescent="0.2">
      <c r="A230" t="s">
        <v>5648</v>
      </c>
      <c r="B230" s="171" t="s">
        <v>2601</v>
      </c>
      <c r="C230" t="s">
        <v>1653</v>
      </c>
      <c r="D230" t="s">
        <v>1654</v>
      </c>
      <c r="E230" t="s">
        <v>1655</v>
      </c>
      <c r="F230" s="171" t="s">
        <v>2603</v>
      </c>
      <c r="G230" t="s">
        <v>1658</v>
      </c>
      <c r="H230">
        <v>2618</v>
      </c>
      <c r="I230">
        <v>1043.5</v>
      </c>
    </row>
    <row r="231" spans="1:9" x14ac:dyDescent="0.2">
      <c r="A231" t="s">
        <v>5649</v>
      </c>
      <c r="B231" s="171" t="s">
        <v>2244</v>
      </c>
      <c r="C231" t="s">
        <v>2557</v>
      </c>
      <c r="D231" t="s">
        <v>2558</v>
      </c>
      <c r="E231" t="s">
        <v>2559</v>
      </c>
    </row>
    <row r="232" spans="1:9" x14ac:dyDescent="0.2">
      <c r="A232" t="s">
        <v>5650</v>
      </c>
      <c r="B232" s="171" t="s">
        <v>2604</v>
      </c>
      <c r="C232" t="s">
        <v>2605</v>
      </c>
      <c r="D232" t="s">
        <v>2606</v>
      </c>
      <c r="E232" t="s">
        <v>2607</v>
      </c>
      <c r="F232" s="171" t="s">
        <v>2526</v>
      </c>
      <c r="G232" t="s">
        <v>2610</v>
      </c>
      <c r="H232">
        <v>30</v>
      </c>
      <c r="I232">
        <v>330.5</v>
      </c>
    </row>
    <row r="233" spans="1:9" x14ac:dyDescent="0.2">
      <c r="A233" t="s">
        <v>5651</v>
      </c>
      <c r="B233">
        <v>1.5999999999999999E-5</v>
      </c>
      <c r="C233" t="s">
        <v>2419</v>
      </c>
      <c r="D233" t="s">
        <v>2420</v>
      </c>
      <c r="E233" t="s">
        <v>2421</v>
      </c>
    </row>
    <row r="234" spans="1:9" x14ac:dyDescent="0.2">
      <c r="A234" t="s">
        <v>5652</v>
      </c>
      <c r="B234" s="171" t="s">
        <v>2615</v>
      </c>
      <c r="C234" t="s">
        <v>2616</v>
      </c>
      <c r="D234" t="s">
        <v>2617</v>
      </c>
      <c r="E234" t="s">
        <v>2618</v>
      </c>
      <c r="F234" s="171" t="s">
        <v>2619</v>
      </c>
      <c r="G234" t="s">
        <v>2620</v>
      </c>
      <c r="H234">
        <v>62</v>
      </c>
      <c r="I234">
        <v>258.5</v>
      </c>
    </row>
    <row r="235" spans="1:9" x14ac:dyDescent="0.2">
      <c r="A235" t="s">
        <v>5653</v>
      </c>
      <c r="B235" s="171" t="s">
        <v>2625</v>
      </c>
      <c r="C235" t="s">
        <v>2626</v>
      </c>
      <c r="D235" t="s">
        <v>2627</v>
      </c>
      <c r="E235" t="s">
        <v>2628</v>
      </c>
      <c r="F235" s="171" t="s">
        <v>2629</v>
      </c>
      <c r="G235" t="s">
        <v>2630</v>
      </c>
      <c r="H235">
        <v>292</v>
      </c>
      <c r="I235">
        <v>218</v>
      </c>
    </row>
    <row r="236" spans="1:9" x14ac:dyDescent="0.2">
      <c r="A236" t="s">
        <v>5654</v>
      </c>
      <c r="B236" s="171" t="s">
        <v>1740</v>
      </c>
      <c r="C236" t="s">
        <v>2634</v>
      </c>
      <c r="D236" t="s">
        <v>2635</v>
      </c>
      <c r="E236" t="s">
        <v>2636</v>
      </c>
    </row>
    <row r="237" spans="1:9" x14ac:dyDescent="0.2">
      <c r="A237" t="s">
        <v>5655</v>
      </c>
      <c r="B237" s="171" t="s">
        <v>2637</v>
      </c>
      <c r="C237" t="s">
        <v>2517</v>
      </c>
      <c r="D237" t="s">
        <v>2518</v>
      </c>
      <c r="E237" t="s">
        <v>2519</v>
      </c>
      <c r="F237" s="171" t="s">
        <v>2638</v>
      </c>
      <c r="G237" t="s">
        <v>2639</v>
      </c>
      <c r="H237">
        <v>23</v>
      </c>
      <c r="I237">
        <v>243</v>
      </c>
    </row>
    <row r="238" spans="1:9" x14ac:dyDescent="0.2">
      <c r="A238" t="s">
        <v>5656</v>
      </c>
      <c r="B238">
        <v>6.9999999999999994E-5</v>
      </c>
      <c r="C238" t="s">
        <v>1949</v>
      </c>
      <c r="D238" t="s">
        <v>1950</v>
      </c>
      <c r="E238" t="s">
        <v>1951</v>
      </c>
      <c r="F238">
        <v>5.1E-8</v>
      </c>
      <c r="G238" t="s">
        <v>2640</v>
      </c>
      <c r="H238">
        <v>202</v>
      </c>
      <c r="I238">
        <v>448.5</v>
      </c>
    </row>
    <row r="239" spans="1:9" x14ac:dyDescent="0.2">
      <c r="A239" t="s">
        <v>5657</v>
      </c>
      <c r="B239" s="171" t="s">
        <v>2642</v>
      </c>
      <c r="C239" t="s">
        <v>1802</v>
      </c>
      <c r="D239" t="s">
        <v>1803</v>
      </c>
      <c r="E239" t="s">
        <v>1804</v>
      </c>
      <c r="F239" s="171" t="s">
        <v>2643</v>
      </c>
      <c r="G239" t="s">
        <v>1807</v>
      </c>
      <c r="H239">
        <v>967</v>
      </c>
      <c r="I239">
        <v>329</v>
      </c>
    </row>
    <row r="240" spans="1:9" x14ac:dyDescent="0.2">
      <c r="A240" t="s">
        <v>5658</v>
      </c>
      <c r="B240">
        <v>8.4000000000000003E-4</v>
      </c>
      <c r="C240" t="s">
        <v>2644</v>
      </c>
      <c r="D240" t="s">
        <v>2645</v>
      </c>
      <c r="E240" t="s">
        <v>2646</v>
      </c>
    </row>
    <row r="241" spans="1:9" x14ac:dyDescent="0.2">
      <c r="A241" t="s">
        <v>5659</v>
      </c>
      <c r="B241" s="171" t="s">
        <v>2647</v>
      </c>
      <c r="C241" t="s">
        <v>2057</v>
      </c>
      <c r="D241" t="s">
        <v>2058</v>
      </c>
      <c r="E241" t="s">
        <v>2059</v>
      </c>
      <c r="F241" s="171" t="s">
        <v>2648</v>
      </c>
      <c r="G241" t="s">
        <v>2062</v>
      </c>
      <c r="H241">
        <v>11</v>
      </c>
      <c r="I241">
        <v>374</v>
      </c>
    </row>
    <row r="242" spans="1:9" x14ac:dyDescent="0.2">
      <c r="A242" t="s">
        <v>5660</v>
      </c>
      <c r="B242">
        <v>4.6000000000000001E-4</v>
      </c>
      <c r="C242" t="s">
        <v>2649</v>
      </c>
      <c r="D242" t="s">
        <v>2650</v>
      </c>
      <c r="E242" t="s">
        <v>2651</v>
      </c>
      <c r="F242" s="171" t="s">
        <v>2654</v>
      </c>
      <c r="G242" t="s">
        <v>2655</v>
      </c>
      <c r="H242">
        <v>232</v>
      </c>
      <c r="I242">
        <v>355</v>
      </c>
    </row>
    <row r="243" spans="1:9" x14ac:dyDescent="0.2">
      <c r="A243" t="s">
        <v>5661</v>
      </c>
      <c r="B243">
        <v>1.0000000000000001E-5</v>
      </c>
      <c r="C243" t="s">
        <v>2660</v>
      </c>
      <c r="D243" t="s">
        <v>2661</v>
      </c>
      <c r="E243" t="s">
        <v>2662</v>
      </c>
      <c r="F243">
        <v>6.3000000000000002E-9</v>
      </c>
      <c r="G243" t="s">
        <v>2663</v>
      </c>
      <c r="H243">
        <v>8</v>
      </c>
      <c r="I243">
        <v>327.5</v>
      </c>
    </row>
    <row r="244" spans="1:9" x14ac:dyDescent="0.2">
      <c r="A244" t="s">
        <v>5662</v>
      </c>
      <c r="B244">
        <v>5.3000000000000001E-5</v>
      </c>
      <c r="C244" t="s">
        <v>1949</v>
      </c>
      <c r="D244" t="s">
        <v>1950</v>
      </c>
      <c r="E244" t="s">
        <v>1951</v>
      </c>
      <c r="F244">
        <v>1.4000000000000001E-7</v>
      </c>
      <c r="G244" t="s">
        <v>2664</v>
      </c>
      <c r="H244">
        <v>13</v>
      </c>
      <c r="I244">
        <v>173</v>
      </c>
    </row>
    <row r="245" spans="1:9" x14ac:dyDescent="0.2">
      <c r="A245" t="s">
        <v>5663</v>
      </c>
      <c r="B245">
        <v>2.7999999999999998E-9</v>
      </c>
      <c r="C245" t="s">
        <v>2667</v>
      </c>
      <c r="D245" t="s">
        <v>2668</v>
      </c>
      <c r="E245" t="s">
        <v>2669</v>
      </c>
      <c r="F245" s="171" t="s">
        <v>2671</v>
      </c>
      <c r="G245" t="s">
        <v>2672</v>
      </c>
      <c r="H245">
        <v>2866</v>
      </c>
      <c r="I245">
        <v>506</v>
      </c>
    </row>
    <row r="246" spans="1:9" x14ac:dyDescent="0.2">
      <c r="A246" t="s">
        <v>5664</v>
      </c>
      <c r="B246" s="171" t="s">
        <v>2035</v>
      </c>
      <c r="C246" t="s">
        <v>2675</v>
      </c>
      <c r="D246" t="s">
        <v>2676</v>
      </c>
      <c r="E246" t="s">
        <v>2677</v>
      </c>
    </row>
    <row r="247" spans="1:9" x14ac:dyDescent="0.2">
      <c r="A247" t="s">
        <v>5665</v>
      </c>
      <c r="B247">
        <v>4.0000000000000002E-4</v>
      </c>
      <c r="C247" t="s">
        <v>1606</v>
      </c>
      <c r="D247" t="s">
        <v>1607</v>
      </c>
      <c r="E247" t="s">
        <v>1608</v>
      </c>
      <c r="F247">
        <v>5.8000000000000004E-6</v>
      </c>
      <c r="G247" t="s">
        <v>2678</v>
      </c>
      <c r="H247">
        <v>56</v>
      </c>
      <c r="I247">
        <v>182</v>
      </c>
    </row>
    <row r="248" spans="1:9" x14ac:dyDescent="0.2">
      <c r="A248" t="s">
        <v>5666</v>
      </c>
      <c r="B248" s="171" t="s">
        <v>2679</v>
      </c>
      <c r="C248" t="s">
        <v>2147</v>
      </c>
      <c r="D248" t="s">
        <v>2148</v>
      </c>
      <c r="E248" t="s">
        <v>2149</v>
      </c>
      <c r="F248" s="171" t="s">
        <v>2681</v>
      </c>
      <c r="G248" t="s">
        <v>2278</v>
      </c>
      <c r="H248">
        <v>1294</v>
      </c>
      <c r="I248">
        <v>288</v>
      </c>
    </row>
    <row r="249" spans="1:9" x14ac:dyDescent="0.2">
      <c r="A249" t="s">
        <v>5667</v>
      </c>
      <c r="B249">
        <v>1.1E-5</v>
      </c>
      <c r="C249" t="s">
        <v>2682</v>
      </c>
      <c r="D249" t="s">
        <v>2683</v>
      </c>
      <c r="E249" t="s">
        <v>2684</v>
      </c>
    </row>
    <row r="250" spans="1:9" x14ac:dyDescent="0.2">
      <c r="A250" t="s">
        <v>5668</v>
      </c>
      <c r="B250" s="171" t="s">
        <v>2685</v>
      </c>
      <c r="C250" t="s">
        <v>2667</v>
      </c>
      <c r="D250" t="s">
        <v>2668</v>
      </c>
      <c r="E250" t="s">
        <v>2669</v>
      </c>
      <c r="F250" s="171" t="s">
        <v>2686</v>
      </c>
      <c r="G250" t="s">
        <v>2672</v>
      </c>
      <c r="H250">
        <v>2866</v>
      </c>
      <c r="I250">
        <v>506</v>
      </c>
    </row>
    <row r="251" spans="1:9" x14ac:dyDescent="0.2">
      <c r="A251" t="s">
        <v>5669</v>
      </c>
      <c r="B251" s="171" t="s">
        <v>2687</v>
      </c>
      <c r="C251" t="s">
        <v>2688</v>
      </c>
      <c r="D251" t="s">
        <v>2689</v>
      </c>
      <c r="E251" t="s">
        <v>2690</v>
      </c>
      <c r="F251" s="171" t="s">
        <v>2692</v>
      </c>
      <c r="G251" t="s">
        <v>2693</v>
      </c>
      <c r="H251">
        <v>507</v>
      </c>
      <c r="I251">
        <v>126</v>
      </c>
    </row>
    <row r="252" spans="1:9" x14ac:dyDescent="0.2">
      <c r="A252" t="s">
        <v>5670</v>
      </c>
      <c r="B252" s="171" t="s">
        <v>2697</v>
      </c>
      <c r="C252" t="s">
        <v>2698</v>
      </c>
      <c r="D252" t="s">
        <v>2699</v>
      </c>
      <c r="E252" t="s">
        <v>2700</v>
      </c>
      <c r="F252" s="171" t="s">
        <v>2702</v>
      </c>
      <c r="G252" t="s">
        <v>2703</v>
      </c>
      <c r="H252">
        <v>363</v>
      </c>
      <c r="I252">
        <v>178</v>
      </c>
    </row>
    <row r="253" spans="1:9" x14ac:dyDescent="0.2">
      <c r="A253" t="s">
        <v>5671</v>
      </c>
      <c r="B253" s="171" t="s">
        <v>2704</v>
      </c>
      <c r="C253" t="s">
        <v>2705</v>
      </c>
      <c r="D253" t="s">
        <v>2706</v>
      </c>
      <c r="E253" t="s">
        <v>2707</v>
      </c>
      <c r="F253" s="171" t="s">
        <v>2708</v>
      </c>
      <c r="G253" t="s">
        <v>2709</v>
      </c>
      <c r="H253">
        <v>18</v>
      </c>
      <c r="I253">
        <v>759</v>
      </c>
    </row>
    <row r="254" spans="1:9" x14ac:dyDescent="0.2">
      <c r="A254" t="s">
        <v>5672</v>
      </c>
      <c r="B254" s="171" t="s">
        <v>2710</v>
      </c>
      <c r="C254" t="s">
        <v>1706</v>
      </c>
      <c r="D254" t="s">
        <v>1707</v>
      </c>
      <c r="E254" t="s">
        <v>1708</v>
      </c>
      <c r="F254" s="171" t="s">
        <v>2711</v>
      </c>
      <c r="G254" t="s">
        <v>1710</v>
      </c>
      <c r="H254">
        <v>1028</v>
      </c>
      <c r="I254">
        <v>1492</v>
      </c>
    </row>
    <row r="255" spans="1:9" x14ac:dyDescent="0.2">
      <c r="A255" t="s">
        <v>5673</v>
      </c>
      <c r="B255">
        <v>2.3999999999999999E-6</v>
      </c>
      <c r="C255" t="s">
        <v>2712</v>
      </c>
      <c r="D255" t="s">
        <v>2713</v>
      </c>
      <c r="E255" t="s">
        <v>2714</v>
      </c>
    </row>
    <row r="256" spans="1:9" x14ac:dyDescent="0.2">
      <c r="A256" t="s">
        <v>5674</v>
      </c>
      <c r="B256" s="171" t="s">
        <v>1542</v>
      </c>
      <c r="C256" t="s">
        <v>2715</v>
      </c>
      <c r="D256" t="s">
        <v>2716</v>
      </c>
      <c r="E256" t="s">
        <v>2717</v>
      </c>
      <c r="F256">
        <v>2.8E-5</v>
      </c>
      <c r="G256" t="s">
        <v>2718</v>
      </c>
      <c r="H256">
        <v>33</v>
      </c>
      <c r="I256">
        <v>230</v>
      </c>
    </row>
    <row r="257" spans="1:9" x14ac:dyDescent="0.2">
      <c r="A257" t="s">
        <v>5675</v>
      </c>
      <c r="B257" s="171" t="s">
        <v>2719</v>
      </c>
      <c r="C257" t="s">
        <v>2443</v>
      </c>
      <c r="D257" t="s">
        <v>2444</v>
      </c>
      <c r="E257" t="s">
        <v>2445</v>
      </c>
      <c r="F257">
        <v>1.5E-9</v>
      </c>
      <c r="G257" t="s">
        <v>2720</v>
      </c>
      <c r="H257">
        <v>8</v>
      </c>
      <c r="I257">
        <v>539.5</v>
      </c>
    </row>
    <row r="258" spans="1:9" x14ac:dyDescent="0.2">
      <c r="A258" t="s">
        <v>5676</v>
      </c>
      <c r="B258">
        <v>6.7999999999999995E-7</v>
      </c>
      <c r="C258" t="s">
        <v>2721</v>
      </c>
      <c r="D258" t="s">
        <v>2722</v>
      </c>
      <c r="E258" t="s">
        <v>2723</v>
      </c>
      <c r="F258">
        <v>6.7000000000000004E-7</v>
      </c>
      <c r="G258" t="s">
        <v>2725</v>
      </c>
      <c r="H258">
        <v>23</v>
      </c>
      <c r="I258">
        <v>163</v>
      </c>
    </row>
    <row r="259" spans="1:9" x14ac:dyDescent="0.2">
      <c r="A259" t="s">
        <v>5677</v>
      </c>
      <c r="B259" s="171" t="s">
        <v>2730</v>
      </c>
      <c r="C259" t="s">
        <v>1919</v>
      </c>
      <c r="D259" t="s">
        <v>1920</v>
      </c>
      <c r="E259" t="s">
        <v>1921</v>
      </c>
      <c r="F259" s="171" t="s">
        <v>2731</v>
      </c>
      <c r="G259" t="s">
        <v>1923</v>
      </c>
      <c r="H259">
        <v>935</v>
      </c>
      <c r="I259">
        <v>850</v>
      </c>
    </row>
    <row r="260" spans="1:9" x14ac:dyDescent="0.2">
      <c r="A260" t="s">
        <v>5678</v>
      </c>
      <c r="B260">
        <v>1.9000000000000001E-9</v>
      </c>
      <c r="C260" t="s">
        <v>2732</v>
      </c>
      <c r="D260" t="s">
        <v>2733</v>
      </c>
      <c r="E260" t="s">
        <v>2734</v>
      </c>
      <c r="F260" s="171" t="s">
        <v>2735</v>
      </c>
      <c r="G260" t="s">
        <v>2736</v>
      </c>
      <c r="H260">
        <v>7</v>
      </c>
      <c r="I260">
        <v>104</v>
      </c>
    </row>
    <row r="261" spans="1:9" x14ac:dyDescent="0.2">
      <c r="A261" t="s">
        <v>5679</v>
      </c>
      <c r="B261">
        <v>4.0999999999999999E-4</v>
      </c>
      <c r="C261" t="s">
        <v>2738</v>
      </c>
      <c r="D261" t="s">
        <v>2739</v>
      </c>
      <c r="E261" t="s">
        <v>2740</v>
      </c>
    </row>
    <row r="262" spans="1:9" x14ac:dyDescent="0.2">
      <c r="A262" t="s">
        <v>5680</v>
      </c>
      <c r="B262">
        <v>3.4999999999999998E-7</v>
      </c>
      <c r="C262" t="s">
        <v>2741</v>
      </c>
      <c r="D262" t="s">
        <v>2742</v>
      </c>
      <c r="E262" t="s">
        <v>2743</v>
      </c>
      <c r="F262">
        <v>5.4999999999999999E-6</v>
      </c>
      <c r="G262" t="s">
        <v>2744</v>
      </c>
      <c r="H262">
        <v>5</v>
      </c>
      <c r="I262">
        <v>135</v>
      </c>
    </row>
    <row r="263" spans="1:9" x14ac:dyDescent="0.2">
      <c r="A263" t="s">
        <v>5681</v>
      </c>
      <c r="B263">
        <v>6.4000000000000005E-4</v>
      </c>
      <c r="C263" t="s">
        <v>1969</v>
      </c>
      <c r="D263" t="s">
        <v>1970</v>
      </c>
      <c r="E263" t="s">
        <v>1971</v>
      </c>
      <c r="F263" s="171" t="s">
        <v>2749</v>
      </c>
      <c r="G263" t="s">
        <v>1974</v>
      </c>
      <c r="H263">
        <v>951</v>
      </c>
      <c r="I263">
        <v>353</v>
      </c>
    </row>
    <row r="264" spans="1:9" x14ac:dyDescent="0.2">
      <c r="A264" t="s">
        <v>5682</v>
      </c>
      <c r="B264">
        <v>2.9999999999999999E-7</v>
      </c>
      <c r="C264" t="s">
        <v>1646</v>
      </c>
      <c r="D264" t="s">
        <v>1647</v>
      </c>
      <c r="E264" t="s">
        <v>1646</v>
      </c>
      <c r="F264" s="171" t="s">
        <v>2750</v>
      </c>
      <c r="G264" t="s">
        <v>2751</v>
      </c>
      <c r="H264">
        <v>1201</v>
      </c>
      <c r="I264">
        <v>158</v>
      </c>
    </row>
    <row r="265" spans="1:9" x14ac:dyDescent="0.2">
      <c r="A265" t="s">
        <v>5683</v>
      </c>
      <c r="B265" s="171" t="s">
        <v>2754</v>
      </c>
      <c r="C265" t="s">
        <v>1894</v>
      </c>
      <c r="D265" t="s">
        <v>1895</v>
      </c>
      <c r="E265" t="s">
        <v>1896</v>
      </c>
      <c r="F265" s="171" t="s">
        <v>2755</v>
      </c>
      <c r="G265" t="s">
        <v>1899</v>
      </c>
      <c r="H265">
        <v>268</v>
      </c>
      <c r="I265">
        <v>553</v>
      </c>
    </row>
    <row r="266" spans="1:9" x14ac:dyDescent="0.2">
      <c r="A266" t="s">
        <v>5684</v>
      </c>
      <c r="B266">
        <v>1.3999999999999999E-4</v>
      </c>
      <c r="C266" t="s">
        <v>2756</v>
      </c>
      <c r="D266" t="s">
        <v>2757</v>
      </c>
      <c r="E266" t="s">
        <v>2758</v>
      </c>
      <c r="F266" s="171" t="s">
        <v>2759</v>
      </c>
      <c r="G266" t="s">
        <v>2760</v>
      </c>
      <c r="H266">
        <v>146</v>
      </c>
      <c r="I266">
        <v>330</v>
      </c>
    </row>
    <row r="267" spans="1:9" x14ac:dyDescent="0.2">
      <c r="A267" t="s">
        <v>5685</v>
      </c>
      <c r="B267" s="171" t="s">
        <v>2761</v>
      </c>
      <c r="C267" t="s">
        <v>1699</v>
      </c>
      <c r="D267" t="s">
        <v>1700</v>
      </c>
      <c r="E267" t="s">
        <v>1701</v>
      </c>
      <c r="F267" s="171" t="s">
        <v>2762</v>
      </c>
      <c r="G267" t="s">
        <v>1704</v>
      </c>
      <c r="H267">
        <v>115</v>
      </c>
      <c r="I267">
        <v>278</v>
      </c>
    </row>
    <row r="268" spans="1:9" x14ac:dyDescent="0.2">
      <c r="A268" t="s">
        <v>5686</v>
      </c>
      <c r="B268" s="171" t="s">
        <v>2763</v>
      </c>
      <c r="C268" t="s">
        <v>1979</v>
      </c>
      <c r="D268" t="s">
        <v>1980</v>
      </c>
      <c r="E268" t="s">
        <v>1981</v>
      </c>
      <c r="F268" s="171" t="s">
        <v>2765</v>
      </c>
      <c r="G268" t="s">
        <v>2766</v>
      </c>
      <c r="H268">
        <v>16</v>
      </c>
      <c r="I268">
        <v>994</v>
      </c>
    </row>
    <row r="269" spans="1:9" x14ac:dyDescent="0.2">
      <c r="A269" t="s">
        <v>5687</v>
      </c>
      <c r="B269" s="171" t="s">
        <v>2449</v>
      </c>
      <c r="C269" t="s">
        <v>1566</v>
      </c>
      <c r="D269" t="s">
        <v>1567</v>
      </c>
      <c r="E269" t="s">
        <v>1568</v>
      </c>
      <c r="F269" s="171" t="s">
        <v>2767</v>
      </c>
      <c r="G269" t="s">
        <v>1571</v>
      </c>
      <c r="H269">
        <v>903</v>
      </c>
      <c r="I269">
        <v>228</v>
      </c>
    </row>
    <row r="270" spans="1:9" x14ac:dyDescent="0.2">
      <c r="A270" t="s">
        <v>5688</v>
      </c>
      <c r="B270">
        <v>6.3E-5</v>
      </c>
      <c r="C270" t="s">
        <v>2768</v>
      </c>
      <c r="D270" t="s">
        <v>2769</v>
      </c>
      <c r="E270" t="s">
        <v>2770</v>
      </c>
      <c r="F270" s="171" t="s">
        <v>2771</v>
      </c>
      <c r="G270" t="s">
        <v>2772</v>
      </c>
      <c r="H270">
        <v>18</v>
      </c>
      <c r="I270">
        <v>325</v>
      </c>
    </row>
    <row r="271" spans="1:9" x14ac:dyDescent="0.2">
      <c r="A271" t="s">
        <v>5689</v>
      </c>
      <c r="B271">
        <v>7.7999999999999999E-5</v>
      </c>
      <c r="C271" t="s">
        <v>2773</v>
      </c>
      <c r="D271" t="s">
        <v>2774</v>
      </c>
      <c r="E271" t="s">
        <v>2775</v>
      </c>
      <c r="F271">
        <v>7.7999999999999999E-5</v>
      </c>
      <c r="G271" t="s">
        <v>2776</v>
      </c>
      <c r="H271">
        <v>27</v>
      </c>
      <c r="I271">
        <v>117</v>
      </c>
    </row>
    <row r="272" spans="1:9" x14ac:dyDescent="0.2">
      <c r="A272" t="s">
        <v>5690</v>
      </c>
      <c r="B272" s="171" t="s">
        <v>2778</v>
      </c>
      <c r="C272" t="s">
        <v>1869</v>
      </c>
      <c r="D272" t="s">
        <v>1870</v>
      </c>
      <c r="E272" t="s">
        <v>1871</v>
      </c>
      <c r="F272" s="171" t="s">
        <v>2780</v>
      </c>
      <c r="G272" t="s">
        <v>1874</v>
      </c>
      <c r="H272">
        <v>124</v>
      </c>
      <c r="I272">
        <v>207</v>
      </c>
    </row>
    <row r="273" spans="1:9" x14ac:dyDescent="0.2">
      <c r="A273" t="s">
        <v>5691</v>
      </c>
      <c r="B273" s="171" t="s">
        <v>2781</v>
      </c>
      <c r="C273" t="s">
        <v>1812</v>
      </c>
      <c r="D273" t="s">
        <v>1813</v>
      </c>
      <c r="E273" t="s">
        <v>1814</v>
      </c>
      <c r="F273" s="171" t="s">
        <v>2782</v>
      </c>
      <c r="G273" t="s">
        <v>2783</v>
      </c>
      <c r="H273">
        <v>17</v>
      </c>
      <c r="I273">
        <v>323</v>
      </c>
    </row>
    <row r="274" spans="1:9" x14ac:dyDescent="0.2">
      <c r="A274" t="s">
        <v>5692</v>
      </c>
      <c r="B274" s="171" t="s">
        <v>2784</v>
      </c>
      <c r="C274" t="s">
        <v>1623</v>
      </c>
      <c r="D274" t="s">
        <v>1624</v>
      </c>
      <c r="E274" t="s">
        <v>1625</v>
      </c>
      <c r="F274" s="171" t="s">
        <v>2785</v>
      </c>
      <c r="G274" t="s">
        <v>1628</v>
      </c>
      <c r="H274">
        <v>1532</v>
      </c>
      <c r="I274">
        <v>1347</v>
      </c>
    </row>
    <row r="275" spans="1:9" x14ac:dyDescent="0.2">
      <c r="A275" t="s">
        <v>5693</v>
      </c>
      <c r="B275" s="171" t="s">
        <v>2786</v>
      </c>
      <c r="C275" t="s">
        <v>1909</v>
      </c>
      <c r="D275" t="s">
        <v>1910</v>
      </c>
      <c r="E275" t="s">
        <v>1911</v>
      </c>
      <c r="F275" s="171" t="s">
        <v>2787</v>
      </c>
      <c r="G275" t="s">
        <v>1914</v>
      </c>
      <c r="H275">
        <v>936</v>
      </c>
      <c r="I275">
        <v>339</v>
      </c>
    </row>
    <row r="276" spans="1:9" x14ac:dyDescent="0.2">
      <c r="A276" t="s">
        <v>5694</v>
      </c>
      <c r="B276">
        <v>1.5999999999999999E-6</v>
      </c>
      <c r="C276" t="s">
        <v>2506</v>
      </c>
      <c r="D276" t="s">
        <v>2507</v>
      </c>
      <c r="E276" t="s">
        <v>2508</v>
      </c>
      <c r="F276" s="171" t="s">
        <v>2788</v>
      </c>
      <c r="G276" t="s">
        <v>2789</v>
      </c>
      <c r="H276">
        <v>21</v>
      </c>
      <c r="I276">
        <v>226</v>
      </c>
    </row>
    <row r="277" spans="1:9" x14ac:dyDescent="0.2">
      <c r="A277" t="s">
        <v>5695</v>
      </c>
      <c r="B277" s="171" t="s">
        <v>2671</v>
      </c>
      <c r="C277" t="s">
        <v>1685</v>
      </c>
      <c r="D277" t="s">
        <v>1686</v>
      </c>
      <c r="E277" t="s">
        <v>1687</v>
      </c>
      <c r="F277" s="171" t="s">
        <v>2791</v>
      </c>
      <c r="G277" t="s">
        <v>1690</v>
      </c>
      <c r="H277">
        <v>69</v>
      </c>
      <c r="I277">
        <v>440</v>
      </c>
    </row>
    <row r="278" spans="1:9" x14ac:dyDescent="0.2">
      <c r="A278" t="s">
        <v>5696</v>
      </c>
      <c r="B278" s="171" t="s">
        <v>2792</v>
      </c>
      <c r="C278" t="s">
        <v>1597</v>
      </c>
      <c r="D278" t="s">
        <v>1598</v>
      </c>
      <c r="E278" t="s">
        <v>1599</v>
      </c>
      <c r="F278" s="171" t="s">
        <v>2793</v>
      </c>
      <c r="G278" t="s">
        <v>1602</v>
      </c>
      <c r="H278">
        <v>121</v>
      </c>
      <c r="I278">
        <v>691</v>
      </c>
    </row>
    <row r="279" spans="1:9" x14ac:dyDescent="0.2">
      <c r="A279" t="s">
        <v>5697</v>
      </c>
      <c r="B279" s="171" t="s">
        <v>2794</v>
      </c>
      <c r="C279" t="s">
        <v>2795</v>
      </c>
      <c r="D279" t="s">
        <v>2796</v>
      </c>
      <c r="E279" t="s">
        <v>2797</v>
      </c>
      <c r="F279" s="171" t="s">
        <v>2799</v>
      </c>
      <c r="G279" t="s">
        <v>2800</v>
      </c>
      <c r="H279">
        <v>257</v>
      </c>
      <c r="I279">
        <v>277</v>
      </c>
    </row>
    <row r="280" spans="1:9" x14ac:dyDescent="0.2">
      <c r="A280" t="s">
        <v>5698</v>
      </c>
      <c r="B280" s="171" t="s">
        <v>2805</v>
      </c>
      <c r="C280" t="s">
        <v>1821</v>
      </c>
      <c r="D280" t="s">
        <v>1822</v>
      </c>
      <c r="E280" t="s">
        <v>1599</v>
      </c>
      <c r="F280" s="171" t="s">
        <v>2806</v>
      </c>
      <c r="G280" t="s">
        <v>1679</v>
      </c>
      <c r="H280">
        <v>270</v>
      </c>
      <c r="I280">
        <v>746</v>
      </c>
    </row>
    <row r="281" spans="1:9" x14ac:dyDescent="0.2">
      <c r="A281" t="s">
        <v>5699</v>
      </c>
      <c r="B281" s="171" t="s">
        <v>2807</v>
      </c>
      <c r="C281" t="s">
        <v>2808</v>
      </c>
      <c r="D281" t="s">
        <v>2809</v>
      </c>
      <c r="E281" t="s">
        <v>2810</v>
      </c>
      <c r="F281" s="171" t="s">
        <v>2811</v>
      </c>
      <c r="G281" t="s">
        <v>2812</v>
      </c>
      <c r="H281">
        <v>721</v>
      </c>
      <c r="I281">
        <v>172</v>
      </c>
    </row>
    <row r="282" spans="1:9" x14ac:dyDescent="0.2">
      <c r="A282" t="s">
        <v>5700</v>
      </c>
      <c r="B282">
        <v>1.5E-9</v>
      </c>
      <c r="C282" t="s">
        <v>2813</v>
      </c>
      <c r="D282" t="s">
        <v>2814</v>
      </c>
      <c r="E282" t="s">
        <v>2815</v>
      </c>
      <c r="F282" s="171" t="s">
        <v>2816</v>
      </c>
      <c r="G282" t="s">
        <v>2817</v>
      </c>
      <c r="H282">
        <v>114</v>
      </c>
      <c r="I282">
        <v>650.5</v>
      </c>
    </row>
    <row r="283" spans="1:9" x14ac:dyDescent="0.2">
      <c r="A283" t="s">
        <v>5701</v>
      </c>
      <c r="B283">
        <v>5.5999999999999999E-8</v>
      </c>
      <c r="C283" t="s">
        <v>1665</v>
      </c>
      <c r="D283" t="s">
        <v>1666</v>
      </c>
      <c r="E283" t="s">
        <v>1667</v>
      </c>
      <c r="F283" s="171" t="s">
        <v>2328</v>
      </c>
      <c r="G283" t="s">
        <v>2818</v>
      </c>
      <c r="H283">
        <v>5</v>
      </c>
      <c r="I283">
        <v>258</v>
      </c>
    </row>
    <row r="284" spans="1:9" x14ac:dyDescent="0.2">
      <c r="A284" t="s">
        <v>5702</v>
      </c>
      <c r="B284" s="171" t="s">
        <v>2819</v>
      </c>
      <c r="C284" t="s">
        <v>2820</v>
      </c>
      <c r="D284" t="s">
        <v>2821</v>
      </c>
      <c r="E284" t="s">
        <v>2822</v>
      </c>
      <c r="F284" s="171" t="s">
        <v>2823</v>
      </c>
      <c r="G284" t="s">
        <v>2824</v>
      </c>
      <c r="H284">
        <v>43</v>
      </c>
      <c r="I284">
        <v>694</v>
      </c>
    </row>
    <row r="285" spans="1:9" x14ac:dyDescent="0.2">
      <c r="A285" t="s">
        <v>5703</v>
      </c>
      <c r="B285" s="171" t="s">
        <v>2828</v>
      </c>
      <c r="C285" t="s">
        <v>2829</v>
      </c>
      <c r="D285" t="s">
        <v>2830</v>
      </c>
      <c r="E285" t="s">
        <v>2831</v>
      </c>
      <c r="F285" s="171" t="s">
        <v>2832</v>
      </c>
      <c r="G285" t="s">
        <v>2833</v>
      </c>
      <c r="H285">
        <v>5</v>
      </c>
      <c r="I285">
        <v>427</v>
      </c>
    </row>
    <row r="286" spans="1:9" x14ac:dyDescent="0.2">
      <c r="A286" t="s">
        <v>5704</v>
      </c>
      <c r="B286">
        <v>2.0000000000000001E-9</v>
      </c>
      <c r="C286" t="s">
        <v>2834</v>
      </c>
      <c r="D286" t="s">
        <v>2835</v>
      </c>
      <c r="E286" t="s">
        <v>2836</v>
      </c>
      <c r="F286" s="171" t="s">
        <v>2837</v>
      </c>
      <c r="G286" t="s">
        <v>2838</v>
      </c>
      <c r="H286">
        <v>5</v>
      </c>
      <c r="I286">
        <v>293</v>
      </c>
    </row>
    <row r="287" spans="1:9" x14ac:dyDescent="0.2">
      <c r="A287" t="s">
        <v>5705</v>
      </c>
      <c r="B287">
        <v>5.4E-6</v>
      </c>
      <c r="C287" t="s">
        <v>2839</v>
      </c>
      <c r="D287" t="s">
        <v>2840</v>
      </c>
      <c r="E287" t="s">
        <v>2841</v>
      </c>
    </row>
    <row r="288" spans="1:9" x14ac:dyDescent="0.2">
      <c r="A288" t="s">
        <v>5706</v>
      </c>
      <c r="B288">
        <v>8.6000000000000007E-6</v>
      </c>
      <c r="C288" t="s">
        <v>1653</v>
      </c>
      <c r="D288" t="s">
        <v>1654</v>
      </c>
      <c r="E288" t="s">
        <v>1655</v>
      </c>
      <c r="F288" s="171" t="s">
        <v>1648</v>
      </c>
      <c r="G288" t="s">
        <v>2843</v>
      </c>
      <c r="H288">
        <v>16</v>
      </c>
      <c r="I288">
        <v>193</v>
      </c>
    </row>
    <row r="289" spans="1:9" x14ac:dyDescent="0.2">
      <c r="A289" t="s">
        <v>5707</v>
      </c>
      <c r="B289" s="171" t="s">
        <v>2298</v>
      </c>
      <c r="C289" t="s">
        <v>2845</v>
      </c>
      <c r="D289" t="s">
        <v>2846</v>
      </c>
      <c r="E289" t="s">
        <v>2847</v>
      </c>
      <c r="F289" s="171" t="s">
        <v>2848</v>
      </c>
      <c r="G289" t="s">
        <v>2849</v>
      </c>
      <c r="H289">
        <v>75</v>
      </c>
      <c r="I289">
        <v>326</v>
      </c>
    </row>
    <row r="290" spans="1:9" x14ac:dyDescent="0.2">
      <c r="A290" t="s">
        <v>5708</v>
      </c>
      <c r="B290">
        <v>8.7999999999999998E-5</v>
      </c>
      <c r="C290" t="s">
        <v>2741</v>
      </c>
      <c r="D290" t="s">
        <v>2742</v>
      </c>
      <c r="E290" t="s">
        <v>2743</v>
      </c>
      <c r="F290">
        <v>1.4999999999999999E-7</v>
      </c>
      <c r="G290" t="s">
        <v>2850</v>
      </c>
      <c r="H290">
        <v>21</v>
      </c>
      <c r="I290">
        <v>143</v>
      </c>
    </row>
    <row r="291" spans="1:9" x14ac:dyDescent="0.2">
      <c r="A291" t="s">
        <v>5709</v>
      </c>
      <c r="B291" s="171" t="s">
        <v>2851</v>
      </c>
      <c r="C291" t="s">
        <v>1836</v>
      </c>
      <c r="D291" t="s">
        <v>1837</v>
      </c>
      <c r="E291" t="s">
        <v>1838</v>
      </c>
      <c r="F291" s="171" t="s">
        <v>2852</v>
      </c>
      <c r="G291" t="s">
        <v>1840</v>
      </c>
      <c r="H291">
        <v>444</v>
      </c>
      <c r="I291">
        <v>90</v>
      </c>
    </row>
    <row r="292" spans="1:9" x14ac:dyDescent="0.2">
      <c r="A292" t="s">
        <v>5710</v>
      </c>
      <c r="B292" s="171" t="s">
        <v>2853</v>
      </c>
      <c r="C292" t="s">
        <v>2200</v>
      </c>
      <c r="D292" t="s">
        <v>2201</v>
      </c>
      <c r="E292" t="s">
        <v>2202</v>
      </c>
      <c r="F292" s="171" t="s">
        <v>2277</v>
      </c>
      <c r="G292" t="s">
        <v>2205</v>
      </c>
      <c r="H292">
        <v>853</v>
      </c>
      <c r="I292">
        <v>330</v>
      </c>
    </row>
    <row r="293" spans="1:9" x14ac:dyDescent="0.2">
      <c r="A293" t="s">
        <v>5711</v>
      </c>
      <c r="B293" s="171" t="s">
        <v>2554</v>
      </c>
      <c r="C293" t="s">
        <v>2741</v>
      </c>
      <c r="D293" t="s">
        <v>2742</v>
      </c>
      <c r="E293" t="s">
        <v>2743</v>
      </c>
      <c r="F293" s="171" t="s">
        <v>2855</v>
      </c>
      <c r="G293" t="s">
        <v>2856</v>
      </c>
      <c r="H293">
        <v>44</v>
      </c>
      <c r="I293">
        <v>152.5</v>
      </c>
    </row>
    <row r="294" spans="1:9" x14ac:dyDescent="0.2">
      <c r="A294" t="s">
        <v>5712</v>
      </c>
      <c r="B294" s="171" t="s">
        <v>2857</v>
      </c>
      <c r="C294" t="s">
        <v>2626</v>
      </c>
      <c r="D294" t="s">
        <v>2627</v>
      </c>
      <c r="E294" t="s">
        <v>2628</v>
      </c>
      <c r="F294" s="171" t="s">
        <v>2859</v>
      </c>
      <c r="G294" t="s">
        <v>2860</v>
      </c>
      <c r="H294">
        <v>17</v>
      </c>
      <c r="I294">
        <v>391</v>
      </c>
    </row>
    <row r="295" spans="1:9" x14ac:dyDescent="0.2">
      <c r="A295" t="s">
        <v>5713</v>
      </c>
      <c r="B295" s="171" t="s">
        <v>2862</v>
      </c>
      <c r="C295" t="s">
        <v>2036</v>
      </c>
      <c r="D295" t="s">
        <v>2037</v>
      </c>
      <c r="E295" t="s">
        <v>2038</v>
      </c>
      <c r="F295" s="171" t="s">
        <v>2863</v>
      </c>
      <c r="G295" t="s">
        <v>2042</v>
      </c>
      <c r="H295">
        <v>899</v>
      </c>
      <c r="I295">
        <v>172</v>
      </c>
    </row>
    <row r="296" spans="1:9" x14ac:dyDescent="0.2">
      <c r="A296" t="s">
        <v>5714</v>
      </c>
      <c r="B296" s="171" t="s">
        <v>2864</v>
      </c>
      <c r="C296" t="s">
        <v>1523</v>
      </c>
      <c r="D296" t="s">
        <v>1524</v>
      </c>
      <c r="E296" t="s">
        <v>1525</v>
      </c>
      <c r="F296" s="171" t="s">
        <v>2865</v>
      </c>
      <c r="G296" t="s">
        <v>1528</v>
      </c>
      <c r="H296">
        <v>747</v>
      </c>
      <c r="I296">
        <v>1004</v>
      </c>
    </row>
    <row r="297" spans="1:9" x14ac:dyDescent="0.2">
      <c r="A297" t="s">
        <v>5715</v>
      </c>
      <c r="B297">
        <v>3E-9</v>
      </c>
      <c r="C297" t="s">
        <v>1665</v>
      </c>
      <c r="D297" t="s">
        <v>1666</v>
      </c>
      <c r="E297" t="s">
        <v>1667</v>
      </c>
      <c r="F297" s="171" t="s">
        <v>2866</v>
      </c>
      <c r="G297" t="s">
        <v>2337</v>
      </c>
      <c r="H297">
        <v>621</v>
      </c>
      <c r="I297">
        <v>308</v>
      </c>
    </row>
    <row r="298" spans="1:9" x14ac:dyDescent="0.2">
      <c r="A298" t="s">
        <v>5716</v>
      </c>
      <c r="B298">
        <v>1.6999999999999999E-7</v>
      </c>
      <c r="C298" t="s">
        <v>1979</v>
      </c>
      <c r="D298" t="s">
        <v>1980</v>
      </c>
      <c r="E298" t="s">
        <v>1981</v>
      </c>
      <c r="F298" s="171" t="s">
        <v>2868</v>
      </c>
      <c r="G298" t="s">
        <v>1985</v>
      </c>
      <c r="H298">
        <v>68</v>
      </c>
      <c r="I298">
        <v>174</v>
      </c>
    </row>
    <row r="299" spans="1:9" x14ac:dyDescent="0.2">
      <c r="A299" t="s">
        <v>5717</v>
      </c>
      <c r="B299" s="171" t="s">
        <v>2869</v>
      </c>
      <c r="C299" t="s">
        <v>2057</v>
      </c>
      <c r="D299" t="s">
        <v>2058</v>
      </c>
      <c r="E299" t="s">
        <v>2059</v>
      </c>
      <c r="F299">
        <v>1.9000000000000001E-7</v>
      </c>
      <c r="G299" t="s">
        <v>2870</v>
      </c>
      <c r="H299">
        <v>5</v>
      </c>
      <c r="I299">
        <v>243</v>
      </c>
    </row>
    <row r="300" spans="1:9" x14ac:dyDescent="0.2">
      <c r="A300" t="s">
        <v>5718</v>
      </c>
      <c r="B300" s="171" t="s">
        <v>2871</v>
      </c>
      <c r="C300" t="s">
        <v>2813</v>
      </c>
      <c r="D300" t="s">
        <v>2814</v>
      </c>
      <c r="E300" t="s">
        <v>2815</v>
      </c>
      <c r="F300" s="171" t="s">
        <v>2872</v>
      </c>
      <c r="G300" t="s">
        <v>2873</v>
      </c>
      <c r="H300">
        <v>5</v>
      </c>
      <c r="I300">
        <v>218</v>
      </c>
    </row>
    <row r="301" spans="1:9" x14ac:dyDescent="0.2">
      <c r="A301" t="s">
        <v>5719</v>
      </c>
      <c r="B301" s="171" t="s">
        <v>2874</v>
      </c>
      <c r="C301" t="s">
        <v>1543</v>
      </c>
      <c r="D301" t="s">
        <v>1544</v>
      </c>
      <c r="E301" t="s">
        <v>1545</v>
      </c>
      <c r="F301" s="171" t="s">
        <v>2875</v>
      </c>
      <c r="G301" t="s">
        <v>1548</v>
      </c>
      <c r="H301">
        <v>987</v>
      </c>
      <c r="I301">
        <v>932</v>
      </c>
    </row>
    <row r="302" spans="1:9" x14ac:dyDescent="0.2">
      <c r="A302" t="s">
        <v>5720</v>
      </c>
      <c r="B302">
        <v>2.2999999999999999E-7</v>
      </c>
      <c r="C302" t="s">
        <v>2876</v>
      </c>
      <c r="D302" t="s">
        <v>2877</v>
      </c>
      <c r="E302" t="s">
        <v>2878</v>
      </c>
      <c r="F302" s="171" t="s">
        <v>2879</v>
      </c>
      <c r="G302" t="s">
        <v>1548</v>
      </c>
      <c r="H302">
        <v>987</v>
      </c>
      <c r="I302">
        <v>932</v>
      </c>
    </row>
    <row r="303" spans="1:9" x14ac:dyDescent="0.2">
      <c r="A303" t="s">
        <v>5721</v>
      </c>
      <c r="B303" s="171" t="s">
        <v>2880</v>
      </c>
      <c r="C303" t="s">
        <v>2057</v>
      </c>
      <c r="D303" t="s">
        <v>2058</v>
      </c>
      <c r="E303" t="s">
        <v>2059</v>
      </c>
      <c r="F303" s="171" t="s">
        <v>2881</v>
      </c>
      <c r="G303" t="s">
        <v>2062</v>
      </c>
      <c r="H303">
        <v>11</v>
      </c>
      <c r="I303">
        <v>374</v>
      </c>
    </row>
    <row r="304" spans="1:9" x14ac:dyDescent="0.2">
      <c r="A304" t="s">
        <v>5722</v>
      </c>
      <c r="F304" s="171" t="s">
        <v>1908</v>
      </c>
      <c r="G304" t="s">
        <v>2883</v>
      </c>
      <c r="H304">
        <v>158</v>
      </c>
      <c r="I304">
        <v>77.5</v>
      </c>
    </row>
    <row r="305" spans="1:9" x14ac:dyDescent="0.2">
      <c r="A305" t="s">
        <v>5723</v>
      </c>
      <c r="F305" s="171" t="s">
        <v>2884</v>
      </c>
      <c r="G305" t="s">
        <v>2885</v>
      </c>
      <c r="H305">
        <v>10</v>
      </c>
      <c r="I305">
        <v>773.5</v>
      </c>
    </row>
    <row r="306" spans="1:9" x14ac:dyDescent="0.2">
      <c r="A306" t="s">
        <v>5724</v>
      </c>
      <c r="F306">
        <v>2.1000000000000001E-4</v>
      </c>
      <c r="G306" t="s">
        <v>2886</v>
      </c>
      <c r="H306">
        <v>6</v>
      </c>
      <c r="I306">
        <v>258</v>
      </c>
    </row>
    <row r="307" spans="1:9" x14ac:dyDescent="0.2">
      <c r="A307" t="s">
        <v>5725</v>
      </c>
      <c r="F307" s="171" t="s">
        <v>2334</v>
      </c>
      <c r="G307" t="s">
        <v>2283</v>
      </c>
      <c r="H307">
        <v>873</v>
      </c>
      <c r="I307">
        <v>187</v>
      </c>
    </row>
    <row r="308" spans="1:9" x14ac:dyDescent="0.2">
      <c r="A308" t="s">
        <v>5726</v>
      </c>
      <c r="F308" s="171" t="s">
        <v>2888</v>
      </c>
      <c r="G308" t="s">
        <v>2889</v>
      </c>
      <c r="H308">
        <v>7</v>
      </c>
      <c r="I308">
        <v>817</v>
      </c>
    </row>
    <row r="309" spans="1:9" x14ac:dyDescent="0.2">
      <c r="A309" t="s">
        <v>5727</v>
      </c>
      <c r="F309" s="171" t="s">
        <v>2894</v>
      </c>
      <c r="G309" t="s">
        <v>2895</v>
      </c>
      <c r="H309">
        <v>23</v>
      </c>
      <c r="I309">
        <v>151</v>
      </c>
    </row>
    <row r="310" spans="1:9" x14ac:dyDescent="0.2">
      <c r="A310" t="s">
        <v>5728</v>
      </c>
      <c r="F310" s="171" t="s">
        <v>1616</v>
      </c>
      <c r="G310" t="s">
        <v>2897</v>
      </c>
      <c r="H310">
        <v>7</v>
      </c>
      <c r="I310">
        <v>1074</v>
      </c>
    </row>
    <row r="311" spans="1:9" x14ac:dyDescent="0.2">
      <c r="A311" t="s">
        <v>5729</v>
      </c>
      <c r="F311" s="171" t="s">
        <v>2901</v>
      </c>
      <c r="G311" t="s">
        <v>2902</v>
      </c>
      <c r="H311">
        <v>53</v>
      </c>
      <c r="I311">
        <v>212</v>
      </c>
    </row>
    <row r="312" spans="1:9" x14ac:dyDescent="0.2">
      <c r="A312" t="s">
        <v>5730</v>
      </c>
      <c r="F312" s="171" t="s">
        <v>2904</v>
      </c>
      <c r="G312" t="s">
        <v>2905</v>
      </c>
      <c r="H312">
        <v>28</v>
      </c>
      <c r="I312">
        <v>479</v>
      </c>
    </row>
    <row r="313" spans="1:9" x14ac:dyDescent="0.2">
      <c r="A313" t="s">
        <v>5731</v>
      </c>
      <c r="F313" s="171" t="s">
        <v>2908</v>
      </c>
      <c r="G313" t="s">
        <v>2909</v>
      </c>
      <c r="H313">
        <v>728</v>
      </c>
      <c r="I313">
        <v>86</v>
      </c>
    </row>
    <row r="314" spans="1:9" x14ac:dyDescent="0.2">
      <c r="A314" t="s">
        <v>5732</v>
      </c>
      <c r="F314" s="171" t="s">
        <v>2911</v>
      </c>
      <c r="G314" t="s">
        <v>2142</v>
      </c>
      <c r="H314">
        <v>843</v>
      </c>
      <c r="I314">
        <v>271</v>
      </c>
    </row>
    <row r="315" spans="1:9" x14ac:dyDescent="0.2">
      <c r="A315" t="s">
        <v>5733</v>
      </c>
      <c r="F315" s="171" t="s">
        <v>2913</v>
      </c>
      <c r="G315" t="s">
        <v>2315</v>
      </c>
      <c r="H315">
        <v>699</v>
      </c>
      <c r="I315">
        <v>197</v>
      </c>
    </row>
    <row r="316" spans="1:9" x14ac:dyDescent="0.2">
      <c r="A316" t="s">
        <v>5734</v>
      </c>
      <c r="F316">
        <v>3.5999999999999999E-7</v>
      </c>
      <c r="G316" t="s">
        <v>2395</v>
      </c>
      <c r="H316">
        <v>14</v>
      </c>
      <c r="I316">
        <v>956.5</v>
      </c>
    </row>
    <row r="317" spans="1:9" x14ac:dyDescent="0.2">
      <c r="A317" t="s">
        <v>5735</v>
      </c>
      <c r="F317" s="171" t="s">
        <v>2915</v>
      </c>
      <c r="G317" t="s">
        <v>2570</v>
      </c>
      <c r="H317">
        <v>12</v>
      </c>
      <c r="I317">
        <v>1424.5</v>
      </c>
    </row>
    <row r="318" spans="1:9" x14ac:dyDescent="0.2">
      <c r="A318" t="s">
        <v>5736</v>
      </c>
      <c r="F318" s="171" t="s">
        <v>2916</v>
      </c>
      <c r="G318" t="s">
        <v>2252</v>
      </c>
      <c r="H318">
        <v>578</v>
      </c>
      <c r="I318">
        <v>82</v>
      </c>
    </row>
    <row r="319" spans="1:9" x14ac:dyDescent="0.2">
      <c r="A319" t="s">
        <v>5737</v>
      </c>
      <c r="F319" s="171" t="s">
        <v>2917</v>
      </c>
      <c r="G319" t="s">
        <v>2269</v>
      </c>
      <c r="H319">
        <v>231</v>
      </c>
      <c r="I319">
        <v>325</v>
      </c>
    </row>
    <row r="320" spans="1:9" x14ac:dyDescent="0.2">
      <c r="A320" t="s">
        <v>5738</v>
      </c>
      <c r="F320" s="171" t="s">
        <v>2918</v>
      </c>
      <c r="G320" t="s">
        <v>1784</v>
      </c>
      <c r="H320">
        <v>5</v>
      </c>
      <c r="I320">
        <v>369</v>
      </c>
    </row>
    <row r="321" spans="1:9" x14ac:dyDescent="0.2">
      <c r="A321" t="s">
        <v>5739</v>
      </c>
      <c r="F321" s="171" t="s">
        <v>2919</v>
      </c>
      <c r="G321" t="s">
        <v>1658</v>
      </c>
      <c r="H321">
        <v>2618</v>
      </c>
      <c r="I321">
        <v>1043.5</v>
      </c>
    </row>
    <row r="322" spans="1:9" x14ac:dyDescent="0.2">
      <c r="A322" t="s">
        <v>5740</v>
      </c>
      <c r="F322" s="171" t="s">
        <v>2921</v>
      </c>
      <c r="G322" t="s">
        <v>2922</v>
      </c>
      <c r="H322">
        <v>892</v>
      </c>
      <c r="I322">
        <v>321</v>
      </c>
    </row>
    <row r="323" spans="1:9" x14ac:dyDescent="0.2">
      <c r="A323" t="s">
        <v>5741</v>
      </c>
      <c r="F323" s="171" t="s">
        <v>2923</v>
      </c>
      <c r="G323" t="s">
        <v>2924</v>
      </c>
      <c r="H323">
        <v>12</v>
      </c>
      <c r="I323">
        <v>209</v>
      </c>
    </row>
    <row r="324" spans="1:9" x14ac:dyDescent="0.2">
      <c r="A324" t="s">
        <v>5742</v>
      </c>
      <c r="F324" s="171" t="s">
        <v>2926</v>
      </c>
      <c r="G324" t="s">
        <v>2927</v>
      </c>
      <c r="H324">
        <v>691</v>
      </c>
      <c r="I324">
        <v>124</v>
      </c>
    </row>
    <row r="325" spans="1:9" x14ac:dyDescent="0.2">
      <c r="A325" t="s">
        <v>5743</v>
      </c>
      <c r="F325" s="171" t="s">
        <v>2930</v>
      </c>
      <c r="G325" t="s">
        <v>2931</v>
      </c>
      <c r="H325">
        <v>41</v>
      </c>
      <c r="I325">
        <v>372</v>
      </c>
    </row>
    <row r="326" spans="1:9" x14ac:dyDescent="0.2">
      <c r="A326" t="s">
        <v>5744</v>
      </c>
      <c r="F326">
        <v>4.6000000000000002E-8</v>
      </c>
      <c r="G326" t="s">
        <v>2933</v>
      </c>
      <c r="H326">
        <v>6</v>
      </c>
      <c r="I326">
        <v>186.5</v>
      </c>
    </row>
    <row r="327" spans="1:9" x14ac:dyDescent="0.2">
      <c r="A327" t="s">
        <v>5745</v>
      </c>
      <c r="F327" s="171" t="s">
        <v>2934</v>
      </c>
      <c r="G327" t="s">
        <v>2264</v>
      </c>
      <c r="H327">
        <v>669</v>
      </c>
      <c r="I327">
        <v>132</v>
      </c>
    </row>
    <row r="328" spans="1:9" x14ac:dyDescent="0.2">
      <c r="A328" t="s">
        <v>5746</v>
      </c>
      <c r="F328">
        <v>3.3E-4</v>
      </c>
      <c r="G328" t="s">
        <v>2935</v>
      </c>
      <c r="H328">
        <v>8</v>
      </c>
      <c r="I328">
        <v>735.5</v>
      </c>
    </row>
    <row r="329" spans="1:9" x14ac:dyDescent="0.2">
      <c r="A329" t="s">
        <v>5747</v>
      </c>
      <c r="F329" s="171" t="s">
        <v>2936</v>
      </c>
      <c r="G329" t="s">
        <v>2937</v>
      </c>
      <c r="H329">
        <v>1130</v>
      </c>
      <c r="I329">
        <v>280</v>
      </c>
    </row>
    <row r="330" spans="1:9" x14ac:dyDescent="0.2">
      <c r="A330" t="s">
        <v>5748</v>
      </c>
      <c r="F330" s="171" t="s">
        <v>2939</v>
      </c>
      <c r="G330" t="s">
        <v>2940</v>
      </c>
      <c r="H330">
        <v>236</v>
      </c>
      <c r="I330">
        <v>340</v>
      </c>
    </row>
    <row r="331" spans="1:9" x14ac:dyDescent="0.2">
      <c r="A331" t="s">
        <v>5749</v>
      </c>
    </row>
    <row r="332" spans="1:9" x14ac:dyDescent="0.2">
      <c r="A332" t="s">
        <v>5750</v>
      </c>
      <c r="F332" s="171" t="s">
        <v>1760</v>
      </c>
      <c r="G332" t="s">
        <v>2941</v>
      </c>
      <c r="H332">
        <v>39</v>
      </c>
      <c r="I332">
        <v>152</v>
      </c>
    </row>
    <row r="333" spans="1:9" x14ac:dyDescent="0.2">
      <c r="A333" t="s">
        <v>5751</v>
      </c>
      <c r="F333" s="171" t="s">
        <v>2943</v>
      </c>
      <c r="G333" t="s">
        <v>2944</v>
      </c>
      <c r="H333">
        <v>138</v>
      </c>
      <c r="I333">
        <v>80</v>
      </c>
    </row>
    <row r="334" spans="1:9" x14ac:dyDescent="0.2">
      <c r="A334" t="s">
        <v>5752</v>
      </c>
      <c r="F334" s="171" t="s">
        <v>2945</v>
      </c>
      <c r="G334" t="s">
        <v>1548</v>
      </c>
      <c r="H334">
        <v>987</v>
      </c>
      <c r="I334">
        <v>932</v>
      </c>
    </row>
    <row r="335" spans="1:9" x14ac:dyDescent="0.2">
      <c r="A335" t="s">
        <v>5753</v>
      </c>
      <c r="F335" s="171" t="s">
        <v>2947</v>
      </c>
      <c r="G335" t="s">
        <v>2324</v>
      </c>
      <c r="H335">
        <v>118</v>
      </c>
      <c r="I335">
        <v>598.5</v>
      </c>
    </row>
    <row r="336" spans="1:9" x14ac:dyDescent="0.2">
      <c r="A336" t="s">
        <v>5754</v>
      </c>
      <c r="F336" s="171" t="s">
        <v>2949</v>
      </c>
      <c r="G336" t="s">
        <v>2885</v>
      </c>
      <c r="H336">
        <v>10</v>
      </c>
      <c r="I336">
        <v>773.5</v>
      </c>
    </row>
    <row r="337" spans="1:9" x14ac:dyDescent="0.2">
      <c r="A337" t="s">
        <v>5755</v>
      </c>
      <c r="F337" s="171" t="s">
        <v>2951</v>
      </c>
      <c r="G337" t="s">
        <v>2952</v>
      </c>
      <c r="H337">
        <v>179</v>
      </c>
      <c r="I337">
        <v>157</v>
      </c>
    </row>
    <row r="338" spans="1:9" x14ac:dyDescent="0.2">
      <c r="A338" t="s">
        <v>5756</v>
      </c>
      <c r="F338" s="171" t="s">
        <v>1984</v>
      </c>
      <c r="G338" t="s">
        <v>2953</v>
      </c>
      <c r="H338">
        <v>32</v>
      </c>
      <c r="I338">
        <v>153.5</v>
      </c>
    </row>
    <row r="339" spans="1:9" x14ac:dyDescent="0.2">
      <c r="A339" t="s">
        <v>5757</v>
      </c>
      <c r="F339" s="171" t="s">
        <v>2954</v>
      </c>
      <c r="G339" t="s">
        <v>1548</v>
      </c>
      <c r="H339">
        <v>987</v>
      </c>
      <c r="I339">
        <v>932</v>
      </c>
    </row>
    <row r="340" spans="1:9" x14ac:dyDescent="0.2">
      <c r="A340" t="s">
        <v>5758</v>
      </c>
      <c r="F340" s="171" t="s">
        <v>2955</v>
      </c>
      <c r="G340" t="s">
        <v>2937</v>
      </c>
      <c r="H340">
        <v>1130</v>
      </c>
      <c r="I340">
        <v>280</v>
      </c>
    </row>
    <row r="341" spans="1:9" x14ac:dyDescent="0.2">
      <c r="A341" t="s">
        <v>5759</v>
      </c>
      <c r="F341" s="171" t="s">
        <v>2957</v>
      </c>
      <c r="G341" t="s">
        <v>2958</v>
      </c>
      <c r="H341">
        <v>101</v>
      </c>
      <c r="I341">
        <v>469</v>
      </c>
    </row>
    <row r="342" spans="1:9" x14ac:dyDescent="0.2">
      <c r="A342" t="s">
        <v>5760</v>
      </c>
      <c r="F342" s="171" t="s">
        <v>2853</v>
      </c>
      <c r="G342" t="s">
        <v>2272</v>
      </c>
      <c r="H342">
        <v>697</v>
      </c>
      <c r="I342">
        <v>193</v>
      </c>
    </row>
    <row r="343" spans="1:9" x14ac:dyDescent="0.2">
      <c r="A343" t="s">
        <v>5761</v>
      </c>
    </row>
    <row r="344" spans="1:9" x14ac:dyDescent="0.2">
      <c r="A344" t="s">
        <v>5762</v>
      </c>
      <c r="F344" s="171" t="s">
        <v>2962</v>
      </c>
      <c r="G344" t="s">
        <v>2094</v>
      </c>
      <c r="H344">
        <v>95</v>
      </c>
      <c r="I344">
        <v>282</v>
      </c>
    </row>
    <row r="345" spans="1:9" x14ac:dyDescent="0.2">
      <c r="A345" t="s">
        <v>5763</v>
      </c>
      <c r="F345" s="171" t="s">
        <v>2963</v>
      </c>
      <c r="G345" t="s">
        <v>2341</v>
      </c>
      <c r="H345">
        <v>12</v>
      </c>
      <c r="I345">
        <v>171.5</v>
      </c>
    </row>
    <row r="346" spans="1:9" x14ac:dyDescent="0.2">
      <c r="A346" t="s">
        <v>5764</v>
      </c>
      <c r="F346">
        <v>8.4999999999999994E-8</v>
      </c>
      <c r="G346" t="s">
        <v>2259</v>
      </c>
      <c r="H346">
        <v>431</v>
      </c>
      <c r="I346">
        <v>304</v>
      </c>
    </row>
    <row r="347" spans="1:9" x14ac:dyDescent="0.2">
      <c r="A347" t="s">
        <v>5765</v>
      </c>
      <c r="F347" s="171" t="s">
        <v>2964</v>
      </c>
      <c r="G347" t="s">
        <v>2339</v>
      </c>
      <c r="H347">
        <v>81</v>
      </c>
      <c r="I347">
        <v>173</v>
      </c>
    </row>
    <row r="348" spans="1:9" x14ac:dyDescent="0.2">
      <c r="A348" t="s">
        <v>5766</v>
      </c>
      <c r="F348">
        <v>2.9000000000000002E-6</v>
      </c>
      <c r="G348" t="s">
        <v>2389</v>
      </c>
      <c r="H348">
        <v>1012</v>
      </c>
      <c r="I348">
        <v>213</v>
      </c>
    </row>
    <row r="349" spans="1:9" x14ac:dyDescent="0.2">
      <c r="A349" t="s">
        <v>5767</v>
      </c>
      <c r="F349">
        <v>5.4E-6</v>
      </c>
      <c r="G349" t="s">
        <v>2965</v>
      </c>
      <c r="H349">
        <v>11</v>
      </c>
      <c r="I349">
        <v>114</v>
      </c>
    </row>
    <row r="350" spans="1:9" x14ac:dyDescent="0.2">
      <c r="A350" t="s">
        <v>5768</v>
      </c>
      <c r="F350">
        <v>1.9999999999999999E-7</v>
      </c>
      <c r="G350" t="s">
        <v>2965</v>
      </c>
      <c r="H350">
        <v>11</v>
      </c>
      <c r="I350">
        <v>114</v>
      </c>
    </row>
    <row r="351" spans="1:9" x14ac:dyDescent="0.2">
      <c r="A351" t="s">
        <v>5769</v>
      </c>
      <c r="F351" s="171" t="s">
        <v>2966</v>
      </c>
      <c r="G351" t="s">
        <v>2356</v>
      </c>
      <c r="H351">
        <v>174</v>
      </c>
      <c r="I351">
        <v>177</v>
      </c>
    </row>
    <row r="352" spans="1:9" x14ac:dyDescent="0.2">
      <c r="A352" t="s">
        <v>5770</v>
      </c>
      <c r="F352" s="171" t="s">
        <v>2967</v>
      </c>
      <c r="G352" t="s">
        <v>2968</v>
      </c>
      <c r="H352">
        <v>23</v>
      </c>
      <c r="I352">
        <v>318</v>
      </c>
    </row>
    <row r="353" spans="1:9" x14ac:dyDescent="0.2">
      <c r="A353" t="s">
        <v>5771</v>
      </c>
      <c r="F353" s="171" t="s">
        <v>2969</v>
      </c>
      <c r="G353" t="s">
        <v>2968</v>
      </c>
      <c r="H353">
        <v>23</v>
      </c>
      <c r="I353">
        <v>318</v>
      </c>
    </row>
    <row r="354" spans="1:9" x14ac:dyDescent="0.2">
      <c r="A354" t="s">
        <v>5772</v>
      </c>
      <c r="F354" s="171" t="s">
        <v>2540</v>
      </c>
      <c r="G354" t="s">
        <v>2970</v>
      </c>
      <c r="H354">
        <v>51</v>
      </c>
      <c r="I354">
        <v>85</v>
      </c>
    </row>
    <row r="355" spans="1:9" x14ac:dyDescent="0.2">
      <c r="A355" t="s">
        <v>5773</v>
      </c>
      <c r="F355">
        <v>1.4999999999999999E-8</v>
      </c>
      <c r="G355" t="s">
        <v>2971</v>
      </c>
      <c r="H355">
        <v>7</v>
      </c>
      <c r="I355">
        <v>96</v>
      </c>
    </row>
    <row r="356" spans="1:9" x14ac:dyDescent="0.2">
      <c r="A356" t="s">
        <v>5774</v>
      </c>
      <c r="F356">
        <v>2.4E-9</v>
      </c>
      <c r="G356" t="s">
        <v>2972</v>
      </c>
      <c r="H356">
        <v>6</v>
      </c>
      <c r="I356">
        <v>494.5</v>
      </c>
    </row>
    <row r="357" spans="1:9" x14ac:dyDescent="0.2">
      <c r="A357" t="s">
        <v>5775</v>
      </c>
      <c r="F357" s="171" t="s">
        <v>2973</v>
      </c>
      <c r="G357" t="s">
        <v>2377</v>
      </c>
      <c r="H357">
        <v>6</v>
      </c>
      <c r="I357">
        <v>116</v>
      </c>
    </row>
    <row r="358" spans="1:9" x14ac:dyDescent="0.2">
      <c r="A358" t="s">
        <v>5776</v>
      </c>
      <c r="F358">
        <v>4.6999999999999997E-5</v>
      </c>
      <c r="G358" t="s">
        <v>2974</v>
      </c>
      <c r="H358">
        <v>16</v>
      </c>
      <c r="I358">
        <v>269.5</v>
      </c>
    </row>
    <row r="359" spans="1:9" x14ac:dyDescent="0.2">
      <c r="A359" t="s">
        <v>5777</v>
      </c>
      <c r="F359" s="171" t="s">
        <v>2975</v>
      </c>
      <c r="G359" t="s">
        <v>2976</v>
      </c>
      <c r="H359">
        <v>12</v>
      </c>
      <c r="I359">
        <v>259.5</v>
      </c>
    </row>
    <row r="360" spans="1:9" x14ac:dyDescent="0.2">
      <c r="A360" t="s">
        <v>5778</v>
      </c>
      <c r="F360" s="171" t="s">
        <v>2977</v>
      </c>
      <c r="G360" t="s">
        <v>2047</v>
      </c>
      <c r="H360">
        <v>5</v>
      </c>
      <c r="I360">
        <v>442</v>
      </c>
    </row>
    <row r="361" spans="1:9" x14ac:dyDescent="0.2">
      <c r="A361" t="s">
        <v>5779</v>
      </c>
      <c r="F361">
        <v>2.2000000000000001E-7</v>
      </c>
      <c r="G361" t="s">
        <v>2304</v>
      </c>
      <c r="H361">
        <v>67</v>
      </c>
      <c r="I361">
        <v>324</v>
      </c>
    </row>
    <row r="362" spans="1:9" x14ac:dyDescent="0.2">
      <c r="A362" t="s">
        <v>5780</v>
      </c>
      <c r="F362">
        <v>1.5E-9</v>
      </c>
      <c r="G362" t="s">
        <v>2978</v>
      </c>
      <c r="H362">
        <v>21</v>
      </c>
      <c r="I362">
        <v>516</v>
      </c>
    </row>
    <row r="363" spans="1:9" x14ac:dyDescent="0.2">
      <c r="A363" t="s">
        <v>5781</v>
      </c>
      <c r="F363">
        <v>1.5999999999999999E-5</v>
      </c>
      <c r="G363" t="s">
        <v>2979</v>
      </c>
      <c r="H363">
        <v>6</v>
      </c>
      <c r="I363">
        <v>451.5</v>
      </c>
    </row>
    <row r="364" spans="1:9" x14ac:dyDescent="0.2">
      <c r="A364" t="s">
        <v>5782</v>
      </c>
      <c r="F364" s="171" t="s">
        <v>2980</v>
      </c>
      <c r="G364" t="s">
        <v>2341</v>
      </c>
      <c r="H364">
        <v>12</v>
      </c>
      <c r="I364">
        <v>171.5</v>
      </c>
    </row>
    <row r="365" spans="1:9" x14ac:dyDescent="0.2">
      <c r="A365" t="s">
        <v>5783</v>
      </c>
      <c r="F365">
        <v>4.0000000000000002E-4</v>
      </c>
      <c r="G365" t="s">
        <v>2981</v>
      </c>
      <c r="H365">
        <v>36</v>
      </c>
      <c r="I365">
        <v>210.5</v>
      </c>
    </row>
    <row r="366" spans="1:9" x14ac:dyDescent="0.2">
      <c r="A366" t="s">
        <v>5784</v>
      </c>
      <c r="F366">
        <v>8.8999999999999995E-4</v>
      </c>
      <c r="G366" t="s">
        <v>2982</v>
      </c>
      <c r="H366">
        <v>5</v>
      </c>
      <c r="I366">
        <v>127</v>
      </c>
    </row>
    <row r="367" spans="1:9" x14ac:dyDescent="0.2">
      <c r="A367" t="s">
        <v>5785</v>
      </c>
      <c r="F367" s="171" t="s">
        <v>2983</v>
      </c>
      <c r="G367" t="s">
        <v>2984</v>
      </c>
      <c r="H367">
        <v>7</v>
      </c>
      <c r="I367">
        <v>348</v>
      </c>
    </row>
    <row r="368" spans="1:9" x14ac:dyDescent="0.2">
      <c r="A368" t="s">
        <v>5786</v>
      </c>
      <c r="F368" s="171" t="s">
        <v>2985</v>
      </c>
      <c r="G368" t="s">
        <v>2986</v>
      </c>
      <c r="H368">
        <v>9</v>
      </c>
      <c r="I368">
        <v>203</v>
      </c>
    </row>
    <row r="369" spans="1:9" x14ac:dyDescent="0.2">
      <c r="A369" t="s">
        <v>5787</v>
      </c>
      <c r="F369" s="171" t="s">
        <v>2951</v>
      </c>
      <c r="G369" t="s">
        <v>2987</v>
      </c>
      <c r="H369">
        <v>8</v>
      </c>
      <c r="I369">
        <v>768</v>
      </c>
    </row>
    <row r="370" spans="1:9" x14ac:dyDescent="0.2">
      <c r="A370" t="s">
        <v>5788</v>
      </c>
      <c r="F370">
        <v>4.1000000000000003E-8</v>
      </c>
      <c r="G370" t="s">
        <v>2991</v>
      </c>
      <c r="H370">
        <v>37</v>
      </c>
      <c r="I370">
        <v>122</v>
      </c>
    </row>
    <row r="371" spans="1:9" x14ac:dyDescent="0.2">
      <c r="A371" t="s">
        <v>5789</v>
      </c>
      <c r="F371">
        <v>4.6E-5</v>
      </c>
      <c r="G371" t="s">
        <v>2992</v>
      </c>
      <c r="H371">
        <v>297</v>
      </c>
      <c r="I371">
        <v>152</v>
      </c>
    </row>
    <row r="372" spans="1:9" x14ac:dyDescent="0.2">
      <c r="A372" t="s">
        <v>5790</v>
      </c>
      <c r="F372" s="171" t="s">
        <v>2993</v>
      </c>
      <c r="G372" t="s">
        <v>2377</v>
      </c>
      <c r="H372">
        <v>6</v>
      </c>
      <c r="I372">
        <v>116</v>
      </c>
    </row>
    <row r="373" spans="1:9" x14ac:dyDescent="0.2">
      <c r="A373" t="s">
        <v>5791</v>
      </c>
      <c r="F373" s="171" t="s">
        <v>2994</v>
      </c>
      <c r="G373" t="s">
        <v>2995</v>
      </c>
      <c r="H373">
        <v>8</v>
      </c>
      <c r="I373">
        <v>321.5</v>
      </c>
    </row>
    <row r="374" spans="1:9" x14ac:dyDescent="0.2">
      <c r="A374" t="s">
        <v>5792</v>
      </c>
      <c r="F374" s="171" t="s">
        <v>2996</v>
      </c>
      <c r="G374" t="s">
        <v>2341</v>
      </c>
      <c r="H374">
        <v>12</v>
      </c>
      <c r="I374">
        <v>171.5</v>
      </c>
    </row>
    <row r="375" spans="1:9" x14ac:dyDescent="0.2">
      <c r="A375" t="s">
        <v>5793</v>
      </c>
      <c r="F375">
        <v>8.2000000000000001E-5</v>
      </c>
      <c r="G375" t="s">
        <v>2102</v>
      </c>
      <c r="H375">
        <v>65</v>
      </c>
      <c r="I375">
        <v>313</v>
      </c>
    </row>
    <row r="376" spans="1:9" x14ac:dyDescent="0.2">
      <c r="A376" t="s">
        <v>5794</v>
      </c>
      <c r="F376" s="171" t="s">
        <v>2997</v>
      </c>
      <c r="G376" t="s">
        <v>2326</v>
      </c>
      <c r="H376">
        <v>83</v>
      </c>
      <c r="I376">
        <v>428</v>
      </c>
    </row>
    <row r="377" spans="1:9" x14ac:dyDescent="0.2">
      <c r="A377" t="s">
        <v>5795</v>
      </c>
      <c r="F377" s="171" t="s">
        <v>2998</v>
      </c>
      <c r="G377" t="s">
        <v>2999</v>
      </c>
      <c r="H377">
        <v>21</v>
      </c>
      <c r="I377">
        <v>167</v>
      </c>
    </row>
    <row r="378" spans="1:9" x14ac:dyDescent="0.2">
      <c r="A378" t="s">
        <v>5796</v>
      </c>
      <c r="F378" s="171" t="s">
        <v>3000</v>
      </c>
      <c r="G378" t="s">
        <v>3001</v>
      </c>
      <c r="H378">
        <v>41</v>
      </c>
      <c r="I378">
        <v>174</v>
      </c>
    </row>
    <row r="379" spans="1:9" x14ac:dyDescent="0.2">
      <c r="A379" t="s">
        <v>5797</v>
      </c>
      <c r="F379" s="171" t="s">
        <v>3002</v>
      </c>
      <c r="G379" t="s">
        <v>2228</v>
      </c>
      <c r="H379">
        <v>40</v>
      </c>
      <c r="I379">
        <v>439</v>
      </c>
    </row>
    <row r="380" spans="1:9" x14ac:dyDescent="0.2">
      <c r="A380" t="s">
        <v>5798</v>
      </c>
      <c r="F380">
        <v>1.7999999999999999E-6</v>
      </c>
      <c r="G380" t="s">
        <v>2709</v>
      </c>
      <c r="H380">
        <v>18</v>
      </c>
      <c r="I380">
        <v>759</v>
      </c>
    </row>
    <row r="381" spans="1:9" x14ac:dyDescent="0.2">
      <c r="A381" t="s">
        <v>5799</v>
      </c>
      <c r="F381">
        <v>6.0999999999999997E-4</v>
      </c>
      <c r="G381" t="s">
        <v>1923</v>
      </c>
      <c r="H381">
        <v>935</v>
      </c>
      <c r="I381">
        <v>850</v>
      </c>
    </row>
    <row r="382" spans="1:9" x14ac:dyDescent="0.2">
      <c r="A382" t="s">
        <v>5800</v>
      </c>
      <c r="F382" s="171" t="s">
        <v>3003</v>
      </c>
      <c r="G382" t="s">
        <v>2940</v>
      </c>
      <c r="H382">
        <v>236</v>
      </c>
      <c r="I382">
        <v>340</v>
      </c>
    </row>
    <row r="383" spans="1:9" x14ac:dyDescent="0.2">
      <c r="A383" t="s">
        <v>5801</v>
      </c>
      <c r="F383" s="171" t="s">
        <v>1576</v>
      </c>
      <c r="G383" t="s">
        <v>1817</v>
      </c>
      <c r="H383">
        <v>679</v>
      </c>
      <c r="I383">
        <v>416</v>
      </c>
    </row>
    <row r="384" spans="1:9" x14ac:dyDescent="0.2">
      <c r="A384" t="s">
        <v>5802</v>
      </c>
      <c r="F384">
        <v>2.9999999999999999E-7</v>
      </c>
      <c r="G384" t="s">
        <v>3004</v>
      </c>
      <c r="H384">
        <v>6</v>
      </c>
      <c r="I384">
        <v>156</v>
      </c>
    </row>
    <row r="385" spans="1:9" x14ac:dyDescent="0.2">
      <c r="A385" t="s">
        <v>5803</v>
      </c>
      <c r="F385">
        <v>9.1E-4</v>
      </c>
      <c r="G385" t="s">
        <v>3005</v>
      </c>
      <c r="H385">
        <v>7</v>
      </c>
      <c r="I385">
        <v>407</v>
      </c>
    </row>
    <row r="386" spans="1:9" x14ac:dyDescent="0.2">
      <c r="A386" t="s">
        <v>5804</v>
      </c>
      <c r="B386" s="171" t="s">
        <v>1801</v>
      </c>
      <c r="C386" t="s">
        <v>1802</v>
      </c>
      <c r="D386" t="s">
        <v>1803</v>
      </c>
      <c r="E386" t="s">
        <v>1804</v>
      </c>
      <c r="F386" s="171" t="s">
        <v>1806</v>
      </c>
      <c r="G386" t="s">
        <v>1807</v>
      </c>
      <c r="H386">
        <v>967</v>
      </c>
      <c r="I386">
        <v>329</v>
      </c>
    </row>
    <row r="387" spans="1:9" x14ac:dyDescent="0.2">
      <c r="A387" t="s">
        <v>5805</v>
      </c>
      <c r="B387">
        <v>4.4000000000000002E-6</v>
      </c>
      <c r="C387" t="s">
        <v>1792</v>
      </c>
      <c r="D387" t="s">
        <v>1793</v>
      </c>
      <c r="E387" t="s">
        <v>1794</v>
      </c>
      <c r="F387" s="171" t="s">
        <v>1795</v>
      </c>
      <c r="G387" t="s">
        <v>1796</v>
      </c>
      <c r="H387">
        <v>15</v>
      </c>
      <c r="I387">
        <v>755</v>
      </c>
    </row>
    <row r="388" spans="1:9" x14ac:dyDescent="0.2">
      <c r="A388" t="s">
        <v>5806</v>
      </c>
      <c r="B388" s="171" t="s">
        <v>1785</v>
      </c>
      <c r="C388" t="s">
        <v>1786</v>
      </c>
      <c r="D388" t="s">
        <v>1787</v>
      </c>
      <c r="E388" t="s">
        <v>1788</v>
      </c>
      <c r="F388" s="171" t="s">
        <v>1790</v>
      </c>
      <c r="G388" t="s">
        <v>1791</v>
      </c>
      <c r="H388">
        <v>294</v>
      </c>
      <c r="I388">
        <v>273</v>
      </c>
    </row>
    <row r="389" spans="1:9" x14ac:dyDescent="0.2">
      <c r="A389" t="s">
        <v>5807</v>
      </c>
      <c r="B389">
        <v>4.3000000000000001E-7</v>
      </c>
      <c r="C389" t="s">
        <v>1779</v>
      </c>
      <c r="D389" t="s">
        <v>1780</v>
      </c>
      <c r="E389" t="s">
        <v>1781</v>
      </c>
      <c r="F389" s="171" t="s">
        <v>3009</v>
      </c>
      <c r="G389" t="s">
        <v>1784</v>
      </c>
      <c r="H389">
        <v>5</v>
      </c>
      <c r="I389">
        <v>369</v>
      </c>
    </row>
    <row r="390" spans="1:9" x14ac:dyDescent="0.2">
      <c r="A390" t="s">
        <v>5808</v>
      </c>
      <c r="B390" s="171" t="s">
        <v>2024</v>
      </c>
      <c r="C390" t="s">
        <v>2025</v>
      </c>
      <c r="D390" t="s">
        <v>2026</v>
      </c>
      <c r="E390" t="s">
        <v>2027</v>
      </c>
      <c r="F390" s="171" t="s">
        <v>2030</v>
      </c>
      <c r="G390" t="s">
        <v>2031</v>
      </c>
      <c r="H390">
        <v>817</v>
      </c>
      <c r="I390">
        <v>173</v>
      </c>
    </row>
    <row r="391" spans="1:9" x14ac:dyDescent="0.2">
      <c r="A391" t="s">
        <v>5809</v>
      </c>
      <c r="B391">
        <v>1.6000000000000001E-8</v>
      </c>
      <c r="C391" t="s">
        <v>2015</v>
      </c>
      <c r="D391" t="s">
        <v>2016</v>
      </c>
      <c r="E391" t="s">
        <v>2017</v>
      </c>
      <c r="F391" s="171" t="s">
        <v>3010</v>
      </c>
      <c r="G391" t="s">
        <v>2019</v>
      </c>
      <c r="H391">
        <v>8</v>
      </c>
      <c r="I391">
        <v>963.5</v>
      </c>
    </row>
    <row r="392" spans="1:9" x14ac:dyDescent="0.2">
      <c r="A392" t="s">
        <v>5810</v>
      </c>
      <c r="B392">
        <v>4.8999999999999997E-7</v>
      </c>
      <c r="C392" t="s">
        <v>2009</v>
      </c>
      <c r="D392" t="s">
        <v>2010</v>
      </c>
      <c r="E392" t="s">
        <v>2011</v>
      </c>
      <c r="F392" s="171" t="s">
        <v>2012</v>
      </c>
      <c r="G392" t="s">
        <v>2013</v>
      </c>
      <c r="H392">
        <v>12</v>
      </c>
      <c r="I392">
        <v>203</v>
      </c>
    </row>
    <row r="393" spans="1:9" x14ac:dyDescent="0.2">
      <c r="A393" t="s">
        <v>5811</v>
      </c>
      <c r="B393" s="171" t="s">
        <v>2003</v>
      </c>
      <c r="C393" t="s">
        <v>1523</v>
      </c>
      <c r="D393" t="s">
        <v>1524</v>
      </c>
      <c r="E393" t="s">
        <v>1525</v>
      </c>
      <c r="F393" s="171" t="s">
        <v>2004</v>
      </c>
      <c r="G393" t="s">
        <v>2005</v>
      </c>
      <c r="H393">
        <v>581</v>
      </c>
      <c r="I393">
        <v>587</v>
      </c>
    </row>
    <row r="394" spans="1:9" x14ac:dyDescent="0.2">
      <c r="A394" t="s">
        <v>5812</v>
      </c>
      <c r="B394" s="171" t="s">
        <v>1645</v>
      </c>
      <c r="C394" t="s">
        <v>1998</v>
      </c>
      <c r="D394" t="s">
        <v>1999</v>
      </c>
      <c r="E394" t="s">
        <v>2000</v>
      </c>
      <c r="F394" s="171" t="s">
        <v>2002</v>
      </c>
      <c r="G394" t="s">
        <v>1997</v>
      </c>
      <c r="H394">
        <v>94</v>
      </c>
      <c r="I394">
        <v>721</v>
      </c>
    </row>
    <row r="395" spans="1:9" x14ac:dyDescent="0.2">
      <c r="A395" t="s">
        <v>5813</v>
      </c>
      <c r="B395" s="171" t="s">
        <v>1691</v>
      </c>
      <c r="C395" t="s">
        <v>1692</v>
      </c>
      <c r="D395" t="s">
        <v>1693</v>
      </c>
      <c r="E395" t="s">
        <v>1694</v>
      </c>
      <c r="F395" s="171" t="s">
        <v>1695</v>
      </c>
      <c r="G395" t="s">
        <v>1696</v>
      </c>
      <c r="H395">
        <v>38</v>
      </c>
      <c r="I395">
        <v>518</v>
      </c>
    </row>
    <row r="396" spans="1:9" x14ac:dyDescent="0.2">
      <c r="A396" t="s">
        <v>5814</v>
      </c>
      <c r="B396">
        <v>6.6000000000000003E-6</v>
      </c>
      <c r="C396" t="s">
        <v>1606</v>
      </c>
      <c r="D396" t="s">
        <v>1607</v>
      </c>
      <c r="E396" t="s">
        <v>1608</v>
      </c>
      <c r="F396" s="171" t="s">
        <v>1697</v>
      </c>
      <c r="G396" t="s">
        <v>1610</v>
      </c>
      <c r="H396">
        <v>857</v>
      </c>
      <c r="I396">
        <v>306</v>
      </c>
    </row>
    <row r="397" spans="1:9" x14ac:dyDescent="0.2">
      <c r="A397" t="s">
        <v>5815</v>
      </c>
      <c r="B397" s="171" t="s">
        <v>1958</v>
      </c>
      <c r="C397" t="s">
        <v>1959</v>
      </c>
      <c r="D397" t="s">
        <v>1960</v>
      </c>
      <c r="E397" t="s">
        <v>1961</v>
      </c>
      <c r="F397" s="171" t="s">
        <v>1963</v>
      </c>
      <c r="G397" t="s">
        <v>1964</v>
      </c>
      <c r="H397">
        <v>27</v>
      </c>
      <c r="I397">
        <v>148</v>
      </c>
    </row>
    <row r="398" spans="1:9" x14ac:dyDescent="0.2">
      <c r="A398" t="s">
        <v>5816</v>
      </c>
      <c r="B398" s="171" t="s">
        <v>3011</v>
      </c>
      <c r="C398" t="s">
        <v>1969</v>
      </c>
      <c r="D398" t="s">
        <v>1970</v>
      </c>
      <c r="E398" t="s">
        <v>1971</v>
      </c>
      <c r="F398" s="171" t="s">
        <v>3012</v>
      </c>
      <c r="G398" t="s">
        <v>1974</v>
      </c>
      <c r="H398">
        <v>951</v>
      </c>
      <c r="I398">
        <v>353</v>
      </c>
    </row>
    <row r="399" spans="1:9" x14ac:dyDescent="0.2">
      <c r="A399" t="s">
        <v>5817</v>
      </c>
      <c r="B399">
        <v>1.3999999999999999E-9</v>
      </c>
      <c r="C399" t="s">
        <v>1979</v>
      </c>
      <c r="D399" t="s">
        <v>1980</v>
      </c>
      <c r="E399" t="s">
        <v>1981</v>
      </c>
      <c r="F399" s="171" t="s">
        <v>1984</v>
      </c>
      <c r="G399" t="s">
        <v>1985</v>
      </c>
      <c r="H399">
        <v>68</v>
      </c>
      <c r="I399">
        <v>174</v>
      </c>
    </row>
    <row r="400" spans="1:9" x14ac:dyDescent="0.2">
      <c r="A400" t="s">
        <v>5818</v>
      </c>
      <c r="B400">
        <v>3.1E-8</v>
      </c>
      <c r="C400" t="s">
        <v>1988</v>
      </c>
      <c r="D400" t="s">
        <v>1989</v>
      </c>
      <c r="E400" t="s">
        <v>1990</v>
      </c>
      <c r="F400" s="171" t="s">
        <v>1991</v>
      </c>
      <c r="G400" t="s">
        <v>1974</v>
      </c>
      <c r="H400">
        <v>951</v>
      </c>
      <c r="I400">
        <v>353</v>
      </c>
    </row>
    <row r="401" spans="1:9" x14ac:dyDescent="0.2">
      <c r="A401" t="s">
        <v>5819</v>
      </c>
      <c r="B401" s="171" t="s">
        <v>3013</v>
      </c>
      <c r="C401" t="s">
        <v>1993</v>
      </c>
      <c r="D401" t="s">
        <v>1994</v>
      </c>
      <c r="E401" t="s">
        <v>1995</v>
      </c>
      <c r="F401" s="171" t="s">
        <v>3014</v>
      </c>
      <c r="G401" t="s">
        <v>1997</v>
      </c>
      <c r="H401">
        <v>94</v>
      </c>
      <c r="I401">
        <v>721</v>
      </c>
    </row>
    <row r="402" spans="1:9" x14ac:dyDescent="0.2">
      <c r="A402" t="s">
        <v>5820</v>
      </c>
      <c r="B402" s="171" t="s">
        <v>2035</v>
      </c>
      <c r="C402" t="s">
        <v>2036</v>
      </c>
      <c r="D402" t="s">
        <v>2037</v>
      </c>
      <c r="E402" t="s">
        <v>2038</v>
      </c>
      <c r="F402" s="171" t="s">
        <v>2041</v>
      </c>
      <c r="G402" t="s">
        <v>2042</v>
      </c>
      <c r="H402">
        <v>899</v>
      </c>
      <c r="I402">
        <v>172</v>
      </c>
    </row>
    <row r="403" spans="1:9" x14ac:dyDescent="0.2">
      <c r="A403" t="s">
        <v>5821</v>
      </c>
      <c r="B403">
        <v>4.0000000000000003E-5</v>
      </c>
      <c r="C403" t="s">
        <v>2043</v>
      </c>
      <c r="D403" t="s">
        <v>2044</v>
      </c>
      <c r="E403" t="s">
        <v>2045</v>
      </c>
      <c r="F403" s="171" t="s">
        <v>2046</v>
      </c>
      <c r="G403" t="s">
        <v>2047</v>
      </c>
      <c r="H403">
        <v>5</v>
      </c>
      <c r="I403">
        <v>442</v>
      </c>
    </row>
    <row r="404" spans="1:9" x14ac:dyDescent="0.2">
      <c r="A404" t="s">
        <v>5822</v>
      </c>
      <c r="B404" s="171" t="s">
        <v>1736</v>
      </c>
      <c r="C404" t="s">
        <v>1737</v>
      </c>
      <c r="D404" t="s">
        <v>1738</v>
      </c>
      <c r="E404" t="s">
        <v>1739</v>
      </c>
      <c r="F404" s="171" t="s">
        <v>1741</v>
      </c>
      <c r="G404" t="s">
        <v>1742</v>
      </c>
      <c r="H404">
        <v>449</v>
      </c>
      <c r="I404">
        <v>428</v>
      </c>
    </row>
    <row r="405" spans="1:9" x14ac:dyDescent="0.2">
      <c r="A405" t="s">
        <v>5823</v>
      </c>
      <c r="B405" s="171" t="s">
        <v>1733</v>
      </c>
      <c r="C405" t="s">
        <v>1715</v>
      </c>
      <c r="D405" t="s">
        <v>1716</v>
      </c>
      <c r="E405" t="s">
        <v>1717</v>
      </c>
      <c r="F405" s="171" t="s">
        <v>1734</v>
      </c>
      <c r="G405" t="s">
        <v>1735</v>
      </c>
      <c r="H405">
        <v>115</v>
      </c>
      <c r="I405">
        <v>140</v>
      </c>
    </row>
    <row r="406" spans="1:9" x14ac:dyDescent="0.2">
      <c r="A406" t="s">
        <v>5824</v>
      </c>
      <c r="B406" s="171" t="s">
        <v>1722</v>
      </c>
      <c r="C406" t="s">
        <v>1723</v>
      </c>
      <c r="D406" t="s">
        <v>1724</v>
      </c>
      <c r="E406" t="s">
        <v>1725</v>
      </c>
      <c r="F406" s="171" t="s">
        <v>1728</v>
      </c>
      <c r="G406" t="s">
        <v>1729</v>
      </c>
      <c r="H406">
        <v>865</v>
      </c>
      <c r="I406">
        <v>431</v>
      </c>
    </row>
    <row r="407" spans="1:9" x14ac:dyDescent="0.2">
      <c r="A407" t="s">
        <v>5825</v>
      </c>
      <c r="B407">
        <v>1.1000000000000001E-7</v>
      </c>
      <c r="C407" t="s">
        <v>1715</v>
      </c>
      <c r="D407" t="s">
        <v>1716</v>
      </c>
      <c r="E407" t="s">
        <v>1717</v>
      </c>
      <c r="F407" s="171" t="s">
        <v>1720</v>
      </c>
      <c r="G407" t="s">
        <v>1721</v>
      </c>
      <c r="H407">
        <v>469</v>
      </c>
      <c r="I407">
        <v>120</v>
      </c>
    </row>
    <row r="408" spans="1:9" x14ac:dyDescent="0.2">
      <c r="A408" t="s">
        <v>5826</v>
      </c>
      <c r="B408" s="171" t="s">
        <v>3015</v>
      </c>
      <c r="C408" t="s">
        <v>1612</v>
      </c>
      <c r="D408" t="s">
        <v>1613</v>
      </c>
      <c r="E408" t="s">
        <v>1614</v>
      </c>
      <c r="F408" s="171" t="s">
        <v>3016</v>
      </c>
      <c r="G408" t="s">
        <v>1617</v>
      </c>
      <c r="H408">
        <v>25</v>
      </c>
      <c r="I408">
        <v>311</v>
      </c>
    </row>
    <row r="409" spans="1:9" x14ac:dyDescent="0.2">
      <c r="A409" t="s">
        <v>5827</v>
      </c>
      <c r="B409">
        <v>1.9E-6</v>
      </c>
      <c r="C409" t="s">
        <v>1606</v>
      </c>
      <c r="D409" t="s">
        <v>1607</v>
      </c>
      <c r="E409" t="s">
        <v>1608</v>
      </c>
      <c r="F409" s="171" t="s">
        <v>1609</v>
      </c>
      <c r="G409" t="s">
        <v>1610</v>
      </c>
      <c r="H409">
        <v>857</v>
      </c>
      <c r="I409">
        <v>306</v>
      </c>
    </row>
    <row r="410" spans="1:9" x14ac:dyDescent="0.2">
      <c r="A410" t="s">
        <v>5828</v>
      </c>
      <c r="B410" s="171" t="s">
        <v>1596</v>
      </c>
      <c r="C410" t="s">
        <v>1597</v>
      </c>
      <c r="D410" t="s">
        <v>1598</v>
      </c>
      <c r="E410" t="s">
        <v>1599</v>
      </c>
      <c r="F410" s="171" t="s">
        <v>1601</v>
      </c>
      <c r="G410" t="s">
        <v>1602</v>
      </c>
      <c r="H410">
        <v>121</v>
      </c>
      <c r="I410">
        <v>691</v>
      </c>
    </row>
    <row r="411" spans="1:9" x14ac:dyDescent="0.2">
      <c r="A411" t="s">
        <v>5829</v>
      </c>
      <c r="B411">
        <v>1.7E-5</v>
      </c>
      <c r="C411" t="s">
        <v>1737</v>
      </c>
      <c r="D411" t="s">
        <v>1738</v>
      </c>
      <c r="E411" t="s">
        <v>1739</v>
      </c>
      <c r="F411" s="171" t="s">
        <v>1884</v>
      </c>
      <c r="G411" t="s">
        <v>1885</v>
      </c>
      <c r="H411">
        <v>784</v>
      </c>
      <c r="I411">
        <v>442</v>
      </c>
    </row>
    <row r="412" spans="1:9" x14ac:dyDescent="0.2">
      <c r="A412" t="s">
        <v>5830</v>
      </c>
      <c r="B412">
        <v>5.4000000000000001E-4</v>
      </c>
      <c r="C412" t="s">
        <v>1879</v>
      </c>
      <c r="D412" t="s">
        <v>1880</v>
      </c>
      <c r="E412" t="s">
        <v>1881</v>
      </c>
      <c r="F412">
        <v>3.8000000000000002E-5</v>
      </c>
      <c r="G412" t="s">
        <v>1882</v>
      </c>
      <c r="H412">
        <v>364</v>
      </c>
      <c r="I412">
        <v>287.5</v>
      </c>
    </row>
    <row r="413" spans="1:9" x14ac:dyDescent="0.2">
      <c r="A413" t="s">
        <v>5831</v>
      </c>
      <c r="B413" s="171" t="s">
        <v>1868</v>
      </c>
      <c r="C413" t="s">
        <v>1869</v>
      </c>
      <c r="D413" t="s">
        <v>1870</v>
      </c>
      <c r="E413" t="s">
        <v>1871</v>
      </c>
      <c r="F413" s="171" t="s">
        <v>1873</v>
      </c>
      <c r="G413" t="s">
        <v>1874</v>
      </c>
      <c r="H413">
        <v>124</v>
      </c>
      <c r="I413">
        <v>207</v>
      </c>
    </row>
    <row r="414" spans="1:9" x14ac:dyDescent="0.2">
      <c r="A414" t="s">
        <v>5832</v>
      </c>
      <c r="B414" s="171" t="s">
        <v>1867</v>
      </c>
      <c r="C414" t="s">
        <v>1623</v>
      </c>
      <c r="D414" t="s">
        <v>1624</v>
      </c>
      <c r="E414" t="s">
        <v>1625</v>
      </c>
      <c r="F414">
        <v>0</v>
      </c>
      <c r="G414" t="s">
        <v>1628</v>
      </c>
      <c r="H414">
        <v>1532</v>
      </c>
      <c r="I414">
        <v>1347</v>
      </c>
    </row>
    <row r="415" spans="1:9" x14ac:dyDescent="0.2">
      <c r="A415" t="s">
        <v>5833</v>
      </c>
      <c r="B415" s="171" t="s">
        <v>1772</v>
      </c>
      <c r="C415" t="s">
        <v>1773</v>
      </c>
      <c r="D415" t="s">
        <v>1774</v>
      </c>
      <c r="E415" t="s">
        <v>1775</v>
      </c>
      <c r="F415" s="171" t="s">
        <v>1777</v>
      </c>
      <c r="G415" t="s">
        <v>1778</v>
      </c>
      <c r="H415">
        <v>16</v>
      </c>
      <c r="I415">
        <v>994.5</v>
      </c>
    </row>
    <row r="416" spans="1:9" x14ac:dyDescent="0.2">
      <c r="A416" t="s">
        <v>5834</v>
      </c>
      <c r="B416" s="171" t="s">
        <v>3017</v>
      </c>
      <c r="C416" t="s">
        <v>1765</v>
      </c>
      <c r="D416" t="s">
        <v>1766</v>
      </c>
      <c r="E416" t="s">
        <v>1767</v>
      </c>
      <c r="F416" s="171" t="s">
        <v>3018</v>
      </c>
      <c r="G416" t="s">
        <v>1770</v>
      </c>
      <c r="H416">
        <v>433</v>
      </c>
      <c r="I416">
        <v>214</v>
      </c>
    </row>
    <row r="417" spans="1:9" x14ac:dyDescent="0.2">
      <c r="A417" t="s">
        <v>5835</v>
      </c>
      <c r="B417" s="171" t="s">
        <v>3019</v>
      </c>
      <c r="C417" t="s">
        <v>1757</v>
      </c>
      <c r="D417" t="s">
        <v>1758</v>
      </c>
      <c r="E417" t="s">
        <v>1759</v>
      </c>
      <c r="F417" s="171" t="s">
        <v>3020</v>
      </c>
      <c r="G417" t="s">
        <v>1763</v>
      </c>
      <c r="H417">
        <v>862</v>
      </c>
      <c r="I417">
        <v>182.5</v>
      </c>
    </row>
    <row r="418" spans="1:9" x14ac:dyDescent="0.2">
      <c r="A418" t="s">
        <v>5836</v>
      </c>
      <c r="B418" s="171" t="s">
        <v>1745</v>
      </c>
      <c r="C418" t="s">
        <v>1746</v>
      </c>
      <c r="D418" t="s">
        <v>1747</v>
      </c>
      <c r="E418" t="s">
        <v>1748</v>
      </c>
      <c r="F418" s="171" t="s">
        <v>1750</v>
      </c>
      <c r="G418" t="s">
        <v>1751</v>
      </c>
      <c r="H418">
        <v>1007</v>
      </c>
      <c r="I418">
        <v>300</v>
      </c>
    </row>
    <row r="419" spans="1:9" x14ac:dyDescent="0.2">
      <c r="A419" t="s">
        <v>5837</v>
      </c>
      <c r="B419" s="171" t="s">
        <v>3021</v>
      </c>
      <c r="C419" t="s">
        <v>2575</v>
      </c>
      <c r="D419" t="s">
        <v>2576</v>
      </c>
      <c r="E419" t="s">
        <v>2577</v>
      </c>
      <c r="F419" s="171" t="s">
        <v>3022</v>
      </c>
      <c r="G419" t="s">
        <v>2580</v>
      </c>
      <c r="H419">
        <v>1277</v>
      </c>
      <c r="I419">
        <v>269</v>
      </c>
    </row>
    <row r="420" spans="1:9" x14ac:dyDescent="0.2">
      <c r="A420" t="s">
        <v>5838</v>
      </c>
      <c r="B420" s="171" t="s">
        <v>2035</v>
      </c>
      <c r="C420" t="s">
        <v>1812</v>
      </c>
      <c r="D420" t="s">
        <v>1813</v>
      </c>
      <c r="E420" t="s">
        <v>1814</v>
      </c>
      <c r="F420" s="171" t="s">
        <v>3023</v>
      </c>
      <c r="G420" t="s">
        <v>1817</v>
      </c>
      <c r="H420">
        <v>679</v>
      </c>
      <c r="I420">
        <v>416</v>
      </c>
    </row>
    <row r="421" spans="1:9" x14ac:dyDescent="0.2">
      <c r="A421" t="s">
        <v>5839</v>
      </c>
      <c r="B421" s="171" t="s">
        <v>3024</v>
      </c>
      <c r="C421" t="s">
        <v>2808</v>
      </c>
      <c r="D421" t="s">
        <v>2809</v>
      </c>
      <c r="E421" t="s">
        <v>2810</v>
      </c>
      <c r="F421" s="171" t="s">
        <v>3025</v>
      </c>
      <c r="G421" t="s">
        <v>2812</v>
      </c>
      <c r="H421">
        <v>721</v>
      </c>
      <c r="I421">
        <v>172</v>
      </c>
    </row>
    <row r="422" spans="1:9" x14ac:dyDescent="0.2">
      <c r="A422" t="s">
        <v>5840</v>
      </c>
      <c r="B422">
        <v>7.5000000000000002E-7</v>
      </c>
      <c r="C422" t="s">
        <v>3026</v>
      </c>
      <c r="D422" t="s">
        <v>3027</v>
      </c>
      <c r="E422" t="s">
        <v>3028</v>
      </c>
      <c r="F422" s="171" t="s">
        <v>3030</v>
      </c>
      <c r="G422" t="s">
        <v>3031</v>
      </c>
      <c r="H422">
        <v>792</v>
      </c>
      <c r="I422">
        <v>201.5</v>
      </c>
    </row>
    <row r="423" spans="1:9" x14ac:dyDescent="0.2">
      <c r="A423" t="s">
        <v>5841</v>
      </c>
      <c r="B423">
        <v>1.3000000000000001E-8</v>
      </c>
      <c r="C423" t="s">
        <v>3036</v>
      </c>
      <c r="D423" t="s">
        <v>3037</v>
      </c>
      <c r="E423" t="s">
        <v>3038</v>
      </c>
      <c r="F423" s="171" t="s">
        <v>3040</v>
      </c>
      <c r="G423" t="s">
        <v>2927</v>
      </c>
      <c r="H423">
        <v>691</v>
      </c>
      <c r="I423">
        <v>124</v>
      </c>
    </row>
    <row r="424" spans="1:9" x14ac:dyDescent="0.2">
      <c r="A424" t="s">
        <v>5842</v>
      </c>
      <c r="B424" s="171" t="s">
        <v>3041</v>
      </c>
      <c r="C424" t="s">
        <v>2667</v>
      </c>
      <c r="D424" t="s">
        <v>2668</v>
      </c>
      <c r="E424" t="s">
        <v>2669</v>
      </c>
      <c r="F424" s="171" t="s">
        <v>3042</v>
      </c>
      <c r="G424" t="s">
        <v>2672</v>
      </c>
      <c r="H424">
        <v>2866</v>
      </c>
      <c r="I424">
        <v>506</v>
      </c>
    </row>
    <row r="425" spans="1:9" x14ac:dyDescent="0.2">
      <c r="A425" t="s">
        <v>5843</v>
      </c>
      <c r="B425">
        <v>6.0999999999999998E-7</v>
      </c>
      <c r="C425" t="s">
        <v>3043</v>
      </c>
      <c r="D425" t="s">
        <v>3044</v>
      </c>
      <c r="E425" t="s">
        <v>2743</v>
      </c>
      <c r="F425" s="171" t="s">
        <v>2362</v>
      </c>
      <c r="G425" t="s">
        <v>3045</v>
      </c>
      <c r="H425">
        <v>46</v>
      </c>
      <c r="I425">
        <v>278</v>
      </c>
    </row>
    <row r="426" spans="1:9" x14ac:dyDescent="0.2">
      <c r="A426" t="s">
        <v>5844</v>
      </c>
      <c r="B426">
        <v>3.5E-4</v>
      </c>
      <c r="C426" t="s">
        <v>1491</v>
      </c>
      <c r="D426" t="s">
        <v>1492</v>
      </c>
      <c r="E426" t="s">
        <v>1493</v>
      </c>
      <c r="F426" s="171" t="s">
        <v>1494</v>
      </c>
      <c r="G426" t="s">
        <v>1495</v>
      </c>
      <c r="H426">
        <v>36</v>
      </c>
      <c r="I426">
        <v>117.5</v>
      </c>
    </row>
    <row r="427" spans="1:9" x14ac:dyDescent="0.2">
      <c r="A427" t="s">
        <v>5845</v>
      </c>
      <c r="B427">
        <v>3.2000000000000002E-8</v>
      </c>
      <c r="C427" t="s">
        <v>1496</v>
      </c>
      <c r="D427" t="s">
        <v>1497</v>
      </c>
      <c r="E427" t="s">
        <v>1498</v>
      </c>
      <c r="F427" s="171" t="s">
        <v>1500</v>
      </c>
      <c r="G427" t="s">
        <v>1501</v>
      </c>
      <c r="H427">
        <v>222</v>
      </c>
      <c r="I427">
        <v>213</v>
      </c>
    </row>
    <row r="428" spans="1:9" x14ac:dyDescent="0.2">
      <c r="A428" t="s">
        <v>5846</v>
      </c>
      <c r="B428" s="171" t="s">
        <v>1505</v>
      </c>
      <c r="C428" t="s">
        <v>1506</v>
      </c>
      <c r="D428" t="s">
        <v>1507</v>
      </c>
      <c r="E428" t="s">
        <v>1508</v>
      </c>
      <c r="F428" s="171" t="s">
        <v>1511</v>
      </c>
      <c r="G428" t="s">
        <v>1512</v>
      </c>
      <c r="H428">
        <v>10</v>
      </c>
      <c r="I428">
        <v>148.5</v>
      </c>
    </row>
    <row r="429" spans="1:9" x14ac:dyDescent="0.2">
      <c r="A429" t="s">
        <v>5847</v>
      </c>
      <c r="B429" s="171" t="s">
        <v>1515</v>
      </c>
      <c r="C429" t="s">
        <v>1516</v>
      </c>
      <c r="D429" t="s">
        <v>1517</v>
      </c>
      <c r="E429" t="s">
        <v>1518</v>
      </c>
      <c r="F429" s="171" t="s">
        <v>1520</v>
      </c>
      <c r="G429" t="s">
        <v>1521</v>
      </c>
      <c r="H429">
        <v>254</v>
      </c>
      <c r="I429">
        <v>443</v>
      </c>
    </row>
    <row r="430" spans="1:9" x14ac:dyDescent="0.2">
      <c r="A430" t="s">
        <v>5848</v>
      </c>
      <c r="B430" s="171" t="s">
        <v>3046</v>
      </c>
      <c r="C430" t="s">
        <v>1523</v>
      </c>
      <c r="D430" t="s">
        <v>1524</v>
      </c>
      <c r="E430" t="s">
        <v>1525</v>
      </c>
      <c r="F430" s="171" t="s">
        <v>3047</v>
      </c>
      <c r="G430" t="s">
        <v>1528</v>
      </c>
      <c r="H430">
        <v>747</v>
      </c>
      <c r="I430">
        <v>1004</v>
      </c>
    </row>
    <row r="431" spans="1:9" x14ac:dyDescent="0.2">
      <c r="A431" t="s">
        <v>5849</v>
      </c>
      <c r="B431">
        <v>4.6999999999999999E-6</v>
      </c>
      <c r="C431" t="s">
        <v>2422</v>
      </c>
      <c r="D431" t="s">
        <v>2423</v>
      </c>
      <c r="E431" t="s">
        <v>2424</v>
      </c>
      <c r="F431" s="171" t="s">
        <v>2241</v>
      </c>
      <c r="G431" t="s">
        <v>2427</v>
      </c>
      <c r="H431">
        <v>457</v>
      </c>
      <c r="I431">
        <v>137</v>
      </c>
    </row>
    <row r="432" spans="1:9" x14ac:dyDescent="0.2">
      <c r="A432" t="s">
        <v>5850</v>
      </c>
      <c r="B432">
        <v>1.6999999999999999E-7</v>
      </c>
      <c r="C432" t="s">
        <v>1841</v>
      </c>
      <c r="D432" t="s">
        <v>1842</v>
      </c>
      <c r="E432" t="s">
        <v>1843</v>
      </c>
      <c r="F432" s="171" t="s">
        <v>3048</v>
      </c>
      <c r="G432" t="s">
        <v>1658</v>
      </c>
      <c r="H432">
        <v>2618</v>
      </c>
      <c r="I432">
        <v>1043.5</v>
      </c>
    </row>
    <row r="433" spans="1:9" x14ac:dyDescent="0.2">
      <c r="A433" t="s">
        <v>5851</v>
      </c>
      <c r="B433">
        <v>3.1999999999999999E-6</v>
      </c>
      <c r="C433" t="s">
        <v>1653</v>
      </c>
      <c r="D433" t="s">
        <v>1654</v>
      </c>
      <c r="E433" t="s">
        <v>1655</v>
      </c>
      <c r="F433" s="171" t="s">
        <v>1657</v>
      </c>
      <c r="G433" t="s">
        <v>1658</v>
      </c>
      <c r="H433">
        <v>2618</v>
      </c>
      <c r="I433">
        <v>1043.5</v>
      </c>
    </row>
    <row r="434" spans="1:9" x14ac:dyDescent="0.2">
      <c r="A434" t="s">
        <v>5852</v>
      </c>
      <c r="B434" s="171" t="s">
        <v>1645</v>
      </c>
      <c r="C434" t="s">
        <v>1646</v>
      </c>
      <c r="D434" t="s">
        <v>1647</v>
      </c>
      <c r="E434" t="s">
        <v>1646</v>
      </c>
      <c r="F434" s="171" t="s">
        <v>1650</v>
      </c>
      <c r="G434" t="s">
        <v>1651</v>
      </c>
      <c r="H434">
        <v>6</v>
      </c>
      <c r="I434">
        <v>167</v>
      </c>
    </row>
    <row r="435" spans="1:9" x14ac:dyDescent="0.2">
      <c r="A435" t="s">
        <v>5853</v>
      </c>
      <c r="B435" s="171" t="s">
        <v>3049</v>
      </c>
      <c r="C435" t="s">
        <v>1635</v>
      </c>
      <c r="D435" t="s">
        <v>1636</v>
      </c>
      <c r="E435" t="s">
        <v>1637</v>
      </c>
      <c r="F435" s="171" t="s">
        <v>1639</v>
      </c>
      <c r="G435" t="s">
        <v>1640</v>
      </c>
      <c r="H435">
        <v>56</v>
      </c>
      <c r="I435">
        <v>822.5</v>
      </c>
    </row>
    <row r="436" spans="1:9" x14ac:dyDescent="0.2">
      <c r="A436" t="s">
        <v>5854</v>
      </c>
      <c r="B436">
        <v>1.3999999999999999E-6</v>
      </c>
      <c r="C436" t="s">
        <v>3050</v>
      </c>
      <c r="D436" t="s">
        <v>3051</v>
      </c>
      <c r="E436" t="s">
        <v>3052</v>
      </c>
      <c r="F436" s="171" t="s">
        <v>3053</v>
      </c>
      <c r="G436" t="s">
        <v>2291</v>
      </c>
      <c r="H436">
        <v>780</v>
      </c>
      <c r="I436">
        <v>610</v>
      </c>
    </row>
    <row r="437" spans="1:9" x14ac:dyDescent="0.2">
      <c r="A437" t="s">
        <v>5855</v>
      </c>
      <c r="B437" s="171" t="s">
        <v>1936</v>
      </c>
      <c r="C437" t="s">
        <v>1909</v>
      </c>
      <c r="D437" t="s">
        <v>1910</v>
      </c>
      <c r="E437" t="s">
        <v>1911</v>
      </c>
      <c r="F437" s="171" t="s">
        <v>1937</v>
      </c>
      <c r="G437" t="s">
        <v>1914</v>
      </c>
      <c r="H437">
        <v>936</v>
      </c>
      <c r="I437">
        <v>339</v>
      </c>
    </row>
    <row r="438" spans="1:9" x14ac:dyDescent="0.2">
      <c r="A438" t="s">
        <v>5856</v>
      </c>
      <c r="B438" s="171" t="s">
        <v>3054</v>
      </c>
      <c r="C438" t="s">
        <v>1665</v>
      </c>
      <c r="D438" t="s">
        <v>1666</v>
      </c>
      <c r="E438" t="s">
        <v>1667</v>
      </c>
      <c r="F438" s="171" t="s">
        <v>3055</v>
      </c>
      <c r="G438" t="s">
        <v>1670</v>
      </c>
      <c r="H438">
        <v>150</v>
      </c>
      <c r="I438">
        <v>314</v>
      </c>
    </row>
    <row r="439" spans="1:9" x14ac:dyDescent="0.2">
      <c r="A439" t="s">
        <v>5857</v>
      </c>
      <c r="B439" s="171" t="s">
        <v>1673</v>
      </c>
      <c r="C439" t="s">
        <v>1674</v>
      </c>
      <c r="D439" t="s">
        <v>1675</v>
      </c>
      <c r="E439" t="s">
        <v>1676</v>
      </c>
      <c r="F439" s="171" t="s">
        <v>1678</v>
      </c>
      <c r="G439" t="s">
        <v>1679</v>
      </c>
      <c r="H439">
        <v>270</v>
      </c>
      <c r="I439">
        <v>746</v>
      </c>
    </row>
    <row r="440" spans="1:9" x14ac:dyDescent="0.2">
      <c r="A440" t="s">
        <v>5858</v>
      </c>
      <c r="B440" s="171" t="s">
        <v>1684</v>
      </c>
      <c r="C440" t="s">
        <v>1685</v>
      </c>
      <c r="D440" t="s">
        <v>1686</v>
      </c>
      <c r="E440" t="s">
        <v>1687</v>
      </c>
      <c r="F440" s="171" t="s">
        <v>1689</v>
      </c>
      <c r="G440" t="s">
        <v>1690</v>
      </c>
      <c r="H440">
        <v>69</v>
      </c>
      <c r="I440">
        <v>440</v>
      </c>
    </row>
    <row r="441" spans="1:9" x14ac:dyDescent="0.2">
      <c r="A441" t="s">
        <v>5859</v>
      </c>
      <c r="B441" s="171" t="s">
        <v>2136</v>
      </c>
      <c r="C441" t="s">
        <v>2137</v>
      </c>
      <c r="D441" t="s">
        <v>2138</v>
      </c>
      <c r="E441" t="s">
        <v>2139</v>
      </c>
      <c r="F441" s="171" t="s">
        <v>2141</v>
      </c>
      <c r="G441" t="s">
        <v>2142</v>
      </c>
      <c r="H441">
        <v>843</v>
      </c>
      <c r="I441">
        <v>271</v>
      </c>
    </row>
    <row r="442" spans="1:9" x14ac:dyDescent="0.2">
      <c r="A442" t="s">
        <v>5860</v>
      </c>
      <c r="B442">
        <v>1.9000000000000001E-5</v>
      </c>
      <c r="C442" t="s">
        <v>1841</v>
      </c>
      <c r="D442" t="s">
        <v>1842</v>
      </c>
      <c r="E442" t="s">
        <v>1843</v>
      </c>
      <c r="F442" s="171" t="s">
        <v>3056</v>
      </c>
      <c r="G442" t="s">
        <v>1658</v>
      </c>
      <c r="H442">
        <v>2618</v>
      </c>
      <c r="I442">
        <v>1043.5</v>
      </c>
    </row>
    <row r="443" spans="1:9" x14ac:dyDescent="0.2">
      <c r="A443" t="s">
        <v>5861</v>
      </c>
      <c r="B443">
        <v>1E-8</v>
      </c>
      <c r="C443" t="s">
        <v>1792</v>
      </c>
      <c r="D443" t="s">
        <v>1793</v>
      </c>
      <c r="E443" t="s">
        <v>1794</v>
      </c>
      <c r="F443" s="171" t="s">
        <v>3058</v>
      </c>
      <c r="G443" t="s">
        <v>1658</v>
      </c>
      <c r="H443">
        <v>2618</v>
      </c>
      <c r="I443">
        <v>1043.5</v>
      </c>
    </row>
    <row r="444" spans="1:9" x14ac:dyDescent="0.2">
      <c r="A444" t="s">
        <v>5862</v>
      </c>
      <c r="B444" s="171" t="s">
        <v>2121</v>
      </c>
      <c r="C444" t="s">
        <v>2122</v>
      </c>
      <c r="D444" t="s">
        <v>2123</v>
      </c>
      <c r="E444" t="s">
        <v>2124</v>
      </c>
      <c r="F444" s="171" t="s">
        <v>2126</v>
      </c>
      <c r="G444" t="s">
        <v>2127</v>
      </c>
      <c r="H444">
        <v>840</v>
      </c>
      <c r="I444">
        <v>1150</v>
      </c>
    </row>
    <row r="445" spans="1:9" x14ac:dyDescent="0.2">
      <c r="A445" t="s">
        <v>5863</v>
      </c>
      <c r="B445">
        <v>3.5E-4</v>
      </c>
      <c r="C445" t="s">
        <v>2118</v>
      </c>
      <c r="D445" t="s">
        <v>2119</v>
      </c>
      <c r="E445" t="s">
        <v>2120</v>
      </c>
    </row>
    <row r="446" spans="1:9" x14ac:dyDescent="0.2">
      <c r="A446" t="s">
        <v>5864</v>
      </c>
      <c r="B446">
        <v>6.1E-6</v>
      </c>
      <c r="C446" t="s">
        <v>2115</v>
      </c>
      <c r="D446" t="s">
        <v>2116</v>
      </c>
      <c r="E446" t="s">
        <v>2117</v>
      </c>
    </row>
    <row r="447" spans="1:9" x14ac:dyDescent="0.2">
      <c r="A447" t="s">
        <v>5865</v>
      </c>
      <c r="B447" s="171" t="s">
        <v>2107</v>
      </c>
      <c r="C447" t="s">
        <v>2108</v>
      </c>
      <c r="D447" t="s">
        <v>2109</v>
      </c>
      <c r="E447" t="s">
        <v>2110</v>
      </c>
      <c r="F447" s="171" t="s">
        <v>2112</v>
      </c>
      <c r="G447" t="s">
        <v>2113</v>
      </c>
      <c r="H447">
        <v>422</v>
      </c>
      <c r="I447">
        <v>152</v>
      </c>
    </row>
    <row r="448" spans="1:9" x14ac:dyDescent="0.2">
      <c r="A448" t="s">
        <v>5866</v>
      </c>
      <c r="B448">
        <v>1.3999999999999999E-4</v>
      </c>
      <c r="C448" t="s">
        <v>2097</v>
      </c>
      <c r="D448" t="s">
        <v>2098</v>
      </c>
      <c r="E448" t="s">
        <v>2099</v>
      </c>
      <c r="F448" s="171" t="s">
        <v>2101</v>
      </c>
      <c r="G448" t="s">
        <v>2102</v>
      </c>
      <c r="H448">
        <v>65</v>
      </c>
      <c r="I448">
        <v>313</v>
      </c>
    </row>
    <row r="449" spans="1:9" x14ac:dyDescent="0.2">
      <c r="A449" t="s">
        <v>5867</v>
      </c>
      <c r="B449" s="171" t="s">
        <v>2087</v>
      </c>
      <c r="C449" t="s">
        <v>2088</v>
      </c>
      <c r="D449" t="s">
        <v>2089</v>
      </c>
      <c r="E449" t="s">
        <v>2090</v>
      </c>
      <c r="F449" s="171" t="s">
        <v>2093</v>
      </c>
      <c r="G449" t="s">
        <v>2094</v>
      </c>
      <c r="H449">
        <v>95</v>
      </c>
      <c r="I449">
        <v>282</v>
      </c>
    </row>
    <row r="450" spans="1:9" x14ac:dyDescent="0.2">
      <c r="A450" t="s">
        <v>5868</v>
      </c>
      <c r="B450" s="171" t="s">
        <v>3059</v>
      </c>
      <c r="C450" t="s">
        <v>2081</v>
      </c>
      <c r="D450" t="s">
        <v>2082</v>
      </c>
      <c r="E450" t="s">
        <v>2083</v>
      </c>
      <c r="F450" s="171" t="s">
        <v>3060</v>
      </c>
      <c r="G450" t="s">
        <v>2086</v>
      </c>
      <c r="H450">
        <v>797</v>
      </c>
      <c r="I450">
        <v>466</v>
      </c>
    </row>
    <row r="451" spans="1:9" x14ac:dyDescent="0.2">
      <c r="A451" t="s">
        <v>5869</v>
      </c>
      <c r="B451" s="171" t="s">
        <v>3061</v>
      </c>
      <c r="C451" t="s">
        <v>3062</v>
      </c>
      <c r="D451" t="s">
        <v>3063</v>
      </c>
      <c r="E451" t="s">
        <v>3064</v>
      </c>
      <c r="F451" s="171" t="s">
        <v>3067</v>
      </c>
      <c r="G451" t="s">
        <v>3068</v>
      </c>
      <c r="H451">
        <v>433</v>
      </c>
      <c r="I451">
        <v>166</v>
      </c>
    </row>
    <row r="452" spans="1:9" x14ac:dyDescent="0.2">
      <c r="A452" t="s">
        <v>5870</v>
      </c>
      <c r="B452">
        <v>6.2999999999999998E-6</v>
      </c>
      <c r="C452" t="s">
        <v>3072</v>
      </c>
      <c r="D452" t="s">
        <v>3073</v>
      </c>
      <c r="E452" t="s">
        <v>3074</v>
      </c>
    </row>
    <row r="453" spans="1:9" x14ac:dyDescent="0.2">
      <c r="A453" t="s">
        <v>5871</v>
      </c>
      <c r="B453">
        <v>1.4999999999999999E-8</v>
      </c>
      <c r="C453" t="s">
        <v>2217</v>
      </c>
      <c r="D453" t="s">
        <v>2218</v>
      </c>
      <c r="E453" t="s">
        <v>2219</v>
      </c>
      <c r="F453" s="171" t="s">
        <v>1785</v>
      </c>
      <c r="G453" t="s">
        <v>3075</v>
      </c>
      <c r="H453">
        <v>58</v>
      </c>
      <c r="I453">
        <v>179</v>
      </c>
    </row>
    <row r="454" spans="1:9" x14ac:dyDescent="0.2">
      <c r="A454" t="s">
        <v>5872</v>
      </c>
      <c r="B454" s="171" t="s">
        <v>3076</v>
      </c>
      <c r="C454" t="s">
        <v>3077</v>
      </c>
      <c r="D454" t="s">
        <v>3078</v>
      </c>
      <c r="E454" t="s">
        <v>3079</v>
      </c>
      <c r="F454" s="171" t="s">
        <v>3080</v>
      </c>
      <c r="G454" t="s">
        <v>3081</v>
      </c>
      <c r="H454">
        <v>529</v>
      </c>
      <c r="I454">
        <v>706</v>
      </c>
    </row>
    <row r="455" spans="1:9" x14ac:dyDescent="0.2">
      <c r="A455" t="s">
        <v>5873</v>
      </c>
      <c r="B455" s="171" t="s">
        <v>3082</v>
      </c>
      <c r="C455" t="s">
        <v>3083</v>
      </c>
      <c r="D455" t="s">
        <v>3084</v>
      </c>
      <c r="E455" t="s">
        <v>3085</v>
      </c>
      <c r="F455" s="171" t="s">
        <v>3087</v>
      </c>
      <c r="G455" t="s">
        <v>3088</v>
      </c>
      <c r="H455">
        <v>901</v>
      </c>
      <c r="I455">
        <v>294</v>
      </c>
    </row>
    <row r="456" spans="1:9" x14ac:dyDescent="0.2">
      <c r="A456" t="s">
        <v>5874</v>
      </c>
      <c r="B456">
        <v>1.5E-5</v>
      </c>
      <c r="C456" t="s">
        <v>3089</v>
      </c>
      <c r="D456" t="s">
        <v>3090</v>
      </c>
      <c r="E456" t="s">
        <v>3091</v>
      </c>
      <c r="F456" s="171" t="s">
        <v>3092</v>
      </c>
      <c r="G456" t="s">
        <v>3093</v>
      </c>
      <c r="H456">
        <v>792</v>
      </c>
      <c r="I456">
        <v>342</v>
      </c>
    </row>
    <row r="457" spans="1:9" x14ac:dyDescent="0.2">
      <c r="A457" t="s">
        <v>5875</v>
      </c>
      <c r="B457" s="171" t="s">
        <v>2945</v>
      </c>
      <c r="C457" t="s">
        <v>2616</v>
      </c>
      <c r="D457" t="s">
        <v>2617</v>
      </c>
      <c r="E457" t="s">
        <v>2618</v>
      </c>
      <c r="F457" s="171" t="s">
        <v>3094</v>
      </c>
      <c r="G457" t="s">
        <v>2620</v>
      </c>
      <c r="H457">
        <v>62</v>
      </c>
      <c r="I457">
        <v>258.5</v>
      </c>
    </row>
    <row r="458" spans="1:9" x14ac:dyDescent="0.2">
      <c r="A458" t="s">
        <v>5876</v>
      </c>
      <c r="B458">
        <v>1.3E-7</v>
      </c>
      <c r="C458" t="s">
        <v>1646</v>
      </c>
      <c r="D458" t="s">
        <v>1647</v>
      </c>
      <c r="E458" t="s">
        <v>1646</v>
      </c>
      <c r="F458" s="171" t="s">
        <v>3095</v>
      </c>
      <c r="G458" t="s">
        <v>1906</v>
      </c>
      <c r="H458">
        <v>12</v>
      </c>
      <c r="I458">
        <v>122.5</v>
      </c>
    </row>
    <row r="459" spans="1:9" x14ac:dyDescent="0.2">
      <c r="A459" t="s">
        <v>5877</v>
      </c>
      <c r="B459" s="171" t="s">
        <v>1908</v>
      </c>
      <c r="C459" t="s">
        <v>1909</v>
      </c>
      <c r="D459" t="s">
        <v>1910</v>
      </c>
      <c r="E459" t="s">
        <v>1911</v>
      </c>
      <c r="F459" s="171" t="s">
        <v>1913</v>
      </c>
      <c r="G459" t="s">
        <v>1914</v>
      </c>
      <c r="H459">
        <v>936</v>
      </c>
      <c r="I459">
        <v>339</v>
      </c>
    </row>
    <row r="460" spans="1:9" x14ac:dyDescent="0.2">
      <c r="A460" t="s">
        <v>5878</v>
      </c>
      <c r="B460" s="171" t="s">
        <v>1918</v>
      </c>
      <c r="C460" t="s">
        <v>1919</v>
      </c>
      <c r="D460" t="s">
        <v>1920</v>
      </c>
      <c r="E460" t="s">
        <v>1921</v>
      </c>
      <c r="F460">
        <v>0</v>
      </c>
      <c r="G460" t="s">
        <v>1923</v>
      </c>
      <c r="H460">
        <v>935</v>
      </c>
      <c r="I460">
        <v>850</v>
      </c>
    </row>
    <row r="461" spans="1:9" x14ac:dyDescent="0.2">
      <c r="A461" t="s">
        <v>5879</v>
      </c>
      <c r="B461">
        <v>1.5E-9</v>
      </c>
      <c r="C461" t="s">
        <v>1812</v>
      </c>
      <c r="D461" t="s">
        <v>1813</v>
      </c>
      <c r="E461" t="s">
        <v>1814</v>
      </c>
      <c r="F461" s="171" t="s">
        <v>1929</v>
      </c>
      <c r="G461" t="s">
        <v>1817</v>
      </c>
      <c r="H461">
        <v>679</v>
      </c>
      <c r="I461">
        <v>416</v>
      </c>
    </row>
    <row r="462" spans="1:9" x14ac:dyDescent="0.2">
      <c r="A462" t="s">
        <v>5880</v>
      </c>
      <c r="B462" s="171" t="s">
        <v>1930</v>
      </c>
      <c r="C462" t="s">
        <v>1931</v>
      </c>
      <c r="D462" t="s">
        <v>1932</v>
      </c>
      <c r="E462" t="s">
        <v>1933</v>
      </c>
      <c r="F462" s="171" t="s">
        <v>1934</v>
      </c>
      <c r="G462" t="s">
        <v>1935</v>
      </c>
      <c r="H462">
        <v>671</v>
      </c>
      <c r="I462">
        <v>230</v>
      </c>
    </row>
    <row r="463" spans="1:9" x14ac:dyDescent="0.2">
      <c r="A463" t="s">
        <v>5881</v>
      </c>
      <c r="B463" s="171" t="s">
        <v>2786</v>
      </c>
      <c r="C463" t="s">
        <v>1812</v>
      </c>
      <c r="D463" t="s">
        <v>1813</v>
      </c>
      <c r="E463" t="s">
        <v>1814</v>
      </c>
      <c r="F463" s="171" t="s">
        <v>3097</v>
      </c>
      <c r="G463" t="s">
        <v>1817</v>
      </c>
      <c r="H463">
        <v>679</v>
      </c>
      <c r="I463">
        <v>416</v>
      </c>
    </row>
    <row r="464" spans="1:9" x14ac:dyDescent="0.2">
      <c r="A464" t="s">
        <v>5882</v>
      </c>
      <c r="B464">
        <v>1.1999999999999999E-6</v>
      </c>
      <c r="C464" t="s">
        <v>1857</v>
      </c>
      <c r="D464" t="s">
        <v>1858</v>
      </c>
      <c r="E464" t="s">
        <v>1859</v>
      </c>
      <c r="F464" s="171" t="s">
        <v>1861</v>
      </c>
      <c r="G464" t="s">
        <v>1862</v>
      </c>
      <c r="H464">
        <v>164</v>
      </c>
      <c r="I464">
        <v>460.5</v>
      </c>
    </row>
    <row r="465" spans="1:9" x14ac:dyDescent="0.2">
      <c r="A465" t="s">
        <v>5883</v>
      </c>
      <c r="B465" s="171" t="s">
        <v>1845</v>
      </c>
      <c r="C465" t="s">
        <v>1846</v>
      </c>
      <c r="D465" t="s">
        <v>1847</v>
      </c>
      <c r="E465" t="s">
        <v>1848</v>
      </c>
      <c r="F465" s="171" t="s">
        <v>1850</v>
      </c>
      <c r="G465" t="s">
        <v>1851</v>
      </c>
      <c r="H465">
        <v>639</v>
      </c>
      <c r="I465">
        <v>311</v>
      </c>
    </row>
    <row r="466" spans="1:9" x14ac:dyDescent="0.2">
      <c r="A466" t="s">
        <v>5884</v>
      </c>
      <c r="B466">
        <v>9.8000000000000001E-9</v>
      </c>
      <c r="C466" t="s">
        <v>1841</v>
      </c>
      <c r="D466" t="s">
        <v>1842</v>
      </c>
      <c r="E466" t="s">
        <v>1843</v>
      </c>
      <c r="F466" s="171" t="s">
        <v>1844</v>
      </c>
      <c r="G466" t="s">
        <v>1658</v>
      </c>
      <c r="H466">
        <v>2618</v>
      </c>
      <c r="I466">
        <v>1043.5</v>
      </c>
    </row>
    <row r="467" spans="1:9" x14ac:dyDescent="0.2">
      <c r="A467" t="s">
        <v>5885</v>
      </c>
      <c r="B467" s="171" t="s">
        <v>1835</v>
      </c>
      <c r="C467" t="s">
        <v>1836</v>
      </c>
      <c r="D467" t="s">
        <v>1837</v>
      </c>
      <c r="E467" t="s">
        <v>1838</v>
      </c>
      <c r="F467" s="171" t="s">
        <v>1839</v>
      </c>
      <c r="G467" t="s">
        <v>1840</v>
      </c>
      <c r="H467">
        <v>444</v>
      </c>
      <c r="I467">
        <v>90</v>
      </c>
    </row>
    <row r="468" spans="1:9" x14ac:dyDescent="0.2">
      <c r="A468" t="s">
        <v>5886</v>
      </c>
      <c r="B468" s="171" t="s">
        <v>1825</v>
      </c>
      <c r="C468" t="s">
        <v>1826</v>
      </c>
      <c r="D468" t="s">
        <v>1827</v>
      </c>
      <c r="E468" t="s">
        <v>1828</v>
      </c>
      <c r="F468" s="171" t="s">
        <v>1829</v>
      </c>
      <c r="G468" t="s">
        <v>1830</v>
      </c>
      <c r="H468">
        <v>47</v>
      </c>
      <c r="I468">
        <v>152</v>
      </c>
    </row>
    <row r="469" spans="1:9" x14ac:dyDescent="0.2">
      <c r="A469" t="s">
        <v>5887</v>
      </c>
      <c r="B469" s="171" t="s">
        <v>1820</v>
      </c>
      <c r="C469" t="s">
        <v>1821</v>
      </c>
      <c r="D469" t="s">
        <v>1822</v>
      </c>
      <c r="E469" t="s">
        <v>1599</v>
      </c>
      <c r="F469" s="171" t="s">
        <v>1824</v>
      </c>
      <c r="G469" t="s">
        <v>1679</v>
      </c>
      <c r="H469">
        <v>270</v>
      </c>
      <c r="I469">
        <v>746</v>
      </c>
    </row>
    <row r="470" spans="1:9" x14ac:dyDescent="0.2">
      <c r="A470" t="s">
        <v>5888</v>
      </c>
      <c r="B470">
        <v>7.3E-7</v>
      </c>
      <c r="C470" t="s">
        <v>1812</v>
      </c>
      <c r="D470" t="s">
        <v>1813</v>
      </c>
      <c r="E470" t="s">
        <v>1814</v>
      </c>
      <c r="F470" s="171" t="s">
        <v>1816</v>
      </c>
      <c r="G470" t="s">
        <v>1817</v>
      </c>
      <c r="H470">
        <v>679</v>
      </c>
      <c r="I470">
        <v>416</v>
      </c>
    </row>
    <row r="471" spans="1:9" x14ac:dyDescent="0.2">
      <c r="A471" t="s">
        <v>5889</v>
      </c>
      <c r="B471">
        <v>3.6E-9</v>
      </c>
      <c r="C471" t="s">
        <v>1887</v>
      </c>
      <c r="D471" t="s">
        <v>1888</v>
      </c>
      <c r="E471" t="s">
        <v>1889</v>
      </c>
      <c r="F471" s="171" t="s">
        <v>1609</v>
      </c>
      <c r="G471" t="s">
        <v>3098</v>
      </c>
      <c r="H471">
        <v>55</v>
      </c>
      <c r="I471">
        <v>393</v>
      </c>
    </row>
    <row r="472" spans="1:9" x14ac:dyDescent="0.2">
      <c r="A472" t="s">
        <v>5890</v>
      </c>
      <c r="B472">
        <v>2.0000000000000001E-9</v>
      </c>
      <c r="C472" t="s">
        <v>2384</v>
      </c>
      <c r="D472" t="s">
        <v>2385</v>
      </c>
      <c r="E472" t="s">
        <v>2386</v>
      </c>
      <c r="F472" s="171" t="s">
        <v>3099</v>
      </c>
      <c r="G472" t="s">
        <v>2389</v>
      </c>
      <c r="H472">
        <v>1012</v>
      </c>
      <c r="I472">
        <v>213</v>
      </c>
    </row>
    <row r="473" spans="1:9" x14ac:dyDescent="0.2">
      <c r="A473" t="s">
        <v>5891</v>
      </c>
      <c r="B473">
        <v>4.6999999999999999E-4</v>
      </c>
      <c r="C473" t="s">
        <v>3100</v>
      </c>
      <c r="D473" t="s">
        <v>3101</v>
      </c>
      <c r="E473" t="s">
        <v>3102</v>
      </c>
      <c r="F473" s="171" t="s">
        <v>1913</v>
      </c>
      <c r="G473" t="s">
        <v>2307</v>
      </c>
      <c r="H473">
        <v>372</v>
      </c>
      <c r="I473">
        <v>417</v>
      </c>
    </row>
    <row r="474" spans="1:9" x14ac:dyDescent="0.2">
      <c r="A474" t="s">
        <v>5892</v>
      </c>
      <c r="B474" s="171" t="s">
        <v>3103</v>
      </c>
      <c r="C474" t="s">
        <v>2486</v>
      </c>
      <c r="D474" t="s">
        <v>2487</v>
      </c>
      <c r="E474" t="s">
        <v>2488</v>
      </c>
      <c r="F474">
        <v>0</v>
      </c>
      <c r="G474" t="s">
        <v>2490</v>
      </c>
      <c r="H474">
        <v>973</v>
      </c>
      <c r="I474">
        <v>1159</v>
      </c>
    </row>
    <row r="475" spans="1:9" x14ac:dyDescent="0.2">
      <c r="A475" t="s">
        <v>5893</v>
      </c>
      <c r="B475" s="171" t="s">
        <v>1718</v>
      </c>
      <c r="C475" t="s">
        <v>1496</v>
      </c>
      <c r="D475" t="s">
        <v>1497</v>
      </c>
      <c r="E475" t="s">
        <v>1498</v>
      </c>
      <c r="F475" s="171" t="s">
        <v>3104</v>
      </c>
      <c r="G475" t="s">
        <v>1501</v>
      </c>
      <c r="H475">
        <v>222</v>
      </c>
      <c r="I475">
        <v>213</v>
      </c>
    </row>
    <row r="476" spans="1:9" x14ac:dyDescent="0.2">
      <c r="A476" t="s">
        <v>5894</v>
      </c>
      <c r="B476" s="171" t="s">
        <v>3105</v>
      </c>
      <c r="C476" t="s">
        <v>1894</v>
      </c>
      <c r="D476" t="s">
        <v>1895</v>
      </c>
      <c r="E476" t="s">
        <v>1896</v>
      </c>
      <c r="F476" s="171" t="s">
        <v>3106</v>
      </c>
      <c r="G476" t="s">
        <v>1899</v>
      </c>
      <c r="H476">
        <v>268</v>
      </c>
      <c r="I476">
        <v>553</v>
      </c>
    </row>
    <row r="477" spans="1:9" x14ac:dyDescent="0.2">
      <c r="A477" t="s">
        <v>5895</v>
      </c>
      <c r="B477" s="171" t="s">
        <v>1886</v>
      </c>
      <c r="C477" t="s">
        <v>1887</v>
      </c>
      <c r="D477" t="s">
        <v>1888</v>
      </c>
      <c r="E477" t="s">
        <v>1889</v>
      </c>
      <c r="F477" s="171" t="s">
        <v>1890</v>
      </c>
      <c r="G477" t="s">
        <v>1891</v>
      </c>
      <c r="H477">
        <v>985</v>
      </c>
      <c r="I477">
        <v>346</v>
      </c>
    </row>
    <row r="478" spans="1:9" x14ac:dyDescent="0.2">
      <c r="A478" t="s">
        <v>5896</v>
      </c>
      <c r="B478">
        <v>8.6000000000000002E-7</v>
      </c>
      <c r="C478" t="s">
        <v>2229</v>
      </c>
      <c r="D478" t="s">
        <v>2230</v>
      </c>
      <c r="E478" t="s">
        <v>2231</v>
      </c>
      <c r="F478" s="171" t="s">
        <v>2233</v>
      </c>
      <c r="G478" t="s">
        <v>2234</v>
      </c>
      <c r="H478">
        <v>781</v>
      </c>
      <c r="I478">
        <v>306</v>
      </c>
    </row>
    <row r="479" spans="1:9" x14ac:dyDescent="0.2">
      <c r="A479" t="s">
        <v>5897</v>
      </c>
      <c r="B479">
        <v>1.6999999999999999E-7</v>
      </c>
      <c r="C479" t="s">
        <v>2224</v>
      </c>
      <c r="D479" t="s">
        <v>2225</v>
      </c>
      <c r="E479" t="s">
        <v>2226</v>
      </c>
      <c r="F479" s="171" t="s">
        <v>2227</v>
      </c>
      <c r="G479" t="s">
        <v>2228</v>
      </c>
      <c r="H479">
        <v>40</v>
      </c>
      <c r="I479">
        <v>439</v>
      </c>
    </row>
    <row r="480" spans="1:9" x14ac:dyDescent="0.2">
      <c r="A480" t="s">
        <v>5898</v>
      </c>
      <c r="B480" s="171" t="s">
        <v>3107</v>
      </c>
      <c r="C480" t="s">
        <v>2217</v>
      </c>
      <c r="D480" t="s">
        <v>2218</v>
      </c>
      <c r="E480" t="s">
        <v>2219</v>
      </c>
      <c r="F480" s="171" t="s">
        <v>3109</v>
      </c>
      <c r="G480" t="s">
        <v>3110</v>
      </c>
      <c r="H480">
        <v>11</v>
      </c>
      <c r="I480">
        <v>147</v>
      </c>
    </row>
    <row r="481" spans="1:9" x14ac:dyDescent="0.2">
      <c r="A481" t="s">
        <v>5899</v>
      </c>
      <c r="B481" s="171" t="s">
        <v>3111</v>
      </c>
      <c r="C481" t="s">
        <v>1836</v>
      </c>
      <c r="D481" t="s">
        <v>1837</v>
      </c>
      <c r="E481" t="s">
        <v>1838</v>
      </c>
      <c r="F481" s="171" t="s">
        <v>3112</v>
      </c>
      <c r="G481" t="s">
        <v>1840</v>
      </c>
      <c r="H481">
        <v>444</v>
      </c>
      <c r="I481">
        <v>90</v>
      </c>
    </row>
    <row r="482" spans="1:9" x14ac:dyDescent="0.2">
      <c r="A482" t="s">
        <v>5900</v>
      </c>
      <c r="B482" s="171" t="s">
        <v>2210</v>
      </c>
      <c r="C482" t="s">
        <v>2211</v>
      </c>
      <c r="D482" t="s">
        <v>2212</v>
      </c>
      <c r="E482" t="s">
        <v>2213</v>
      </c>
      <c r="F482" s="171" t="s">
        <v>2214</v>
      </c>
      <c r="G482" t="s">
        <v>2215</v>
      </c>
      <c r="H482">
        <v>24</v>
      </c>
      <c r="I482">
        <v>190.5</v>
      </c>
    </row>
    <row r="483" spans="1:9" x14ac:dyDescent="0.2">
      <c r="A483" t="s">
        <v>5901</v>
      </c>
      <c r="B483" s="171" t="s">
        <v>2199</v>
      </c>
      <c r="C483" t="s">
        <v>2200</v>
      </c>
      <c r="D483" t="s">
        <v>2201</v>
      </c>
      <c r="E483" t="s">
        <v>2202</v>
      </c>
      <c r="F483" s="171" t="s">
        <v>2204</v>
      </c>
      <c r="G483" t="s">
        <v>2205</v>
      </c>
      <c r="H483">
        <v>853</v>
      </c>
      <c r="I483">
        <v>330</v>
      </c>
    </row>
    <row r="484" spans="1:9" x14ac:dyDescent="0.2">
      <c r="A484" t="s">
        <v>5902</v>
      </c>
      <c r="B484">
        <v>7.7000000000000008E-6</v>
      </c>
      <c r="C484" t="s">
        <v>1792</v>
      </c>
      <c r="D484" t="s">
        <v>1793</v>
      </c>
      <c r="E484" t="s">
        <v>1794</v>
      </c>
      <c r="F484" s="171" t="s">
        <v>2198</v>
      </c>
      <c r="G484" t="s">
        <v>1658</v>
      </c>
      <c r="H484">
        <v>2618</v>
      </c>
      <c r="I484">
        <v>1043.5</v>
      </c>
    </row>
    <row r="485" spans="1:9" x14ac:dyDescent="0.2">
      <c r="A485" t="s">
        <v>5903</v>
      </c>
      <c r="B485">
        <v>6.6999999999999996E-9</v>
      </c>
      <c r="C485" t="s">
        <v>2189</v>
      </c>
      <c r="D485" t="s">
        <v>2190</v>
      </c>
      <c r="E485" t="s">
        <v>2191</v>
      </c>
      <c r="F485" s="171" t="s">
        <v>3113</v>
      </c>
      <c r="G485" t="s">
        <v>2194</v>
      </c>
      <c r="H485">
        <v>932</v>
      </c>
      <c r="I485">
        <v>199</v>
      </c>
    </row>
    <row r="486" spans="1:9" x14ac:dyDescent="0.2">
      <c r="A486" t="s">
        <v>5904</v>
      </c>
      <c r="B486" s="171" t="s">
        <v>3114</v>
      </c>
      <c r="C486" t="s">
        <v>2179</v>
      </c>
      <c r="D486" t="s">
        <v>2180</v>
      </c>
      <c r="E486" t="s">
        <v>2181</v>
      </c>
      <c r="F486">
        <v>0</v>
      </c>
      <c r="G486" t="s">
        <v>2183</v>
      </c>
      <c r="H486">
        <v>1240</v>
      </c>
      <c r="I486">
        <v>1288</v>
      </c>
    </row>
    <row r="487" spans="1:9" x14ac:dyDescent="0.2">
      <c r="A487" t="s">
        <v>5905</v>
      </c>
      <c r="B487">
        <v>1.9999999999999999E-6</v>
      </c>
      <c r="C487" t="s">
        <v>2175</v>
      </c>
      <c r="D487" t="s">
        <v>2176</v>
      </c>
      <c r="E487" t="s">
        <v>2177</v>
      </c>
    </row>
    <row r="488" spans="1:9" x14ac:dyDescent="0.2">
      <c r="A488" t="s">
        <v>5906</v>
      </c>
      <c r="B488" s="171" t="s">
        <v>2167</v>
      </c>
      <c r="C488" t="s">
        <v>1812</v>
      </c>
      <c r="D488" t="s">
        <v>1813</v>
      </c>
      <c r="E488" t="s">
        <v>1814</v>
      </c>
      <c r="F488" s="171" t="s">
        <v>2168</v>
      </c>
      <c r="G488" t="s">
        <v>2169</v>
      </c>
      <c r="H488">
        <v>112</v>
      </c>
      <c r="I488">
        <v>409.5</v>
      </c>
    </row>
    <row r="489" spans="1:9" x14ac:dyDescent="0.2">
      <c r="A489" t="s">
        <v>5907</v>
      </c>
      <c r="B489" s="171" t="s">
        <v>1533</v>
      </c>
      <c r="C489" t="s">
        <v>1534</v>
      </c>
      <c r="D489" t="s">
        <v>1535</v>
      </c>
      <c r="E489" t="s">
        <v>1536</v>
      </c>
      <c r="F489" s="171" t="s">
        <v>1537</v>
      </c>
      <c r="G489" t="s">
        <v>1538</v>
      </c>
      <c r="H489">
        <v>42</v>
      </c>
      <c r="I489">
        <v>275.5</v>
      </c>
    </row>
    <row r="490" spans="1:9" x14ac:dyDescent="0.2">
      <c r="A490" t="s">
        <v>5908</v>
      </c>
      <c r="B490" s="171" t="s">
        <v>1542</v>
      </c>
      <c r="C490" t="s">
        <v>1543</v>
      </c>
      <c r="D490" t="s">
        <v>1544</v>
      </c>
      <c r="E490" t="s">
        <v>1545</v>
      </c>
      <c r="F490" s="171" t="s">
        <v>1547</v>
      </c>
      <c r="G490" t="s">
        <v>1548</v>
      </c>
      <c r="H490">
        <v>987</v>
      </c>
      <c r="I490">
        <v>932</v>
      </c>
    </row>
    <row r="491" spans="1:9" x14ac:dyDescent="0.2">
      <c r="A491" t="s">
        <v>5909</v>
      </c>
      <c r="B491" s="171" t="s">
        <v>1554</v>
      </c>
      <c r="C491" t="s">
        <v>1555</v>
      </c>
      <c r="D491" t="s">
        <v>1556</v>
      </c>
      <c r="E491" t="s">
        <v>1557</v>
      </c>
      <c r="F491" s="171" t="s">
        <v>1559</v>
      </c>
      <c r="G491" t="s">
        <v>1560</v>
      </c>
      <c r="H491">
        <v>734</v>
      </c>
      <c r="I491">
        <v>78</v>
      </c>
    </row>
    <row r="492" spans="1:9" x14ac:dyDescent="0.2">
      <c r="A492" t="s">
        <v>5910</v>
      </c>
      <c r="B492" s="171" t="s">
        <v>1565</v>
      </c>
      <c r="C492" t="s">
        <v>1566</v>
      </c>
      <c r="D492" t="s">
        <v>1567</v>
      </c>
      <c r="E492" t="s">
        <v>1568</v>
      </c>
      <c r="F492" s="171" t="s">
        <v>1570</v>
      </c>
      <c r="G492" t="s">
        <v>1571</v>
      </c>
      <c r="H492">
        <v>903</v>
      </c>
      <c r="I492">
        <v>228</v>
      </c>
    </row>
    <row r="493" spans="1:9" x14ac:dyDescent="0.2">
      <c r="A493" t="s">
        <v>5911</v>
      </c>
      <c r="B493" s="171" t="s">
        <v>1572</v>
      </c>
      <c r="C493" t="s">
        <v>1573</v>
      </c>
      <c r="D493" t="s">
        <v>1574</v>
      </c>
      <c r="E493" t="s">
        <v>1575</v>
      </c>
      <c r="F493" s="171" t="s">
        <v>1578</v>
      </c>
      <c r="G493" t="s">
        <v>1579</v>
      </c>
      <c r="H493">
        <v>682</v>
      </c>
      <c r="I493">
        <v>262</v>
      </c>
    </row>
    <row r="494" spans="1:9" x14ac:dyDescent="0.2">
      <c r="A494" t="s">
        <v>5912</v>
      </c>
      <c r="B494" s="171" t="s">
        <v>1622</v>
      </c>
      <c r="C494" t="s">
        <v>1623</v>
      </c>
      <c r="D494" t="s">
        <v>1624</v>
      </c>
      <c r="E494" t="s">
        <v>1625</v>
      </c>
      <c r="F494">
        <v>0</v>
      </c>
      <c r="G494" t="s">
        <v>1628</v>
      </c>
      <c r="H494">
        <v>1532</v>
      </c>
      <c r="I494">
        <v>1347</v>
      </c>
    </row>
    <row r="495" spans="1:9" x14ac:dyDescent="0.2">
      <c r="A495" t="s">
        <v>5913</v>
      </c>
      <c r="B495" s="171" t="s">
        <v>1584</v>
      </c>
      <c r="C495" t="s">
        <v>1585</v>
      </c>
      <c r="D495" t="s">
        <v>1586</v>
      </c>
      <c r="E495" t="s">
        <v>1587</v>
      </c>
      <c r="F495" s="171" t="s">
        <v>1590</v>
      </c>
      <c r="G495" t="s">
        <v>1591</v>
      </c>
      <c r="H495">
        <v>830</v>
      </c>
      <c r="I495">
        <v>371</v>
      </c>
    </row>
    <row r="496" spans="1:9" x14ac:dyDescent="0.2">
      <c r="A496" t="s">
        <v>5914</v>
      </c>
      <c r="B496">
        <v>2.4000000000000001E-4</v>
      </c>
      <c r="C496" t="s">
        <v>3115</v>
      </c>
      <c r="D496" t="s">
        <v>3116</v>
      </c>
      <c r="E496" t="s">
        <v>3117</v>
      </c>
      <c r="F496" s="171" t="s">
        <v>3118</v>
      </c>
      <c r="G496" t="s">
        <v>2254</v>
      </c>
      <c r="H496">
        <v>331</v>
      </c>
      <c r="I496">
        <v>196</v>
      </c>
    </row>
    <row r="497" spans="1:9" x14ac:dyDescent="0.2">
      <c r="A497" t="s">
        <v>5915</v>
      </c>
      <c r="B497" s="171" t="s">
        <v>1698</v>
      </c>
      <c r="C497" t="s">
        <v>1699</v>
      </c>
      <c r="D497" t="s">
        <v>1700</v>
      </c>
      <c r="E497" t="s">
        <v>1701</v>
      </c>
      <c r="F497" s="171" t="s">
        <v>1703</v>
      </c>
      <c r="G497" t="s">
        <v>1704</v>
      </c>
      <c r="H497">
        <v>115</v>
      </c>
      <c r="I497">
        <v>278</v>
      </c>
    </row>
    <row r="498" spans="1:9" x14ac:dyDescent="0.2">
      <c r="A498" t="s">
        <v>5916</v>
      </c>
      <c r="B498" s="171" t="s">
        <v>1705</v>
      </c>
      <c r="C498" t="s">
        <v>1706</v>
      </c>
      <c r="D498" t="s">
        <v>1707</v>
      </c>
      <c r="E498" t="s">
        <v>1708</v>
      </c>
      <c r="F498">
        <v>0</v>
      </c>
      <c r="G498" t="s">
        <v>1710</v>
      </c>
      <c r="H498">
        <v>1028</v>
      </c>
      <c r="I498">
        <v>1492</v>
      </c>
    </row>
    <row r="499" spans="1:9" x14ac:dyDescent="0.2">
      <c r="A499" t="s">
        <v>5917</v>
      </c>
      <c r="B499" s="171" t="s">
        <v>3119</v>
      </c>
      <c r="C499" t="s">
        <v>1812</v>
      </c>
      <c r="D499" t="s">
        <v>1813</v>
      </c>
      <c r="E499" t="s">
        <v>1814</v>
      </c>
      <c r="F499" s="171" t="s">
        <v>3120</v>
      </c>
      <c r="G499" t="s">
        <v>3121</v>
      </c>
      <c r="H499">
        <v>8</v>
      </c>
      <c r="I499">
        <v>438</v>
      </c>
    </row>
    <row r="500" spans="1:9" x14ac:dyDescent="0.2">
      <c r="A500" t="s">
        <v>5918</v>
      </c>
      <c r="B500">
        <v>4.4999999999999999E-4</v>
      </c>
      <c r="C500" t="s">
        <v>1942</v>
      </c>
      <c r="D500" t="s">
        <v>1943</v>
      </c>
      <c r="E500" t="s">
        <v>1944</v>
      </c>
      <c r="F500" s="171" t="s">
        <v>1946</v>
      </c>
      <c r="G500" t="s">
        <v>1947</v>
      </c>
      <c r="H500">
        <v>74</v>
      </c>
      <c r="I500">
        <v>634</v>
      </c>
    </row>
    <row r="501" spans="1:9" x14ac:dyDescent="0.2">
      <c r="A501" t="s">
        <v>5919</v>
      </c>
      <c r="B501" s="171" t="s">
        <v>1948</v>
      </c>
      <c r="C501" t="s">
        <v>1949</v>
      </c>
      <c r="D501" t="s">
        <v>1950</v>
      </c>
      <c r="E501" t="s">
        <v>1951</v>
      </c>
      <c r="F501" s="171" t="s">
        <v>1953</v>
      </c>
      <c r="G501" t="s">
        <v>1954</v>
      </c>
      <c r="H501">
        <v>6</v>
      </c>
      <c r="I501">
        <v>189</v>
      </c>
    </row>
    <row r="502" spans="1:9" x14ac:dyDescent="0.2">
      <c r="A502" t="s">
        <v>5920</v>
      </c>
      <c r="B502">
        <v>9.5000000000000007E-9</v>
      </c>
      <c r="C502" t="s">
        <v>1955</v>
      </c>
      <c r="D502" t="s">
        <v>1956</v>
      </c>
      <c r="E502" t="s">
        <v>1957</v>
      </c>
    </row>
    <row r="503" spans="1:9" x14ac:dyDescent="0.2">
      <c r="A503" t="s">
        <v>5921</v>
      </c>
      <c r="B503" s="171" t="s">
        <v>2048</v>
      </c>
      <c r="C503" t="s">
        <v>2049</v>
      </c>
      <c r="D503" t="s">
        <v>2050</v>
      </c>
      <c r="E503" t="s">
        <v>2051</v>
      </c>
      <c r="F503" s="171" t="s">
        <v>2052</v>
      </c>
      <c r="G503" t="s">
        <v>2053</v>
      </c>
      <c r="H503">
        <v>7</v>
      </c>
      <c r="I503">
        <v>349</v>
      </c>
    </row>
    <row r="504" spans="1:9" x14ac:dyDescent="0.2">
      <c r="A504" t="s">
        <v>5922</v>
      </c>
      <c r="F504" s="171" t="s">
        <v>3122</v>
      </c>
      <c r="G504" t="s">
        <v>2291</v>
      </c>
      <c r="H504">
        <v>780</v>
      </c>
      <c r="I504">
        <v>610</v>
      </c>
    </row>
    <row r="505" spans="1:9" x14ac:dyDescent="0.2">
      <c r="A505" t="s">
        <v>5923</v>
      </c>
      <c r="F505" s="171" t="s">
        <v>2301</v>
      </c>
      <c r="G505" t="s">
        <v>2302</v>
      </c>
      <c r="H505">
        <v>108</v>
      </c>
      <c r="I505">
        <v>149</v>
      </c>
    </row>
    <row r="506" spans="1:9" x14ac:dyDescent="0.2">
      <c r="A506" t="s">
        <v>5924</v>
      </c>
      <c r="F506" s="171" t="s">
        <v>2298</v>
      </c>
      <c r="G506" t="s">
        <v>2299</v>
      </c>
      <c r="H506">
        <v>56</v>
      </c>
      <c r="I506">
        <v>126</v>
      </c>
    </row>
    <row r="507" spans="1:9" x14ac:dyDescent="0.2">
      <c r="A507" t="s">
        <v>5925</v>
      </c>
      <c r="F507">
        <v>4.3999999999999997E-8</v>
      </c>
      <c r="G507" t="s">
        <v>2304</v>
      </c>
      <c r="H507">
        <v>67</v>
      </c>
      <c r="I507">
        <v>324</v>
      </c>
    </row>
    <row r="508" spans="1:9" x14ac:dyDescent="0.2">
      <c r="A508" t="s">
        <v>5926</v>
      </c>
      <c r="F508" s="171" t="s">
        <v>2306</v>
      </c>
      <c r="G508" t="s">
        <v>2307</v>
      </c>
      <c r="H508">
        <v>372</v>
      </c>
      <c r="I508">
        <v>417</v>
      </c>
    </row>
    <row r="509" spans="1:9" x14ac:dyDescent="0.2">
      <c r="A509" t="s">
        <v>5927</v>
      </c>
    </row>
    <row r="510" spans="1:9" x14ac:dyDescent="0.2">
      <c r="A510" t="s">
        <v>5928</v>
      </c>
      <c r="F510" s="171" t="s">
        <v>2265</v>
      </c>
      <c r="G510" t="s">
        <v>2053</v>
      </c>
      <c r="H510">
        <v>7</v>
      </c>
      <c r="I510">
        <v>349</v>
      </c>
    </row>
    <row r="511" spans="1:9" x14ac:dyDescent="0.2">
      <c r="A511" t="s">
        <v>5929</v>
      </c>
      <c r="F511">
        <v>3.7000000000000002E-6</v>
      </c>
      <c r="G511" t="s">
        <v>2255</v>
      </c>
      <c r="H511">
        <v>6</v>
      </c>
      <c r="I511">
        <v>186</v>
      </c>
    </row>
    <row r="512" spans="1:9" x14ac:dyDescent="0.2">
      <c r="A512" t="s">
        <v>5930</v>
      </c>
      <c r="F512" s="171" t="s">
        <v>2277</v>
      </c>
      <c r="G512" t="s">
        <v>2278</v>
      </c>
      <c r="H512">
        <v>1294</v>
      </c>
      <c r="I512">
        <v>288</v>
      </c>
    </row>
    <row r="513" spans="1:9" x14ac:dyDescent="0.2">
      <c r="A513" t="s">
        <v>5931</v>
      </c>
      <c r="F513" s="171" t="s">
        <v>2274</v>
      </c>
      <c r="G513" t="s">
        <v>2275</v>
      </c>
      <c r="H513">
        <v>93</v>
      </c>
      <c r="I513">
        <v>352</v>
      </c>
    </row>
    <row r="514" spans="1:9" x14ac:dyDescent="0.2">
      <c r="A514" t="s">
        <v>5932</v>
      </c>
      <c r="F514" s="171" t="s">
        <v>2271</v>
      </c>
      <c r="G514" t="s">
        <v>2272</v>
      </c>
      <c r="H514">
        <v>697</v>
      </c>
      <c r="I514">
        <v>193</v>
      </c>
    </row>
    <row r="515" spans="1:9" x14ac:dyDescent="0.2">
      <c r="A515" t="s">
        <v>5933</v>
      </c>
      <c r="F515" s="171" t="s">
        <v>2268</v>
      </c>
      <c r="G515" t="s">
        <v>2269</v>
      </c>
      <c r="H515">
        <v>231</v>
      </c>
      <c r="I515">
        <v>325</v>
      </c>
    </row>
    <row r="516" spans="1:9" x14ac:dyDescent="0.2">
      <c r="A516" t="s">
        <v>5934</v>
      </c>
      <c r="F516" s="171" t="s">
        <v>3123</v>
      </c>
      <c r="G516" t="s">
        <v>3124</v>
      </c>
      <c r="H516">
        <v>32</v>
      </c>
      <c r="I516">
        <v>234</v>
      </c>
    </row>
    <row r="517" spans="1:9" x14ac:dyDescent="0.2">
      <c r="A517" t="s">
        <v>5935</v>
      </c>
      <c r="F517" s="171" t="s">
        <v>3126</v>
      </c>
      <c r="G517" t="s">
        <v>2940</v>
      </c>
      <c r="H517">
        <v>236</v>
      </c>
      <c r="I517">
        <v>340</v>
      </c>
    </row>
    <row r="518" spans="1:9" x14ac:dyDescent="0.2">
      <c r="A518" t="s">
        <v>5936</v>
      </c>
      <c r="F518" s="171" t="s">
        <v>2239</v>
      </c>
      <c r="G518" t="s">
        <v>2240</v>
      </c>
      <c r="H518">
        <v>103</v>
      </c>
      <c r="I518">
        <v>289</v>
      </c>
    </row>
    <row r="519" spans="1:9" x14ac:dyDescent="0.2">
      <c r="A519" t="s">
        <v>5937</v>
      </c>
      <c r="F519" s="171" t="s">
        <v>3127</v>
      </c>
      <c r="G519" t="s">
        <v>2922</v>
      </c>
      <c r="H519">
        <v>892</v>
      </c>
      <c r="I519">
        <v>321</v>
      </c>
    </row>
    <row r="520" spans="1:9" x14ac:dyDescent="0.2">
      <c r="A520" t="s">
        <v>5938</v>
      </c>
      <c r="F520" s="171" t="s">
        <v>3129</v>
      </c>
      <c r="G520" t="s">
        <v>3130</v>
      </c>
      <c r="H520">
        <v>261</v>
      </c>
      <c r="I520">
        <v>125</v>
      </c>
    </row>
    <row r="521" spans="1:9" x14ac:dyDescent="0.2">
      <c r="A521" t="s">
        <v>5939</v>
      </c>
      <c r="F521" s="171" t="s">
        <v>2258</v>
      </c>
      <c r="G521" t="s">
        <v>2259</v>
      </c>
      <c r="H521">
        <v>431</v>
      </c>
      <c r="I521">
        <v>304</v>
      </c>
    </row>
    <row r="522" spans="1:9" x14ac:dyDescent="0.2">
      <c r="A522" t="s">
        <v>5940</v>
      </c>
      <c r="F522" s="171" t="s">
        <v>2293</v>
      </c>
      <c r="G522" t="s">
        <v>2294</v>
      </c>
      <c r="H522">
        <v>67</v>
      </c>
      <c r="I522">
        <v>107</v>
      </c>
    </row>
    <row r="523" spans="1:9" x14ac:dyDescent="0.2">
      <c r="A523" t="s">
        <v>5941</v>
      </c>
      <c r="F523" s="171" t="s">
        <v>2261</v>
      </c>
      <c r="G523" t="s">
        <v>2262</v>
      </c>
      <c r="H523">
        <v>61</v>
      </c>
      <c r="I523">
        <v>104</v>
      </c>
    </row>
    <row r="524" spans="1:9" x14ac:dyDescent="0.2">
      <c r="A524" t="s">
        <v>5942</v>
      </c>
      <c r="F524" s="171" t="s">
        <v>2314</v>
      </c>
      <c r="G524" t="s">
        <v>2315</v>
      </c>
      <c r="H524">
        <v>699</v>
      </c>
      <c r="I524">
        <v>197</v>
      </c>
    </row>
    <row r="525" spans="1:9" x14ac:dyDescent="0.2">
      <c r="A525" t="s">
        <v>5943</v>
      </c>
      <c r="F525" s="171" t="s">
        <v>3132</v>
      </c>
      <c r="G525" t="s">
        <v>3133</v>
      </c>
      <c r="H525">
        <v>42</v>
      </c>
      <c r="I525">
        <v>397</v>
      </c>
    </row>
    <row r="526" spans="1:9" x14ac:dyDescent="0.2">
      <c r="A526" t="s">
        <v>5944</v>
      </c>
      <c r="F526">
        <v>3.4000000000000001E-6</v>
      </c>
      <c r="G526" t="s">
        <v>3134</v>
      </c>
      <c r="H526">
        <v>11</v>
      </c>
      <c r="I526">
        <v>137</v>
      </c>
    </row>
    <row r="527" spans="1:9" x14ac:dyDescent="0.2">
      <c r="A527" t="s">
        <v>5945</v>
      </c>
      <c r="F527" s="171" t="s">
        <v>3136</v>
      </c>
      <c r="G527" t="s">
        <v>3137</v>
      </c>
      <c r="H527">
        <v>245</v>
      </c>
      <c r="I527">
        <v>78</v>
      </c>
    </row>
    <row r="528" spans="1:9" x14ac:dyDescent="0.2">
      <c r="A528" t="s">
        <v>5946</v>
      </c>
      <c r="F528" s="171" t="s">
        <v>3138</v>
      </c>
      <c r="G528" t="s">
        <v>2937</v>
      </c>
      <c r="H528">
        <v>1130</v>
      </c>
      <c r="I528">
        <v>280</v>
      </c>
    </row>
    <row r="529" spans="1:9" x14ac:dyDescent="0.2">
      <c r="A529" t="s">
        <v>5947</v>
      </c>
      <c r="F529" s="171" t="s">
        <v>3139</v>
      </c>
      <c r="G529" t="s">
        <v>3140</v>
      </c>
      <c r="H529">
        <v>16</v>
      </c>
      <c r="I529">
        <v>77</v>
      </c>
    </row>
    <row r="530" spans="1:9" x14ac:dyDescent="0.2">
      <c r="A530" t="s">
        <v>5948</v>
      </c>
      <c r="F530" s="171" t="s">
        <v>2282</v>
      </c>
      <c r="G530" t="s">
        <v>2283</v>
      </c>
      <c r="H530">
        <v>873</v>
      </c>
      <c r="I530">
        <v>187</v>
      </c>
    </row>
    <row r="531" spans="1:9" x14ac:dyDescent="0.2">
      <c r="A531" t="s">
        <v>5949</v>
      </c>
      <c r="F531" s="171" t="s">
        <v>2286</v>
      </c>
      <c r="G531" t="s">
        <v>2287</v>
      </c>
      <c r="H531">
        <v>5</v>
      </c>
      <c r="I531">
        <v>113</v>
      </c>
    </row>
    <row r="532" spans="1:9" x14ac:dyDescent="0.2">
      <c r="A532" t="s">
        <v>5950</v>
      </c>
      <c r="F532">
        <v>3.1E-8</v>
      </c>
      <c r="G532" t="s">
        <v>2296</v>
      </c>
      <c r="H532">
        <v>207</v>
      </c>
      <c r="I532">
        <v>600</v>
      </c>
    </row>
    <row r="533" spans="1:9" x14ac:dyDescent="0.2">
      <c r="A533" t="s">
        <v>5951</v>
      </c>
      <c r="F533" s="171" t="s">
        <v>1695</v>
      </c>
      <c r="G533" t="s">
        <v>3141</v>
      </c>
      <c r="H533">
        <v>84</v>
      </c>
      <c r="I533">
        <v>197</v>
      </c>
    </row>
    <row r="534" spans="1:9" x14ac:dyDescent="0.2">
      <c r="A534" t="s">
        <v>5952</v>
      </c>
      <c r="F534" s="171" t="s">
        <v>2578</v>
      </c>
      <c r="G534" t="s">
        <v>3143</v>
      </c>
      <c r="H534">
        <v>933</v>
      </c>
      <c r="I534">
        <v>191</v>
      </c>
    </row>
    <row r="535" spans="1:9" x14ac:dyDescent="0.2">
      <c r="A535" t="s">
        <v>5953</v>
      </c>
      <c r="F535" s="171" t="s">
        <v>3144</v>
      </c>
      <c r="G535" t="s">
        <v>2889</v>
      </c>
      <c r="H535">
        <v>7</v>
      </c>
      <c r="I535">
        <v>817</v>
      </c>
    </row>
    <row r="536" spans="1:9" x14ac:dyDescent="0.2">
      <c r="A536" t="s">
        <v>5954</v>
      </c>
      <c r="F536" s="171" t="s">
        <v>3145</v>
      </c>
      <c r="G536" t="s">
        <v>2889</v>
      </c>
      <c r="H536">
        <v>7</v>
      </c>
      <c r="I536">
        <v>817</v>
      </c>
    </row>
    <row r="537" spans="1:9" x14ac:dyDescent="0.2">
      <c r="A537" t="s">
        <v>5955</v>
      </c>
      <c r="F537" s="171" t="s">
        <v>2482</v>
      </c>
      <c r="G537" t="s">
        <v>3147</v>
      </c>
      <c r="H537">
        <v>773</v>
      </c>
      <c r="I537">
        <v>185</v>
      </c>
    </row>
    <row r="538" spans="1:9" x14ac:dyDescent="0.2">
      <c r="A538" t="s">
        <v>5956</v>
      </c>
      <c r="F538" s="171" t="s">
        <v>1913</v>
      </c>
      <c r="G538" t="s">
        <v>2320</v>
      </c>
      <c r="H538">
        <v>25</v>
      </c>
      <c r="I538">
        <v>131</v>
      </c>
    </row>
    <row r="539" spans="1:9" x14ac:dyDescent="0.2">
      <c r="A539" t="s">
        <v>5957</v>
      </c>
      <c r="F539" s="171" t="s">
        <v>1578</v>
      </c>
      <c r="G539" t="s">
        <v>2317</v>
      </c>
      <c r="H539">
        <v>287</v>
      </c>
      <c r="I539">
        <v>135</v>
      </c>
    </row>
    <row r="540" spans="1:9" x14ac:dyDescent="0.2">
      <c r="A540" t="s">
        <v>5958</v>
      </c>
      <c r="F540" s="171" t="s">
        <v>2242</v>
      </c>
      <c r="G540" t="s">
        <v>2243</v>
      </c>
      <c r="H540">
        <v>54</v>
      </c>
      <c r="I540">
        <v>326</v>
      </c>
    </row>
    <row r="541" spans="1:9" x14ac:dyDescent="0.2">
      <c r="A541" t="s">
        <v>5959</v>
      </c>
      <c r="F541" s="171" t="s">
        <v>2244</v>
      </c>
      <c r="G541" t="s">
        <v>2245</v>
      </c>
      <c r="H541">
        <v>52</v>
      </c>
      <c r="I541">
        <v>130</v>
      </c>
    </row>
    <row r="542" spans="1:9" x14ac:dyDescent="0.2">
      <c r="A542" t="s">
        <v>5960</v>
      </c>
      <c r="F542" s="171" t="s">
        <v>2247</v>
      </c>
      <c r="G542" t="s">
        <v>2248</v>
      </c>
      <c r="H542">
        <v>83</v>
      </c>
      <c r="I542">
        <v>230</v>
      </c>
    </row>
    <row r="543" spans="1:9" x14ac:dyDescent="0.2">
      <c r="A543" t="s">
        <v>5961</v>
      </c>
    </row>
    <row r="544" spans="1:9" x14ac:dyDescent="0.2">
      <c r="A544" t="s">
        <v>5962</v>
      </c>
      <c r="F544" s="171" t="s">
        <v>2251</v>
      </c>
      <c r="G544" t="s">
        <v>2252</v>
      </c>
      <c r="H544">
        <v>578</v>
      </c>
      <c r="I544">
        <v>82</v>
      </c>
    </row>
    <row r="545" spans="1:9" x14ac:dyDescent="0.2">
      <c r="A545" t="s">
        <v>5963</v>
      </c>
      <c r="F545" s="171" t="s">
        <v>3148</v>
      </c>
      <c r="G545" t="s">
        <v>3149</v>
      </c>
      <c r="H545">
        <v>620</v>
      </c>
      <c r="I545">
        <v>78</v>
      </c>
    </row>
    <row r="546" spans="1:9" x14ac:dyDescent="0.2">
      <c r="A546" t="s">
        <v>5964</v>
      </c>
      <c r="F546" s="171" t="s">
        <v>3151</v>
      </c>
      <c r="G546" t="s">
        <v>3152</v>
      </c>
      <c r="H546">
        <v>51</v>
      </c>
      <c r="I546">
        <v>76</v>
      </c>
    </row>
    <row r="547" spans="1:9" x14ac:dyDescent="0.2">
      <c r="A547" t="s">
        <v>5965</v>
      </c>
      <c r="F547" s="171" t="s">
        <v>3153</v>
      </c>
      <c r="G547" t="s">
        <v>2264</v>
      </c>
      <c r="H547">
        <v>669</v>
      </c>
      <c r="I547">
        <v>132</v>
      </c>
    </row>
    <row r="548" spans="1:9" x14ac:dyDescent="0.2">
      <c r="A548" t="s">
        <v>5966</v>
      </c>
      <c r="F548">
        <v>5.7000000000000001E-8</v>
      </c>
      <c r="G548" t="s">
        <v>2264</v>
      </c>
      <c r="H548">
        <v>669</v>
      </c>
      <c r="I548">
        <v>132</v>
      </c>
    </row>
    <row r="549" spans="1:9" x14ac:dyDescent="0.2">
      <c r="A549" t="s">
        <v>5967</v>
      </c>
      <c r="F549" s="171" t="s">
        <v>2210</v>
      </c>
      <c r="G549" t="s">
        <v>3154</v>
      </c>
      <c r="H549">
        <v>28</v>
      </c>
      <c r="I549">
        <v>240</v>
      </c>
    </row>
    <row r="550" spans="1:9" x14ac:dyDescent="0.2">
      <c r="A550" t="s">
        <v>5968</v>
      </c>
      <c r="F550" s="171" t="s">
        <v>3155</v>
      </c>
      <c r="G550" t="s">
        <v>2311</v>
      </c>
      <c r="H550">
        <v>16</v>
      </c>
      <c r="I550">
        <v>480.5</v>
      </c>
    </row>
    <row r="551" spans="1:9" x14ac:dyDescent="0.2">
      <c r="A551" t="s">
        <v>5969</v>
      </c>
      <c r="F551">
        <v>2.3E-6</v>
      </c>
      <c r="G551" t="s">
        <v>2309</v>
      </c>
      <c r="H551">
        <v>48</v>
      </c>
      <c r="I551">
        <v>384</v>
      </c>
    </row>
    <row r="552" spans="1:9" x14ac:dyDescent="0.2">
      <c r="A552" t="s">
        <v>5970</v>
      </c>
      <c r="F552">
        <v>2.2999999999999999E-7</v>
      </c>
      <c r="G552" t="s">
        <v>3156</v>
      </c>
      <c r="H552">
        <v>280</v>
      </c>
      <c r="I552">
        <v>653</v>
      </c>
    </row>
    <row r="553" spans="1:9" x14ac:dyDescent="0.2">
      <c r="A553" t="s">
        <v>5971</v>
      </c>
      <c r="F553">
        <v>3.8000000000000002E-4</v>
      </c>
      <c r="G553" t="s">
        <v>2086</v>
      </c>
      <c r="H553">
        <v>797</v>
      </c>
      <c r="I553">
        <v>466</v>
      </c>
    </row>
    <row r="554" spans="1:9" x14ac:dyDescent="0.2">
      <c r="A554" t="s">
        <v>5972</v>
      </c>
      <c r="F554" s="171" t="s">
        <v>2367</v>
      </c>
      <c r="G554" t="s">
        <v>2368</v>
      </c>
      <c r="H554">
        <v>6</v>
      </c>
      <c r="I554">
        <v>187.5</v>
      </c>
    </row>
    <row r="555" spans="1:9" x14ac:dyDescent="0.2">
      <c r="A555" t="s">
        <v>5973</v>
      </c>
      <c r="F555">
        <v>3.8000000000000001E-7</v>
      </c>
      <c r="G555" t="s">
        <v>2366</v>
      </c>
      <c r="H555">
        <v>34</v>
      </c>
      <c r="I555">
        <v>81</v>
      </c>
    </row>
    <row r="556" spans="1:9" x14ac:dyDescent="0.2">
      <c r="A556" t="s">
        <v>5974</v>
      </c>
      <c r="F556">
        <v>5.2000000000000002E-8</v>
      </c>
      <c r="G556" t="s">
        <v>2358</v>
      </c>
      <c r="H556">
        <v>7</v>
      </c>
      <c r="I556">
        <v>424</v>
      </c>
    </row>
    <row r="557" spans="1:9" x14ac:dyDescent="0.2">
      <c r="A557" t="s">
        <v>5975</v>
      </c>
      <c r="F557" s="171" t="s">
        <v>2362</v>
      </c>
      <c r="G557" t="s">
        <v>2363</v>
      </c>
      <c r="H557">
        <v>23</v>
      </c>
      <c r="I557">
        <v>105</v>
      </c>
    </row>
    <row r="558" spans="1:9" x14ac:dyDescent="0.2">
      <c r="A558" t="s">
        <v>5976</v>
      </c>
      <c r="F558">
        <v>4.9999999999999998E-8</v>
      </c>
      <c r="G558" t="s">
        <v>2364</v>
      </c>
      <c r="H558">
        <v>14</v>
      </c>
      <c r="I558">
        <v>168.5</v>
      </c>
    </row>
    <row r="559" spans="1:9" x14ac:dyDescent="0.2">
      <c r="A559" t="s">
        <v>5977</v>
      </c>
      <c r="F559" s="171" t="s">
        <v>2369</v>
      </c>
      <c r="G559" t="s">
        <v>2370</v>
      </c>
      <c r="H559">
        <v>66</v>
      </c>
      <c r="I559">
        <v>203.5</v>
      </c>
    </row>
    <row r="560" spans="1:9" x14ac:dyDescent="0.2">
      <c r="A560" t="s">
        <v>5978</v>
      </c>
      <c r="F560" s="171" t="s">
        <v>1734</v>
      </c>
      <c r="G560" t="s">
        <v>2371</v>
      </c>
      <c r="H560">
        <v>5</v>
      </c>
      <c r="I560">
        <v>840</v>
      </c>
    </row>
    <row r="561" spans="1:9" x14ac:dyDescent="0.2">
      <c r="A561" t="s">
        <v>5979</v>
      </c>
      <c r="F561">
        <v>5.5000000000000003E-4</v>
      </c>
      <c r="G561" t="s">
        <v>3157</v>
      </c>
      <c r="H561">
        <v>7</v>
      </c>
      <c r="I561">
        <v>152</v>
      </c>
    </row>
    <row r="562" spans="1:9" x14ac:dyDescent="0.2">
      <c r="A562" t="s">
        <v>5980</v>
      </c>
      <c r="F562" s="171" t="s">
        <v>3158</v>
      </c>
      <c r="G562" t="s">
        <v>3159</v>
      </c>
      <c r="H562">
        <v>36</v>
      </c>
      <c r="I562">
        <v>371</v>
      </c>
    </row>
    <row r="563" spans="1:9" x14ac:dyDescent="0.2">
      <c r="A563" t="s">
        <v>5981</v>
      </c>
      <c r="F563">
        <v>7.2999999999999999E-5</v>
      </c>
      <c r="G563" t="s">
        <v>2347</v>
      </c>
      <c r="H563">
        <v>6</v>
      </c>
      <c r="I563">
        <v>1210.5</v>
      </c>
    </row>
    <row r="564" spans="1:9" x14ac:dyDescent="0.2">
      <c r="A564" t="s">
        <v>5982</v>
      </c>
      <c r="F564">
        <v>1.2E-8</v>
      </c>
      <c r="G564" t="s">
        <v>1729</v>
      </c>
      <c r="H564">
        <v>865</v>
      </c>
      <c r="I564">
        <v>431</v>
      </c>
    </row>
    <row r="565" spans="1:9" x14ac:dyDescent="0.2">
      <c r="A565" t="s">
        <v>5983</v>
      </c>
      <c r="F565">
        <v>1.3000000000000001E-9</v>
      </c>
      <c r="G565" t="s">
        <v>2346</v>
      </c>
      <c r="H565">
        <v>32</v>
      </c>
      <c r="I565">
        <v>86</v>
      </c>
    </row>
    <row r="566" spans="1:9" x14ac:dyDescent="0.2">
      <c r="A566" t="s">
        <v>5984</v>
      </c>
      <c r="F566">
        <v>2.2000000000000001E-7</v>
      </c>
      <c r="G566" t="s">
        <v>2345</v>
      </c>
      <c r="H566">
        <v>50</v>
      </c>
      <c r="I566">
        <v>324.5</v>
      </c>
    </row>
    <row r="567" spans="1:9" x14ac:dyDescent="0.2">
      <c r="A567" t="s">
        <v>5985</v>
      </c>
      <c r="F567">
        <v>8.0000000000000004E-4</v>
      </c>
      <c r="G567" t="s">
        <v>2344</v>
      </c>
      <c r="H567">
        <v>33</v>
      </c>
      <c r="I567">
        <v>440</v>
      </c>
    </row>
    <row r="568" spans="1:9" x14ac:dyDescent="0.2">
      <c r="A568" t="s">
        <v>5986</v>
      </c>
      <c r="F568" s="171" t="s">
        <v>3160</v>
      </c>
      <c r="G568" t="s">
        <v>3161</v>
      </c>
      <c r="H568">
        <v>53</v>
      </c>
      <c r="I568">
        <v>184</v>
      </c>
    </row>
    <row r="569" spans="1:9" x14ac:dyDescent="0.2">
      <c r="A569" t="s">
        <v>5987</v>
      </c>
      <c r="F569" s="171" t="s">
        <v>3162</v>
      </c>
      <c r="G569" t="s">
        <v>3163</v>
      </c>
      <c r="H569">
        <v>22</v>
      </c>
      <c r="I569">
        <v>142</v>
      </c>
    </row>
    <row r="570" spans="1:9" x14ac:dyDescent="0.2">
      <c r="A570" t="s">
        <v>5988</v>
      </c>
      <c r="F570" s="171" t="s">
        <v>3164</v>
      </c>
      <c r="G570" t="s">
        <v>3165</v>
      </c>
      <c r="H570">
        <v>11</v>
      </c>
      <c r="I570">
        <v>188</v>
      </c>
    </row>
    <row r="571" spans="1:9" x14ac:dyDescent="0.2">
      <c r="A571" t="s">
        <v>5989</v>
      </c>
      <c r="F571" s="171" t="s">
        <v>2332</v>
      </c>
      <c r="G571" t="s">
        <v>2333</v>
      </c>
      <c r="H571">
        <v>611</v>
      </c>
      <c r="I571">
        <v>321</v>
      </c>
    </row>
    <row r="572" spans="1:9" x14ac:dyDescent="0.2">
      <c r="A572" t="s">
        <v>5990</v>
      </c>
      <c r="F572" s="171" t="s">
        <v>2330</v>
      </c>
      <c r="G572" t="s">
        <v>2331</v>
      </c>
      <c r="H572">
        <v>5</v>
      </c>
      <c r="I572">
        <v>293</v>
      </c>
    </row>
    <row r="573" spans="1:9" x14ac:dyDescent="0.2">
      <c r="A573" t="s">
        <v>5991</v>
      </c>
      <c r="F573" s="171" t="s">
        <v>2328</v>
      </c>
      <c r="G573" t="s">
        <v>2329</v>
      </c>
      <c r="H573">
        <v>98</v>
      </c>
      <c r="I573">
        <v>162</v>
      </c>
    </row>
    <row r="574" spans="1:9" x14ac:dyDescent="0.2">
      <c r="A574" t="s">
        <v>5992</v>
      </c>
      <c r="F574" s="171" t="s">
        <v>2353</v>
      </c>
      <c r="G574" t="s">
        <v>2354</v>
      </c>
      <c r="H574">
        <v>41</v>
      </c>
      <c r="I574">
        <v>638</v>
      </c>
    </row>
    <row r="575" spans="1:9" x14ac:dyDescent="0.2">
      <c r="A575" t="s">
        <v>5993</v>
      </c>
      <c r="F575" s="171" t="s">
        <v>2355</v>
      </c>
      <c r="G575" t="s">
        <v>2356</v>
      </c>
      <c r="H575">
        <v>174</v>
      </c>
      <c r="I575">
        <v>177</v>
      </c>
    </row>
    <row r="576" spans="1:9" x14ac:dyDescent="0.2">
      <c r="A576" t="s">
        <v>5994</v>
      </c>
      <c r="F576" s="171" t="s">
        <v>2336</v>
      </c>
      <c r="G576" t="s">
        <v>2337</v>
      </c>
      <c r="H576">
        <v>621</v>
      </c>
      <c r="I576">
        <v>308</v>
      </c>
    </row>
    <row r="577" spans="1:9" x14ac:dyDescent="0.2">
      <c r="A577" t="s">
        <v>5995</v>
      </c>
      <c r="F577" s="171" t="s">
        <v>3166</v>
      </c>
      <c r="G577" t="s">
        <v>2339</v>
      </c>
      <c r="H577">
        <v>81</v>
      </c>
      <c r="I577">
        <v>173</v>
      </c>
    </row>
    <row r="578" spans="1:9" x14ac:dyDescent="0.2">
      <c r="A578" t="s">
        <v>5996</v>
      </c>
      <c r="F578" s="171" t="s">
        <v>3167</v>
      </c>
      <c r="G578" t="s">
        <v>2341</v>
      </c>
      <c r="H578">
        <v>12</v>
      </c>
      <c r="I578">
        <v>171.5</v>
      </c>
    </row>
    <row r="579" spans="1:9" x14ac:dyDescent="0.2">
      <c r="A579" t="s">
        <v>5997</v>
      </c>
      <c r="F579">
        <v>7.4999999999999997E-8</v>
      </c>
      <c r="G579" t="s">
        <v>2381</v>
      </c>
      <c r="H579">
        <v>35</v>
      </c>
      <c r="I579">
        <v>310</v>
      </c>
    </row>
    <row r="580" spans="1:9" x14ac:dyDescent="0.2">
      <c r="A580" t="s">
        <v>5998</v>
      </c>
      <c r="F580" s="171" t="s">
        <v>2379</v>
      </c>
      <c r="G580" t="s">
        <v>2380</v>
      </c>
      <c r="H580">
        <v>8</v>
      </c>
      <c r="I580">
        <v>185</v>
      </c>
    </row>
    <row r="581" spans="1:9" x14ac:dyDescent="0.2">
      <c r="A581" t="s">
        <v>5999</v>
      </c>
      <c r="F581">
        <v>1.2999999999999999E-5</v>
      </c>
      <c r="G581" t="s">
        <v>2378</v>
      </c>
      <c r="H581">
        <v>7</v>
      </c>
      <c r="I581">
        <v>192</v>
      </c>
    </row>
    <row r="582" spans="1:9" x14ac:dyDescent="0.2">
      <c r="A582" t="s">
        <v>6000</v>
      </c>
      <c r="F582" s="171" t="s">
        <v>2376</v>
      </c>
      <c r="G582" t="s">
        <v>2377</v>
      </c>
      <c r="H582">
        <v>6</v>
      </c>
      <c r="I582">
        <v>116</v>
      </c>
    </row>
    <row r="583" spans="1:9" x14ac:dyDescent="0.2">
      <c r="A583" t="s">
        <v>6001</v>
      </c>
      <c r="F583" s="171" t="s">
        <v>2374</v>
      </c>
      <c r="G583" t="s">
        <v>2375</v>
      </c>
      <c r="H583">
        <v>109</v>
      </c>
      <c r="I583">
        <v>130</v>
      </c>
    </row>
    <row r="584" spans="1:9" x14ac:dyDescent="0.2">
      <c r="A584" t="s">
        <v>6002</v>
      </c>
      <c r="F584">
        <v>7.8999999999999996E-5</v>
      </c>
      <c r="G584" t="s">
        <v>3168</v>
      </c>
      <c r="H584">
        <v>26</v>
      </c>
      <c r="I584">
        <v>197.5</v>
      </c>
    </row>
    <row r="585" spans="1:9" x14ac:dyDescent="0.2">
      <c r="A585" t="s">
        <v>6003</v>
      </c>
      <c r="F585">
        <v>1.1999999999999999E-7</v>
      </c>
      <c r="G585" t="s">
        <v>2357</v>
      </c>
      <c r="H585">
        <v>5</v>
      </c>
      <c r="I585">
        <v>49</v>
      </c>
    </row>
    <row r="586" spans="1:9" x14ac:dyDescent="0.2">
      <c r="A586" t="s">
        <v>6004</v>
      </c>
      <c r="F586">
        <v>5.0000000000000002E-5</v>
      </c>
      <c r="G586" t="s">
        <v>3169</v>
      </c>
      <c r="H586">
        <v>28</v>
      </c>
      <c r="I586">
        <v>333.5</v>
      </c>
    </row>
    <row r="587" spans="1:9" x14ac:dyDescent="0.2">
      <c r="A587" t="s">
        <v>6005</v>
      </c>
      <c r="F587">
        <v>5.8E-5</v>
      </c>
      <c r="G587" t="s">
        <v>2347</v>
      </c>
      <c r="H587">
        <v>6</v>
      </c>
      <c r="I587">
        <v>1210.5</v>
      </c>
    </row>
    <row r="588" spans="1:9" x14ac:dyDescent="0.2">
      <c r="A588" t="s">
        <v>6006</v>
      </c>
      <c r="F588" s="171" t="s">
        <v>3172</v>
      </c>
      <c r="G588" t="s">
        <v>3173</v>
      </c>
      <c r="H588">
        <v>12</v>
      </c>
      <c r="I588">
        <v>354</v>
      </c>
    </row>
    <row r="589" spans="1:9" x14ac:dyDescent="0.2">
      <c r="A589" t="s">
        <v>6007</v>
      </c>
      <c r="F589" s="171" t="s">
        <v>3174</v>
      </c>
      <c r="G589" t="s">
        <v>3175</v>
      </c>
      <c r="H589">
        <v>6</v>
      </c>
      <c r="I589">
        <v>190</v>
      </c>
    </row>
    <row r="590" spans="1:9" x14ac:dyDescent="0.2">
      <c r="A590" t="s">
        <v>6008</v>
      </c>
      <c r="F590" s="171" t="s">
        <v>3176</v>
      </c>
      <c r="G590" t="s">
        <v>3177</v>
      </c>
      <c r="H590">
        <v>5</v>
      </c>
      <c r="I590">
        <v>148</v>
      </c>
    </row>
    <row r="591" spans="1:9" x14ac:dyDescent="0.2">
      <c r="A591" t="s">
        <v>6009</v>
      </c>
      <c r="F591">
        <v>1.4999999999999999E-7</v>
      </c>
      <c r="G591" t="s">
        <v>2373</v>
      </c>
      <c r="H591">
        <v>5</v>
      </c>
      <c r="I591">
        <v>943</v>
      </c>
    </row>
    <row r="592" spans="1:9" x14ac:dyDescent="0.2">
      <c r="A592" t="s">
        <v>6010</v>
      </c>
      <c r="F592" s="171" t="s">
        <v>2351</v>
      </c>
      <c r="G592" t="s">
        <v>2352</v>
      </c>
      <c r="H592">
        <v>645</v>
      </c>
      <c r="I592">
        <v>1880</v>
      </c>
    </row>
    <row r="593" spans="1:9" x14ac:dyDescent="0.2">
      <c r="A593" t="s">
        <v>6011</v>
      </c>
      <c r="F593" s="171" t="s">
        <v>2349</v>
      </c>
      <c r="G593" t="s">
        <v>2350</v>
      </c>
      <c r="H593">
        <v>100</v>
      </c>
      <c r="I593">
        <v>317</v>
      </c>
    </row>
    <row r="594" spans="1:9" x14ac:dyDescent="0.2">
      <c r="A594" t="s">
        <v>6012</v>
      </c>
      <c r="F594">
        <v>1.9000000000000001E-7</v>
      </c>
      <c r="G594" t="s">
        <v>1495</v>
      </c>
      <c r="H594">
        <v>36</v>
      </c>
      <c r="I594">
        <v>117.5</v>
      </c>
    </row>
    <row r="595" spans="1:9" x14ac:dyDescent="0.2">
      <c r="A595" t="s">
        <v>6013</v>
      </c>
      <c r="F595" s="171" t="s">
        <v>2348</v>
      </c>
      <c r="G595" t="s">
        <v>1495</v>
      </c>
      <c r="H595">
        <v>36</v>
      </c>
      <c r="I595">
        <v>117.5</v>
      </c>
    </row>
    <row r="596" spans="1:9" x14ac:dyDescent="0.2">
      <c r="A596" t="s">
        <v>6014</v>
      </c>
      <c r="F596" s="171" t="s">
        <v>1762</v>
      </c>
      <c r="G596" t="s">
        <v>2383</v>
      </c>
      <c r="H596">
        <v>224</v>
      </c>
      <c r="I596">
        <v>263</v>
      </c>
    </row>
    <row r="597" spans="1:9" x14ac:dyDescent="0.2">
      <c r="A597" t="s">
        <v>6015</v>
      </c>
      <c r="F597" s="171" t="s">
        <v>3178</v>
      </c>
      <c r="G597" t="s">
        <v>2322</v>
      </c>
      <c r="H597">
        <v>7</v>
      </c>
      <c r="I597">
        <v>444</v>
      </c>
    </row>
    <row r="598" spans="1:9" x14ac:dyDescent="0.2">
      <c r="A598" t="s">
        <v>6016</v>
      </c>
      <c r="F598" s="171" t="s">
        <v>2323</v>
      </c>
      <c r="G598" t="s">
        <v>2324</v>
      </c>
      <c r="H598">
        <v>118</v>
      </c>
      <c r="I598">
        <v>598.5</v>
      </c>
    </row>
    <row r="599" spans="1:9" x14ac:dyDescent="0.2">
      <c r="A599" t="s">
        <v>6017</v>
      </c>
      <c r="F599">
        <v>2.5000000000000001E-4</v>
      </c>
      <c r="G599" t="s">
        <v>3179</v>
      </c>
      <c r="H599">
        <v>190</v>
      </c>
      <c r="I599">
        <v>170</v>
      </c>
    </row>
    <row r="600" spans="1:9" x14ac:dyDescent="0.2">
      <c r="A600" t="s">
        <v>6018</v>
      </c>
      <c r="F600" s="171" t="s">
        <v>2325</v>
      </c>
      <c r="G600" t="s">
        <v>2326</v>
      </c>
      <c r="H600">
        <v>83</v>
      </c>
      <c r="I600">
        <v>428</v>
      </c>
    </row>
    <row r="601" spans="1:9" x14ac:dyDescent="0.2">
      <c r="A601" t="s">
        <v>6019</v>
      </c>
      <c r="F601" s="171" t="s">
        <v>3180</v>
      </c>
      <c r="G601" t="s">
        <v>2343</v>
      </c>
      <c r="H601">
        <v>651</v>
      </c>
      <c r="I601">
        <v>395</v>
      </c>
    </row>
    <row r="602" spans="1:9" x14ac:dyDescent="0.2">
      <c r="A602" t="s">
        <v>6020</v>
      </c>
      <c r="F602">
        <v>3.3999999999999997E-7</v>
      </c>
      <c r="G602" t="s">
        <v>2357</v>
      </c>
      <c r="H602">
        <v>5</v>
      </c>
      <c r="I602">
        <v>49</v>
      </c>
    </row>
    <row r="603" spans="1:9" x14ac:dyDescent="0.2">
      <c r="A603" t="s">
        <v>6021</v>
      </c>
      <c r="F603">
        <v>2.1999999999999998E-9</v>
      </c>
      <c r="G603" t="s">
        <v>2357</v>
      </c>
      <c r="H603">
        <v>5</v>
      </c>
      <c r="I603">
        <v>49</v>
      </c>
    </row>
    <row r="604" spans="1:9" x14ac:dyDescent="0.2">
      <c r="A604" t="s">
        <v>6022</v>
      </c>
      <c r="F604">
        <v>9.2E-6</v>
      </c>
      <c r="G604" t="s">
        <v>2372</v>
      </c>
      <c r="H604">
        <v>7</v>
      </c>
      <c r="I604">
        <v>128</v>
      </c>
    </row>
    <row r="605" spans="1:9" x14ac:dyDescent="0.2">
      <c r="A605" t="s">
        <v>5210</v>
      </c>
      <c r="B605" s="171" t="s">
        <v>3181</v>
      </c>
      <c r="C605" t="s">
        <v>2192</v>
      </c>
      <c r="D605">
        <v>80</v>
      </c>
      <c r="E605">
        <v>80</v>
      </c>
      <c r="F605" s="171" t="s">
        <v>3182</v>
      </c>
      <c r="G605" t="s">
        <v>2194</v>
      </c>
      <c r="H605">
        <v>932</v>
      </c>
      <c r="I605">
        <v>199</v>
      </c>
    </row>
    <row r="606" spans="1:9" x14ac:dyDescent="0.2">
      <c r="A606" t="s">
        <v>5211</v>
      </c>
      <c r="B606" s="171" t="s">
        <v>3183</v>
      </c>
      <c r="C606" t="s">
        <v>3184</v>
      </c>
      <c r="D606">
        <v>2</v>
      </c>
      <c r="E606">
        <v>2</v>
      </c>
      <c r="F606">
        <v>0</v>
      </c>
      <c r="G606" t="s">
        <v>3185</v>
      </c>
      <c r="H606">
        <v>28</v>
      </c>
      <c r="I606">
        <v>1430.5</v>
      </c>
    </row>
    <row r="607" spans="1:9" x14ac:dyDescent="0.2">
      <c r="A607" t="s">
        <v>5212</v>
      </c>
      <c r="B607" s="171" t="s">
        <v>3186</v>
      </c>
      <c r="C607" t="s">
        <v>2182</v>
      </c>
      <c r="D607">
        <v>909</v>
      </c>
      <c r="E607">
        <v>846</v>
      </c>
      <c r="F607" s="171" t="s">
        <v>3188</v>
      </c>
      <c r="G607" t="s">
        <v>2183</v>
      </c>
      <c r="H607">
        <v>1240</v>
      </c>
      <c r="I607">
        <v>1288</v>
      </c>
    </row>
    <row r="608" spans="1:9" x14ac:dyDescent="0.2">
      <c r="A608" t="s">
        <v>5213</v>
      </c>
      <c r="B608" s="171" t="s">
        <v>2318</v>
      </c>
      <c r="C608" t="s">
        <v>3189</v>
      </c>
      <c r="D608">
        <v>15</v>
      </c>
      <c r="E608">
        <v>15</v>
      </c>
      <c r="F608" s="171" t="s">
        <v>3193</v>
      </c>
      <c r="G608" t="s">
        <v>3194</v>
      </c>
      <c r="H608">
        <v>10</v>
      </c>
      <c r="I608">
        <v>199</v>
      </c>
    </row>
    <row r="609" spans="1:9" x14ac:dyDescent="0.2">
      <c r="A609" t="s">
        <v>5214</v>
      </c>
      <c r="B609" s="171" t="s">
        <v>3198</v>
      </c>
      <c r="C609" t="s">
        <v>3199</v>
      </c>
      <c r="D609">
        <v>2</v>
      </c>
      <c r="E609">
        <v>2</v>
      </c>
      <c r="F609">
        <v>0</v>
      </c>
      <c r="G609" t="s">
        <v>3200</v>
      </c>
      <c r="H609">
        <v>12</v>
      </c>
      <c r="I609">
        <v>2402.5</v>
      </c>
    </row>
    <row r="610" spans="1:9" x14ac:dyDescent="0.2">
      <c r="A610" t="s">
        <v>5215</v>
      </c>
      <c r="B610" s="171" t="s">
        <v>3201</v>
      </c>
      <c r="C610" t="s">
        <v>3202</v>
      </c>
      <c r="D610">
        <v>2</v>
      </c>
      <c r="E610">
        <v>2</v>
      </c>
      <c r="F610" s="171" t="s">
        <v>3203</v>
      </c>
      <c r="G610" t="s">
        <v>3204</v>
      </c>
      <c r="H610">
        <v>22</v>
      </c>
      <c r="I610">
        <v>533</v>
      </c>
    </row>
    <row r="611" spans="1:9" x14ac:dyDescent="0.2">
      <c r="A611" t="s">
        <v>5216</v>
      </c>
      <c r="B611">
        <v>9.2999999999999999E-7</v>
      </c>
      <c r="C611" t="s">
        <v>2724</v>
      </c>
      <c r="D611">
        <v>84</v>
      </c>
      <c r="E611">
        <v>82</v>
      </c>
      <c r="F611">
        <v>3.1E-7</v>
      </c>
      <c r="G611" t="s">
        <v>2725</v>
      </c>
      <c r="H611">
        <v>23</v>
      </c>
      <c r="I611">
        <v>163</v>
      </c>
    </row>
    <row r="612" spans="1:9" x14ac:dyDescent="0.2">
      <c r="A612" t="s">
        <v>5217</v>
      </c>
      <c r="B612" s="171" t="s">
        <v>3205</v>
      </c>
      <c r="C612" t="s">
        <v>1589</v>
      </c>
      <c r="D612">
        <v>36</v>
      </c>
      <c r="E612">
        <v>34</v>
      </c>
      <c r="F612" s="171" t="s">
        <v>3206</v>
      </c>
      <c r="G612" t="s">
        <v>3207</v>
      </c>
      <c r="H612">
        <v>17</v>
      </c>
      <c r="I612">
        <v>356</v>
      </c>
    </row>
    <row r="613" spans="1:9" x14ac:dyDescent="0.2">
      <c r="A613" t="s">
        <v>5218</v>
      </c>
      <c r="B613" s="171" t="s">
        <v>3211</v>
      </c>
      <c r="C613" t="s">
        <v>2798</v>
      </c>
      <c r="D613">
        <v>33</v>
      </c>
      <c r="E613">
        <v>30</v>
      </c>
      <c r="F613" s="171" t="s">
        <v>2210</v>
      </c>
      <c r="G613" t="s">
        <v>2800</v>
      </c>
      <c r="H613">
        <v>257</v>
      </c>
      <c r="I613">
        <v>277</v>
      </c>
    </row>
    <row r="614" spans="1:9" x14ac:dyDescent="0.2">
      <c r="A614" t="s">
        <v>5219</v>
      </c>
      <c r="B614" s="171" t="s">
        <v>3213</v>
      </c>
      <c r="C614" t="s">
        <v>3214</v>
      </c>
      <c r="D614">
        <v>89</v>
      </c>
      <c r="E614">
        <v>58</v>
      </c>
      <c r="F614" s="171" t="s">
        <v>3219</v>
      </c>
      <c r="G614" t="s">
        <v>3220</v>
      </c>
      <c r="H614">
        <v>265</v>
      </c>
      <c r="I614">
        <v>338</v>
      </c>
    </row>
    <row r="615" spans="1:9" x14ac:dyDescent="0.2">
      <c r="A615" t="s">
        <v>5220</v>
      </c>
      <c r="B615" s="171" t="s">
        <v>3225</v>
      </c>
      <c r="C615" t="s">
        <v>2074</v>
      </c>
      <c r="D615">
        <v>839</v>
      </c>
      <c r="E615">
        <v>462</v>
      </c>
      <c r="F615" s="171" t="s">
        <v>3227</v>
      </c>
      <c r="G615" t="s">
        <v>2490</v>
      </c>
      <c r="H615">
        <v>973</v>
      </c>
      <c r="I615">
        <v>1159</v>
      </c>
    </row>
    <row r="616" spans="1:9" x14ac:dyDescent="0.2">
      <c r="A616" t="s">
        <v>5221</v>
      </c>
      <c r="B616" s="171" t="s">
        <v>3228</v>
      </c>
      <c r="C616" t="s">
        <v>3229</v>
      </c>
      <c r="D616">
        <v>1087</v>
      </c>
      <c r="E616">
        <v>1085</v>
      </c>
      <c r="F616" s="171" t="s">
        <v>3234</v>
      </c>
      <c r="G616" t="s">
        <v>3235</v>
      </c>
      <c r="H616">
        <v>208</v>
      </c>
      <c r="I616">
        <v>393</v>
      </c>
    </row>
    <row r="617" spans="1:9" x14ac:dyDescent="0.2">
      <c r="A617" t="s">
        <v>5222</v>
      </c>
      <c r="B617" s="171" t="s">
        <v>3239</v>
      </c>
      <c r="C617" t="s">
        <v>3240</v>
      </c>
      <c r="D617">
        <v>57</v>
      </c>
      <c r="E617">
        <v>44</v>
      </c>
      <c r="F617" s="171" t="s">
        <v>3244</v>
      </c>
      <c r="G617" t="s">
        <v>2296</v>
      </c>
      <c r="H617">
        <v>207</v>
      </c>
      <c r="I617">
        <v>600</v>
      </c>
    </row>
    <row r="618" spans="1:9" x14ac:dyDescent="0.2">
      <c r="A618" t="s">
        <v>5223</v>
      </c>
      <c r="B618" s="171" t="s">
        <v>3245</v>
      </c>
      <c r="C618" t="s">
        <v>3246</v>
      </c>
      <c r="D618">
        <v>62</v>
      </c>
      <c r="E618">
        <v>45</v>
      </c>
      <c r="F618" s="171" t="s">
        <v>3250</v>
      </c>
      <c r="G618" t="s">
        <v>3251</v>
      </c>
      <c r="H618">
        <v>95</v>
      </c>
      <c r="I618">
        <v>225</v>
      </c>
    </row>
    <row r="619" spans="1:9" x14ac:dyDescent="0.2">
      <c r="A619" t="s">
        <v>5224</v>
      </c>
      <c r="B619" s="171" t="s">
        <v>3255</v>
      </c>
      <c r="C619" t="s">
        <v>3246</v>
      </c>
      <c r="D619">
        <v>62</v>
      </c>
      <c r="E619">
        <v>45</v>
      </c>
      <c r="F619" s="171" t="s">
        <v>3256</v>
      </c>
      <c r="G619" t="s">
        <v>3251</v>
      </c>
      <c r="H619">
        <v>95</v>
      </c>
      <c r="I619">
        <v>225</v>
      </c>
    </row>
    <row r="620" spans="1:9" x14ac:dyDescent="0.2">
      <c r="A620" t="s">
        <v>5225</v>
      </c>
      <c r="B620" s="171" t="s">
        <v>3257</v>
      </c>
      <c r="C620" t="s">
        <v>3258</v>
      </c>
      <c r="D620">
        <v>48</v>
      </c>
      <c r="E620">
        <v>48</v>
      </c>
      <c r="F620" s="171" t="s">
        <v>3263</v>
      </c>
      <c r="G620" t="s">
        <v>3264</v>
      </c>
      <c r="H620">
        <v>118</v>
      </c>
      <c r="I620">
        <v>329</v>
      </c>
    </row>
    <row r="621" spans="1:9" x14ac:dyDescent="0.2">
      <c r="A621" t="s">
        <v>5226</v>
      </c>
      <c r="B621" s="171" t="s">
        <v>3268</v>
      </c>
      <c r="C621" t="s">
        <v>3269</v>
      </c>
      <c r="D621">
        <v>27</v>
      </c>
      <c r="E621">
        <v>24</v>
      </c>
      <c r="F621" s="171" t="s">
        <v>3271</v>
      </c>
      <c r="G621" t="s">
        <v>2296</v>
      </c>
      <c r="H621">
        <v>207</v>
      </c>
      <c r="I621">
        <v>600</v>
      </c>
    </row>
    <row r="622" spans="1:9" x14ac:dyDescent="0.2">
      <c r="A622" t="s">
        <v>5227</v>
      </c>
      <c r="B622">
        <v>1.1999999999999999E-6</v>
      </c>
      <c r="C622" t="s">
        <v>2257</v>
      </c>
      <c r="D622">
        <v>27</v>
      </c>
      <c r="E622">
        <v>13</v>
      </c>
      <c r="F622">
        <v>1.7999999999999999E-8</v>
      </c>
      <c r="G622" t="s">
        <v>2259</v>
      </c>
      <c r="H622">
        <v>431</v>
      </c>
      <c r="I622">
        <v>304</v>
      </c>
    </row>
    <row r="623" spans="1:9" x14ac:dyDescent="0.2">
      <c r="A623" t="s">
        <v>5228</v>
      </c>
      <c r="B623">
        <v>2.5999999999999998E-4</v>
      </c>
      <c r="C623" t="s">
        <v>1952</v>
      </c>
      <c r="D623">
        <v>2431</v>
      </c>
      <c r="E623">
        <v>68</v>
      </c>
      <c r="F623">
        <v>1.3000000000000001E-9</v>
      </c>
      <c r="G623" t="s">
        <v>3275</v>
      </c>
      <c r="H623">
        <v>1089</v>
      </c>
      <c r="I623">
        <v>366</v>
      </c>
    </row>
    <row r="624" spans="1:9" x14ac:dyDescent="0.2">
      <c r="A624" t="s">
        <v>5229</v>
      </c>
      <c r="B624" s="171" t="s">
        <v>3280</v>
      </c>
      <c r="C624" t="s">
        <v>1709</v>
      </c>
      <c r="D624">
        <v>172</v>
      </c>
      <c r="E624">
        <v>144</v>
      </c>
      <c r="F624" s="171" t="s">
        <v>3282</v>
      </c>
      <c r="G624" t="s">
        <v>3283</v>
      </c>
      <c r="H624">
        <v>269</v>
      </c>
      <c r="I624">
        <v>483</v>
      </c>
    </row>
    <row r="625" spans="1:9" x14ac:dyDescent="0.2">
      <c r="A625" t="s">
        <v>5230</v>
      </c>
      <c r="B625" s="171" t="s">
        <v>3288</v>
      </c>
      <c r="C625" t="s">
        <v>3289</v>
      </c>
      <c r="D625">
        <v>48</v>
      </c>
      <c r="E625">
        <v>30</v>
      </c>
      <c r="F625" s="171" t="s">
        <v>2134</v>
      </c>
      <c r="G625" t="s">
        <v>3293</v>
      </c>
      <c r="H625">
        <v>187</v>
      </c>
      <c r="I625">
        <v>255</v>
      </c>
    </row>
    <row r="626" spans="1:9" x14ac:dyDescent="0.2">
      <c r="A626" t="s">
        <v>5231</v>
      </c>
      <c r="B626" s="171" t="s">
        <v>3297</v>
      </c>
      <c r="C626" t="s">
        <v>1709</v>
      </c>
      <c r="D626">
        <v>172</v>
      </c>
      <c r="E626">
        <v>144</v>
      </c>
      <c r="F626" s="171" t="s">
        <v>3301</v>
      </c>
      <c r="G626" t="s">
        <v>1710</v>
      </c>
      <c r="H626">
        <v>1028</v>
      </c>
      <c r="I626">
        <v>1492</v>
      </c>
    </row>
    <row r="627" spans="1:9" x14ac:dyDescent="0.2">
      <c r="A627" t="s">
        <v>5232</v>
      </c>
      <c r="B627" s="171" t="s">
        <v>2470</v>
      </c>
      <c r="C627" t="s">
        <v>3302</v>
      </c>
      <c r="D627">
        <v>31</v>
      </c>
      <c r="E627">
        <v>27</v>
      </c>
      <c r="F627" s="171" t="s">
        <v>3303</v>
      </c>
      <c r="G627" t="s">
        <v>3293</v>
      </c>
      <c r="H627">
        <v>187</v>
      </c>
      <c r="I627">
        <v>255</v>
      </c>
    </row>
    <row r="628" spans="1:9" x14ac:dyDescent="0.2">
      <c r="A628" t="s">
        <v>5233</v>
      </c>
      <c r="B628" s="171" t="s">
        <v>3304</v>
      </c>
      <c r="C628" t="s">
        <v>1709</v>
      </c>
      <c r="D628">
        <v>172</v>
      </c>
      <c r="E628">
        <v>144</v>
      </c>
      <c r="F628" s="171" t="s">
        <v>3309</v>
      </c>
      <c r="G628" t="s">
        <v>1710</v>
      </c>
      <c r="H628">
        <v>1028</v>
      </c>
      <c r="I628">
        <v>1492</v>
      </c>
    </row>
    <row r="629" spans="1:9" x14ac:dyDescent="0.2">
      <c r="A629" t="s">
        <v>5234</v>
      </c>
      <c r="B629" s="171" t="s">
        <v>3076</v>
      </c>
      <c r="C629" t="s">
        <v>3240</v>
      </c>
      <c r="D629">
        <v>57</v>
      </c>
      <c r="E629">
        <v>44</v>
      </c>
      <c r="F629" s="171" t="s">
        <v>3311</v>
      </c>
      <c r="G629" t="s">
        <v>3312</v>
      </c>
      <c r="H629">
        <v>37</v>
      </c>
      <c r="I629">
        <v>293</v>
      </c>
    </row>
    <row r="630" spans="1:9" x14ac:dyDescent="0.2">
      <c r="A630" t="s">
        <v>5235</v>
      </c>
      <c r="B630">
        <v>3.7000000000000002E-6</v>
      </c>
      <c r="C630" t="s">
        <v>3313</v>
      </c>
      <c r="D630">
        <v>65</v>
      </c>
      <c r="E630">
        <v>65</v>
      </c>
    </row>
    <row r="631" spans="1:9" x14ac:dyDescent="0.2">
      <c r="A631" t="s">
        <v>5236</v>
      </c>
      <c r="B631">
        <v>5.7000000000000003E-5</v>
      </c>
      <c r="C631" t="s">
        <v>3314</v>
      </c>
      <c r="D631">
        <v>4</v>
      </c>
      <c r="E631">
        <v>4</v>
      </c>
      <c r="F631" s="171" t="s">
        <v>3316</v>
      </c>
      <c r="G631" t="s">
        <v>3317</v>
      </c>
      <c r="H631">
        <v>18</v>
      </c>
      <c r="I631">
        <v>396</v>
      </c>
    </row>
    <row r="632" spans="1:9" x14ac:dyDescent="0.2">
      <c r="A632" t="s">
        <v>5237</v>
      </c>
      <c r="B632" s="171" t="s">
        <v>3320</v>
      </c>
      <c r="C632" t="s">
        <v>3321</v>
      </c>
      <c r="D632">
        <v>17</v>
      </c>
      <c r="E632">
        <v>17</v>
      </c>
      <c r="F632" s="171" t="s">
        <v>3323</v>
      </c>
      <c r="G632" t="s">
        <v>3317</v>
      </c>
      <c r="H632">
        <v>18</v>
      </c>
      <c r="I632">
        <v>396</v>
      </c>
    </row>
    <row r="633" spans="1:9" x14ac:dyDescent="0.2">
      <c r="A633" t="s">
        <v>5238</v>
      </c>
      <c r="B633" s="171" t="s">
        <v>3324</v>
      </c>
      <c r="C633" t="s">
        <v>1872</v>
      </c>
      <c r="D633">
        <v>81</v>
      </c>
      <c r="E633">
        <v>80</v>
      </c>
      <c r="F633" s="171" t="s">
        <v>3326</v>
      </c>
      <c r="G633" t="s">
        <v>3327</v>
      </c>
      <c r="H633">
        <v>14</v>
      </c>
      <c r="I633">
        <v>206</v>
      </c>
    </row>
    <row r="634" spans="1:9" x14ac:dyDescent="0.2">
      <c r="A634" t="s">
        <v>5239</v>
      </c>
      <c r="B634" s="171" t="s">
        <v>3328</v>
      </c>
      <c r="C634" t="s">
        <v>3329</v>
      </c>
      <c r="D634">
        <v>2</v>
      </c>
      <c r="E634">
        <v>2</v>
      </c>
      <c r="F634" s="171" t="s">
        <v>3330</v>
      </c>
      <c r="G634" t="s">
        <v>3331</v>
      </c>
      <c r="H634">
        <v>13</v>
      </c>
      <c r="I634">
        <v>399</v>
      </c>
    </row>
    <row r="635" spans="1:9" x14ac:dyDescent="0.2">
      <c r="A635" t="s">
        <v>5240</v>
      </c>
      <c r="B635" s="171" t="s">
        <v>2637</v>
      </c>
      <c r="C635" t="s">
        <v>2232</v>
      </c>
      <c r="D635">
        <v>84</v>
      </c>
      <c r="E635">
        <v>83</v>
      </c>
      <c r="F635" s="171" t="s">
        <v>3334</v>
      </c>
      <c r="G635" t="s">
        <v>2234</v>
      </c>
      <c r="H635">
        <v>781</v>
      </c>
      <c r="I635">
        <v>306</v>
      </c>
    </row>
    <row r="636" spans="1:9" x14ac:dyDescent="0.2">
      <c r="A636" t="s">
        <v>5241</v>
      </c>
      <c r="B636">
        <v>7.3999999999999999E-4</v>
      </c>
      <c r="C636" t="s">
        <v>1952</v>
      </c>
      <c r="D636">
        <v>2431</v>
      </c>
      <c r="E636">
        <v>68</v>
      </c>
    </row>
    <row r="637" spans="1:9" x14ac:dyDescent="0.2">
      <c r="A637" t="s">
        <v>5242</v>
      </c>
      <c r="B637" s="171" t="s">
        <v>2091</v>
      </c>
      <c r="C637" t="s">
        <v>3335</v>
      </c>
      <c r="D637">
        <v>44</v>
      </c>
      <c r="E637">
        <v>29</v>
      </c>
      <c r="F637" s="171" t="s">
        <v>3215</v>
      </c>
      <c r="G637" t="s">
        <v>3336</v>
      </c>
      <c r="H637">
        <v>7</v>
      </c>
      <c r="I637">
        <v>232</v>
      </c>
    </row>
    <row r="638" spans="1:9" x14ac:dyDescent="0.2">
      <c r="A638" t="s">
        <v>5243</v>
      </c>
      <c r="B638">
        <v>3.9999999999999998E-7</v>
      </c>
      <c r="C638" t="s">
        <v>2263</v>
      </c>
      <c r="D638">
        <v>92</v>
      </c>
      <c r="E638">
        <v>81</v>
      </c>
      <c r="F638" s="171" t="s">
        <v>3338</v>
      </c>
      <c r="G638" t="s">
        <v>3339</v>
      </c>
      <c r="H638">
        <v>43</v>
      </c>
      <c r="I638">
        <v>133</v>
      </c>
    </row>
    <row r="639" spans="1:9" x14ac:dyDescent="0.2">
      <c r="A639" t="s">
        <v>5244</v>
      </c>
      <c r="B639" s="171" t="s">
        <v>2280</v>
      </c>
      <c r="C639" t="s">
        <v>3340</v>
      </c>
      <c r="D639">
        <v>2</v>
      </c>
      <c r="E639">
        <v>2</v>
      </c>
      <c r="F639" s="171" t="s">
        <v>3341</v>
      </c>
      <c r="G639" t="s">
        <v>3342</v>
      </c>
      <c r="H639">
        <v>25</v>
      </c>
      <c r="I639">
        <v>369</v>
      </c>
    </row>
    <row r="640" spans="1:9" x14ac:dyDescent="0.2">
      <c r="A640" t="s">
        <v>5245</v>
      </c>
      <c r="B640" s="171" t="s">
        <v>3343</v>
      </c>
      <c r="C640" t="s">
        <v>3214</v>
      </c>
      <c r="D640">
        <v>89</v>
      </c>
      <c r="E640">
        <v>58</v>
      </c>
      <c r="F640" s="171" t="s">
        <v>3347</v>
      </c>
      <c r="G640" t="s">
        <v>3348</v>
      </c>
      <c r="H640">
        <v>52</v>
      </c>
      <c r="I640">
        <v>353.5</v>
      </c>
    </row>
    <row r="641" spans="1:9" x14ac:dyDescent="0.2">
      <c r="A641" t="s">
        <v>5246</v>
      </c>
      <c r="B641" s="171" t="s">
        <v>3353</v>
      </c>
      <c r="C641" t="s">
        <v>1849</v>
      </c>
      <c r="D641">
        <v>1102</v>
      </c>
      <c r="E641">
        <v>876</v>
      </c>
      <c r="F641" s="171" t="s">
        <v>3355</v>
      </c>
      <c r="G641" t="s">
        <v>1851</v>
      </c>
      <c r="H641">
        <v>639</v>
      </c>
      <c r="I641">
        <v>311</v>
      </c>
    </row>
    <row r="642" spans="1:9" x14ac:dyDescent="0.2">
      <c r="A642" t="s">
        <v>5247</v>
      </c>
      <c r="B642" s="171" t="s">
        <v>3356</v>
      </c>
      <c r="C642" t="s">
        <v>2140</v>
      </c>
      <c r="D642">
        <v>128</v>
      </c>
      <c r="E642">
        <v>127</v>
      </c>
      <c r="F642" s="171" t="s">
        <v>3357</v>
      </c>
      <c r="G642" t="s">
        <v>2142</v>
      </c>
      <c r="H642">
        <v>843</v>
      </c>
      <c r="I642">
        <v>271</v>
      </c>
    </row>
    <row r="643" spans="1:9" x14ac:dyDescent="0.2">
      <c r="A643" t="s">
        <v>5248</v>
      </c>
      <c r="B643" s="171" t="s">
        <v>3358</v>
      </c>
      <c r="C643" t="s">
        <v>3359</v>
      </c>
      <c r="D643">
        <v>98</v>
      </c>
      <c r="E643">
        <v>92</v>
      </c>
      <c r="F643" s="171" t="s">
        <v>3364</v>
      </c>
      <c r="G643" t="s">
        <v>3365</v>
      </c>
      <c r="H643">
        <v>145</v>
      </c>
      <c r="I643">
        <v>353</v>
      </c>
    </row>
    <row r="644" spans="1:9" x14ac:dyDescent="0.2">
      <c r="A644" t="s">
        <v>5249</v>
      </c>
      <c r="B644">
        <v>5.7000000000000003E-5</v>
      </c>
      <c r="C644" t="s">
        <v>3370</v>
      </c>
      <c r="D644">
        <v>5</v>
      </c>
      <c r="E644">
        <v>5</v>
      </c>
      <c r="F644">
        <v>1.4999999999999999E-4</v>
      </c>
      <c r="G644" t="s">
        <v>3371</v>
      </c>
      <c r="H644">
        <v>6</v>
      </c>
      <c r="I644">
        <v>176.5</v>
      </c>
    </row>
    <row r="645" spans="1:9" x14ac:dyDescent="0.2">
      <c r="A645" t="s">
        <v>5250</v>
      </c>
      <c r="B645" s="171" t="s">
        <v>3372</v>
      </c>
      <c r="C645" t="s">
        <v>2029</v>
      </c>
      <c r="D645">
        <v>8</v>
      </c>
      <c r="E645">
        <v>8</v>
      </c>
      <c r="F645" s="171" t="s">
        <v>3373</v>
      </c>
      <c r="G645" t="s">
        <v>2031</v>
      </c>
      <c r="H645">
        <v>817</v>
      </c>
      <c r="I645">
        <v>173</v>
      </c>
    </row>
    <row r="646" spans="1:9" x14ac:dyDescent="0.2">
      <c r="A646" t="s">
        <v>5251</v>
      </c>
      <c r="B646" s="171" t="s">
        <v>3374</v>
      </c>
      <c r="C646" t="s">
        <v>1656</v>
      </c>
      <c r="D646">
        <v>2787</v>
      </c>
      <c r="E646">
        <v>2200</v>
      </c>
      <c r="F646" s="171" t="s">
        <v>3376</v>
      </c>
      <c r="G646" t="s">
        <v>2543</v>
      </c>
      <c r="H646">
        <v>1098</v>
      </c>
      <c r="I646">
        <v>490</v>
      </c>
    </row>
    <row r="647" spans="1:9" x14ac:dyDescent="0.2">
      <c r="A647" t="s">
        <v>5252</v>
      </c>
      <c r="B647" s="171" t="s">
        <v>3377</v>
      </c>
      <c r="C647" t="s">
        <v>1768</v>
      </c>
      <c r="D647">
        <v>400</v>
      </c>
      <c r="E647">
        <v>372</v>
      </c>
      <c r="F647" s="171" t="s">
        <v>3379</v>
      </c>
      <c r="G647" t="s">
        <v>3380</v>
      </c>
      <c r="H647">
        <v>34</v>
      </c>
      <c r="I647">
        <v>306</v>
      </c>
    </row>
    <row r="648" spans="1:9" x14ac:dyDescent="0.2">
      <c r="A648" t="s">
        <v>5253</v>
      </c>
      <c r="B648" s="171" t="s">
        <v>3383</v>
      </c>
      <c r="C648" t="s">
        <v>2125</v>
      </c>
      <c r="D648">
        <v>126</v>
      </c>
      <c r="E648">
        <v>121</v>
      </c>
      <c r="F648" s="171" t="s">
        <v>3387</v>
      </c>
      <c r="G648" t="s">
        <v>2127</v>
      </c>
      <c r="H648">
        <v>840</v>
      </c>
      <c r="I648">
        <v>1150</v>
      </c>
    </row>
    <row r="649" spans="1:9" x14ac:dyDescent="0.2">
      <c r="A649" t="s">
        <v>5254</v>
      </c>
      <c r="B649" s="171" t="s">
        <v>3160</v>
      </c>
      <c r="C649" t="s">
        <v>1823</v>
      </c>
      <c r="D649">
        <v>100</v>
      </c>
      <c r="E649">
        <v>91</v>
      </c>
      <c r="F649" s="171" t="s">
        <v>3389</v>
      </c>
      <c r="G649" t="s">
        <v>2157</v>
      </c>
      <c r="H649">
        <v>548</v>
      </c>
      <c r="I649">
        <v>222</v>
      </c>
    </row>
    <row r="650" spans="1:9" x14ac:dyDescent="0.2">
      <c r="A650" t="s">
        <v>5255</v>
      </c>
      <c r="B650">
        <v>4.6000000000000002E-8</v>
      </c>
      <c r="C650" t="s">
        <v>3390</v>
      </c>
      <c r="D650">
        <v>2</v>
      </c>
      <c r="E650">
        <v>2</v>
      </c>
      <c r="F650" s="171" t="s">
        <v>3391</v>
      </c>
      <c r="G650" t="s">
        <v>3392</v>
      </c>
      <c r="H650">
        <v>22</v>
      </c>
      <c r="I650">
        <v>322</v>
      </c>
    </row>
    <row r="651" spans="1:9" x14ac:dyDescent="0.2">
      <c r="A651" t="s">
        <v>5256</v>
      </c>
      <c r="B651" s="171" t="s">
        <v>3393</v>
      </c>
      <c r="C651" t="s">
        <v>1656</v>
      </c>
      <c r="D651">
        <v>2787</v>
      </c>
      <c r="E651">
        <v>2200</v>
      </c>
      <c r="F651" s="171" t="s">
        <v>3395</v>
      </c>
      <c r="G651" t="s">
        <v>1796</v>
      </c>
      <c r="H651">
        <v>15</v>
      </c>
      <c r="I651">
        <v>755</v>
      </c>
    </row>
    <row r="652" spans="1:9" x14ac:dyDescent="0.2">
      <c r="A652" t="s">
        <v>5257</v>
      </c>
      <c r="B652" s="171" t="s">
        <v>3180</v>
      </c>
      <c r="C652" t="s">
        <v>3396</v>
      </c>
      <c r="D652">
        <v>4</v>
      </c>
      <c r="E652">
        <v>3</v>
      </c>
      <c r="F652" s="171" t="s">
        <v>3397</v>
      </c>
      <c r="G652" t="s">
        <v>2824</v>
      </c>
      <c r="H652">
        <v>43</v>
      </c>
      <c r="I652">
        <v>694</v>
      </c>
    </row>
    <row r="653" spans="1:9" x14ac:dyDescent="0.2">
      <c r="A653" t="s">
        <v>5258</v>
      </c>
      <c r="B653" s="171" t="s">
        <v>3398</v>
      </c>
      <c r="C653" t="s">
        <v>1656</v>
      </c>
      <c r="D653">
        <v>2787</v>
      </c>
      <c r="E653">
        <v>2200</v>
      </c>
      <c r="F653" s="171" t="s">
        <v>3399</v>
      </c>
      <c r="G653" t="s">
        <v>1658</v>
      </c>
      <c r="H653">
        <v>2618</v>
      </c>
      <c r="I653">
        <v>1043.5</v>
      </c>
    </row>
    <row r="654" spans="1:9" x14ac:dyDescent="0.2">
      <c r="A654" t="s">
        <v>5259</v>
      </c>
      <c r="B654">
        <v>9.0999999999999994E-8</v>
      </c>
      <c r="C654" t="s">
        <v>1688</v>
      </c>
      <c r="D654">
        <v>50</v>
      </c>
      <c r="E654">
        <v>25</v>
      </c>
      <c r="F654" s="171" t="s">
        <v>3400</v>
      </c>
      <c r="G654" t="s">
        <v>2243</v>
      </c>
      <c r="H654">
        <v>54</v>
      </c>
      <c r="I654">
        <v>326</v>
      </c>
    </row>
    <row r="655" spans="1:9" x14ac:dyDescent="0.2">
      <c r="A655" t="s">
        <v>5260</v>
      </c>
      <c r="B655" s="171" t="s">
        <v>3401</v>
      </c>
      <c r="C655" t="s">
        <v>1805</v>
      </c>
      <c r="D655">
        <v>1227</v>
      </c>
      <c r="E655">
        <v>1200</v>
      </c>
      <c r="F655" s="171" t="s">
        <v>3403</v>
      </c>
      <c r="G655" t="s">
        <v>1807</v>
      </c>
      <c r="H655">
        <v>967</v>
      </c>
      <c r="I655">
        <v>329</v>
      </c>
    </row>
    <row r="656" spans="1:9" x14ac:dyDescent="0.2">
      <c r="A656" t="s">
        <v>5261</v>
      </c>
      <c r="B656" s="171" t="s">
        <v>3404</v>
      </c>
      <c r="C656" t="s">
        <v>3405</v>
      </c>
      <c r="D656">
        <v>149</v>
      </c>
      <c r="E656">
        <v>69</v>
      </c>
      <c r="F656" s="171" t="s">
        <v>3181</v>
      </c>
      <c r="G656" t="s">
        <v>3312</v>
      </c>
      <c r="H656">
        <v>37</v>
      </c>
      <c r="I656">
        <v>293</v>
      </c>
    </row>
    <row r="657" spans="1:9" x14ac:dyDescent="0.2">
      <c r="A657" t="s">
        <v>5262</v>
      </c>
      <c r="B657">
        <v>4.4000000000000002E-7</v>
      </c>
      <c r="C657" t="s">
        <v>3406</v>
      </c>
      <c r="D657">
        <v>6</v>
      </c>
      <c r="E657">
        <v>4</v>
      </c>
    </row>
    <row r="658" spans="1:9" x14ac:dyDescent="0.2">
      <c r="A658" t="s">
        <v>5263</v>
      </c>
      <c r="B658">
        <v>1.9000000000000001E-7</v>
      </c>
      <c r="C658" t="s">
        <v>3406</v>
      </c>
      <c r="D658">
        <v>6</v>
      </c>
      <c r="E658">
        <v>4</v>
      </c>
    </row>
    <row r="659" spans="1:9" x14ac:dyDescent="0.2">
      <c r="A659" t="s">
        <v>5264</v>
      </c>
      <c r="B659" s="171" t="s">
        <v>1829</v>
      </c>
      <c r="C659" t="s">
        <v>3410</v>
      </c>
      <c r="D659">
        <v>31</v>
      </c>
      <c r="E659">
        <v>30</v>
      </c>
      <c r="F659" s="171" t="s">
        <v>2786</v>
      </c>
      <c r="G659" t="s">
        <v>3411</v>
      </c>
      <c r="H659">
        <v>25</v>
      </c>
      <c r="I659">
        <v>340</v>
      </c>
    </row>
    <row r="660" spans="1:9" x14ac:dyDescent="0.2">
      <c r="A660" t="s">
        <v>5265</v>
      </c>
      <c r="B660">
        <v>1.8E-9</v>
      </c>
      <c r="C660" t="s">
        <v>3410</v>
      </c>
      <c r="D660">
        <v>31</v>
      </c>
      <c r="E660">
        <v>30</v>
      </c>
    </row>
    <row r="661" spans="1:9" x14ac:dyDescent="0.2">
      <c r="A661" t="s">
        <v>5266</v>
      </c>
      <c r="B661" s="171" t="s">
        <v>1991</v>
      </c>
      <c r="C661" t="s">
        <v>3412</v>
      </c>
      <c r="D661">
        <v>512</v>
      </c>
      <c r="E661">
        <v>506</v>
      </c>
      <c r="F661" s="171" t="s">
        <v>3413</v>
      </c>
      <c r="G661" t="s">
        <v>3414</v>
      </c>
      <c r="H661">
        <v>18</v>
      </c>
      <c r="I661">
        <v>447</v>
      </c>
    </row>
    <row r="662" spans="1:9" x14ac:dyDescent="0.2">
      <c r="A662" t="s">
        <v>5267</v>
      </c>
      <c r="B662" s="171" t="s">
        <v>3415</v>
      </c>
      <c r="C662" t="s">
        <v>3416</v>
      </c>
      <c r="D662">
        <v>91</v>
      </c>
      <c r="E662">
        <v>90</v>
      </c>
      <c r="F662" s="171" t="s">
        <v>3420</v>
      </c>
      <c r="G662" t="s">
        <v>3421</v>
      </c>
      <c r="H662">
        <v>171</v>
      </c>
      <c r="I662">
        <v>318</v>
      </c>
    </row>
    <row r="663" spans="1:9" x14ac:dyDescent="0.2">
      <c r="A663" t="s">
        <v>5268</v>
      </c>
      <c r="B663">
        <v>1.4999999999999999E-4</v>
      </c>
      <c r="C663" t="s">
        <v>3425</v>
      </c>
      <c r="D663">
        <v>17</v>
      </c>
      <c r="E663">
        <v>17</v>
      </c>
      <c r="F663">
        <v>1.5999999999999999E-5</v>
      </c>
      <c r="G663" t="s">
        <v>3429</v>
      </c>
      <c r="H663">
        <v>50</v>
      </c>
      <c r="I663">
        <v>222</v>
      </c>
    </row>
    <row r="664" spans="1:9" x14ac:dyDescent="0.2">
      <c r="A664" t="s">
        <v>5269</v>
      </c>
      <c r="B664" s="171" t="s">
        <v>3430</v>
      </c>
      <c r="C664" t="s">
        <v>2887</v>
      </c>
      <c r="D664">
        <v>39</v>
      </c>
      <c r="E664">
        <v>36</v>
      </c>
      <c r="F664" s="171" t="s">
        <v>3431</v>
      </c>
      <c r="G664" t="s">
        <v>2889</v>
      </c>
      <c r="H664">
        <v>7</v>
      </c>
      <c r="I664">
        <v>817</v>
      </c>
    </row>
    <row r="665" spans="1:9" x14ac:dyDescent="0.2">
      <c r="A665" t="s">
        <v>5270</v>
      </c>
      <c r="B665" s="171" t="s">
        <v>3432</v>
      </c>
      <c r="C665" t="s">
        <v>3433</v>
      </c>
      <c r="D665">
        <v>2</v>
      </c>
      <c r="E665">
        <v>2</v>
      </c>
      <c r="F665" s="171" t="s">
        <v>3434</v>
      </c>
      <c r="G665" t="s">
        <v>3435</v>
      </c>
      <c r="H665">
        <v>25</v>
      </c>
      <c r="I665">
        <v>311</v>
      </c>
    </row>
    <row r="666" spans="1:9" x14ac:dyDescent="0.2">
      <c r="A666" t="s">
        <v>5271</v>
      </c>
      <c r="B666" s="171" t="s">
        <v>3437</v>
      </c>
      <c r="C666" t="s">
        <v>3438</v>
      </c>
      <c r="D666">
        <v>2</v>
      </c>
      <c r="E666">
        <v>2</v>
      </c>
      <c r="F666" s="171" t="s">
        <v>3439</v>
      </c>
      <c r="G666" t="s">
        <v>3440</v>
      </c>
      <c r="H666">
        <v>5</v>
      </c>
      <c r="I666">
        <v>406</v>
      </c>
    </row>
    <row r="667" spans="1:9" x14ac:dyDescent="0.2">
      <c r="A667" t="s">
        <v>5272</v>
      </c>
      <c r="B667" s="171" t="s">
        <v>3441</v>
      </c>
      <c r="C667" t="s">
        <v>2585</v>
      </c>
      <c r="D667">
        <v>37</v>
      </c>
      <c r="E667">
        <v>35</v>
      </c>
      <c r="F667" s="171" t="s">
        <v>3443</v>
      </c>
      <c r="G667" t="s">
        <v>2587</v>
      </c>
      <c r="H667">
        <v>482</v>
      </c>
      <c r="I667">
        <v>461</v>
      </c>
    </row>
    <row r="668" spans="1:9" x14ac:dyDescent="0.2">
      <c r="A668" t="s">
        <v>5273</v>
      </c>
      <c r="B668">
        <v>1.1E-5</v>
      </c>
      <c r="C668" t="s">
        <v>3444</v>
      </c>
      <c r="D668">
        <v>22</v>
      </c>
      <c r="E668">
        <v>22</v>
      </c>
      <c r="F668" s="171" t="s">
        <v>3445</v>
      </c>
      <c r="G668" t="s">
        <v>3446</v>
      </c>
      <c r="H668">
        <v>136</v>
      </c>
      <c r="I668">
        <v>161</v>
      </c>
    </row>
    <row r="669" spans="1:9" x14ac:dyDescent="0.2">
      <c r="A669" t="s">
        <v>5274</v>
      </c>
      <c r="B669" s="171" t="s">
        <v>3447</v>
      </c>
      <c r="C669" t="s">
        <v>3448</v>
      </c>
      <c r="D669">
        <v>2</v>
      </c>
      <c r="E669">
        <v>2</v>
      </c>
      <c r="F669" s="171" t="s">
        <v>3449</v>
      </c>
      <c r="G669" t="s">
        <v>3450</v>
      </c>
      <c r="H669">
        <v>22</v>
      </c>
      <c r="I669">
        <v>504.5</v>
      </c>
    </row>
    <row r="670" spans="1:9" x14ac:dyDescent="0.2">
      <c r="A670" t="s">
        <v>5275</v>
      </c>
      <c r="B670" s="171" t="s">
        <v>3107</v>
      </c>
      <c r="C670" t="s">
        <v>3451</v>
      </c>
      <c r="D670">
        <v>2</v>
      </c>
      <c r="E670">
        <v>2</v>
      </c>
      <c r="F670" s="171" t="s">
        <v>3452</v>
      </c>
      <c r="G670" t="s">
        <v>3453</v>
      </c>
      <c r="H670">
        <v>6</v>
      </c>
      <c r="I670">
        <v>711</v>
      </c>
    </row>
    <row r="671" spans="1:9" x14ac:dyDescent="0.2">
      <c r="A671" t="s">
        <v>5276</v>
      </c>
      <c r="B671" s="171" t="s">
        <v>3454</v>
      </c>
      <c r="C671" t="s">
        <v>1962</v>
      </c>
      <c r="D671">
        <v>137</v>
      </c>
      <c r="E671">
        <v>116</v>
      </c>
      <c r="F671" s="171" t="s">
        <v>3455</v>
      </c>
      <c r="G671" t="s">
        <v>1964</v>
      </c>
      <c r="H671">
        <v>27</v>
      </c>
      <c r="I671">
        <v>148</v>
      </c>
    </row>
    <row r="672" spans="1:9" x14ac:dyDescent="0.2">
      <c r="A672" t="s">
        <v>5277</v>
      </c>
      <c r="B672" s="171" t="s">
        <v>3456</v>
      </c>
      <c r="C672" t="s">
        <v>1546</v>
      </c>
      <c r="D672">
        <v>519</v>
      </c>
      <c r="E672">
        <v>491</v>
      </c>
      <c r="F672" s="171" t="s">
        <v>3458</v>
      </c>
      <c r="G672" t="s">
        <v>1548</v>
      </c>
      <c r="H672">
        <v>987</v>
      </c>
      <c r="I672">
        <v>932</v>
      </c>
    </row>
    <row r="673" spans="1:9" x14ac:dyDescent="0.2">
      <c r="A673" t="s">
        <v>5278</v>
      </c>
      <c r="B673" s="171" t="s">
        <v>2569</v>
      </c>
      <c r="C673" t="s">
        <v>3029</v>
      </c>
      <c r="D673">
        <v>34</v>
      </c>
      <c r="E673">
        <v>34</v>
      </c>
      <c r="F673" s="171" t="s">
        <v>3459</v>
      </c>
      <c r="G673" t="s">
        <v>3031</v>
      </c>
      <c r="H673">
        <v>792</v>
      </c>
      <c r="I673">
        <v>201.5</v>
      </c>
    </row>
    <row r="674" spans="1:9" x14ac:dyDescent="0.2">
      <c r="A674" t="s">
        <v>5279</v>
      </c>
      <c r="B674">
        <v>5.5999999999999999E-5</v>
      </c>
      <c r="C674" t="s">
        <v>2925</v>
      </c>
      <c r="D674">
        <v>31</v>
      </c>
      <c r="E674">
        <v>31</v>
      </c>
      <c r="F674" s="171" t="s">
        <v>2792</v>
      </c>
      <c r="G674" t="s">
        <v>3460</v>
      </c>
      <c r="H674">
        <v>13</v>
      </c>
      <c r="I674">
        <v>107</v>
      </c>
    </row>
    <row r="675" spans="1:9" x14ac:dyDescent="0.2">
      <c r="A675" t="s">
        <v>5280</v>
      </c>
      <c r="B675" s="171" t="s">
        <v>2249</v>
      </c>
      <c r="C675" t="s">
        <v>3461</v>
      </c>
      <c r="D675">
        <v>144</v>
      </c>
      <c r="E675">
        <v>142</v>
      </c>
      <c r="F675" s="171" t="s">
        <v>3245</v>
      </c>
      <c r="G675" t="s">
        <v>3462</v>
      </c>
      <c r="H675">
        <v>7</v>
      </c>
      <c r="I675">
        <v>248</v>
      </c>
    </row>
    <row r="676" spans="1:9" x14ac:dyDescent="0.2">
      <c r="A676" t="s">
        <v>5281</v>
      </c>
      <c r="B676" s="171" t="s">
        <v>3464</v>
      </c>
      <c r="C676" t="s">
        <v>3465</v>
      </c>
      <c r="D676">
        <v>2</v>
      </c>
      <c r="E676">
        <v>2</v>
      </c>
      <c r="F676" s="171" t="s">
        <v>3467</v>
      </c>
      <c r="G676" t="s">
        <v>2720</v>
      </c>
      <c r="H676">
        <v>8</v>
      </c>
      <c r="I676">
        <v>539.5</v>
      </c>
    </row>
    <row r="677" spans="1:9" x14ac:dyDescent="0.2">
      <c r="A677" t="s">
        <v>5282</v>
      </c>
      <c r="B677" s="171" t="s">
        <v>3468</v>
      </c>
      <c r="C677" t="s">
        <v>1972</v>
      </c>
      <c r="D677">
        <v>75</v>
      </c>
      <c r="E677">
        <v>75</v>
      </c>
      <c r="F677" s="171" t="s">
        <v>3470</v>
      </c>
      <c r="G677" t="s">
        <v>1974</v>
      </c>
      <c r="H677">
        <v>951</v>
      </c>
      <c r="I677">
        <v>353</v>
      </c>
    </row>
    <row r="678" spans="1:9" x14ac:dyDescent="0.2">
      <c r="A678" t="s">
        <v>5283</v>
      </c>
      <c r="B678" s="171" t="s">
        <v>3471</v>
      </c>
      <c r="C678" t="s">
        <v>3472</v>
      </c>
      <c r="D678">
        <v>200</v>
      </c>
      <c r="E678">
        <v>163</v>
      </c>
      <c r="F678" s="171" t="s">
        <v>3476</v>
      </c>
      <c r="G678" t="s">
        <v>3477</v>
      </c>
      <c r="H678">
        <v>1894</v>
      </c>
      <c r="I678">
        <v>156</v>
      </c>
    </row>
    <row r="679" spans="1:9" x14ac:dyDescent="0.2">
      <c r="A679" t="s">
        <v>5284</v>
      </c>
      <c r="B679" s="171" t="s">
        <v>3481</v>
      </c>
      <c r="C679" t="s">
        <v>3482</v>
      </c>
      <c r="D679">
        <v>9</v>
      </c>
      <c r="E679">
        <v>7</v>
      </c>
      <c r="F679" s="171" t="s">
        <v>3486</v>
      </c>
      <c r="G679" t="s">
        <v>3487</v>
      </c>
      <c r="H679">
        <v>14</v>
      </c>
      <c r="I679">
        <v>449.5</v>
      </c>
    </row>
    <row r="680" spans="1:9" x14ac:dyDescent="0.2">
      <c r="A680" t="s">
        <v>5285</v>
      </c>
      <c r="B680" s="171" t="s">
        <v>3492</v>
      </c>
      <c r="C680" t="s">
        <v>3493</v>
      </c>
      <c r="D680">
        <v>54</v>
      </c>
      <c r="E680">
        <v>40</v>
      </c>
      <c r="F680" s="171" t="s">
        <v>3494</v>
      </c>
      <c r="G680" t="s">
        <v>3495</v>
      </c>
      <c r="H680">
        <v>12</v>
      </c>
      <c r="I680">
        <v>298.5</v>
      </c>
    </row>
    <row r="681" spans="1:9" x14ac:dyDescent="0.2">
      <c r="A681" t="s">
        <v>5286</v>
      </c>
      <c r="B681" s="171" t="s">
        <v>3497</v>
      </c>
      <c r="C681" t="s">
        <v>1627</v>
      </c>
      <c r="D681">
        <v>174</v>
      </c>
      <c r="E681">
        <v>144</v>
      </c>
      <c r="F681" s="171" t="s">
        <v>3498</v>
      </c>
      <c r="G681" t="s">
        <v>3499</v>
      </c>
      <c r="H681">
        <v>27</v>
      </c>
      <c r="I681">
        <v>99</v>
      </c>
    </row>
    <row r="682" spans="1:9" x14ac:dyDescent="0.2">
      <c r="A682" t="s">
        <v>5287</v>
      </c>
      <c r="B682" s="171" t="s">
        <v>3503</v>
      </c>
      <c r="C682" t="s">
        <v>1627</v>
      </c>
      <c r="D682">
        <v>174</v>
      </c>
      <c r="E682">
        <v>144</v>
      </c>
      <c r="F682" s="171" t="s">
        <v>3504</v>
      </c>
      <c r="G682" t="s">
        <v>1628</v>
      </c>
      <c r="H682">
        <v>1532</v>
      </c>
      <c r="I682">
        <v>1347</v>
      </c>
    </row>
    <row r="683" spans="1:9" x14ac:dyDescent="0.2">
      <c r="A683" t="s">
        <v>5288</v>
      </c>
      <c r="B683" s="171" t="s">
        <v>3505</v>
      </c>
      <c r="C683" t="s">
        <v>3506</v>
      </c>
      <c r="D683">
        <v>165</v>
      </c>
      <c r="E683">
        <v>144</v>
      </c>
      <c r="F683" s="171" t="s">
        <v>2608</v>
      </c>
      <c r="G683" t="s">
        <v>3510</v>
      </c>
      <c r="H683">
        <v>124</v>
      </c>
      <c r="I683">
        <v>285</v>
      </c>
    </row>
    <row r="684" spans="1:9" x14ac:dyDescent="0.2">
      <c r="A684" t="s">
        <v>5289</v>
      </c>
      <c r="B684" s="171" t="s">
        <v>3515</v>
      </c>
      <c r="C684" t="s">
        <v>1577</v>
      </c>
      <c r="D684">
        <v>22</v>
      </c>
      <c r="E684">
        <v>22</v>
      </c>
      <c r="F684" s="171" t="s">
        <v>3516</v>
      </c>
      <c r="G684" t="s">
        <v>1579</v>
      </c>
      <c r="H684">
        <v>682</v>
      </c>
      <c r="I684">
        <v>262</v>
      </c>
    </row>
    <row r="685" spans="1:9" x14ac:dyDescent="0.2">
      <c r="A685" t="s">
        <v>5290</v>
      </c>
      <c r="B685" s="171" t="s">
        <v>2710</v>
      </c>
      <c r="C685" t="s">
        <v>3517</v>
      </c>
      <c r="D685">
        <v>219</v>
      </c>
      <c r="E685">
        <v>121</v>
      </c>
      <c r="F685" s="171" t="s">
        <v>3522</v>
      </c>
      <c r="G685" t="s">
        <v>3523</v>
      </c>
      <c r="H685">
        <v>76</v>
      </c>
      <c r="I685">
        <v>468</v>
      </c>
    </row>
    <row r="686" spans="1:9" x14ac:dyDescent="0.2">
      <c r="A686" t="s">
        <v>5291</v>
      </c>
      <c r="B686" s="171" t="s">
        <v>3527</v>
      </c>
      <c r="C686" t="s">
        <v>3528</v>
      </c>
      <c r="D686">
        <v>298</v>
      </c>
      <c r="E686">
        <v>269</v>
      </c>
      <c r="F686" s="171" t="s">
        <v>3532</v>
      </c>
      <c r="G686" t="s">
        <v>3533</v>
      </c>
      <c r="H686">
        <v>120</v>
      </c>
      <c r="I686">
        <v>743.5</v>
      </c>
    </row>
    <row r="687" spans="1:9" x14ac:dyDescent="0.2">
      <c r="A687" t="s">
        <v>5292</v>
      </c>
      <c r="B687" s="171" t="s">
        <v>3539</v>
      </c>
      <c r="C687" t="s">
        <v>3540</v>
      </c>
      <c r="D687">
        <v>2</v>
      </c>
      <c r="E687">
        <v>2</v>
      </c>
      <c r="F687" s="171" t="s">
        <v>3544</v>
      </c>
      <c r="G687" t="s">
        <v>3545</v>
      </c>
      <c r="H687">
        <v>22</v>
      </c>
      <c r="I687">
        <v>365.5</v>
      </c>
    </row>
    <row r="688" spans="1:9" x14ac:dyDescent="0.2">
      <c r="A688" t="s">
        <v>5293</v>
      </c>
      <c r="B688" s="171" t="s">
        <v>2367</v>
      </c>
      <c r="C688" t="s">
        <v>3546</v>
      </c>
      <c r="D688">
        <v>2</v>
      </c>
      <c r="E688">
        <v>2</v>
      </c>
      <c r="F688" s="171" t="s">
        <v>3547</v>
      </c>
      <c r="G688" t="s">
        <v>3548</v>
      </c>
      <c r="H688">
        <v>25</v>
      </c>
      <c r="I688">
        <v>400</v>
      </c>
    </row>
    <row r="689" spans="1:9" x14ac:dyDescent="0.2">
      <c r="A689" t="s">
        <v>5294</v>
      </c>
      <c r="B689">
        <v>1.0999999999999999E-9</v>
      </c>
      <c r="C689" t="s">
        <v>3549</v>
      </c>
      <c r="D689">
        <v>158</v>
      </c>
      <c r="E689">
        <v>146</v>
      </c>
      <c r="F689" s="171" t="s">
        <v>3550</v>
      </c>
      <c r="G689" t="s">
        <v>3551</v>
      </c>
      <c r="H689">
        <v>10</v>
      </c>
      <c r="I689">
        <v>223</v>
      </c>
    </row>
    <row r="690" spans="1:9" x14ac:dyDescent="0.2">
      <c r="A690" t="s">
        <v>5295</v>
      </c>
      <c r="B690" s="171" t="s">
        <v>1684</v>
      </c>
      <c r="C690" t="s">
        <v>3552</v>
      </c>
      <c r="D690">
        <v>2</v>
      </c>
      <c r="E690">
        <v>2</v>
      </c>
      <c r="F690" s="171" t="s">
        <v>3553</v>
      </c>
      <c r="G690" t="s">
        <v>3554</v>
      </c>
      <c r="H690">
        <v>21</v>
      </c>
      <c r="I690">
        <v>359</v>
      </c>
    </row>
    <row r="691" spans="1:9" x14ac:dyDescent="0.2">
      <c r="A691" t="s">
        <v>5296</v>
      </c>
      <c r="B691" s="171" t="s">
        <v>3057</v>
      </c>
      <c r="C691" t="s">
        <v>3555</v>
      </c>
      <c r="D691">
        <v>995</v>
      </c>
      <c r="E691">
        <v>985</v>
      </c>
      <c r="F691" s="171" t="s">
        <v>3556</v>
      </c>
      <c r="G691" t="s">
        <v>3557</v>
      </c>
      <c r="H691">
        <v>261</v>
      </c>
      <c r="I691">
        <v>190</v>
      </c>
    </row>
    <row r="692" spans="1:9" x14ac:dyDescent="0.2">
      <c r="A692" t="s">
        <v>5297</v>
      </c>
      <c r="B692">
        <v>1.8000000000000001E-4</v>
      </c>
      <c r="C692" t="s">
        <v>3558</v>
      </c>
      <c r="D692">
        <v>3</v>
      </c>
      <c r="E692">
        <v>2</v>
      </c>
      <c r="F692">
        <v>1.1999999999999999E-6</v>
      </c>
      <c r="G692" t="s">
        <v>3561</v>
      </c>
      <c r="H692">
        <v>54</v>
      </c>
      <c r="I692">
        <v>337.5</v>
      </c>
    </row>
    <row r="693" spans="1:9" x14ac:dyDescent="0.2">
      <c r="A693" t="s">
        <v>5298</v>
      </c>
      <c r="B693" s="171" t="s">
        <v>3565</v>
      </c>
      <c r="C693" t="s">
        <v>2295</v>
      </c>
      <c r="D693">
        <v>12</v>
      </c>
      <c r="E693">
        <v>9</v>
      </c>
      <c r="F693" s="171" t="s">
        <v>3569</v>
      </c>
      <c r="G693" t="s">
        <v>3570</v>
      </c>
      <c r="H693">
        <v>57</v>
      </c>
      <c r="I693">
        <v>477</v>
      </c>
    </row>
    <row r="694" spans="1:9" x14ac:dyDescent="0.2">
      <c r="A694" t="s">
        <v>5299</v>
      </c>
      <c r="B694" s="171" t="s">
        <v>3571</v>
      </c>
      <c r="C694" t="s">
        <v>2670</v>
      </c>
      <c r="D694">
        <v>370</v>
      </c>
      <c r="E694">
        <v>166</v>
      </c>
      <c r="F694" s="171" t="s">
        <v>3575</v>
      </c>
      <c r="G694" t="s">
        <v>3576</v>
      </c>
      <c r="H694">
        <v>12</v>
      </c>
      <c r="I694">
        <v>162</v>
      </c>
    </row>
    <row r="695" spans="1:9" x14ac:dyDescent="0.2">
      <c r="A695" t="s">
        <v>5300</v>
      </c>
      <c r="B695" s="171" t="s">
        <v>3577</v>
      </c>
      <c r="C695" t="s">
        <v>3578</v>
      </c>
      <c r="D695">
        <v>187</v>
      </c>
      <c r="E695">
        <v>179</v>
      </c>
      <c r="F695" s="171" t="s">
        <v>3579</v>
      </c>
      <c r="G695" t="s">
        <v>3580</v>
      </c>
      <c r="H695">
        <v>186</v>
      </c>
      <c r="I695">
        <v>258.5</v>
      </c>
    </row>
    <row r="696" spans="1:9" x14ac:dyDescent="0.2">
      <c r="A696" t="s">
        <v>5301</v>
      </c>
      <c r="B696" s="171" t="s">
        <v>3585</v>
      </c>
      <c r="C696" t="s">
        <v>3406</v>
      </c>
      <c r="D696">
        <v>6</v>
      </c>
      <c r="E696">
        <v>4</v>
      </c>
    </row>
    <row r="697" spans="1:9" x14ac:dyDescent="0.2">
      <c r="A697" t="s">
        <v>5302</v>
      </c>
      <c r="B697">
        <v>4.6999999999999999E-4</v>
      </c>
      <c r="C697" t="s">
        <v>1952</v>
      </c>
      <c r="D697">
        <v>2431</v>
      </c>
      <c r="E697">
        <v>68</v>
      </c>
      <c r="F697" s="171" t="s">
        <v>2459</v>
      </c>
      <c r="G697" t="s">
        <v>3561</v>
      </c>
      <c r="H697">
        <v>54</v>
      </c>
      <c r="I697">
        <v>337.5</v>
      </c>
    </row>
    <row r="698" spans="1:9" x14ac:dyDescent="0.2">
      <c r="A698" t="s">
        <v>5303</v>
      </c>
      <c r="B698">
        <v>1.1999999999999999E-6</v>
      </c>
      <c r="C698" t="s">
        <v>1952</v>
      </c>
      <c r="D698">
        <v>2431</v>
      </c>
      <c r="E698">
        <v>68</v>
      </c>
      <c r="F698" s="171" t="s">
        <v>3589</v>
      </c>
      <c r="G698" t="s">
        <v>3561</v>
      </c>
      <c r="H698">
        <v>54</v>
      </c>
      <c r="I698">
        <v>337.5</v>
      </c>
    </row>
    <row r="699" spans="1:9" x14ac:dyDescent="0.2">
      <c r="A699" t="s">
        <v>5304</v>
      </c>
      <c r="B699">
        <v>6.3E-5</v>
      </c>
      <c r="C699" t="s">
        <v>3590</v>
      </c>
      <c r="D699">
        <v>29</v>
      </c>
      <c r="E699">
        <v>28</v>
      </c>
      <c r="F699" s="171" t="s">
        <v>3592</v>
      </c>
      <c r="G699" t="s">
        <v>3593</v>
      </c>
      <c r="H699">
        <v>36</v>
      </c>
      <c r="I699">
        <v>231.5</v>
      </c>
    </row>
    <row r="700" spans="1:9" x14ac:dyDescent="0.2">
      <c r="A700" t="s">
        <v>5305</v>
      </c>
      <c r="B700">
        <v>4.6999999999999999E-4</v>
      </c>
      <c r="C700" t="s">
        <v>3598</v>
      </c>
      <c r="D700">
        <v>3</v>
      </c>
      <c r="E700">
        <v>3</v>
      </c>
    </row>
    <row r="701" spans="1:9" x14ac:dyDescent="0.2">
      <c r="A701" t="s">
        <v>5306</v>
      </c>
      <c r="B701" s="171" t="s">
        <v>3599</v>
      </c>
      <c r="C701" t="s">
        <v>1649</v>
      </c>
      <c r="D701">
        <v>1887</v>
      </c>
      <c r="E701">
        <v>1441</v>
      </c>
      <c r="F701" s="171" t="s">
        <v>3600</v>
      </c>
      <c r="G701" t="s">
        <v>2751</v>
      </c>
      <c r="H701">
        <v>1201</v>
      </c>
      <c r="I701">
        <v>158</v>
      </c>
    </row>
    <row r="702" spans="1:9" x14ac:dyDescent="0.2">
      <c r="A702" t="s">
        <v>5307</v>
      </c>
      <c r="B702" s="171" t="s">
        <v>3601</v>
      </c>
      <c r="C702" t="s">
        <v>1922</v>
      </c>
      <c r="D702">
        <v>1550</v>
      </c>
      <c r="E702">
        <v>1484</v>
      </c>
      <c r="F702" s="171" t="s">
        <v>1626</v>
      </c>
      <c r="G702" t="s">
        <v>1923</v>
      </c>
      <c r="H702">
        <v>935</v>
      </c>
      <c r="I702">
        <v>850</v>
      </c>
    </row>
    <row r="703" spans="1:9" x14ac:dyDescent="0.2">
      <c r="A703" t="s">
        <v>5308</v>
      </c>
      <c r="B703">
        <v>7.3000000000000004E-6</v>
      </c>
      <c r="C703" t="s">
        <v>3602</v>
      </c>
      <c r="D703">
        <v>16</v>
      </c>
      <c r="E703">
        <v>16</v>
      </c>
      <c r="F703" s="171" t="s">
        <v>3603</v>
      </c>
      <c r="G703" t="s">
        <v>3604</v>
      </c>
      <c r="H703">
        <v>9</v>
      </c>
      <c r="I703">
        <v>85</v>
      </c>
    </row>
    <row r="704" spans="1:9" x14ac:dyDescent="0.2">
      <c r="A704" t="s">
        <v>5309</v>
      </c>
      <c r="B704" s="171" t="s">
        <v>2735</v>
      </c>
      <c r="C704" t="s">
        <v>1952</v>
      </c>
      <c r="D704">
        <v>2431</v>
      </c>
      <c r="E704">
        <v>68</v>
      </c>
      <c r="F704" s="171" t="s">
        <v>3605</v>
      </c>
      <c r="G704" t="s">
        <v>3275</v>
      </c>
      <c r="H704">
        <v>1089</v>
      </c>
      <c r="I704">
        <v>366</v>
      </c>
    </row>
    <row r="705" spans="1:9" x14ac:dyDescent="0.2">
      <c r="A705" t="s">
        <v>5310</v>
      </c>
      <c r="B705" s="171" t="s">
        <v>2024</v>
      </c>
      <c r="C705" t="s">
        <v>1952</v>
      </c>
      <c r="D705">
        <v>2431</v>
      </c>
      <c r="E705">
        <v>68</v>
      </c>
      <c r="F705" s="171" t="s">
        <v>3606</v>
      </c>
      <c r="G705" t="s">
        <v>3607</v>
      </c>
      <c r="H705">
        <v>5</v>
      </c>
      <c r="I705">
        <v>339</v>
      </c>
    </row>
    <row r="706" spans="1:9" x14ac:dyDescent="0.2">
      <c r="A706" t="s">
        <v>5311</v>
      </c>
      <c r="B706" s="171" t="s">
        <v>3430</v>
      </c>
      <c r="C706" t="s">
        <v>3612</v>
      </c>
      <c r="D706">
        <v>67</v>
      </c>
      <c r="E706">
        <v>36</v>
      </c>
      <c r="F706" s="171" t="s">
        <v>3614</v>
      </c>
      <c r="G706" t="s">
        <v>3615</v>
      </c>
      <c r="H706">
        <v>16</v>
      </c>
      <c r="I706">
        <v>1127.5</v>
      </c>
    </row>
    <row r="707" spans="1:9" x14ac:dyDescent="0.2">
      <c r="A707" t="s">
        <v>5312</v>
      </c>
      <c r="B707" s="171" t="s">
        <v>3620</v>
      </c>
      <c r="C707" t="s">
        <v>3621</v>
      </c>
      <c r="D707">
        <v>17</v>
      </c>
      <c r="E707">
        <v>17</v>
      </c>
    </row>
    <row r="708" spans="1:9" x14ac:dyDescent="0.2">
      <c r="A708" t="s">
        <v>5313</v>
      </c>
      <c r="B708" s="171" t="s">
        <v>3622</v>
      </c>
      <c r="C708" t="s">
        <v>3623</v>
      </c>
      <c r="D708">
        <v>895</v>
      </c>
      <c r="E708">
        <v>884</v>
      </c>
      <c r="F708" s="171" t="s">
        <v>3626</v>
      </c>
      <c r="G708" t="s">
        <v>3627</v>
      </c>
      <c r="H708">
        <v>98</v>
      </c>
      <c r="I708">
        <v>1355.5</v>
      </c>
    </row>
    <row r="709" spans="1:9" x14ac:dyDescent="0.2">
      <c r="A709" t="s">
        <v>5314</v>
      </c>
      <c r="B709" s="171" t="s">
        <v>2039</v>
      </c>
      <c r="C709" t="s">
        <v>3633</v>
      </c>
      <c r="D709">
        <v>896</v>
      </c>
      <c r="E709">
        <v>877</v>
      </c>
      <c r="F709" s="171" t="s">
        <v>3638</v>
      </c>
      <c r="G709" t="s">
        <v>3639</v>
      </c>
      <c r="H709">
        <v>71</v>
      </c>
      <c r="I709">
        <v>169</v>
      </c>
    </row>
    <row r="710" spans="1:9" x14ac:dyDescent="0.2">
      <c r="A710" t="s">
        <v>5315</v>
      </c>
      <c r="B710" s="171" t="s">
        <v>3644</v>
      </c>
      <c r="C710" t="s">
        <v>2125</v>
      </c>
      <c r="D710">
        <v>126</v>
      </c>
      <c r="E710">
        <v>121</v>
      </c>
      <c r="F710" s="171" t="s">
        <v>3646</v>
      </c>
      <c r="G710" t="s">
        <v>2127</v>
      </c>
      <c r="H710">
        <v>840</v>
      </c>
      <c r="I710">
        <v>1150</v>
      </c>
    </row>
    <row r="711" spans="1:9" x14ac:dyDescent="0.2">
      <c r="A711" t="s">
        <v>5316</v>
      </c>
      <c r="B711">
        <v>3.3E-4</v>
      </c>
      <c r="C711" t="s">
        <v>3647</v>
      </c>
      <c r="D711">
        <v>5</v>
      </c>
      <c r="E711">
        <v>5</v>
      </c>
      <c r="F711" s="171" t="s">
        <v>3648</v>
      </c>
      <c r="G711" t="s">
        <v>3649</v>
      </c>
      <c r="H711">
        <v>15</v>
      </c>
      <c r="I711">
        <v>796</v>
      </c>
    </row>
    <row r="712" spans="1:9" x14ac:dyDescent="0.2">
      <c r="A712" t="s">
        <v>5317</v>
      </c>
      <c r="B712" s="171" t="s">
        <v>3651</v>
      </c>
      <c r="C712" t="s">
        <v>3652</v>
      </c>
      <c r="D712">
        <v>79</v>
      </c>
      <c r="E712">
        <v>54</v>
      </c>
      <c r="F712" s="171" t="s">
        <v>1783</v>
      </c>
      <c r="G712" t="s">
        <v>2169</v>
      </c>
      <c r="H712">
        <v>112</v>
      </c>
      <c r="I712">
        <v>409.5</v>
      </c>
    </row>
    <row r="713" spans="1:9" x14ac:dyDescent="0.2">
      <c r="A713" t="s">
        <v>5318</v>
      </c>
      <c r="B713">
        <v>1.7E-6</v>
      </c>
      <c r="C713" t="s">
        <v>2305</v>
      </c>
      <c r="D713">
        <v>69</v>
      </c>
      <c r="E713">
        <v>66</v>
      </c>
      <c r="F713" s="171" t="s">
        <v>3654</v>
      </c>
      <c r="G713" t="s">
        <v>3655</v>
      </c>
      <c r="H713">
        <v>148</v>
      </c>
      <c r="I713">
        <v>476.5</v>
      </c>
    </row>
    <row r="714" spans="1:9" x14ac:dyDescent="0.2">
      <c r="A714" t="s">
        <v>5319</v>
      </c>
      <c r="B714">
        <v>2.0999999999999999E-5</v>
      </c>
      <c r="C714" t="s">
        <v>3659</v>
      </c>
      <c r="D714">
        <v>86</v>
      </c>
      <c r="E714">
        <v>86</v>
      </c>
      <c r="F714">
        <v>5.0000000000000002E-5</v>
      </c>
      <c r="G714" t="s">
        <v>3663</v>
      </c>
      <c r="H714">
        <v>25</v>
      </c>
      <c r="I714">
        <v>235</v>
      </c>
    </row>
    <row r="715" spans="1:9" x14ac:dyDescent="0.2">
      <c r="A715" t="s">
        <v>5320</v>
      </c>
      <c r="B715" s="171" t="s">
        <v>3664</v>
      </c>
      <c r="C715" t="s">
        <v>3665</v>
      </c>
      <c r="D715">
        <v>29</v>
      </c>
      <c r="E715">
        <v>29</v>
      </c>
      <c r="F715" s="171" t="s">
        <v>3669</v>
      </c>
      <c r="G715" t="s">
        <v>3670</v>
      </c>
      <c r="H715">
        <v>10</v>
      </c>
      <c r="I715">
        <v>230</v>
      </c>
    </row>
    <row r="716" spans="1:9" x14ac:dyDescent="0.2">
      <c r="A716" t="s">
        <v>5321</v>
      </c>
      <c r="B716" s="171" t="s">
        <v>2549</v>
      </c>
      <c r="C716" t="s">
        <v>2221</v>
      </c>
      <c r="D716">
        <v>24</v>
      </c>
      <c r="E716">
        <v>8</v>
      </c>
      <c r="F716" s="171" t="s">
        <v>3675</v>
      </c>
      <c r="G716" t="s">
        <v>3676</v>
      </c>
      <c r="H716">
        <v>56</v>
      </c>
      <c r="I716">
        <v>186.5</v>
      </c>
    </row>
    <row r="717" spans="1:9" x14ac:dyDescent="0.2">
      <c r="A717" t="s">
        <v>5322</v>
      </c>
      <c r="B717" s="171" t="s">
        <v>3681</v>
      </c>
      <c r="C717" t="s">
        <v>1627</v>
      </c>
      <c r="D717">
        <v>174</v>
      </c>
      <c r="E717">
        <v>144</v>
      </c>
      <c r="F717" s="171" t="s">
        <v>3683</v>
      </c>
      <c r="G717" t="s">
        <v>1628</v>
      </c>
      <c r="H717">
        <v>1532</v>
      </c>
      <c r="I717">
        <v>1347</v>
      </c>
    </row>
    <row r="718" spans="1:9" x14ac:dyDescent="0.2">
      <c r="A718" t="s">
        <v>5323</v>
      </c>
      <c r="B718" s="171" t="s">
        <v>3684</v>
      </c>
      <c r="C718" t="s">
        <v>2670</v>
      </c>
      <c r="D718">
        <v>370</v>
      </c>
      <c r="E718">
        <v>166</v>
      </c>
      <c r="F718" s="171" t="s">
        <v>3685</v>
      </c>
      <c r="G718" t="s">
        <v>2672</v>
      </c>
      <c r="H718">
        <v>2866</v>
      </c>
      <c r="I718">
        <v>506</v>
      </c>
    </row>
    <row r="719" spans="1:9" x14ac:dyDescent="0.2">
      <c r="A719" t="s">
        <v>5324</v>
      </c>
      <c r="B719">
        <v>7.7000000000000004E-7</v>
      </c>
      <c r="C719" t="s">
        <v>3686</v>
      </c>
      <c r="D719">
        <v>10</v>
      </c>
      <c r="E719">
        <v>10</v>
      </c>
      <c r="F719" s="171" t="s">
        <v>3690</v>
      </c>
      <c r="G719" t="s">
        <v>3691</v>
      </c>
      <c r="H719">
        <v>8</v>
      </c>
      <c r="I719">
        <v>546.5</v>
      </c>
    </row>
    <row r="720" spans="1:9" x14ac:dyDescent="0.2">
      <c r="A720" t="s">
        <v>5325</v>
      </c>
      <c r="B720">
        <v>2.2000000000000001E-4</v>
      </c>
      <c r="C720" t="s">
        <v>3695</v>
      </c>
      <c r="D720">
        <v>48</v>
      </c>
      <c r="E720">
        <v>35</v>
      </c>
      <c r="F720">
        <v>1.2E-4</v>
      </c>
      <c r="G720" t="s">
        <v>3696</v>
      </c>
      <c r="H720">
        <v>51</v>
      </c>
      <c r="I720">
        <v>509</v>
      </c>
    </row>
    <row r="721" spans="1:9" x14ac:dyDescent="0.2">
      <c r="A721" t="s">
        <v>5326</v>
      </c>
      <c r="B721" s="171" t="s">
        <v>3699</v>
      </c>
      <c r="C721" t="s">
        <v>2920</v>
      </c>
      <c r="D721">
        <v>110</v>
      </c>
      <c r="E721">
        <v>109</v>
      </c>
      <c r="F721" s="171" t="s">
        <v>3700</v>
      </c>
      <c r="G721" t="s">
        <v>3701</v>
      </c>
      <c r="H721">
        <v>38</v>
      </c>
      <c r="I721">
        <v>248.5</v>
      </c>
    </row>
    <row r="722" spans="1:9" x14ac:dyDescent="0.2">
      <c r="A722" t="s">
        <v>5327</v>
      </c>
      <c r="B722" s="171" t="s">
        <v>3702</v>
      </c>
      <c r="C722" t="s">
        <v>2295</v>
      </c>
      <c r="D722">
        <v>12</v>
      </c>
      <c r="E722">
        <v>9</v>
      </c>
      <c r="F722" s="171" t="s">
        <v>3703</v>
      </c>
      <c r="G722" t="s">
        <v>3570</v>
      </c>
      <c r="H722">
        <v>57</v>
      </c>
      <c r="I722">
        <v>477</v>
      </c>
    </row>
    <row r="723" spans="1:9" x14ac:dyDescent="0.2">
      <c r="A723" t="s">
        <v>5328</v>
      </c>
      <c r="B723">
        <v>1.0000000000000001E-9</v>
      </c>
      <c r="C723" t="s">
        <v>2670</v>
      </c>
      <c r="D723">
        <v>370</v>
      </c>
      <c r="E723">
        <v>166</v>
      </c>
      <c r="F723">
        <v>1.1999999999999999E-6</v>
      </c>
      <c r="G723" t="s">
        <v>2672</v>
      </c>
      <c r="H723">
        <v>2866</v>
      </c>
      <c r="I723">
        <v>506</v>
      </c>
    </row>
    <row r="724" spans="1:9" x14ac:dyDescent="0.2">
      <c r="A724" t="s">
        <v>5329</v>
      </c>
      <c r="B724" s="171" t="s">
        <v>3704</v>
      </c>
      <c r="C724" t="s">
        <v>3289</v>
      </c>
      <c r="D724">
        <v>48</v>
      </c>
      <c r="E724">
        <v>30</v>
      </c>
      <c r="F724" s="171" t="s">
        <v>2637</v>
      </c>
      <c r="G724" t="s">
        <v>3293</v>
      </c>
      <c r="H724">
        <v>187</v>
      </c>
      <c r="I724">
        <v>255</v>
      </c>
    </row>
    <row r="725" spans="1:9" x14ac:dyDescent="0.2">
      <c r="A725" t="s">
        <v>5330</v>
      </c>
      <c r="F725">
        <v>1.4E-5</v>
      </c>
      <c r="G725" t="s">
        <v>3705</v>
      </c>
      <c r="H725">
        <v>57</v>
      </c>
      <c r="I725">
        <v>171</v>
      </c>
    </row>
    <row r="726" spans="1:9" x14ac:dyDescent="0.2">
      <c r="A726" t="s">
        <v>5331</v>
      </c>
      <c r="F726">
        <v>4.9999999999999998E-7</v>
      </c>
      <c r="G726" t="s">
        <v>2259</v>
      </c>
      <c r="H726">
        <v>431</v>
      </c>
      <c r="I726">
        <v>304</v>
      </c>
    </row>
    <row r="727" spans="1:9" x14ac:dyDescent="0.2">
      <c r="A727" t="s">
        <v>5332</v>
      </c>
    </row>
    <row r="728" spans="1:9" x14ac:dyDescent="0.2">
      <c r="A728" t="s">
        <v>5333</v>
      </c>
      <c r="F728" s="171" t="s">
        <v>3713</v>
      </c>
      <c r="G728" t="s">
        <v>3714</v>
      </c>
      <c r="H728">
        <v>43</v>
      </c>
      <c r="I728">
        <v>449</v>
      </c>
    </row>
    <row r="729" spans="1:9" x14ac:dyDescent="0.2">
      <c r="A729" t="s">
        <v>5334</v>
      </c>
      <c r="F729">
        <v>4.0000000000000002E-9</v>
      </c>
      <c r="G729" t="s">
        <v>3719</v>
      </c>
      <c r="H729">
        <v>22</v>
      </c>
      <c r="I729">
        <v>159</v>
      </c>
    </row>
    <row r="730" spans="1:9" x14ac:dyDescent="0.2">
      <c r="A730" t="s">
        <v>5335</v>
      </c>
      <c r="F730">
        <v>7.4000000000000003E-6</v>
      </c>
      <c r="G730" t="s">
        <v>3722</v>
      </c>
      <c r="H730">
        <v>6</v>
      </c>
      <c r="I730">
        <v>123</v>
      </c>
    </row>
    <row r="731" spans="1:9" x14ac:dyDescent="0.2">
      <c r="A731" t="s">
        <v>5336</v>
      </c>
      <c r="F731" s="171" t="s">
        <v>2549</v>
      </c>
      <c r="G731" t="s">
        <v>3726</v>
      </c>
      <c r="H731">
        <v>68</v>
      </c>
      <c r="I731">
        <v>116.5</v>
      </c>
    </row>
    <row r="732" spans="1:9" x14ac:dyDescent="0.2">
      <c r="A732" t="s">
        <v>5337</v>
      </c>
      <c r="F732">
        <v>3.8000000000000002E-4</v>
      </c>
      <c r="G732" t="s">
        <v>3727</v>
      </c>
      <c r="H732">
        <v>80</v>
      </c>
      <c r="I732">
        <v>284</v>
      </c>
    </row>
    <row r="733" spans="1:9" x14ac:dyDescent="0.2">
      <c r="A733" t="s">
        <v>5338</v>
      </c>
      <c r="F733">
        <v>1.4E-8</v>
      </c>
      <c r="G733" t="s">
        <v>3561</v>
      </c>
      <c r="H733">
        <v>54</v>
      </c>
      <c r="I733">
        <v>337.5</v>
      </c>
    </row>
    <row r="734" spans="1:9" x14ac:dyDescent="0.2">
      <c r="A734" t="s">
        <v>5339</v>
      </c>
    </row>
    <row r="735" spans="1:9" x14ac:dyDescent="0.2">
      <c r="A735" t="s">
        <v>5340</v>
      </c>
      <c r="F735" s="171" t="s">
        <v>3735</v>
      </c>
      <c r="G735" t="s">
        <v>3736</v>
      </c>
      <c r="H735">
        <v>655</v>
      </c>
      <c r="I735">
        <v>330</v>
      </c>
    </row>
    <row r="736" spans="1:9" x14ac:dyDescent="0.2">
      <c r="A736" t="s">
        <v>5341</v>
      </c>
      <c r="F736">
        <v>4.6000000000000001E-4</v>
      </c>
      <c r="G736" t="s">
        <v>3741</v>
      </c>
      <c r="H736">
        <v>5</v>
      </c>
      <c r="I736">
        <v>218</v>
      </c>
    </row>
    <row r="737" spans="1:9" x14ac:dyDescent="0.2">
      <c r="A737" t="s">
        <v>5342</v>
      </c>
      <c r="F737" s="171" t="s">
        <v>3742</v>
      </c>
      <c r="G737" t="s">
        <v>3722</v>
      </c>
      <c r="H737">
        <v>6</v>
      </c>
      <c r="I737">
        <v>123</v>
      </c>
    </row>
    <row r="738" spans="1:9" x14ac:dyDescent="0.2">
      <c r="A738" t="s">
        <v>5343</v>
      </c>
      <c r="F738" s="171" t="s">
        <v>3743</v>
      </c>
      <c r="G738" t="s">
        <v>3744</v>
      </c>
      <c r="H738">
        <v>24</v>
      </c>
      <c r="I738">
        <v>379</v>
      </c>
    </row>
    <row r="739" spans="1:9" x14ac:dyDescent="0.2">
      <c r="A739" t="s">
        <v>5344</v>
      </c>
      <c r="F739" s="171" t="s">
        <v>3745</v>
      </c>
      <c r="G739" t="s">
        <v>3746</v>
      </c>
      <c r="H739">
        <v>7</v>
      </c>
      <c r="I739">
        <v>187</v>
      </c>
    </row>
    <row r="740" spans="1:9" x14ac:dyDescent="0.2">
      <c r="A740" t="s">
        <v>5345</v>
      </c>
      <c r="F740" s="171" t="s">
        <v>3239</v>
      </c>
      <c r="G740" t="s">
        <v>3747</v>
      </c>
      <c r="H740">
        <v>6</v>
      </c>
      <c r="I740">
        <v>117.5</v>
      </c>
    </row>
    <row r="741" spans="1:9" x14ac:dyDescent="0.2">
      <c r="A741" t="s">
        <v>5346</v>
      </c>
      <c r="F741" s="171" t="s">
        <v>3092</v>
      </c>
      <c r="G741" t="s">
        <v>3748</v>
      </c>
      <c r="H741">
        <v>8</v>
      </c>
      <c r="I741">
        <v>83.5</v>
      </c>
    </row>
    <row r="742" spans="1:9" x14ac:dyDescent="0.2">
      <c r="A742" t="s">
        <v>5347</v>
      </c>
      <c r="F742" s="171" t="s">
        <v>3751</v>
      </c>
      <c r="G742" t="s">
        <v>3752</v>
      </c>
      <c r="H742">
        <v>11</v>
      </c>
      <c r="I742">
        <v>342</v>
      </c>
    </row>
    <row r="743" spans="1:9" x14ac:dyDescent="0.2">
      <c r="A743" t="s">
        <v>5348</v>
      </c>
      <c r="F743" s="171" t="s">
        <v>3753</v>
      </c>
      <c r="G743" t="s">
        <v>3754</v>
      </c>
      <c r="H743">
        <v>12</v>
      </c>
      <c r="I743">
        <v>233</v>
      </c>
    </row>
    <row r="744" spans="1:9" x14ac:dyDescent="0.2">
      <c r="A744" t="s">
        <v>5349</v>
      </c>
      <c r="F744">
        <v>3.6999999999999999E-4</v>
      </c>
      <c r="G744" t="s">
        <v>3755</v>
      </c>
      <c r="H744">
        <v>5</v>
      </c>
      <c r="I744">
        <v>105</v>
      </c>
    </row>
    <row r="745" spans="1:9" x14ac:dyDescent="0.2">
      <c r="A745" t="s">
        <v>5350</v>
      </c>
      <c r="F745" s="171" t="s">
        <v>3756</v>
      </c>
      <c r="G745" t="s">
        <v>3251</v>
      </c>
      <c r="H745">
        <v>95</v>
      </c>
      <c r="I745">
        <v>225</v>
      </c>
    </row>
    <row r="746" spans="1:9" x14ac:dyDescent="0.2">
      <c r="A746" t="s">
        <v>5351</v>
      </c>
      <c r="F746">
        <v>2.7E-4</v>
      </c>
      <c r="G746" t="s">
        <v>3757</v>
      </c>
      <c r="H746">
        <v>94</v>
      </c>
      <c r="I746">
        <v>424.5</v>
      </c>
    </row>
    <row r="747" spans="1:9" x14ac:dyDescent="0.2">
      <c r="A747" t="s">
        <v>5352</v>
      </c>
      <c r="F747" s="171" t="s">
        <v>3164</v>
      </c>
      <c r="G747" t="s">
        <v>3758</v>
      </c>
      <c r="H747">
        <v>13</v>
      </c>
      <c r="I747">
        <v>270</v>
      </c>
    </row>
    <row r="748" spans="1:9" x14ac:dyDescent="0.2">
      <c r="A748" t="s">
        <v>5353</v>
      </c>
      <c r="F748">
        <v>3.4000000000000002E-4</v>
      </c>
      <c r="G748" t="s">
        <v>3759</v>
      </c>
      <c r="H748">
        <v>9</v>
      </c>
      <c r="I748">
        <v>395</v>
      </c>
    </row>
    <row r="749" spans="1:9" x14ac:dyDescent="0.2">
      <c r="A749" t="s">
        <v>5354</v>
      </c>
      <c r="F749">
        <v>1.3000000000000001E-9</v>
      </c>
      <c r="G749" t="s">
        <v>3764</v>
      </c>
      <c r="H749">
        <v>12</v>
      </c>
      <c r="I749">
        <v>216</v>
      </c>
    </row>
    <row r="750" spans="1:9" x14ac:dyDescent="0.2">
      <c r="A750" t="s">
        <v>5355</v>
      </c>
      <c r="F750" s="171" t="s">
        <v>2903</v>
      </c>
      <c r="G750" t="s">
        <v>3764</v>
      </c>
      <c r="H750">
        <v>12</v>
      </c>
      <c r="I750">
        <v>216</v>
      </c>
    </row>
    <row r="751" spans="1:9" x14ac:dyDescent="0.2">
      <c r="A751" t="s">
        <v>5356</v>
      </c>
      <c r="F751" s="171" t="s">
        <v>3765</v>
      </c>
      <c r="G751" t="s">
        <v>3766</v>
      </c>
      <c r="H751">
        <v>71</v>
      </c>
      <c r="I751">
        <v>884</v>
      </c>
    </row>
    <row r="752" spans="1:9" x14ac:dyDescent="0.2">
      <c r="A752" t="s">
        <v>5357</v>
      </c>
      <c r="F752" s="171" t="s">
        <v>3767</v>
      </c>
      <c r="G752" t="s">
        <v>3768</v>
      </c>
      <c r="H752">
        <v>8</v>
      </c>
      <c r="I752">
        <v>226</v>
      </c>
    </row>
    <row r="753" spans="1:9" x14ac:dyDescent="0.2">
      <c r="A753" t="s">
        <v>5358</v>
      </c>
      <c r="F753" s="171" t="s">
        <v>3769</v>
      </c>
      <c r="G753" t="s">
        <v>3770</v>
      </c>
      <c r="H753">
        <v>16</v>
      </c>
      <c r="I753">
        <v>544</v>
      </c>
    </row>
    <row r="754" spans="1:9" x14ac:dyDescent="0.2">
      <c r="A754" t="s">
        <v>5359</v>
      </c>
      <c r="F754" s="171" t="s">
        <v>3771</v>
      </c>
      <c r="G754" t="s">
        <v>3772</v>
      </c>
      <c r="H754">
        <v>23</v>
      </c>
      <c r="I754">
        <v>417</v>
      </c>
    </row>
    <row r="755" spans="1:9" x14ac:dyDescent="0.2">
      <c r="A755" t="s">
        <v>5360</v>
      </c>
      <c r="F755" s="171" t="s">
        <v>3773</v>
      </c>
      <c r="G755" t="s">
        <v>3774</v>
      </c>
      <c r="H755">
        <v>9</v>
      </c>
      <c r="I755">
        <v>568</v>
      </c>
    </row>
    <row r="756" spans="1:9" x14ac:dyDescent="0.2">
      <c r="A756" t="s">
        <v>5361</v>
      </c>
      <c r="F756" s="171" t="s">
        <v>3775</v>
      </c>
      <c r="G756" t="s">
        <v>3776</v>
      </c>
      <c r="H756">
        <v>6</v>
      </c>
      <c r="I756">
        <v>317</v>
      </c>
    </row>
    <row r="757" spans="1:9" x14ac:dyDescent="0.2">
      <c r="A757" t="s">
        <v>5362</v>
      </c>
      <c r="F757" s="171" t="s">
        <v>3777</v>
      </c>
      <c r="G757" t="s">
        <v>3778</v>
      </c>
      <c r="H757">
        <v>8</v>
      </c>
      <c r="I757">
        <v>149.5</v>
      </c>
    </row>
    <row r="758" spans="1:9" x14ac:dyDescent="0.2">
      <c r="A758" t="s">
        <v>5363</v>
      </c>
      <c r="F758" s="171" t="s">
        <v>3779</v>
      </c>
      <c r="G758" t="s">
        <v>3780</v>
      </c>
      <c r="H758">
        <v>22</v>
      </c>
      <c r="I758">
        <v>1344</v>
      </c>
    </row>
    <row r="759" spans="1:9" x14ac:dyDescent="0.2">
      <c r="A759" t="s">
        <v>5364</v>
      </c>
      <c r="F759" s="171" t="s">
        <v>2220</v>
      </c>
      <c r="G759" t="s">
        <v>3781</v>
      </c>
      <c r="H759">
        <v>5</v>
      </c>
      <c r="I759">
        <v>168</v>
      </c>
    </row>
    <row r="760" spans="1:9" x14ac:dyDescent="0.2">
      <c r="A760" t="s">
        <v>5365</v>
      </c>
      <c r="F760" s="171" t="s">
        <v>2900</v>
      </c>
      <c r="G760" t="s">
        <v>3785</v>
      </c>
      <c r="H760">
        <v>13</v>
      </c>
      <c r="I760">
        <v>416</v>
      </c>
    </row>
    <row r="761" spans="1:9" x14ac:dyDescent="0.2">
      <c r="A761" t="s">
        <v>5366</v>
      </c>
      <c r="F761" s="171" t="s">
        <v>2948</v>
      </c>
      <c r="G761" t="s">
        <v>3786</v>
      </c>
      <c r="H761">
        <v>18</v>
      </c>
      <c r="I761">
        <v>415.5</v>
      </c>
    </row>
    <row r="762" spans="1:9" x14ac:dyDescent="0.2">
      <c r="A762" t="s">
        <v>5367</v>
      </c>
      <c r="F762" s="171" t="s">
        <v>3787</v>
      </c>
      <c r="G762" t="s">
        <v>3788</v>
      </c>
      <c r="H762">
        <v>16</v>
      </c>
      <c r="I762">
        <v>322.5</v>
      </c>
    </row>
    <row r="763" spans="1:9" x14ac:dyDescent="0.2">
      <c r="A763" t="s">
        <v>5368</v>
      </c>
      <c r="F763">
        <v>2.4000000000000001E-4</v>
      </c>
      <c r="G763" t="s">
        <v>3789</v>
      </c>
      <c r="H763">
        <v>8</v>
      </c>
      <c r="I763">
        <v>88</v>
      </c>
    </row>
    <row r="764" spans="1:9" x14ac:dyDescent="0.2">
      <c r="A764" t="s">
        <v>5369</v>
      </c>
      <c r="F764" s="171" t="s">
        <v>2853</v>
      </c>
      <c r="G764" t="s">
        <v>3790</v>
      </c>
      <c r="H764">
        <v>9</v>
      </c>
      <c r="I764">
        <v>781</v>
      </c>
    </row>
    <row r="765" spans="1:9" x14ac:dyDescent="0.2">
      <c r="A765" t="s">
        <v>5370</v>
      </c>
      <c r="F765" s="171" t="s">
        <v>3791</v>
      </c>
      <c r="G765" t="s">
        <v>3792</v>
      </c>
      <c r="H765">
        <v>24</v>
      </c>
      <c r="I765">
        <v>442</v>
      </c>
    </row>
    <row r="766" spans="1:9" x14ac:dyDescent="0.2">
      <c r="A766" t="s">
        <v>5371</v>
      </c>
      <c r="F766" s="171" t="s">
        <v>2251</v>
      </c>
      <c r="G766" t="s">
        <v>3793</v>
      </c>
      <c r="H766">
        <v>9</v>
      </c>
      <c r="I766">
        <v>135</v>
      </c>
    </row>
    <row r="767" spans="1:9" x14ac:dyDescent="0.2">
      <c r="A767" t="s">
        <v>5372</v>
      </c>
      <c r="F767">
        <v>5.1000000000000004E-4</v>
      </c>
      <c r="G767" t="s">
        <v>3794</v>
      </c>
      <c r="H767">
        <v>19</v>
      </c>
      <c r="I767">
        <v>405</v>
      </c>
    </row>
    <row r="768" spans="1:9" x14ac:dyDescent="0.2">
      <c r="A768" t="s">
        <v>5373</v>
      </c>
      <c r="F768" s="171" t="s">
        <v>3795</v>
      </c>
      <c r="G768" t="s">
        <v>3796</v>
      </c>
      <c r="H768">
        <v>18</v>
      </c>
      <c r="I768">
        <v>249</v>
      </c>
    </row>
    <row r="769" spans="1:9" x14ac:dyDescent="0.2">
      <c r="A769" t="s">
        <v>5374</v>
      </c>
      <c r="F769" s="171" t="s">
        <v>3797</v>
      </c>
      <c r="G769" t="s">
        <v>3798</v>
      </c>
      <c r="H769">
        <v>194</v>
      </c>
      <c r="I769">
        <v>193</v>
      </c>
    </row>
    <row r="770" spans="1:9" x14ac:dyDescent="0.2">
      <c r="A770" t="s">
        <v>5375</v>
      </c>
      <c r="F770">
        <v>8.0000000000000004E-4</v>
      </c>
      <c r="G770" t="s">
        <v>3800</v>
      </c>
      <c r="H770">
        <v>17</v>
      </c>
      <c r="I770">
        <v>356</v>
      </c>
    </row>
    <row r="771" spans="1:9" x14ac:dyDescent="0.2">
      <c r="A771" t="s">
        <v>5376</v>
      </c>
      <c r="B771" t="s">
        <v>4734</v>
      </c>
      <c r="C771" t="s">
        <v>4735</v>
      </c>
      <c r="D771" t="s">
        <v>1489</v>
      </c>
      <c r="E771" t="s">
        <v>1490</v>
      </c>
      <c r="F771" t="s">
        <v>3909</v>
      </c>
      <c r="G771" t="s">
        <v>3885</v>
      </c>
      <c r="H771">
        <v>33</v>
      </c>
      <c r="I771">
        <v>684</v>
      </c>
    </row>
    <row r="772" spans="1:9" x14ac:dyDescent="0.2">
      <c r="A772" t="s">
        <v>5377</v>
      </c>
      <c r="B772" t="s">
        <v>3910</v>
      </c>
      <c r="C772" t="s">
        <v>1792</v>
      </c>
      <c r="D772" t="s">
        <v>1793</v>
      </c>
      <c r="E772" t="s">
        <v>1794</v>
      </c>
      <c r="F772">
        <v>3.1E-7</v>
      </c>
      <c r="G772" t="s">
        <v>3929</v>
      </c>
      <c r="H772">
        <v>16</v>
      </c>
      <c r="I772">
        <v>311.5</v>
      </c>
    </row>
    <row r="773" spans="1:9" x14ac:dyDescent="0.2">
      <c r="A773" t="s">
        <v>5378</v>
      </c>
      <c r="B773">
        <v>1.1E-5</v>
      </c>
      <c r="C773" t="s">
        <v>4736</v>
      </c>
      <c r="D773" t="s">
        <v>4737</v>
      </c>
      <c r="E773" t="s">
        <v>1498</v>
      </c>
      <c r="F773" t="s">
        <v>1645</v>
      </c>
      <c r="G773" t="s">
        <v>1628</v>
      </c>
      <c r="H773">
        <v>1532</v>
      </c>
      <c r="I773">
        <v>1347</v>
      </c>
    </row>
    <row r="774" spans="1:9" x14ac:dyDescent="0.2">
      <c r="A774" t="s">
        <v>5379</v>
      </c>
      <c r="B774" t="s">
        <v>3810</v>
      </c>
      <c r="C774" t="s">
        <v>4738</v>
      </c>
      <c r="D774" t="s">
        <v>4739</v>
      </c>
      <c r="E774" t="s">
        <v>4740</v>
      </c>
      <c r="F774" t="s">
        <v>4001</v>
      </c>
      <c r="G774" t="s">
        <v>3885</v>
      </c>
      <c r="H774">
        <v>33</v>
      </c>
      <c r="I774">
        <v>684</v>
      </c>
    </row>
    <row r="775" spans="1:9" x14ac:dyDescent="0.2">
      <c r="A775" t="s">
        <v>5380</v>
      </c>
      <c r="B775" t="s">
        <v>3019</v>
      </c>
      <c r="C775" t="s">
        <v>3529</v>
      </c>
      <c r="D775" t="s">
        <v>3530</v>
      </c>
      <c r="E775" t="s">
        <v>3531</v>
      </c>
      <c r="F775">
        <v>4.4999999999999998E-9</v>
      </c>
      <c r="G775" t="s">
        <v>3894</v>
      </c>
      <c r="H775">
        <v>183</v>
      </c>
      <c r="I775">
        <v>751</v>
      </c>
    </row>
    <row r="776" spans="1:9" x14ac:dyDescent="0.2">
      <c r="A776" t="s">
        <v>5381</v>
      </c>
      <c r="B776">
        <v>0</v>
      </c>
      <c r="C776">
        <v>0</v>
      </c>
      <c r="D776">
        <v>0</v>
      </c>
      <c r="E776">
        <v>0</v>
      </c>
      <c r="F776" t="s">
        <v>2449</v>
      </c>
      <c r="G776" t="s">
        <v>3942</v>
      </c>
      <c r="H776">
        <v>17</v>
      </c>
      <c r="I776">
        <v>266</v>
      </c>
    </row>
    <row r="777" spans="1:9" x14ac:dyDescent="0.2">
      <c r="A777" t="s">
        <v>5382</v>
      </c>
      <c r="B777" t="s">
        <v>4741</v>
      </c>
      <c r="C777" t="s">
        <v>2122</v>
      </c>
      <c r="D777" t="s">
        <v>2123</v>
      </c>
      <c r="E777" t="s">
        <v>2124</v>
      </c>
      <c r="F777" t="s">
        <v>2496</v>
      </c>
      <c r="G777" t="s">
        <v>1628</v>
      </c>
      <c r="H777">
        <v>1532</v>
      </c>
      <c r="I777">
        <v>1347</v>
      </c>
    </row>
    <row r="778" spans="1:9" x14ac:dyDescent="0.2">
      <c r="A778" t="s">
        <v>5383</v>
      </c>
      <c r="B778" t="s">
        <v>2602</v>
      </c>
      <c r="C778" t="s">
        <v>4738</v>
      </c>
      <c r="D778" t="s">
        <v>4739</v>
      </c>
      <c r="E778" t="s">
        <v>4740</v>
      </c>
      <c r="F778">
        <v>4.2999999999999996E-9</v>
      </c>
      <c r="G778" t="s">
        <v>1807</v>
      </c>
      <c r="H778">
        <v>967</v>
      </c>
      <c r="I778">
        <v>329</v>
      </c>
    </row>
    <row r="779" spans="1:9" x14ac:dyDescent="0.2">
      <c r="A779" t="s">
        <v>5384</v>
      </c>
      <c r="B779">
        <v>1.2E-9</v>
      </c>
      <c r="C779" t="s">
        <v>1802</v>
      </c>
      <c r="D779" t="s">
        <v>1803</v>
      </c>
      <c r="E779" t="s">
        <v>1804</v>
      </c>
      <c r="F779" t="s">
        <v>3911</v>
      </c>
      <c r="G779" t="s">
        <v>1710</v>
      </c>
      <c r="H779">
        <v>1028</v>
      </c>
      <c r="I779">
        <v>1492</v>
      </c>
    </row>
    <row r="780" spans="1:9" x14ac:dyDescent="0.2">
      <c r="A780" t="s">
        <v>5385</v>
      </c>
      <c r="B780" t="s">
        <v>4742</v>
      </c>
      <c r="C780" t="s">
        <v>3306</v>
      </c>
      <c r="D780" t="s">
        <v>3307</v>
      </c>
      <c r="E780" t="s">
        <v>3308</v>
      </c>
      <c r="F780" t="s">
        <v>3989</v>
      </c>
      <c r="G780" t="s">
        <v>1710</v>
      </c>
      <c r="H780">
        <v>1028</v>
      </c>
      <c r="I780">
        <v>1492</v>
      </c>
    </row>
    <row r="781" spans="1:9" x14ac:dyDescent="0.2">
      <c r="A781" t="s">
        <v>5386</v>
      </c>
      <c r="B781" t="s">
        <v>3880</v>
      </c>
      <c r="C781" t="s">
        <v>3306</v>
      </c>
      <c r="D781" t="s">
        <v>3307</v>
      </c>
      <c r="E781" t="s">
        <v>3308</v>
      </c>
      <c r="F781" t="s">
        <v>3858</v>
      </c>
      <c r="G781" t="s">
        <v>4007</v>
      </c>
      <c r="H781">
        <v>36</v>
      </c>
      <c r="I781">
        <v>496</v>
      </c>
    </row>
    <row r="782" spans="1:9" x14ac:dyDescent="0.2">
      <c r="A782" t="s">
        <v>5387</v>
      </c>
      <c r="B782">
        <v>0</v>
      </c>
      <c r="C782">
        <v>0</v>
      </c>
      <c r="D782">
        <v>0</v>
      </c>
      <c r="E782">
        <v>0</v>
      </c>
      <c r="F782" t="s">
        <v>4015</v>
      </c>
      <c r="G782" t="s">
        <v>3885</v>
      </c>
      <c r="H782">
        <v>33</v>
      </c>
      <c r="I782">
        <v>684</v>
      </c>
    </row>
    <row r="783" spans="1:9" x14ac:dyDescent="0.2">
      <c r="A783" t="s">
        <v>5388</v>
      </c>
      <c r="B783" t="s">
        <v>4743</v>
      </c>
      <c r="C783" t="s">
        <v>3529</v>
      </c>
      <c r="D783" t="s">
        <v>3530</v>
      </c>
      <c r="E783" t="s">
        <v>3531</v>
      </c>
      <c r="F783">
        <v>6.5E-8</v>
      </c>
      <c r="G783" t="s">
        <v>1628</v>
      </c>
      <c r="H783">
        <v>1532</v>
      </c>
      <c r="I783">
        <v>1347</v>
      </c>
    </row>
    <row r="784" spans="1:9" x14ac:dyDescent="0.2">
      <c r="A784" t="s">
        <v>5389</v>
      </c>
      <c r="B784">
        <v>8.0999999999999997E-8</v>
      </c>
      <c r="C784" t="s">
        <v>2415</v>
      </c>
      <c r="D784" t="s">
        <v>2416</v>
      </c>
      <c r="E784" t="s">
        <v>2417</v>
      </c>
      <c r="F784" t="s">
        <v>1904</v>
      </c>
      <c r="G784" t="s">
        <v>3885</v>
      </c>
      <c r="H784">
        <v>33</v>
      </c>
      <c r="I784">
        <v>684</v>
      </c>
    </row>
    <row r="785" spans="1:9" x14ac:dyDescent="0.2">
      <c r="A785" t="s">
        <v>5390</v>
      </c>
      <c r="B785" t="s">
        <v>3933</v>
      </c>
      <c r="C785" t="s">
        <v>1792</v>
      </c>
      <c r="D785" t="s">
        <v>1793</v>
      </c>
      <c r="E785" t="s">
        <v>1794</v>
      </c>
      <c r="F785">
        <v>1.5E-6</v>
      </c>
      <c r="G785" t="s">
        <v>4030</v>
      </c>
      <c r="H785">
        <v>26</v>
      </c>
      <c r="I785">
        <v>239.5</v>
      </c>
    </row>
    <row r="786" spans="1:9" x14ac:dyDescent="0.2">
      <c r="A786" t="s">
        <v>5391</v>
      </c>
      <c r="B786" t="s">
        <v>4744</v>
      </c>
      <c r="C786" t="s">
        <v>4745</v>
      </c>
      <c r="D786" t="s">
        <v>4746</v>
      </c>
      <c r="E786" t="s">
        <v>4747</v>
      </c>
      <c r="F786" t="s">
        <v>2872</v>
      </c>
      <c r="G786" t="s">
        <v>2183</v>
      </c>
      <c r="H786">
        <v>1240</v>
      </c>
      <c r="I786">
        <v>1288</v>
      </c>
    </row>
    <row r="787" spans="1:9" x14ac:dyDescent="0.2">
      <c r="A787" t="s">
        <v>5392</v>
      </c>
      <c r="B787" t="s">
        <v>4748</v>
      </c>
      <c r="C787" t="s">
        <v>4749</v>
      </c>
      <c r="D787" t="s">
        <v>4750</v>
      </c>
      <c r="E787" t="s">
        <v>4751</v>
      </c>
      <c r="F787" t="s">
        <v>3954</v>
      </c>
      <c r="G787" t="s">
        <v>1658</v>
      </c>
      <c r="H787">
        <v>2618</v>
      </c>
      <c r="I787">
        <v>1043.5</v>
      </c>
    </row>
    <row r="788" spans="1:9" x14ac:dyDescent="0.2">
      <c r="A788" t="s">
        <v>5393</v>
      </c>
      <c r="B788" t="s">
        <v>4752</v>
      </c>
      <c r="C788" t="s">
        <v>1653</v>
      </c>
      <c r="D788" t="s">
        <v>1654</v>
      </c>
      <c r="E788" t="s">
        <v>1655</v>
      </c>
      <c r="F788" t="s">
        <v>3120</v>
      </c>
      <c r="G788" t="s">
        <v>3283</v>
      </c>
      <c r="H788">
        <v>269</v>
      </c>
      <c r="I788">
        <v>483</v>
      </c>
    </row>
    <row r="789" spans="1:9" x14ac:dyDescent="0.2">
      <c r="A789" t="s">
        <v>5394</v>
      </c>
      <c r="B789" t="s">
        <v>4057</v>
      </c>
      <c r="C789" t="s">
        <v>1706</v>
      </c>
      <c r="D789" t="s">
        <v>1707</v>
      </c>
      <c r="E789" t="s">
        <v>1708</v>
      </c>
      <c r="F789" t="s">
        <v>3883</v>
      </c>
      <c r="G789" t="s">
        <v>1807</v>
      </c>
      <c r="H789">
        <v>967</v>
      </c>
      <c r="I789">
        <v>329</v>
      </c>
    </row>
    <row r="790" spans="1:9" x14ac:dyDescent="0.2">
      <c r="A790" t="s">
        <v>5395</v>
      </c>
      <c r="B790" t="s">
        <v>2150</v>
      </c>
      <c r="C790" t="s">
        <v>1802</v>
      </c>
      <c r="D790" t="s">
        <v>1803</v>
      </c>
      <c r="E790" t="s">
        <v>1804</v>
      </c>
      <c r="F790">
        <v>2.6999999999999999E-5</v>
      </c>
      <c r="G790" t="s">
        <v>2127</v>
      </c>
      <c r="H790">
        <v>840</v>
      </c>
      <c r="I790">
        <v>1150</v>
      </c>
    </row>
    <row r="791" spans="1:9" x14ac:dyDescent="0.2">
      <c r="A791" t="s">
        <v>5396</v>
      </c>
      <c r="B791">
        <v>9.5E-4</v>
      </c>
      <c r="C791" t="s">
        <v>4753</v>
      </c>
      <c r="D791" t="s">
        <v>4754</v>
      </c>
      <c r="E791" t="s">
        <v>4755</v>
      </c>
      <c r="F791">
        <v>4.2999999999999996E-9</v>
      </c>
      <c r="G791" t="s">
        <v>1807</v>
      </c>
      <c r="H791">
        <v>967</v>
      </c>
      <c r="I791">
        <v>329</v>
      </c>
    </row>
    <row r="792" spans="1:9" x14ac:dyDescent="0.2">
      <c r="A792" t="s">
        <v>5397</v>
      </c>
      <c r="B792">
        <v>1.2E-9</v>
      </c>
      <c r="C792" t="s">
        <v>1802</v>
      </c>
      <c r="D792" t="s">
        <v>1803</v>
      </c>
      <c r="E792" t="s">
        <v>1804</v>
      </c>
      <c r="F792">
        <v>3.5000000000000002E-8</v>
      </c>
      <c r="G792" t="s">
        <v>2183</v>
      </c>
      <c r="H792">
        <v>1240</v>
      </c>
      <c r="I792">
        <v>1288</v>
      </c>
    </row>
    <row r="793" spans="1:9" x14ac:dyDescent="0.2">
      <c r="A793" t="s">
        <v>5398</v>
      </c>
      <c r="B793" t="s">
        <v>4756</v>
      </c>
      <c r="C793" t="s">
        <v>2179</v>
      </c>
      <c r="D793" t="s">
        <v>2180</v>
      </c>
      <c r="E793" t="s">
        <v>2181</v>
      </c>
    </row>
    <row r="794" spans="1:9" x14ac:dyDescent="0.2">
      <c r="A794" t="s">
        <v>5399</v>
      </c>
      <c r="B794" t="s">
        <v>4757</v>
      </c>
      <c r="C794" t="s">
        <v>4758</v>
      </c>
      <c r="D794" t="s">
        <v>1540</v>
      </c>
      <c r="E794" t="s">
        <v>1541</v>
      </c>
    </row>
    <row r="795" spans="1:9" x14ac:dyDescent="0.2">
      <c r="A795" t="s">
        <v>5400</v>
      </c>
      <c r="B795">
        <v>1.1000000000000001E-7</v>
      </c>
      <c r="C795" t="s">
        <v>4759</v>
      </c>
      <c r="D795" t="s">
        <v>4760</v>
      </c>
      <c r="E795" t="s">
        <v>4761</v>
      </c>
    </row>
    <row r="796" spans="1:9" x14ac:dyDescent="0.2">
      <c r="A796" t="s">
        <v>5401</v>
      </c>
      <c r="B796" t="s">
        <v>4757</v>
      </c>
      <c r="C796" t="s">
        <v>4758</v>
      </c>
      <c r="D796" t="s">
        <v>1540</v>
      </c>
      <c r="E796" t="s">
        <v>1541</v>
      </c>
    </row>
    <row r="797" spans="1:9" x14ac:dyDescent="0.2">
      <c r="A797" t="s">
        <v>5402</v>
      </c>
      <c r="B797" t="s">
        <v>4005</v>
      </c>
      <c r="C797" t="s">
        <v>4762</v>
      </c>
      <c r="D797" t="s">
        <v>4763</v>
      </c>
      <c r="E797" t="s">
        <v>4764</v>
      </c>
    </row>
    <row r="798" spans="1:9" x14ac:dyDescent="0.2">
      <c r="A798" t="s">
        <v>5403</v>
      </c>
      <c r="B798" t="s">
        <v>4757</v>
      </c>
      <c r="C798" t="s">
        <v>4758</v>
      </c>
      <c r="D798" t="s">
        <v>1540</v>
      </c>
      <c r="E798" t="s">
        <v>1541</v>
      </c>
      <c r="F798">
        <v>3.8000000000000002E-4</v>
      </c>
      <c r="G798" t="s">
        <v>3828</v>
      </c>
      <c r="H798">
        <v>36</v>
      </c>
      <c r="I798">
        <v>500.5</v>
      </c>
    </row>
    <row r="799" spans="1:9" x14ac:dyDescent="0.2">
      <c r="A799" t="s">
        <v>5404</v>
      </c>
      <c r="B799" t="s">
        <v>4757</v>
      </c>
      <c r="C799" t="s">
        <v>4758</v>
      </c>
      <c r="D799" t="s">
        <v>1540</v>
      </c>
      <c r="E799" t="s">
        <v>1541</v>
      </c>
    </row>
    <row r="800" spans="1:9" x14ac:dyDescent="0.2">
      <c r="A800" t="s">
        <v>5405</v>
      </c>
      <c r="B800">
        <v>7.7999999999999999E-6</v>
      </c>
      <c r="C800" t="s">
        <v>4765</v>
      </c>
      <c r="D800" t="s">
        <v>4766</v>
      </c>
      <c r="E800" t="s">
        <v>4767</v>
      </c>
    </row>
    <row r="801" spans="1:9" x14ac:dyDescent="0.2">
      <c r="A801" t="s">
        <v>5406</v>
      </c>
      <c r="B801" t="s">
        <v>4757</v>
      </c>
      <c r="C801" t="s">
        <v>4758</v>
      </c>
      <c r="D801" t="s">
        <v>1540</v>
      </c>
      <c r="E801" t="s">
        <v>1541</v>
      </c>
      <c r="F801" t="s">
        <v>1839</v>
      </c>
      <c r="G801" t="s">
        <v>3833</v>
      </c>
      <c r="H801">
        <v>7</v>
      </c>
      <c r="I801">
        <v>483</v>
      </c>
    </row>
    <row r="802" spans="1:9" x14ac:dyDescent="0.2">
      <c r="A802" t="s">
        <v>5407</v>
      </c>
      <c r="B802" t="s">
        <v>4768</v>
      </c>
      <c r="C802" t="s">
        <v>4769</v>
      </c>
      <c r="D802" t="s">
        <v>4770</v>
      </c>
      <c r="E802" t="s">
        <v>4771</v>
      </c>
    </row>
    <row r="803" spans="1:9" x14ac:dyDescent="0.2">
      <c r="A803" t="s">
        <v>5408</v>
      </c>
      <c r="B803">
        <v>9.0000000000000002E-6</v>
      </c>
      <c r="C803" t="s">
        <v>3559</v>
      </c>
      <c r="D803" t="s">
        <v>3560</v>
      </c>
      <c r="E803" t="s">
        <v>3559</v>
      </c>
    </row>
    <row r="804" spans="1:9" x14ac:dyDescent="0.2">
      <c r="A804" t="s">
        <v>5409</v>
      </c>
      <c r="B804" t="s">
        <v>4084</v>
      </c>
      <c r="C804" t="s">
        <v>4772</v>
      </c>
      <c r="D804" t="s">
        <v>4773</v>
      </c>
      <c r="E804" t="s">
        <v>4774</v>
      </c>
    </row>
    <row r="805" spans="1:9" x14ac:dyDescent="0.2">
      <c r="A805" t="s">
        <v>5410</v>
      </c>
      <c r="B805" t="s">
        <v>2369</v>
      </c>
      <c r="C805" t="s">
        <v>4775</v>
      </c>
      <c r="D805" t="s">
        <v>4776</v>
      </c>
      <c r="E805" t="s">
        <v>4777</v>
      </c>
    </row>
    <row r="806" spans="1:9" x14ac:dyDescent="0.2">
      <c r="A806" t="s">
        <v>5411</v>
      </c>
      <c r="B806" t="s">
        <v>4757</v>
      </c>
      <c r="C806" t="s">
        <v>4758</v>
      </c>
      <c r="D806" t="s">
        <v>1540</v>
      </c>
      <c r="E806" t="s">
        <v>1541</v>
      </c>
      <c r="F806">
        <v>1.6000000000000001E-8</v>
      </c>
      <c r="G806" t="s">
        <v>3813</v>
      </c>
      <c r="H806">
        <v>50</v>
      </c>
      <c r="I806">
        <v>409.5</v>
      </c>
    </row>
    <row r="807" spans="1:9" x14ac:dyDescent="0.2">
      <c r="A807" t="s">
        <v>5412</v>
      </c>
      <c r="B807" t="s">
        <v>3814</v>
      </c>
      <c r="C807" t="s">
        <v>4778</v>
      </c>
      <c r="D807" t="s">
        <v>4779</v>
      </c>
      <c r="E807" t="s">
        <v>4780</v>
      </c>
    </row>
    <row r="808" spans="1:9" x14ac:dyDescent="0.2">
      <c r="A808" t="s">
        <v>5413</v>
      </c>
      <c r="B808" t="s">
        <v>4084</v>
      </c>
      <c r="C808" t="s">
        <v>4772</v>
      </c>
      <c r="D808" t="s">
        <v>4773</v>
      </c>
      <c r="E808" t="s">
        <v>4774</v>
      </c>
      <c r="F808">
        <v>1.6000000000000001E-8</v>
      </c>
      <c r="G808" t="s">
        <v>3813</v>
      </c>
      <c r="H808">
        <v>50</v>
      </c>
      <c r="I808">
        <v>409.5</v>
      </c>
    </row>
    <row r="809" spans="1:9" x14ac:dyDescent="0.2">
      <c r="A809" t="s">
        <v>5414</v>
      </c>
      <c r="B809" t="s">
        <v>3814</v>
      </c>
      <c r="C809" t="s">
        <v>4778</v>
      </c>
      <c r="D809" t="s">
        <v>4779</v>
      </c>
      <c r="E809" t="s">
        <v>4780</v>
      </c>
      <c r="F809">
        <v>1.6000000000000001E-8</v>
      </c>
      <c r="G809" t="s">
        <v>3813</v>
      </c>
      <c r="H809">
        <v>50</v>
      </c>
      <c r="I809">
        <v>409.5</v>
      </c>
    </row>
    <row r="810" spans="1:9" x14ac:dyDescent="0.2">
      <c r="A810" t="s">
        <v>5415</v>
      </c>
      <c r="B810" t="s">
        <v>3814</v>
      </c>
      <c r="C810" t="s">
        <v>4778</v>
      </c>
      <c r="D810" t="s">
        <v>4779</v>
      </c>
      <c r="E810" t="s">
        <v>4780</v>
      </c>
    </row>
    <row r="811" spans="1:9" x14ac:dyDescent="0.2">
      <c r="A811" t="s">
        <v>5416</v>
      </c>
      <c r="B811">
        <v>7.5000000000000002E-6</v>
      </c>
      <c r="C811" t="s">
        <v>4781</v>
      </c>
      <c r="D811" t="s">
        <v>4782</v>
      </c>
      <c r="E811" t="s">
        <v>4783</v>
      </c>
    </row>
    <row r="812" spans="1:9" x14ac:dyDescent="0.2">
      <c r="A812" t="s">
        <v>5417</v>
      </c>
      <c r="B812" t="s">
        <v>4784</v>
      </c>
      <c r="C812" t="s">
        <v>4785</v>
      </c>
      <c r="D812" t="s">
        <v>4786</v>
      </c>
      <c r="E812" t="s">
        <v>4787</v>
      </c>
    </row>
    <row r="813" spans="1:9" x14ac:dyDescent="0.2">
      <c r="A813" t="s">
        <v>5418</v>
      </c>
      <c r="B813">
        <v>1.1000000000000001E-7</v>
      </c>
      <c r="C813" t="s">
        <v>4759</v>
      </c>
      <c r="D813" t="s">
        <v>4760</v>
      </c>
      <c r="E813" t="s">
        <v>4761</v>
      </c>
    </row>
    <row r="814" spans="1:9" x14ac:dyDescent="0.2">
      <c r="A814" t="s">
        <v>5419</v>
      </c>
      <c r="B814">
        <v>9.8999999999999999E-4</v>
      </c>
      <c r="C814" t="s">
        <v>4788</v>
      </c>
      <c r="D814" t="s">
        <v>4789</v>
      </c>
      <c r="E814" t="s">
        <v>4790</v>
      </c>
    </row>
    <row r="815" spans="1:9" x14ac:dyDescent="0.2">
      <c r="A815" t="s">
        <v>4791</v>
      </c>
      <c r="B815" s="171" t="s">
        <v>4166</v>
      </c>
      <c r="C815" t="s">
        <v>2466</v>
      </c>
      <c r="D815" t="s">
        <v>2467</v>
      </c>
      <c r="E815" t="s">
        <v>2468</v>
      </c>
      <c r="F815" t="s">
        <v>3500</v>
      </c>
      <c r="G815" t="s">
        <v>3501</v>
      </c>
      <c r="H815" t="s">
        <v>1593</v>
      </c>
      <c r="I815" t="s">
        <v>3502</v>
      </c>
    </row>
    <row r="816" spans="1:9" x14ac:dyDescent="0.2">
      <c r="A816" t="s">
        <v>4792</v>
      </c>
      <c r="B816" s="171" t="s">
        <v>2496</v>
      </c>
      <c r="C816" t="s">
        <v>3687</v>
      </c>
      <c r="D816" t="s">
        <v>3688</v>
      </c>
      <c r="E816" t="s">
        <v>3689</v>
      </c>
      <c r="F816" t="s">
        <v>3723</v>
      </c>
      <c r="G816" t="s">
        <v>3724</v>
      </c>
      <c r="H816" t="s">
        <v>3596</v>
      </c>
      <c r="I816" t="s">
        <v>3725</v>
      </c>
    </row>
    <row r="817" spans="1:9" x14ac:dyDescent="0.2">
      <c r="A817" t="s">
        <v>4793</v>
      </c>
      <c r="B817" s="171" t="s">
        <v>3010</v>
      </c>
      <c r="C817" t="s">
        <v>3483</v>
      </c>
      <c r="D817" t="s">
        <v>3484</v>
      </c>
      <c r="E817" t="s">
        <v>3485</v>
      </c>
      <c r="F817" t="s">
        <v>3488</v>
      </c>
      <c r="G817" t="s">
        <v>3489</v>
      </c>
      <c r="H817" t="s">
        <v>3490</v>
      </c>
      <c r="I817" t="s">
        <v>3491</v>
      </c>
    </row>
    <row r="818" spans="1:9" x14ac:dyDescent="0.2">
      <c r="A818" t="s">
        <v>4794</v>
      </c>
      <c r="B818">
        <v>2.7E-4</v>
      </c>
      <c r="C818" t="s">
        <v>2741</v>
      </c>
      <c r="D818" t="s">
        <v>2742</v>
      </c>
      <c r="E818" t="s">
        <v>2743</v>
      </c>
      <c r="F818" t="s">
        <v>3720</v>
      </c>
      <c r="G818" t="s">
        <v>3721</v>
      </c>
      <c r="H818" t="s">
        <v>2365</v>
      </c>
      <c r="I818" t="s">
        <v>2844</v>
      </c>
    </row>
    <row r="819" spans="1:9" x14ac:dyDescent="0.2">
      <c r="A819" t="s">
        <v>4795</v>
      </c>
      <c r="B819" s="171" t="s">
        <v>3139</v>
      </c>
      <c r="C819" t="s">
        <v>3473</v>
      </c>
      <c r="D819" t="s">
        <v>3474</v>
      </c>
      <c r="E819" t="s">
        <v>3475</v>
      </c>
      <c r="F819" t="s">
        <v>3478</v>
      </c>
      <c r="G819" t="s">
        <v>3479</v>
      </c>
      <c r="H819" t="s">
        <v>1892</v>
      </c>
      <c r="I819" t="s">
        <v>3480</v>
      </c>
    </row>
    <row r="820" spans="1:9" x14ac:dyDescent="0.2">
      <c r="A820" t="s">
        <v>4796</v>
      </c>
      <c r="B820" s="171" t="s">
        <v>3469</v>
      </c>
      <c r="C820" t="s">
        <v>1969</v>
      </c>
      <c r="D820" t="s">
        <v>1970</v>
      </c>
      <c r="E820" t="s">
        <v>1971</v>
      </c>
      <c r="F820" t="s">
        <v>1975</v>
      </c>
      <c r="G820" t="s">
        <v>1976</v>
      </c>
      <c r="H820" t="s">
        <v>1593</v>
      </c>
      <c r="I820" t="s">
        <v>1977</v>
      </c>
    </row>
    <row r="821" spans="1:9" x14ac:dyDescent="0.2">
      <c r="A821" t="s">
        <v>4797</v>
      </c>
      <c r="B821" s="171" t="s">
        <v>3466</v>
      </c>
      <c r="C821" t="s">
        <v>2443</v>
      </c>
      <c r="D821" t="s">
        <v>2444</v>
      </c>
      <c r="E821" t="s">
        <v>2445</v>
      </c>
      <c r="F821" t="s">
        <v>1540</v>
      </c>
      <c r="G821" t="s">
        <v>1541</v>
      </c>
      <c r="H821" t="s">
        <v>1541</v>
      </c>
      <c r="I821" t="s">
        <v>1540</v>
      </c>
    </row>
    <row r="822" spans="1:9" x14ac:dyDescent="0.2">
      <c r="A822" t="s">
        <v>4798</v>
      </c>
      <c r="B822">
        <v>1.2E-4</v>
      </c>
      <c r="C822" t="s">
        <v>3026</v>
      </c>
      <c r="D822" t="s">
        <v>3027</v>
      </c>
      <c r="E822" t="s">
        <v>3028</v>
      </c>
      <c r="F822" t="s">
        <v>3032</v>
      </c>
      <c r="G822" t="s">
        <v>3033</v>
      </c>
      <c r="H822" t="s">
        <v>1593</v>
      </c>
      <c r="I822" t="s">
        <v>3034</v>
      </c>
    </row>
    <row r="823" spans="1:9" x14ac:dyDescent="0.2">
      <c r="A823" t="s">
        <v>4799</v>
      </c>
      <c r="B823" s="171" t="s">
        <v>3457</v>
      </c>
      <c r="C823" t="s">
        <v>2876</v>
      </c>
      <c r="D823" t="s">
        <v>2877</v>
      </c>
      <c r="E823" t="s">
        <v>2878</v>
      </c>
      <c r="F823" t="s">
        <v>1549</v>
      </c>
      <c r="G823" t="s">
        <v>1550</v>
      </c>
      <c r="H823" t="s">
        <v>1551</v>
      </c>
      <c r="I823" t="s">
        <v>1552</v>
      </c>
    </row>
    <row r="824" spans="1:9" x14ac:dyDescent="0.2">
      <c r="A824" t="s">
        <v>4800</v>
      </c>
      <c r="B824" s="171" t="s">
        <v>1559</v>
      </c>
      <c r="C824" t="s">
        <v>1959</v>
      </c>
      <c r="D824" t="s">
        <v>1960</v>
      </c>
      <c r="E824" t="s">
        <v>1961</v>
      </c>
      <c r="F824" t="s">
        <v>1965</v>
      </c>
      <c r="G824" t="s">
        <v>1961</v>
      </c>
      <c r="H824" t="s">
        <v>1514</v>
      </c>
      <c r="I824" t="s">
        <v>1966</v>
      </c>
    </row>
    <row r="825" spans="1:9" x14ac:dyDescent="0.2">
      <c r="A825" t="s">
        <v>4801</v>
      </c>
      <c r="B825" s="171" t="s">
        <v>3442</v>
      </c>
      <c r="C825" t="s">
        <v>2582</v>
      </c>
      <c r="D825" t="s">
        <v>2583</v>
      </c>
      <c r="E825" t="s">
        <v>2584</v>
      </c>
      <c r="F825" t="s">
        <v>2588</v>
      </c>
      <c r="G825" t="s">
        <v>2589</v>
      </c>
      <c r="H825" t="s">
        <v>2590</v>
      </c>
      <c r="I825" t="s">
        <v>2591</v>
      </c>
    </row>
    <row r="826" spans="1:9" x14ac:dyDescent="0.2">
      <c r="A826" t="s">
        <v>4802</v>
      </c>
      <c r="B826" s="171" t="s">
        <v>3709</v>
      </c>
      <c r="C826" t="s">
        <v>3710</v>
      </c>
      <c r="D826" t="s">
        <v>3711</v>
      </c>
      <c r="E826" t="s">
        <v>3712</v>
      </c>
      <c r="F826" t="s">
        <v>3715</v>
      </c>
      <c r="G826" t="s">
        <v>3716</v>
      </c>
      <c r="H826" t="s">
        <v>3717</v>
      </c>
      <c r="I826" t="s">
        <v>3718</v>
      </c>
    </row>
    <row r="827" spans="1:9" x14ac:dyDescent="0.2">
      <c r="A827" t="s">
        <v>4803</v>
      </c>
      <c r="B827">
        <v>9.3000000000000005E-4</v>
      </c>
      <c r="C827" t="s">
        <v>3426</v>
      </c>
      <c r="D827" t="s">
        <v>3427</v>
      </c>
      <c r="E827" t="s">
        <v>3428</v>
      </c>
      <c r="F827" t="s">
        <v>1540</v>
      </c>
      <c r="G827" t="s">
        <v>1541</v>
      </c>
      <c r="H827" t="s">
        <v>1541</v>
      </c>
      <c r="I827" t="s">
        <v>1540</v>
      </c>
    </row>
    <row r="828" spans="1:9" x14ac:dyDescent="0.2">
      <c r="A828" t="s">
        <v>4804</v>
      </c>
      <c r="B828" s="171" t="s">
        <v>1509</v>
      </c>
      <c r="C828" t="s">
        <v>3417</v>
      </c>
      <c r="D828" t="s">
        <v>3418</v>
      </c>
      <c r="E828" t="s">
        <v>3419</v>
      </c>
      <c r="F828" t="s">
        <v>3422</v>
      </c>
      <c r="G828" t="s">
        <v>3423</v>
      </c>
      <c r="H828" t="s">
        <v>1530</v>
      </c>
      <c r="I828" t="s">
        <v>3424</v>
      </c>
    </row>
    <row r="829" spans="1:9" x14ac:dyDescent="0.2">
      <c r="A829" t="s">
        <v>4805</v>
      </c>
      <c r="B829">
        <v>8.4999999999999995E-4</v>
      </c>
      <c r="C829" t="s">
        <v>3706</v>
      </c>
      <c r="D829" t="s">
        <v>3707</v>
      </c>
      <c r="E829" t="s">
        <v>3708</v>
      </c>
    </row>
    <row r="830" spans="1:9" x14ac:dyDescent="0.2">
      <c r="A830" t="s">
        <v>4806</v>
      </c>
      <c r="B830" s="171" t="s">
        <v>3394</v>
      </c>
      <c r="C830" t="s">
        <v>4167</v>
      </c>
      <c r="D830" t="s">
        <v>4168</v>
      </c>
      <c r="E830" t="s">
        <v>4090</v>
      </c>
    </row>
    <row r="831" spans="1:9" x14ac:dyDescent="0.2">
      <c r="A831" t="s">
        <v>4807</v>
      </c>
      <c r="B831">
        <v>6.9999999999999994E-5</v>
      </c>
      <c r="C831" t="s">
        <v>2721</v>
      </c>
      <c r="D831" t="s">
        <v>2722</v>
      </c>
      <c r="E831" t="s">
        <v>2723</v>
      </c>
      <c r="F831" t="s">
        <v>2726</v>
      </c>
      <c r="G831" t="s">
        <v>2727</v>
      </c>
      <c r="H831" t="s">
        <v>2728</v>
      </c>
      <c r="I831" t="s">
        <v>2729</v>
      </c>
    </row>
    <row r="832" spans="1:9" x14ac:dyDescent="0.2">
      <c r="A832" t="s">
        <v>4808</v>
      </c>
      <c r="B832" s="171" t="s">
        <v>3212</v>
      </c>
      <c r="C832" t="s">
        <v>2795</v>
      </c>
      <c r="D832" t="s">
        <v>2796</v>
      </c>
      <c r="E832" t="s">
        <v>2797</v>
      </c>
      <c r="F832" t="s">
        <v>2801</v>
      </c>
      <c r="G832" t="s">
        <v>2802</v>
      </c>
      <c r="H832" t="s">
        <v>2803</v>
      </c>
      <c r="I832" t="s">
        <v>2804</v>
      </c>
    </row>
    <row r="833" spans="1:9" x14ac:dyDescent="0.2">
      <c r="A833" t="s">
        <v>4809</v>
      </c>
      <c r="B833" s="171" t="s">
        <v>3215</v>
      </c>
      <c r="C833" t="s">
        <v>3216</v>
      </c>
      <c r="D833" t="s">
        <v>3217</v>
      </c>
      <c r="E833" t="s">
        <v>3218</v>
      </c>
      <c r="F833" t="s">
        <v>3221</v>
      </c>
      <c r="G833" t="s">
        <v>3222</v>
      </c>
      <c r="H833" t="s">
        <v>3223</v>
      </c>
      <c r="I833" t="s">
        <v>3224</v>
      </c>
    </row>
    <row r="834" spans="1:9" x14ac:dyDescent="0.2">
      <c r="A834" t="s">
        <v>4810</v>
      </c>
      <c r="B834" s="171" t="s">
        <v>3226</v>
      </c>
      <c r="C834" t="s">
        <v>2486</v>
      </c>
      <c r="D834" t="s">
        <v>2487</v>
      </c>
      <c r="E834" t="s">
        <v>2488</v>
      </c>
      <c r="F834" t="s">
        <v>2491</v>
      </c>
      <c r="G834" t="s">
        <v>2492</v>
      </c>
      <c r="H834" t="s">
        <v>2493</v>
      </c>
      <c r="I834" t="s">
        <v>2494</v>
      </c>
    </row>
    <row r="835" spans="1:9" x14ac:dyDescent="0.2">
      <c r="A835" t="s">
        <v>4811</v>
      </c>
      <c r="B835" s="171" t="s">
        <v>3230</v>
      </c>
      <c r="C835" t="s">
        <v>3231</v>
      </c>
      <c r="D835" t="s">
        <v>3232</v>
      </c>
      <c r="E835" t="s">
        <v>3233</v>
      </c>
      <c r="F835" t="s">
        <v>3236</v>
      </c>
      <c r="G835" t="s">
        <v>3237</v>
      </c>
      <c r="H835" t="s">
        <v>2590</v>
      </c>
      <c r="I835" t="s">
        <v>3238</v>
      </c>
    </row>
    <row r="836" spans="1:9" x14ac:dyDescent="0.2">
      <c r="A836" t="s">
        <v>4812</v>
      </c>
      <c r="B836" s="171" t="s">
        <v>3241</v>
      </c>
      <c r="C836" t="s">
        <v>3242</v>
      </c>
      <c r="D836" t="s">
        <v>3243</v>
      </c>
      <c r="E836" t="s">
        <v>2360</v>
      </c>
    </row>
    <row r="837" spans="1:9" x14ac:dyDescent="0.2">
      <c r="A837" t="s">
        <v>4813</v>
      </c>
      <c r="B837">
        <v>2.3E-5</v>
      </c>
      <c r="C837" t="s">
        <v>3247</v>
      </c>
      <c r="D837" t="s">
        <v>3248</v>
      </c>
      <c r="E837" t="s">
        <v>3249</v>
      </c>
      <c r="F837" t="s">
        <v>3252</v>
      </c>
      <c r="G837" t="s">
        <v>3253</v>
      </c>
      <c r="H837" t="s">
        <v>3254</v>
      </c>
      <c r="I837" t="s">
        <v>1540</v>
      </c>
    </row>
    <row r="838" spans="1:9" x14ac:dyDescent="0.2">
      <c r="A838" t="s">
        <v>4814</v>
      </c>
      <c r="B838">
        <v>6.0999999999999997E-4</v>
      </c>
      <c r="C838" t="s">
        <v>3247</v>
      </c>
      <c r="D838" t="s">
        <v>3248</v>
      </c>
      <c r="E838" t="s">
        <v>3249</v>
      </c>
      <c r="F838" t="s">
        <v>3252</v>
      </c>
      <c r="G838" t="s">
        <v>3253</v>
      </c>
      <c r="H838" t="s">
        <v>3254</v>
      </c>
      <c r="I838" t="s">
        <v>1540</v>
      </c>
    </row>
    <row r="839" spans="1:9" x14ac:dyDescent="0.2">
      <c r="A839" t="s">
        <v>4815</v>
      </c>
      <c r="B839" s="171" t="s">
        <v>3259</v>
      </c>
      <c r="C839" t="s">
        <v>3260</v>
      </c>
      <c r="D839" t="s">
        <v>3261</v>
      </c>
      <c r="E839" t="s">
        <v>3262</v>
      </c>
      <c r="F839" t="s">
        <v>3265</v>
      </c>
      <c r="G839" t="s">
        <v>3266</v>
      </c>
      <c r="H839" t="s">
        <v>1530</v>
      </c>
      <c r="I839" t="s">
        <v>3267</v>
      </c>
    </row>
    <row r="840" spans="1:9" x14ac:dyDescent="0.2">
      <c r="A840" t="s">
        <v>4816</v>
      </c>
      <c r="B840" s="171" t="s">
        <v>3270</v>
      </c>
      <c r="C840" t="s">
        <v>3242</v>
      </c>
      <c r="D840" t="s">
        <v>3243</v>
      </c>
      <c r="E840" t="s">
        <v>2360</v>
      </c>
    </row>
    <row r="841" spans="1:9" x14ac:dyDescent="0.2">
      <c r="A841" t="s">
        <v>4817</v>
      </c>
      <c r="B841">
        <v>4.7E-7</v>
      </c>
      <c r="C841" t="s">
        <v>3272</v>
      </c>
      <c r="D841" t="s">
        <v>3273</v>
      </c>
      <c r="E841" t="s">
        <v>3274</v>
      </c>
      <c r="F841" t="s">
        <v>1540</v>
      </c>
      <c r="G841" t="s">
        <v>1541</v>
      </c>
      <c r="H841" t="s">
        <v>1541</v>
      </c>
      <c r="I841" t="s">
        <v>1540</v>
      </c>
    </row>
    <row r="842" spans="1:9" x14ac:dyDescent="0.2">
      <c r="A842" t="s">
        <v>4818</v>
      </c>
      <c r="B842">
        <v>9.5999999999999996E-6</v>
      </c>
      <c r="C842" t="s">
        <v>3272</v>
      </c>
      <c r="D842" t="s">
        <v>3273</v>
      </c>
      <c r="E842" t="s">
        <v>3274</v>
      </c>
      <c r="F842" t="s">
        <v>1540</v>
      </c>
      <c r="G842" t="s">
        <v>1541</v>
      </c>
      <c r="H842" t="s">
        <v>1541</v>
      </c>
      <c r="I842" t="s">
        <v>1540</v>
      </c>
    </row>
    <row r="843" spans="1:9" x14ac:dyDescent="0.2">
      <c r="A843" t="s">
        <v>4819</v>
      </c>
      <c r="B843">
        <v>7.7999999999999999E-4</v>
      </c>
      <c r="C843" t="s">
        <v>1949</v>
      </c>
      <c r="D843" t="s">
        <v>1950</v>
      </c>
      <c r="E843" t="s">
        <v>1951</v>
      </c>
      <c r="F843" t="s">
        <v>3276</v>
      </c>
      <c r="G843" t="s">
        <v>3277</v>
      </c>
      <c r="H843" t="s">
        <v>3278</v>
      </c>
      <c r="I843" t="s">
        <v>3279</v>
      </c>
    </row>
    <row r="844" spans="1:9" x14ac:dyDescent="0.2">
      <c r="A844" t="s">
        <v>4820</v>
      </c>
      <c r="B844" s="171" t="s">
        <v>3281</v>
      </c>
      <c r="C844" t="s">
        <v>1706</v>
      </c>
      <c r="D844" t="s">
        <v>1707</v>
      </c>
      <c r="E844" t="s">
        <v>1708</v>
      </c>
      <c r="F844" t="s">
        <v>3284</v>
      </c>
      <c r="G844" t="s">
        <v>3285</v>
      </c>
      <c r="H844" t="s">
        <v>3286</v>
      </c>
      <c r="I844" t="s">
        <v>3287</v>
      </c>
    </row>
    <row r="845" spans="1:9" x14ac:dyDescent="0.2">
      <c r="A845" t="s">
        <v>4821</v>
      </c>
      <c r="B845">
        <v>8.4000000000000003E-4</v>
      </c>
      <c r="C845" t="s">
        <v>3290</v>
      </c>
      <c r="D845" t="s">
        <v>3291</v>
      </c>
      <c r="E845" t="s">
        <v>3292</v>
      </c>
      <c r="F845" t="s">
        <v>3294</v>
      </c>
      <c r="G845" t="s">
        <v>3295</v>
      </c>
      <c r="H845" t="s">
        <v>3296</v>
      </c>
    </row>
    <row r="846" spans="1:9" x14ac:dyDescent="0.2">
      <c r="A846" t="s">
        <v>4822</v>
      </c>
      <c r="B846" s="171" t="s">
        <v>4169</v>
      </c>
      <c r="C846" t="s">
        <v>3298</v>
      </c>
      <c r="D846" t="s">
        <v>3299</v>
      </c>
      <c r="E846" t="s">
        <v>3300</v>
      </c>
      <c r="F846" t="s">
        <v>1711</v>
      </c>
      <c r="G846" t="s">
        <v>1712</v>
      </c>
      <c r="H846" t="s">
        <v>1713</v>
      </c>
      <c r="I846" t="s">
        <v>1714</v>
      </c>
    </row>
    <row r="847" spans="1:9" x14ac:dyDescent="0.2">
      <c r="A847" t="s">
        <v>4823</v>
      </c>
      <c r="B847" s="171" t="s">
        <v>3305</v>
      </c>
      <c r="C847" t="s">
        <v>3306</v>
      </c>
      <c r="D847" t="s">
        <v>3307</v>
      </c>
      <c r="E847" t="s">
        <v>3308</v>
      </c>
      <c r="F847" t="s">
        <v>1711</v>
      </c>
      <c r="G847" t="s">
        <v>1712</v>
      </c>
      <c r="H847" t="s">
        <v>1713</v>
      </c>
      <c r="I847" t="s">
        <v>1714</v>
      </c>
    </row>
    <row r="848" spans="1:9" x14ac:dyDescent="0.2">
      <c r="A848" t="s">
        <v>4824</v>
      </c>
      <c r="B848" s="171" t="s">
        <v>3310</v>
      </c>
      <c r="C848" t="s">
        <v>3242</v>
      </c>
      <c r="D848" t="s">
        <v>3243</v>
      </c>
      <c r="E848" t="s">
        <v>2360</v>
      </c>
      <c r="F848" t="s">
        <v>2359</v>
      </c>
      <c r="G848" t="s">
        <v>2360</v>
      </c>
      <c r="H848" t="s">
        <v>1593</v>
      </c>
      <c r="I848" t="s">
        <v>2361</v>
      </c>
    </row>
    <row r="849" spans="1:9" x14ac:dyDescent="0.2">
      <c r="A849" t="s">
        <v>4825</v>
      </c>
      <c r="B849">
        <v>2.5000000000000002E-6</v>
      </c>
      <c r="C849" t="s">
        <v>3242</v>
      </c>
      <c r="D849" t="s">
        <v>3243</v>
      </c>
      <c r="E849" t="s">
        <v>2360</v>
      </c>
    </row>
    <row r="850" spans="1:9" x14ac:dyDescent="0.2">
      <c r="A850" t="s">
        <v>4826</v>
      </c>
      <c r="B850" s="171" t="s">
        <v>3315</v>
      </c>
      <c r="C850" t="s">
        <v>1979</v>
      </c>
      <c r="D850" t="s">
        <v>1980</v>
      </c>
      <c r="E850" t="s">
        <v>1981</v>
      </c>
      <c r="F850" t="s">
        <v>3318</v>
      </c>
      <c r="G850" t="s">
        <v>3319</v>
      </c>
      <c r="H850" t="s">
        <v>1619</v>
      </c>
      <c r="I850" t="s">
        <v>1986</v>
      </c>
    </row>
    <row r="851" spans="1:9" x14ac:dyDescent="0.2">
      <c r="A851" t="s">
        <v>4827</v>
      </c>
      <c r="B851" s="171" t="s">
        <v>2362</v>
      </c>
      <c r="C851" t="s">
        <v>1979</v>
      </c>
      <c r="D851" t="s">
        <v>1980</v>
      </c>
      <c r="E851" t="s">
        <v>1981</v>
      </c>
      <c r="F851" t="s">
        <v>3318</v>
      </c>
      <c r="G851" t="s">
        <v>3319</v>
      </c>
      <c r="H851" t="s">
        <v>1619</v>
      </c>
      <c r="I851" t="s">
        <v>1986</v>
      </c>
    </row>
    <row r="852" spans="1:9" x14ac:dyDescent="0.2">
      <c r="A852" t="s">
        <v>4828</v>
      </c>
      <c r="B852">
        <v>7.4000000000000003E-6</v>
      </c>
      <c r="C852" t="s">
        <v>2137</v>
      </c>
      <c r="D852" t="s">
        <v>2138</v>
      </c>
      <c r="E852" t="s">
        <v>2139</v>
      </c>
      <c r="F852" t="s">
        <v>2143</v>
      </c>
      <c r="G852" t="s">
        <v>2144</v>
      </c>
      <c r="H852" t="s">
        <v>1619</v>
      </c>
      <c r="I852" t="s">
        <v>2145</v>
      </c>
    </row>
    <row r="853" spans="1:9" x14ac:dyDescent="0.2">
      <c r="A853" t="s">
        <v>4829</v>
      </c>
      <c r="B853" s="171" t="s">
        <v>3360</v>
      </c>
      <c r="C853" t="s">
        <v>3361</v>
      </c>
      <c r="D853" t="s">
        <v>3362</v>
      </c>
      <c r="E853" t="s">
        <v>3363</v>
      </c>
      <c r="F853" t="s">
        <v>3366</v>
      </c>
      <c r="G853" t="s">
        <v>3367</v>
      </c>
      <c r="H853" t="s">
        <v>3368</v>
      </c>
      <c r="I853" t="s">
        <v>3369</v>
      </c>
    </row>
    <row r="854" spans="1:9" x14ac:dyDescent="0.2">
      <c r="A854" t="s">
        <v>4830</v>
      </c>
      <c r="B854">
        <v>4.3999999999999997E-8</v>
      </c>
      <c r="C854" t="s">
        <v>2025</v>
      </c>
      <c r="D854" t="s">
        <v>2026</v>
      </c>
      <c r="E854" t="s">
        <v>2027</v>
      </c>
      <c r="F854" t="s">
        <v>2032</v>
      </c>
      <c r="G854" t="s">
        <v>2033</v>
      </c>
      <c r="H854" t="s">
        <v>1593</v>
      </c>
      <c r="I854" t="s">
        <v>2034</v>
      </c>
    </row>
    <row r="855" spans="1:9" x14ac:dyDescent="0.2">
      <c r="A855" t="s">
        <v>4831</v>
      </c>
      <c r="B855" s="171" t="s">
        <v>3375</v>
      </c>
      <c r="C855" t="s">
        <v>1841</v>
      </c>
      <c r="D855" t="s">
        <v>1842</v>
      </c>
      <c r="E855" t="s">
        <v>1843</v>
      </c>
      <c r="F855" t="s">
        <v>2544</v>
      </c>
      <c r="G855" t="s">
        <v>2545</v>
      </c>
      <c r="H855" t="s">
        <v>2546</v>
      </c>
      <c r="I855" t="s">
        <v>2547</v>
      </c>
    </row>
    <row r="856" spans="1:9" x14ac:dyDescent="0.2">
      <c r="A856" t="s">
        <v>4832</v>
      </c>
      <c r="B856" s="171" t="s">
        <v>3378</v>
      </c>
      <c r="C856" t="s">
        <v>1765</v>
      </c>
      <c r="D856" t="s">
        <v>1766</v>
      </c>
      <c r="E856" t="s">
        <v>1767</v>
      </c>
      <c r="F856" t="s">
        <v>3381</v>
      </c>
      <c r="G856" t="s">
        <v>3382</v>
      </c>
      <c r="H856" t="s">
        <v>1530</v>
      </c>
      <c r="I856" t="s">
        <v>1771</v>
      </c>
    </row>
    <row r="857" spans="1:9" x14ac:dyDescent="0.2">
      <c r="A857" t="s">
        <v>4833</v>
      </c>
      <c r="B857">
        <v>1.1E-5</v>
      </c>
      <c r="C857" t="s">
        <v>3384</v>
      </c>
      <c r="D857" t="s">
        <v>3385</v>
      </c>
      <c r="E857" t="s">
        <v>3386</v>
      </c>
      <c r="F857" t="s">
        <v>2128</v>
      </c>
      <c r="G857" t="s">
        <v>2129</v>
      </c>
      <c r="H857" t="s">
        <v>2130</v>
      </c>
      <c r="I857" t="s">
        <v>2131</v>
      </c>
    </row>
    <row r="858" spans="1:9" x14ac:dyDescent="0.2">
      <c r="A858" t="s">
        <v>4834</v>
      </c>
      <c r="B858" s="171" t="s">
        <v>3388</v>
      </c>
      <c r="C858" t="s">
        <v>2153</v>
      </c>
      <c r="D858" t="s">
        <v>2154</v>
      </c>
      <c r="E858" t="s">
        <v>2155</v>
      </c>
      <c r="F858" t="s">
        <v>2158</v>
      </c>
      <c r="G858" t="s">
        <v>2159</v>
      </c>
      <c r="H858" t="s">
        <v>1530</v>
      </c>
      <c r="I858" t="s">
        <v>2160</v>
      </c>
    </row>
    <row r="859" spans="1:9" x14ac:dyDescent="0.2">
      <c r="A859" t="s">
        <v>4835</v>
      </c>
      <c r="B859" s="171" t="s">
        <v>3394</v>
      </c>
      <c r="C859" t="s">
        <v>1841</v>
      </c>
      <c r="D859" t="s">
        <v>1842</v>
      </c>
      <c r="E859" t="s">
        <v>1843</v>
      </c>
      <c r="F859" t="s">
        <v>1797</v>
      </c>
      <c r="G859" t="s">
        <v>1798</v>
      </c>
      <c r="H859" t="s">
        <v>1799</v>
      </c>
      <c r="I859" t="s">
        <v>1800</v>
      </c>
    </row>
    <row r="860" spans="1:9" x14ac:dyDescent="0.2">
      <c r="A860" t="s">
        <v>4836</v>
      </c>
      <c r="B860" s="171" t="s">
        <v>3139</v>
      </c>
      <c r="C860" t="s">
        <v>2820</v>
      </c>
      <c r="D860" t="s">
        <v>2821</v>
      </c>
      <c r="E860" t="s">
        <v>2822</v>
      </c>
      <c r="F860" t="s">
        <v>2825</v>
      </c>
      <c r="G860" t="s">
        <v>2826</v>
      </c>
      <c r="H860" t="s">
        <v>1619</v>
      </c>
      <c r="I860" t="s">
        <v>2827</v>
      </c>
    </row>
    <row r="861" spans="1:9" x14ac:dyDescent="0.2">
      <c r="A861" t="s">
        <v>4837</v>
      </c>
      <c r="B861">
        <v>1.5E-9</v>
      </c>
      <c r="C861" t="s">
        <v>1792</v>
      </c>
      <c r="D861" t="s">
        <v>1793</v>
      </c>
      <c r="E861" t="s">
        <v>1794</v>
      </c>
      <c r="F861" t="s">
        <v>1659</v>
      </c>
      <c r="G861" t="s">
        <v>1660</v>
      </c>
      <c r="H861" t="s">
        <v>1661</v>
      </c>
      <c r="I861" t="s">
        <v>1662</v>
      </c>
    </row>
    <row r="862" spans="1:9" x14ac:dyDescent="0.2">
      <c r="A862" t="s">
        <v>4838</v>
      </c>
      <c r="B862" s="171" t="s">
        <v>3402</v>
      </c>
      <c r="C862" t="s">
        <v>1802</v>
      </c>
      <c r="D862" t="s">
        <v>1803</v>
      </c>
      <c r="E862" t="s">
        <v>1804</v>
      </c>
      <c r="F862" t="s">
        <v>1808</v>
      </c>
      <c r="G862" t="s">
        <v>1809</v>
      </c>
      <c r="H862" t="s">
        <v>1562</v>
      </c>
      <c r="I862" t="s">
        <v>1810</v>
      </c>
    </row>
    <row r="863" spans="1:9" x14ac:dyDescent="0.2">
      <c r="A863" t="s">
        <v>4839</v>
      </c>
      <c r="B863">
        <v>2.9E-4</v>
      </c>
      <c r="C863" t="s">
        <v>1949</v>
      </c>
      <c r="D863" t="s">
        <v>1950</v>
      </c>
      <c r="E863" t="s">
        <v>1951</v>
      </c>
      <c r="F863" t="s">
        <v>3608</v>
      </c>
      <c r="G863" t="s">
        <v>3609</v>
      </c>
      <c r="H863" t="s">
        <v>3610</v>
      </c>
      <c r="I863" t="s">
        <v>3611</v>
      </c>
    </row>
    <row r="864" spans="1:9" x14ac:dyDescent="0.2">
      <c r="A864" t="s">
        <v>4840</v>
      </c>
      <c r="B864">
        <v>1.7E-6</v>
      </c>
      <c r="C864" t="s">
        <v>1949</v>
      </c>
      <c r="D864" t="s">
        <v>1950</v>
      </c>
      <c r="E864" t="s">
        <v>1951</v>
      </c>
      <c r="F864" t="s">
        <v>3276</v>
      </c>
      <c r="G864" t="s">
        <v>3277</v>
      </c>
      <c r="H864" t="s">
        <v>3278</v>
      </c>
      <c r="I864" t="s">
        <v>3279</v>
      </c>
    </row>
    <row r="865" spans="1:9" x14ac:dyDescent="0.2">
      <c r="A865" t="s">
        <v>4841</v>
      </c>
      <c r="B865" s="171" t="s">
        <v>4170</v>
      </c>
      <c r="C865" t="s">
        <v>1919</v>
      </c>
      <c r="D865" t="s">
        <v>1920</v>
      </c>
      <c r="E865" t="s">
        <v>1921</v>
      </c>
      <c r="F865" t="s">
        <v>1924</v>
      </c>
      <c r="G865" t="s">
        <v>1925</v>
      </c>
      <c r="H865" t="s">
        <v>1926</v>
      </c>
      <c r="I865" t="s">
        <v>1927</v>
      </c>
    </row>
    <row r="866" spans="1:9" x14ac:dyDescent="0.2">
      <c r="A866" t="s">
        <v>4842</v>
      </c>
      <c r="B866" s="171" t="s">
        <v>1722</v>
      </c>
      <c r="C866" t="s">
        <v>1646</v>
      </c>
      <c r="D866" t="s">
        <v>1647</v>
      </c>
      <c r="E866" t="s">
        <v>1646</v>
      </c>
      <c r="F866" t="s">
        <v>2752</v>
      </c>
      <c r="G866" t="s">
        <v>2753</v>
      </c>
      <c r="H866" t="s">
        <v>1652</v>
      </c>
      <c r="I866" t="s">
        <v>1907</v>
      </c>
    </row>
    <row r="867" spans="1:9" x14ac:dyDescent="0.2">
      <c r="A867" t="s">
        <v>4843</v>
      </c>
      <c r="B867">
        <v>3.6000000000000001E-5</v>
      </c>
      <c r="C867" t="s">
        <v>3242</v>
      </c>
      <c r="D867" t="s">
        <v>3243</v>
      </c>
      <c r="E867" t="s">
        <v>2360</v>
      </c>
    </row>
    <row r="868" spans="1:9" x14ac:dyDescent="0.2">
      <c r="A868" t="s">
        <v>4844</v>
      </c>
      <c r="B868" s="171" t="s">
        <v>1645</v>
      </c>
      <c r="C868" t="s">
        <v>2756</v>
      </c>
      <c r="D868" t="s">
        <v>2757</v>
      </c>
      <c r="E868" t="s">
        <v>2758</v>
      </c>
      <c r="F868" t="s">
        <v>3594</v>
      </c>
      <c r="G868" t="s">
        <v>3595</v>
      </c>
      <c r="H868" t="s">
        <v>3596</v>
      </c>
      <c r="I868" t="s">
        <v>3597</v>
      </c>
    </row>
    <row r="869" spans="1:9" x14ac:dyDescent="0.2">
      <c r="A869" t="s">
        <v>4845</v>
      </c>
      <c r="B869">
        <v>7.0000000000000005E-8</v>
      </c>
      <c r="C869" t="s">
        <v>2189</v>
      </c>
      <c r="D869" t="s">
        <v>2190</v>
      </c>
      <c r="E869" t="s">
        <v>2191</v>
      </c>
      <c r="F869" t="s">
        <v>2195</v>
      </c>
      <c r="G869" t="s">
        <v>1513</v>
      </c>
      <c r="H869" t="s">
        <v>1514</v>
      </c>
      <c r="I869" t="s">
        <v>2196</v>
      </c>
    </row>
    <row r="870" spans="1:9" x14ac:dyDescent="0.2">
      <c r="A870" t="s">
        <v>4846</v>
      </c>
      <c r="B870" s="171" t="s">
        <v>3187</v>
      </c>
      <c r="C870" t="s">
        <v>2179</v>
      </c>
      <c r="D870" t="s">
        <v>2180</v>
      </c>
      <c r="E870" t="s">
        <v>2181</v>
      </c>
      <c r="F870" t="s">
        <v>2184</v>
      </c>
      <c r="G870" t="s">
        <v>2185</v>
      </c>
      <c r="H870" t="s">
        <v>2186</v>
      </c>
      <c r="I870" t="s">
        <v>2187</v>
      </c>
    </row>
    <row r="871" spans="1:9" x14ac:dyDescent="0.2">
      <c r="A871" t="s">
        <v>4847</v>
      </c>
      <c r="B871">
        <v>3.6999999999999999E-4</v>
      </c>
      <c r="C871" t="s">
        <v>3190</v>
      </c>
      <c r="D871" t="s">
        <v>3191</v>
      </c>
      <c r="E871" t="s">
        <v>3192</v>
      </c>
      <c r="F871" t="s">
        <v>3195</v>
      </c>
      <c r="G871" t="s">
        <v>3196</v>
      </c>
      <c r="H871" t="s">
        <v>3197</v>
      </c>
      <c r="I871" t="s">
        <v>1540</v>
      </c>
    </row>
    <row r="872" spans="1:9" x14ac:dyDescent="0.2">
      <c r="A872" t="s">
        <v>4848</v>
      </c>
      <c r="B872">
        <v>5.4000000000000001E-4</v>
      </c>
      <c r="C872" t="s">
        <v>3728</v>
      </c>
      <c r="D872" t="s">
        <v>3729</v>
      </c>
      <c r="E872" t="s">
        <v>3730</v>
      </c>
    </row>
    <row r="873" spans="1:9" x14ac:dyDescent="0.2">
      <c r="A873" t="s">
        <v>4849</v>
      </c>
      <c r="B873">
        <v>1.6000000000000001E-4</v>
      </c>
      <c r="C873" t="s">
        <v>1949</v>
      </c>
      <c r="D873" t="s">
        <v>1950</v>
      </c>
      <c r="E873" t="s">
        <v>1951</v>
      </c>
      <c r="F873" t="s">
        <v>3562</v>
      </c>
      <c r="G873" t="s">
        <v>3563</v>
      </c>
      <c r="H873" t="s">
        <v>3564</v>
      </c>
      <c r="I873" t="s">
        <v>2641</v>
      </c>
    </row>
    <row r="874" spans="1:9" x14ac:dyDescent="0.2">
      <c r="A874" t="s">
        <v>4850</v>
      </c>
      <c r="B874" s="171" t="s">
        <v>3634</v>
      </c>
      <c r="C874" t="s">
        <v>3635</v>
      </c>
      <c r="D874" t="s">
        <v>3636</v>
      </c>
      <c r="E874" t="s">
        <v>3637</v>
      </c>
      <c r="F874" t="s">
        <v>3640</v>
      </c>
      <c r="G874" t="s">
        <v>3641</v>
      </c>
      <c r="H874" t="s">
        <v>3642</v>
      </c>
      <c r="I874" t="s">
        <v>3643</v>
      </c>
    </row>
    <row r="875" spans="1:9" x14ac:dyDescent="0.2">
      <c r="A875" t="s">
        <v>4851</v>
      </c>
      <c r="B875">
        <v>2.7999999999999998E-4</v>
      </c>
      <c r="C875" t="s">
        <v>3624</v>
      </c>
      <c r="D875" t="s">
        <v>3625</v>
      </c>
      <c r="E875" t="s">
        <v>1599</v>
      </c>
      <c r="F875" t="s">
        <v>3628</v>
      </c>
      <c r="G875" t="s">
        <v>3629</v>
      </c>
      <c r="H875" t="s">
        <v>3630</v>
      </c>
      <c r="I875" t="s">
        <v>3631</v>
      </c>
    </row>
    <row r="876" spans="1:9" x14ac:dyDescent="0.2">
      <c r="A876" t="s">
        <v>4852</v>
      </c>
      <c r="B876" s="171" t="s">
        <v>3613</v>
      </c>
      <c r="C876" t="s">
        <v>1737</v>
      </c>
      <c r="D876" t="s">
        <v>1738</v>
      </c>
      <c r="E876" t="s">
        <v>1739</v>
      </c>
      <c r="F876" t="s">
        <v>3616</v>
      </c>
      <c r="G876" t="s">
        <v>3617</v>
      </c>
      <c r="H876" t="s">
        <v>3618</v>
      </c>
      <c r="I876" t="s">
        <v>3619</v>
      </c>
    </row>
    <row r="877" spans="1:9" x14ac:dyDescent="0.2">
      <c r="A877" t="s">
        <v>4853</v>
      </c>
      <c r="B877">
        <v>3.0000000000000001E-6</v>
      </c>
      <c r="C877" t="s">
        <v>3272</v>
      </c>
      <c r="D877" t="s">
        <v>3273</v>
      </c>
      <c r="E877" t="s">
        <v>3274</v>
      </c>
    </row>
    <row r="878" spans="1:9" x14ac:dyDescent="0.2">
      <c r="A878" t="s">
        <v>4854</v>
      </c>
      <c r="B878" s="171" t="s">
        <v>3682</v>
      </c>
      <c r="C878" t="s">
        <v>1623</v>
      </c>
      <c r="D878" t="s">
        <v>1624</v>
      </c>
      <c r="E878" t="s">
        <v>1625</v>
      </c>
      <c r="F878" t="s">
        <v>1629</v>
      </c>
      <c r="G878" t="s">
        <v>1630</v>
      </c>
      <c r="H878" t="s">
        <v>1631</v>
      </c>
      <c r="I878" t="s">
        <v>1632</v>
      </c>
    </row>
    <row r="879" spans="1:9" x14ac:dyDescent="0.2">
      <c r="A879" t="s">
        <v>4855</v>
      </c>
      <c r="B879" s="171" t="s">
        <v>3674</v>
      </c>
      <c r="C879" t="s">
        <v>2217</v>
      </c>
      <c r="D879" t="s">
        <v>2218</v>
      </c>
      <c r="E879" t="s">
        <v>2219</v>
      </c>
      <c r="F879" t="s">
        <v>3677</v>
      </c>
      <c r="G879" t="s">
        <v>3678</v>
      </c>
      <c r="H879" t="s">
        <v>3679</v>
      </c>
      <c r="I879" t="s">
        <v>3680</v>
      </c>
    </row>
    <row r="880" spans="1:9" x14ac:dyDescent="0.2">
      <c r="A880" t="s">
        <v>4856</v>
      </c>
      <c r="B880" s="171" t="s">
        <v>3039</v>
      </c>
      <c r="C880" t="s">
        <v>3666</v>
      </c>
      <c r="D880" t="s">
        <v>3667</v>
      </c>
      <c r="E880" t="s">
        <v>3668</v>
      </c>
      <c r="F880" t="s">
        <v>3671</v>
      </c>
      <c r="G880" t="s">
        <v>3672</v>
      </c>
      <c r="H880" t="s">
        <v>2114</v>
      </c>
      <c r="I880" t="s">
        <v>3673</v>
      </c>
    </row>
    <row r="881" spans="1:9" x14ac:dyDescent="0.2">
      <c r="A881" t="s">
        <v>4857</v>
      </c>
      <c r="B881">
        <v>8.2999999999999998E-5</v>
      </c>
      <c r="C881" t="s">
        <v>3660</v>
      </c>
      <c r="D881" t="s">
        <v>3661</v>
      </c>
      <c r="E881" t="s">
        <v>3662</v>
      </c>
      <c r="F881" t="s">
        <v>1540</v>
      </c>
      <c r="G881" t="s">
        <v>1541</v>
      </c>
      <c r="H881" t="s">
        <v>1541</v>
      </c>
      <c r="I881" t="s">
        <v>1540</v>
      </c>
    </row>
    <row r="882" spans="1:9" x14ac:dyDescent="0.2">
      <c r="A882" t="s">
        <v>4858</v>
      </c>
      <c r="B882" s="171" t="s">
        <v>3653</v>
      </c>
      <c r="C882" t="s">
        <v>3100</v>
      </c>
      <c r="D882" t="s">
        <v>3101</v>
      </c>
      <c r="E882" t="s">
        <v>3102</v>
      </c>
      <c r="F882" t="s">
        <v>3656</v>
      </c>
      <c r="G882" t="s">
        <v>3657</v>
      </c>
      <c r="H882" t="s">
        <v>3658</v>
      </c>
      <c r="I882" t="s">
        <v>2308</v>
      </c>
    </row>
    <row r="883" spans="1:9" x14ac:dyDescent="0.2">
      <c r="A883" t="s">
        <v>4859</v>
      </c>
      <c r="B883" s="171" t="s">
        <v>4171</v>
      </c>
      <c r="C883" t="s">
        <v>1812</v>
      </c>
      <c r="D883" t="s">
        <v>1813</v>
      </c>
      <c r="E883" t="s">
        <v>1814</v>
      </c>
      <c r="F883" t="s">
        <v>2170</v>
      </c>
      <c r="G883" t="s">
        <v>2171</v>
      </c>
      <c r="H883" t="s">
        <v>2172</v>
      </c>
      <c r="I883" t="s">
        <v>2173</v>
      </c>
    </row>
    <row r="884" spans="1:9" x14ac:dyDescent="0.2">
      <c r="A884" t="s">
        <v>4860</v>
      </c>
      <c r="B884" s="171" t="s">
        <v>3731</v>
      </c>
      <c r="C884" t="s">
        <v>3732</v>
      </c>
      <c r="D884" t="s">
        <v>3733</v>
      </c>
      <c r="E884" t="s">
        <v>3734</v>
      </c>
      <c r="F884" t="s">
        <v>3737</v>
      </c>
      <c r="G884" t="s">
        <v>3738</v>
      </c>
      <c r="H884" t="s">
        <v>1619</v>
      </c>
      <c r="I884" t="s">
        <v>3739</v>
      </c>
    </row>
    <row r="885" spans="1:9" x14ac:dyDescent="0.2">
      <c r="A885" t="s">
        <v>4861</v>
      </c>
      <c r="B885" s="171" t="s">
        <v>3941</v>
      </c>
      <c r="C885" t="s">
        <v>2122</v>
      </c>
      <c r="D885" t="s">
        <v>2123</v>
      </c>
      <c r="E885" t="s">
        <v>2124</v>
      </c>
      <c r="F885" t="s">
        <v>2128</v>
      </c>
      <c r="G885" t="s">
        <v>2129</v>
      </c>
      <c r="H885" t="s">
        <v>2130</v>
      </c>
      <c r="I885" t="s">
        <v>2131</v>
      </c>
    </row>
    <row r="886" spans="1:9" x14ac:dyDescent="0.2">
      <c r="A886" t="s">
        <v>4862</v>
      </c>
      <c r="B886">
        <v>3.4999999999999997E-5</v>
      </c>
      <c r="C886" t="s">
        <v>3559</v>
      </c>
      <c r="D886" t="s">
        <v>3560</v>
      </c>
      <c r="E886" t="s">
        <v>3559</v>
      </c>
      <c r="F886" t="s">
        <v>3562</v>
      </c>
      <c r="G886" t="s">
        <v>3563</v>
      </c>
      <c r="H886" t="s">
        <v>3564</v>
      </c>
      <c r="I886" t="s">
        <v>2641</v>
      </c>
    </row>
    <row r="887" spans="1:9" x14ac:dyDescent="0.2">
      <c r="A887" t="s">
        <v>4863</v>
      </c>
      <c r="B887">
        <v>1.7000000000000001E-4</v>
      </c>
      <c r="C887" t="s">
        <v>3541</v>
      </c>
      <c r="D887" t="s">
        <v>3542</v>
      </c>
      <c r="E887" t="s">
        <v>3543</v>
      </c>
      <c r="I887" t="s">
        <v>1540</v>
      </c>
    </row>
    <row r="888" spans="1:9" x14ac:dyDescent="0.2">
      <c r="A888" t="s">
        <v>4864</v>
      </c>
      <c r="B888">
        <v>1.7E-8</v>
      </c>
      <c r="C888" t="s">
        <v>3529</v>
      </c>
      <c r="D888" t="s">
        <v>3530</v>
      </c>
      <c r="E888" t="s">
        <v>3531</v>
      </c>
      <c r="F888" t="s">
        <v>3534</v>
      </c>
      <c r="G888" t="s">
        <v>3535</v>
      </c>
      <c r="H888" t="s">
        <v>3536</v>
      </c>
      <c r="I888" t="s">
        <v>3537</v>
      </c>
    </row>
    <row r="889" spans="1:9" x14ac:dyDescent="0.2">
      <c r="A889" t="s">
        <v>4865</v>
      </c>
      <c r="B889">
        <v>4.3999999999999999E-5</v>
      </c>
      <c r="C889" t="s">
        <v>1506</v>
      </c>
      <c r="D889" t="s">
        <v>1507</v>
      </c>
      <c r="E889" t="s">
        <v>1508</v>
      </c>
      <c r="F889" t="s">
        <v>1540</v>
      </c>
      <c r="G889" t="s">
        <v>1541</v>
      </c>
      <c r="H889" t="s">
        <v>1541</v>
      </c>
    </row>
    <row r="890" spans="1:9" x14ac:dyDescent="0.2">
      <c r="A890" t="s">
        <v>4866</v>
      </c>
      <c r="B890" s="171" t="s">
        <v>3518</v>
      </c>
      <c r="C890" t="s">
        <v>3519</v>
      </c>
      <c r="D890" t="s">
        <v>3520</v>
      </c>
      <c r="E890" t="s">
        <v>3521</v>
      </c>
      <c r="F890" t="s">
        <v>3524</v>
      </c>
      <c r="G890" t="s">
        <v>3525</v>
      </c>
      <c r="H890" t="s">
        <v>1619</v>
      </c>
      <c r="I890" t="s">
        <v>3526</v>
      </c>
    </row>
    <row r="891" spans="1:9" x14ac:dyDescent="0.2">
      <c r="A891" t="s">
        <v>4867</v>
      </c>
      <c r="B891">
        <v>6.7000000000000004E-8</v>
      </c>
      <c r="C891" t="s">
        <v>1573</v>
      </c>
      <c r="D891" t="s">
        <v>1574</v>
      </c>
      <c r="E891" t="s">
        <v>1575</v>
      </c>
      <c r="F891" t="s">
        <v>1580</v>
      </c>
      <c r="G891" t="s">
        <v>1581</v>
      </c>
      <c r="H891" t="s">
        <v>1530</v>
      </c>
      <c r="I891" t="s">
        <v>1582</v>
      </c>
    </row>
    <row r="892" spans="1:9" x14ac:dyDescent="0.2">
      <c r="A892" t="s">
        <v>4868</v>
      </c>
      <c r="B892">
        <v>6.7000000000000002E-4</v>
      </c>
      <c r="C892" t="s">
        <v>3407</v>
      </c>
      <c r="D892" t="s">
        <v>3408</v>
      </c>
      <c r="E892" t="s">
        <v>3409</v>
      </c>
    </row>
    <row r="893" spans="1:9" x14ac:dyDescent="0.2">
      <c r="A893" t="s">
        <v>4869</v>
      </c>
      <c r="B893">
        <v>1.0999999999999999E-9</v>
      </c>
      <c r="C893" t="s">
        <v>2649</v>
      </c>
      <c r="D893" t="s">
        <v>2650</v>
      </c>
      <c r="E893" t="s">
        <v>2651</v>
      </c>
      <c r="F893" t="s">
        <v>3581</v>
      </c>
      <c r="G893" t="s">
        <v>3582</v>
      </c>
      <c r="H893" t="s">
        <v>3583</v>
      </c>
      <c r="I893" t="s">
        <v>3584</v>
      </c>
    </row>
    <row r="894" spans="1:9" x14ac:dyDescent="0.2">
      <c r="A894" t="s">
        <v>4870</v>
      </c>
      <c r="B894">
        <v>3.4999999999999999E-9</v>
      </c>
      <c r="C894" t="s">
        <v>4172</v>
      </c>
      <c r="D894" t="s">
        <v>4173</v>
      </c>
      <c r="E894" t="s">
        <v>4174</v>
      </c>
    </row>
    <row r="895" spans="1:9" x14ac:dyDescent="0.2">
      <c r="A895" t="s">
        <v>4871</v>
      </c>
      <c r="B895" s="171" t="s">
        <v>3325</v>
      </c>
      <c r="C895" t="s">
        <v>1869</v>
      </c>
      <c r="D895" t="s">
        <v>1870</v>
      </c>
      <c r="E895" t="s">
        <v>1871</v>
      </c>
      <c r="F895" t="s">
        <v>1875</v>
      </c>
      <c r="G895" t="s">
        <v>1876</v>
      </c>
      <c r="H895" t="s">
        <v>1593</v>
      </c>
      <c r="I895" t="s">
        <v>1877</v>
      </c>
    </row>
    <row r="896" spans="1:9" x14ac:dyDescent="0.2">
      <c r="A896" t="s">
        <v>4872</v>
      </c>
      <c r="B896">
        <v>7.6000000000000002E-9</v>
      </c>
      <c r="C896" t="s">
        <v>1723</v>
      </c>
      <c r="D896" t="s">
        <v>1724</v>
      </c>
      <c r="E896" t="s">
        <v>1725</v>
      </c>
      <c r="F896" t="s">
        <v>3332</v>
      </c>
      <c r="G896" t="s">
        <v>3333</v>
      </c>
      <c r="H896" t="s">
        <v>1530</v>
      </c>
      <c r="I896" t="s">
        <v>1731</v>
      </c>
    </row>
    <row r="897" spans="1:9" x14ac:dyDescent="0.2">
      <c r="A897" t="s">
        <v>4873</v>
      </c>
      <c r="B897">
        <v>2.3E-6</v>
      </c>
      <c r="C897" t="s">
        <v>2229</v>
      </c>
      <c r="D897" t="s">
        <v>2230</v>
      </c>
      <c r="E897" t="s">
        <v>2231</v>
      </c>
      <c r="F897" t="s">
        <v>2235</v>
      </c>
      <c r="G897" t="s">
        <v>1513</v>
      </c>
      <c r="H897" t="s">
        <v>1514</v>
      </c>
      <c r="I897" t="s">
        <v>2236</v>
      </c>
    </row>
    <row r="898" spans="1:9" x14ac:dyDescent="0.2">
      <c r="A898" t="s">
        <v>4874</v>
      </c>
      <c r="B898">
        <v>1.9000000000000001E-7</v>
      </c>
      <c r="C898" t="s">
        <v>3344</v>
      </c>
      <c r="D898" t="s">
        <v>3345</v>
      </c>
      <c r="E898" t="s">
        <v>3346</v>
      </c>
      <c r="F898" t="s">
        <v>3349</v>
      </c>
      <c r="G898" t="s">
        <v>3350</v>
      </c>
      <c r="H898" t="s">
        <v>3351</v>
      </c>
      <c r="I898" t="s">
        <v>3352</v>
      </c>
    </row>
    <row r="899" spans="1:9" x14ac:dyDescent="0.2">
      <c r="A899" t="s">
        <v>4875</v>
      </c>
      <c r="B899" s="171" t="s">
        <v>3354</v>
      </c>
      <c r="C899" t="s">
        <v>1846</v>
      </c>
      <c r="D899" t="s">
        <v>1847</v>
      </c>
      <c r="E899" t="s">
        <v>1848</v>
      </c>
      <c r="F899" t="s">
        <v>1852</v>
      </c>
      <c r="G899" t="s">
        <v>1853</v>
      </c>
      <c r="H899" t="s">
        <v>1854</v>
      </c>
      <c r="I899" t="s">
        <v>1855</v>
      </c>
    </row>
    <row r="900" spans="1:9" x14ac:dyDescent="0.2">
      <c r="A900" t="s">
        <v>4876</v>
      </c>
      <c r="F900" t="s">
        <v>3496</v>
      </c>
      <c r="G900" t="s">
        <v>2932</v>
      </c>
      <c r="H900" t="s">
        <v>1514</v>
      </c>
      <c r="I900" t="s">
        <v>1540</v>
      </c>
    </row>
    <row r="901" spans="1:9" x14ac:dyDescent="0.2">
      <c r="A901" t="s">
        <v>4877</v>
      </c>
      <c r="F901" t="s">
        <v>1540</v>
      </c>
      <c r="G901" t="s">
        <v>1541</v>
      </c>
      <c r="H901" t="s">
        <v>1541</v>
      </c>
      <c r="I901" t="s">
        <v>1540</v>
      </c>
    </row>
    <row r="902" spans="1:9" x14ac:dyDescent="0.2">
      <c r="A902" t="s">
        <v>4878</v>
      </c>
      <c r="F902" t="s">
        <v>3463</v>
      </c>
      <c r="G902" t="s">
        <v>2932</v>
      </c>
      <c r="H902" t="s">
        <v>1514</v>
      </c>
      <c r="I902" t="s">
        <v>1540</v>
      </c>
    </row>
    <row r="903" spans="1:9" x14ac:dyDescent="0.2">
      <c r="A903" t="s">
        <v>4879</v>
      </c>
      <c r="F903" t="s">
        <v>1540</v>
      </c>
      <c r="G903" t="s">
        <v>1541</v>
      </c>
      <c r="H903" t="s">
        <v>1541</v>
      </c>
      <c r="I903" t="s">
        <v>1540</v>
      </c>
    </row>
    <row r="904" spans="1:9" x14ac:dyDescent="0.2">
      <c r="A904" t="s">
        <v>4880</v>
      </c>
      <c r="F904" t="s">
        <v>1540</v>
      </c>
      <c r="G904" t="s">
        <v>1541</v>
      </c>
      <c r="H904" t="s">
        <v>1541</v>
      </c>
      <c r="I904" t="s">
        <v>1540</v>
      </c>
    </row>
    <row r="905" spans="1:9" x14ac:dyDescent="0.2">
      <c r="A905" t="s">
        <v>4881</v>
      </c>
      <c r="F905" t="s">
        <v>1540</v>
      </c>
      <c r="G905" t="s">
        <v>1541</v>
      </c>
      <c r="H905" t="s">
        <v>1541</v>
      </c>
      <c r="I905" t="s">
        <v>1540</v>
      </c>
    </row>
    <row r="906" spans="1:9" x14ac:dyDescent="0.2">
      <c r="A906" t="s">
        <v>4882</v>
      </c>
      <c r="F906" t="s">
        <v>1540</v>
      </c>
      <c r="G906" t="s">
        <v>1541</v>
      </c>
      <c r="H906" t="s">
        <v>1541</v>
      </c>
      <c r="I906" t="s">
        <v>1540</v>
      </c>
    </row>
    <row r="907" spans="1:9" x14ac:dyDescent="0.2">
      <c r="A907" t="s">
        <v>4883</v>
      </c>
      <c r="F907" t="s">
        <v>1540</v>
      </c>
      <c r="G907" t="s">
        <v>1541</v>
      </c>
      <c r="H907" t="s">
        <v>1541</v>
      </c>
      <c r="I907" t="s">
        <v>1540</v>
      </c>
    </row>
    <row r="908" spans="1:9" x14ac:dyDescent="0.2">
      <c r="A908" t="s">
        <v>4884</v>
      </c>
      <c r="F908" t="s">
        <v>1540</v>
      </c>
      <c r="G908" t="s">
        <v>1541</v>
      </c>
      <c r="H908" t="s">
        <v>1541</v>
      </c>
      <c r="I908" t="s">
        <v>1540</v>
      </c>
    </row>
    <row r="909" spans="1:9" x14ac:dyDescent="0.2">
      <c r="A909" t="s">
        <v>4885</v>
      </c>
      <c r="I909" t="s">
        <v>3436</v>
      </c>
    </row>
    <row r="910" spans="1:9" x14ac:dyDescent="0.2">
      <c r="A910" t="s">
        <v>4886</v>
      </c>
      <c r="F910" t="s">
        <v>2890</v>
      </c>
      <c r="G910" t="s">
        <v>2891</v>
      </c>
      <c r="H910" t="s">
        <v>1619</v>
      </c>
      <c r="I910" t="s">
        <v>2892</v>
      </c>
    </row>
    <row r="911" spans="1:9" x14ac:dyDescent="0.2">
      <c r="A911" t="s">
        <v>4887</v>
      </c>
      <c r="F911" t="s">
        <v>1540</v>
      </c>
      <c r="G911" t="s">
        <v>1541</v>
      </c>
      <c r="H911" t="s">
        <v>1541</v>
      </c>
      <c r="I911" t="s">
        <v>1540</v>
      </c>
    </row>
    <row r="912" spans="1:9" x14ac:dyDescent="0.2">
      <c r="A912" t="s">
        <v>4888</v>
      </c>
      <c r="F912" t="s">
        <v>1540</v>
      </c>
      <c r="G912" t="s">
        <v>1541</v>
      </c>
      <c r="H912" t="s">
        <v>1541</v>
      </c>
      <c r="I912" t="s">
        <v>1540</v>
      </c>
    </row>
    <row r="913" spans="1:9" x14ac:dyDescent="0.2">
      <c r="A913" t="s">
        <v>4889</v>
      </c>
      <c r="I913" t="s">
        <v>1540</v>
      </c>
    </row>
    <row r="914" spans="1:9" x14ac:dyDescent="0.2">
      <c r="A914" t="s">
        <v>4890</v>
      </c>
      <c r="F914" t="s">
        <v>1540</v>
      </c>
      <c r="G914" t="s">
        <v>1541</v>
      </c>
      <c r="H914" t="s">
        <v>1541</v>
      </c>
      <c r="I914" t="s">
        <v>1540</v>
      </c>
    </row>
    <row r="915" spans="1:9" ht="13.75" customHeight="1" x14ac:dyDescent="0.2">
      <c r="A915" t="s">
        <v>4891</v>
      </c>
      <c r="F915" t="s">
        <v>1540</v>
      </c>
      <c r="G915" t="s">
        <v>1541</v>
      </c>
      <c r="H915" t="s">
        <v>1541</v>
      </c>
      <c r="I915" t="s">
        <v>1540</v>
      </c>
    </row>
    <row r="916" spans="1:9" ht="13.75" customHeight="1" x14ac:dyDescent="0.2">
      <c r="A916" t="s">
        <v>4892</v>
      </c>
      <c r="F916" t="s">
        <v>3749</v>
      </c>
      <c r="G916" t="s">
        <v>3209</v>
      </c>
      <c r="H916" t="s">
        <v>3750</v>
      </c>
      <c r="I916" t="s">
        <v>1563</v>
      </c>
    </row>
    <row r="917" spans="1:9" ht="13.75" customHeight="1" x14ac:dyDescent="0.2">
      <c r="A917" t="s">
        <v>4893</v>
      </c>
      <c r="F917" t="s">
        <v>1540</v>
      </c>
      <c r="G917" t="s">
        <v>1541</v>
      </c>
      <c r="H917" t="s">
        <v>1541</v>
      </c>
      <c r="I917" t="s">
        <v>1540</v>
      </c>
    </row>
    <row r="918" spans="1:9" ht="13.75" customHeight="1" x14ac:dyDescent="0.2">
      <c r="A918" t="s">
        <v>4894</v>
      </c>
      <c r="F918" t="s">
        <v>3208</v>
      </c>
      <c r="G918" t="s">
        <v>3209</v>
      </c>
      <c r="H918" t="s">
        <v>1593</v>
      </c>
      <c r="I918" t="s">
        <v>3210</v>
      </c>
    </row>
    <row r="919" spans="1:9" ht="13.75" customHeight="1" x14ac:dyDescent="0.2">
      <c r="A919" t="s">
        <v>4895</v>
      </c>
      <c r="F919" t="s">
        <v>1540</v>
      </c>
      <c r="G919" t="s">
        <v>1541</v>
      </c>
      <c r="H919" t="s">
        <v>1541</v>
      </c>
      <c r="I919" t="s">
        <v>1540</v>
      </c>
    </row>
    <row r="920" spans="1:9" ht="13.75" customHeight="1" x14ac:dyDescent="0.2">
      <c r="A920" t="s">
        <v>4896</v>
      </c>
      <c r="F920" t="s">
        <v>1540</v>
      </c>
      <c r="G920" t="s">
        <v>1541</v>
      </c>
      <c r="H920" t="s">
        <v>1541</v>
      </c>
      <c r="I920" t="s">
        <v>1540</v>
      </c>
    </row>
    <row r="921" spans="1:9" ht="13.75" customHeight="1" x14ac:dyDescent="0.2">
      <c r="A921" t="s">
        <v>4897</v>
      </c>
      <c r="F921" t="s">
        <v>3252</v>
      </c>
      <c r="G921" t="s">
        <v>3253</v>
      </c>
      <c r="H921" t="s">
        <v>3254</v>
      </c>
      <c r="I921" t="s">
        <v>1540</v>
      </c>
    </row>
    <row r="922" spans="1:9" ht="13.75" customHeight="1" x14ac:dyDescent="0.2">
      <c r="A922" t="s">
        <v>4898</v>
      </c>
      <c r="F922" t="s">
        <v>3294</v>
      </c>
      <c r="G922" t="s">
        <v>3295</v>
      </c>
      <c r="H922" t="s">
        <v>3296</v>
      </c>
    </row>
    <row r="923" spans="1:9" ht="13.75" customHeight="1" x14ac:dyDescent="0.2">
      <c r="A923" t="s">
        <v>4899</v>
      </c>
      <c r="F923" t="s">
        <v>3760</v>
      </c>
      <c r="G923" t="s">
        <v>3761</v>
      </c>
      <c r="H923" t="s">
        <v>3762</v>
      </c>
      <c r="I923" t="s">
        <v>3763</v>
      </c>
    </row>
    <row r="924" spans="1:9" ht="13.75" customHeight="1" x14ac:dyDescent="0.2">
      <c r="A924" t="s">
        <v>4900</v>
      </c>
      <c r="F924" t="s">
        <v>1540</v>
      </c>
      <c r="G924" t="s">
        <v>1541</v>
      </c>
      <c r="H924" t="s">
        <v>1541</v>
      </c>
      <c r="I924" t="s">
        <v>1540</v>
      </c>
    </row>
    <row r="925" spans="1:9" ht="13.75" customHeight="1" x14ac:dyDescent="0.2">
      <c r="A925" t="s">
        <v>4901</v>
      </c>
      <c r="F925" t="s">
        <v>1540</v>
      </c>
      <c r="G925" t="s">
        <v>1541</v>
      </c>
      <c r="H925" t="s">
        <v>1541</v>
      </c>
      <c r="I925" t="s">
        <v>1540</v>
      </c>
    </row>
    <row r="926" spans="1:9" ht="13.75" customHeight="1" x14ac:dyDescent="0.2">
      <c r="A926" t="s">
        <v>4902</v>
      </c>
      <c r="F926" t="s">
        <v>1540</v>
      </c>
      <c r="G926" t="s">
        <v>1541</v>
      </c>
      <c r="H926" t="s">
        <v>1541</v>
      </c>
      <c r="I926" t="s">
        <v>1540</v>
      </c>
    </row>
    <row r="927" spans="1:9" ht="13.75" customHeight="1" x14ac:dyDescent="0.2">
      <c r="A927" t="s">
        <v>4903</v>
      </c>
      <c r="F927" t="s">
        <v>1540</v>
      </c>
      <c r="G927" t="s">
        <v>1541</v>
      </c>
      <c r="H927" t="s">
        <v>1541</v>
      </c>
      <c r="I927" t="s">
        <v>1540</v>
      </c>
    </row>
    <row r="928" spans="1:9" ht="13.75" customHeight="1" x14ac:dyDescent="0.2">
      <c r="A928" t="s">
        <v>4904</v>
      </c>
      <c r="F928" t="s">
        <v>1540</v>
      </c>
      <c r="G928" t="s">
        <v>1541</v>
      </c>
      <c r="H928" t="s">
        <v>1541</v>
      </c>
      <c r="I928" t="s">
        <v>1540</v>
      </c>
    </row>
    <row r="929" spans="1:9" ht="13.75" customHeight="1" x14ac:dyDescent="0.2">
      <c r="A929" t="s">
        <v>4905</v>
      </c>
      <c r="F929" t="s">
        <v>1540</v>
      </c>
      <c r="G929" t="s">
        <v>1541</v>
      </c>
      <c r="H929" t="s">
        <v>1541</v>
      </c>
      <c r="I929" t="s">
        <v>1540</v>
      </c>
    </row>
    <row r="930" spans="1:9" ht="13.75" customHeight="1" x14ac:dyDescent="0.2">
      <c r="A930" t="s">
        <v>4906</v>
      </c>
      <c r="F930" t="s">
        <v>1540</v>
      </c>
      <c r="G930" t="s">
        <v>1541</v>
      </c>
      <c r="H930" t="s">
        <v>1541</v>
      </c>
      <c r="I930" t="s">
        <v>1540</v>
      </c>
    </row>
    <row r="931" spans="1:9" ht="13.75" customHeight="1" x14ac:dyDescent="0.2">
      <c r="A931" t="s">
        <v>4907</v>
      </c>
      <c r="F931" t="s">
        <v>1540</v>
      </c>
      <c r="G931" t="s">
        <v>1541</v>
      </c>
      <c r="H931" t="s">
        <v>1541</v>
      </c>
      <c r="I931" t="s">
        <v>1540</v>
      </c>
    </row>
    <row r="932" spans="1:9" ht="13.75" customHeight="1" x14ac:dyDescent="0.2">
      <c r="A932" t="s">
        <v>4908</v>
      </c>
      <c r="F932" t="s">
        <v>1540</v>
      </c>
      <c r="G932" t="s">
        <v>1541</v>
      </c>
      <c r="H932" t="s">
        <v>1541</v>
      </c>
      <c r="I932" t="s">
        <v>1540</v>
      </c>
    </row>
    <row r="933" spans="1:9" ht="13.75" customHeight="1" x14ac:dyDescent="0.2">
      <c r="A933" t="s">
        <v>4909</v>
      </c>
      <c r="F933" t="s">
        <v>1540</v>
      </c>
      <c r="G933" t="s">
        <v>1541</v>
      </c>
      <c r="H933" t="s">
        <v>1541</v>
      </c>
      <c r="I933" t="s">
        <v>1540</v>
      </c>
    </row>
    <row r="934" spans="1:9" ht="13.75" customHeight="1" x14ac:dyDescent="0.2">
      <c r="A934" t="s">
        <v>4910</v>
      </c>
      <c r="F934" t="s">
        <v>1540</v>
      </c>
      <c r="G934" t="s">
        <v>1541</v>
      </c>
      <c r="H934" t="s">
        <v>1541</v>
      </c>
      <c r="I934" t="s">
        <v>1540</v>
      </c>
    </row>
    <row r="935" spans="1:9" ht="13.75" customHeight="1" x14ac:dyDescent="0.2">
      <c r="A935" t="s">
        <v>4911</v>
      </c>
      <c r="F935" t="s">
        <v>1540</v>
      </c>
      <c r="G935" t="s">
        <v>1541</v>
      </c>
      <c r="H935" t="s">
        <v>1541</v>
      </c>
      <c r="I935" t="s">
        <v>1540</v>
      </c>
    </row>
    <row r="936" spans="1:9" ht="13.75" customHeight="1" x14ac:dyDescent="0.2">
      <c r="A936" t="s">
        <v>4912</v>
      </c>
      <c r="F936" t="s">
        <v>1540</v>
      </c>
      <c r="G936" t="s">
        <v>1541</v>
      </c>
      <c r="H936" t="s">
        <v>1541</v>
      </c>
      <c r="I936" t="s">
        <v>1540</v>
      </c>
    </row>
    <row r="937" spans="1:9" ht="13.75" customHeight="1" x14ac:dyDescent="0.2">
      <c r="A937" t="s">
        <v>4913</v>
      </c>
      <c r="F937" t="s">
        <v>1540</v>
      </c>
      <c r="G937" t="s">
        <v>1541</v>
      </c>
      <c r="H937" t="s">
        <v>1541</v>
      </c>
      <c r="I937" t="s">
        <v>1540</v>
      </c>
    </row>
    <row r="938" spans="1:9" ht="13.75" customHeight="1" x14ac:dyDescent="0.2">
      <c r="A938" t="s">
        <v>4914</v>
      </c>
      <c r="F938" t="s">
        <v>1540</v>
      </c>
      <c r="G938" t="s">
        <v>1541</v>
      </c>
      <c r="H938" t="s">
        <v>1541</v>
      </c>
      <c r="I938" t="s">
        <v>1540</v>
      </c>
    </row>
    <row r="939" spans="1:9" ht="13.75" customHeight="1" x14ac:dyDescent="0.2">
      <c r="A939" t="s">
        <v>4915</v>
      </c>
      <c r="F939" t="s">
        <v>1540</v>
      </c>
      <c r="G939" t="s">
        <v>1541</v>
      </c>
      <c r="H939" t="s">
        <v>1541</v>
      </c>
      <c r="I939" t="s">
        <v>1540</v>
      </c>
    </row>
    <row r="940" spans="1:9" ht="13.75" customHeight="1" x14ac:dyDescent="0.2">
      <c r="A940" t="s">
        <v>4916</v>
      </c>
      <c r="F940" t="s">
        <v>3650</v>
      </c>
      <c r="G940" t="s">
        <v>1513</v>
      </c>
      <c r="H940" t="s">
        <v>1514</v>
      </c>
      <c r="I940" t="s">
        <v>1540</v>
      </c>
    </row>
    <row r="941" spans="1:9" ht="13.75" customHeight="1" x14ac:dyDescent="0.2">
      <c r="A941" t="s">
        <v>4917</v>
      </c>
      <c r="F941" t="s">
        <v>1540</v>
      </c>
      <c r="G941" t="s">
        <v>1541</v>
      </c>
      <c r="H941" t="s">
        <v>1541</v>
      </c>
      <c r="I941" t="s">
        <v>1540</v>
      </c>
    </row>
    <row r="942" spans="1:9" ht="13.75" customHeight="1" x14ac:dyDescent="0.2">
      <c r="A942" t="s">
        <v>4918</v>
      </c>
      <c r="F942" t="s">
        <v>1540</v>
      </c>
      <c r="G942" t="s">
        <v>1541</v>
      </c>
      <c r="H942" t="s">
        <v>1541</v>
      </c>
      <c r="I942" t="s">
        <v>1540</v>
      </c>
    </row>
    <row r="943" spans="1:9" ht="13.75" customHeight="1" x14ac:dyDescent="0.2">
      <c r="A943" t="s">
        <v>4919</v>
      </c>
      <c r="F943" t="s">
        <v>1540</v>
      </c>
      <c r="G943" t="s">
        <v>1541</v>
      </c>
      <c r="H943" t="s">
        <v>1541</v>
      </c>
      <c r="I943" t="s">
        <v>1540</v>
      </c>
    </row>
    <row r="944" spans="1:9" ht="13.75" customHeight="1" x14ac:dyDescent="0.2">
      <c r="A944" t="s">
        <v>4920</v>
      </c>
      <c r="F944" t="s">
        <v>3782</v>
      </c>
      <c r="G944" t="s">
        <v>3783</v>
      </c>
      <c r="H944" t="s">
        <v>1593</v>
      </c>
      <c r="I944" t="s">
        <v>3784</v>
      </c>
    </row>
    <row r="945" spans="1:9" ht="13.75" customHeight="1" x14ac:dyDescent="0.2">
      <c r="A945" t="s">
        <v>4921</v>
      </c>
      <c r="F945" t="s">
        <v>1540</v>
      </c>
      <c r="G945" t="s">
        <v>1541</v>
      </c>
      <c r="H945" t="s">
        <v>1541</v>
      </c>
      <c r="I945" t="s">
        <v>1540</v>
      </c>
    </row>
    <row r="946" spans="1:9" ht="13.75" customHeight="1" x14ac:dyDescent="0.2">
      <c r="A946" t="s">
        <v>4922</v>
      </c>
      <c r="F946" t="s">
        <v>1540</v>
      </c>
      <c r="G946" t="s">
        <v>1541</v>
      </c>
      <c r="H946" t="s">
        <v>1541</v>
      </c>
      <c r="I946" t="s">
        <v>1540</v>
      </c>
    </row>
    <row r="947" spans="1:9" ht="13.75" customHeight="1" x14ac:dyDescent="0.2">
      <c r="A947" t="s">
        <v>4923</v>
      </c>
      <c r="F947" t="s">
        <v>1540</v>
      </c>
      <c r="G947" t="s">
        <v>1541</v>
      </c>
      <c r="H947" t="s">
        <v>1541</v>
      </c>
      <c r="I947" t="s">
        <v>1540</v>
      </c>
    </row>
    <row r="948" spans="1:9" ht="13.75" customHeight="1" x14ac:dyDescent="0.2">
      <c r="A948" t="s">
        <v>4924</v>
      </c>
      <c r="F948" t="s">
        <v>1540</v>
      </c>
      <c r="G948" t="s">
        <v>1541</v>
      </c>
      <c r="H948" t="s">
        <v>1541</v>
      </c>
      <c r="I948" t="s">
        <v>1540</v>
      </c>
    </row>
    <row r="949" spans="1:9" ht="13.75" customHeight="1" x14ac:dyDescent="0.2">
      <c r="A949" t="s">
        <v>4925</v>
      </c>
      <c r="F949" t="s">
        <v>1540</v>
      </c>
      <c r="G949" t="s">
        <v>1541</v>
      </c>
      <c r="H949" t="s">
        <v>1541</v>
      </c>
      <c r="I949" t="s">
        <v>1540</v>
      </c>
    </row>
    <row r="950" spans="1:9" ht="13.75" customHeight="1" x14ac:dyDescent="0.2">
      <c r="A950" t="s">
        <v>4926</v>
      </c>
      <c r="F950" t="s">
        <v>1540</v>
      </c>
      <c r="G950" t="s">
        <v>1541</v>
      </c>
      <c r="H950" t="s">
        <v>1541</v>
      </c>
      <c r="I950" t="s">
        <v>1540</v>
      </c>
    </row>
    <row r="951" spans="1:9" ht="13.75" customHeight="1" x14ac:dyDescent="0.2">
      <c r="A951" t="s">
        <v>4927</v>
      </c>
      <c r="F951" t="s">
        <v>4093</v>
      </c>
      <c r="G951" t="s">
        <v>4094</v>
      </c>
      <c r="H951" t="s">
        <v>4095</v>
      </c>
      <c r="I951" t="s">
        <v>2665</v>
      </c>
    </row>
    <row r="952" spans="1:9" ht="13.75" customHeight="1" x14ac:dyDescent="0.2">
      <c r="A952" t="s">
        <v>4928</v>
      </c>
      <c r="F952" t="s">
        <v>3337</v>
      </c>
      <c r="G952" t="s">
        <v>2932</v>
      </c>
      <c r="H952" t="s">
        <v>1514</v>
      </c>
      <c r="I952" t="s">
        <v>1540</v>
      </c>
    </row>
    <row r="953" spans="1:9" ht="13.75" customHeight="1" x14ac:dyDescent="0.2">
      <c r="A953" t="s">
        <v>4929</v>
      </c>
      <c r="F953" t="s">
        <v>1540</v>
      </c>
      <c r="G953" t="s">
        <v>1541</v>
      </c>
      <c r="H953" t="s">
        <v>1541</v>
      </c>
      <c r="I953" t="s">
        <v>1540</v>
      </c>
    </row>
    <row r="954" spans="1:9" ht="13.75" customHeight="1" x14ac:dyDescent="0.2">
      <c r="A954" t="s">
        <v>4930</v>
      </c>
      <c r="F954" t="s">
        <v>1540</v>
      </c>
      <c r="G954" t="s">
        <v>1541</v>
      </c>
      <c r="H954" t="s">
        <v>1541</v>
      </c>
      <c r="I954" t="s">
        <v>1540</v>
      </c>
    </row>
    <row r="955" spans="1:9" ht="13.75" customHeight="1" x14ac:dyDescent="0.2">
      <c r="A955" t="s">
        <v>4931</v>
      </c>
      <c r="F955" t="s">
        <v>1540</v>
      </c>
      <c r="G955" t="s">
        <v>1541</v>
      </c>
      <c r="H955" t="s">
        <v>1541</v>
      </c>
      <c r="I955" t="s">
        <v>1540</v>
      </c>
    </row>
    <row r="956" spans="1:9" ht="13.75" customHeight="1" x14ac:dyDescent="0.2">
      <c r="A956" t="s">
        <v>4932</v>
      </c>
      <c r="F956" t="s">
        <v>1540</v>
      </c>
      <c r="G956" t="s">
        <v>1541</v>
      </c>
      <c r="H956" t="s">
        <v>1541</v>
      </c>
      <c r="I956" t="s">
        <v>1540</v>
      </c>
    </row>
    <row r="957" spans="1:9" ht="13.75" customHeight="1" x14ac:dyDescent="0.2">
      <c r="A957" t="s">
        <v>4933</v>
      </c>
    </row>
    <row r="958" spans="1:9" ht="13.75" customHeight="1" x14ac:dyDescent="0.2">
      <c r="A958" t="s">
        <v>4934</v>
      </c>
    </row>
    <row r="959" spans="1:9" ht="13.75" customHeight="1" x14ac:dyDescent="0.2">
      <c r="A959" t="s">
        <v>4935</v>
      </c>
    </row>
    <row r="960" spans="1:9" ht="13.75" customHeight="1" x14ac:dyDescent="0.2">
      <c r="A960" t="s">
        <v>4936</v>
      </c>
    </row>
    <row r="961" spans="1:9" ht="13.75" customHeight="1" x14ac:dyDescent="0.2">
      <c r="A961" t="s">
        <v>1480</v>
      </c>
      <c r="B961" t="s">
        <v>1481</v>
      </c>
      <c r="C961" t="s">
        <v>1482</v>
      </c>
      <c r="D961" t="s">
        <v>1483</v>
      </c>
      <c r="E961" t="s">
        <v>1484</v>
      </c>
      <c r="F961" t="s">
        <v>1485</v>
      </c>
      <c r="G961" t="s">
        <v>1486</v>
      </c>
      <c r="H961" t="s">
        <v>1487</v>
      </c>
      <c r="I961" t="s">
        <v>1488</v>
      </c>
    </row>
    <row r="962" spans="1:9" ht="13.75" customHeight="1" x14ac:dyDescent="0.2">
      <c r="A962" t="s">
        <v>4937</v>
      </c>
      <c r="B962">
        <v>1.2E-4</v>
      </c>
      <c r="C962" t="s">
        <v>3272</v>
      </c>
      <c r="D962" t="s">
        <v>3273</v>
      </c>
      <c r="E962" t="s">
        <v>3274</v>
      </c>
      <c r="F962" s="171" t="s">
        <v>3927</v>
      </c>
      <c r="G962" t="s">
        <v>2259</v>
      </c>
      <c r="H962">
        <v>431</v>
      </c>
      <c r="I962">
        <v>304</v>
      </c>
    </row>
    <row r="963" spans="1:9" ht="13.75" customHeight="1" x14ac:dyDescent="0.2">
      <c r="A963" t="s">
        <v>4938</v>
      </c>
      <c r="B963" s="171" t="s">
        <v>3803</v>
      </c>
      <c r="C963" t="s">
        <v>2036</v>
      </c>
      <c r="D963" t="s">
        <v>2037</v>
      </c>
      <c r="E963" t="s">
        <v>2038</v>
      </c>
      <c r="F963" s="171" t="s">
        <v>4175</v>
      </c>
      <c r="G963" t="s">
        <v>2042</v>
      </c>
      <c r="H963">
        <v>899</v>
      </c>
      <c r="I963">
        <v>172</v>
      </c>
    </row>
    <row r="964" spans="1:9" ht="13.75" customHeight="1" x14ac:dyDescent="0.2">
      <c r="A964" t="s">
        <v>4939</v>
      </c>
      <c r="B964" s="171" t="s">
        <v>4176</v>
      </c>
      <c r="C964" t="s">
        <v>1812</v>
      </c>
      <c r="D964" t="s">
        <v>1813</v>
      </c>
      <c r="E964" t="s">
        <v>1814</v>
      </c>
      <c r="F964" s="171" t="s">
        <v>4177</v>
      </c>
      <c r="G964" t="s">
        <v>2169</v>
      </c>
      <c r="H964">
        <v>112</v>
      </c>
      <c r="I964">
        <v>409.5</v>
      </c>
    </row>
    <row r="965" spans="1:9" ht="13.75" customHeight="1" x14ac:dyDescent="0.2">
      <c r="A965" t="s">
        <v>4940</v>
      </c>
      <c r="B965" s="171" t="s">
        <v>1936</v>
      </c>
      <c r="C965" t="s">
        <v>1757</v>
      </c>
      <c r="D965" t="s">
        <v>1758</v>
      </c>
      <c r="E965" t="s">
        <v>1759</v>
      </c>
      <c r="F965" s="171" t="s">
        <v>4113</v>
      </c>
      <c r="G965" t="s">
        <v>1763</v>
      </c>
      <c r="H965">
        <v>862</v>
      </c>
      <c r="I965">
        <v>182.5</v>
      </c>
    </row>
    <row r="966" spans="1:9" ht="13.75" customHeight="1" x14ac:dyDescent="0.2">
      <c r="A966" t="s">
        <v>4941</v>
      </c>
      <c r="B966" s="171" t="s">
        <v>2310</v>
      </c>
      <c r="C966" t="s">
        <v>4178</v>
      </c>
      <c r="D966" t="s">
        <v>4179</v>
      </c>
      <c r="E966" t="s">
        <v>4180</v>
      </c>
      <c r="F966" s="171" t="s">
        <v>4181</v>
      </c>
      <c r="G966" t="s">
        <v>4081</v>
      </c>
      <c r="H966">
        <v>63</v>
      </c>
      <c r="I966">
        <v>354</v>
      </c>
    </row>
    <row r="967" spans="1:9" ht="13.75" customHeight="1" x14ac:dyDescent="0.2">
      <c r="A967" t="s">
        <v>4942</v>
      </c>
      <c r="B967" s="171" t="s">
        <v>3765</v>
      </c>
      <c r="C967" t="s">
        <v>1949</v>
      </c>
      <c r="D967" t="s">
        <v>1950</v>
      </c>
      <c r="E967" t="s">
        <v>1951</v>
      </c>
      <c r="F967" s="171" t="s">
        <v>4032</v>
      </c>
      <c r="G967" t="s">
        <v>4182</v>
      </c>
      <c r="H967">
        <v>8</v>
      </c>
      <c r="I967">
        <v>263.5</v>
      </c>
    </row>
    <row r="968" spans="1:9" ht="13.75" customHeight="1" x14ac:dyDescent="0.2">
      <c r="A968" t="s">
        <v>4943</v>
      </c>
      <c r="B968">
        <v>6.5000000000000002E-7</v>
      </c>
      <c r="C968" t="s">
        <v>1979</v>
      </c>
      <c r="D968" t="s">
        <v>1980</v>
      </c>
      <c r="E968" t="s">
        <v>1981</v>
      </c>
      <c r="F968" s="171" t="s">
        <v>4183</v>
      </c>
      <c r="G968" t="s">
        <v>4184</v>
      </c>
      <c r="H968">
        <v>22</v>
      </c>
      <c r="I968">
        <v>1460</v>
      </c>
    </row>
    <row r="969" spans="1:9" ht="13.75" customHeight="1" x14ac:dyDescent="0.2">
      <c r="A969" t="s">
        <v>4944</v>
      </c>
      <c r="B969" s="171" t="s">
        <v>3984</v>
      </c>
      <c r="C969" t="s">
        <v>4026</v>
      </c>
      <c r="D969" t="s">
        <v>4027</v>
      </c>
      <c r="E969" t="s">
        <v>4028</v>
      </c>
      <c r="F969" s="171" t="s">
        <v>4185</v>
      </c>
      <c r="G969" t="s">
        <v>2580</v>
      </c>
      <c r="H969">
        <v>1277</v>
      </c>
      <c r="I969">
        <v>269</v>
      </c>
    </row>
    <row r="970" spans="1:9" ht="13.75" customHeight="1" x14ac:dyDescent="0.2">
      <c r="A970" t="s">
        <v>4945</v>
      </c>
      <c r="B970">
        <v>6.1999999999999999E-6</v>
      </c>
      <c r="C970" t="s">
        <v>3566</v>
      </c>
      <c r="D970" t="s">
        <v>3567</v>
      </c>
      <c r="E970" t="s">
        <v>3568</v>
      </c>
      <c r="F970" s="171" t="s">
        <v>3827</v>
      </c>
      <c r="G970" t="s">
        <v>2296</v>
      </c>
      <c r="H970">
        <v>207</v>
      </c>
      <c r="I970">
        <v>600</v>
      </c>
    </row>
    <row r="971" spans="1:9" ht="13.75" customHeight="1" x14ac:dyDescent="0.2">
      <c r="A971" t="s">
        <v>4946</v>
      </c>
      <c r="B971">
        <v>2.1000000000000001E-4</v>
      </c>
      <c r="C971" t="s">
        <v>4186</v>
      </c>
      <c r="D971" t="s">
        <v>4187</v>
      </c>
      <c r="E971" t="s">
        <v>4188</v>
      </c>
      <c r="F971" s="171" t="s">
        <v>4189</v>
      </c>
      <c r="G971" t="s">
        <v>4190</v>
      </c>
      <c r="H971">
        <v>52</v>
      </c>
      <c r="I971">
        <v>203</v>
      </c>
    </row>
    <row r="972" spans="1:9" ht="13.75" customHeight="1" x14ac:dyDescent="0.2">
      <c r="A972" t="s">
        <v>4947</v>
      </c>
      <c r="B972">
        <v>5.5999999999999997E-6</v>
      </c>
      <c r="C972" t="s">
        <v>2738</v>
      </c>
      <c r="D972" t="s">
        <v>2739</v>
      </c>
      <c r="E972" t="s">
        <v>2740</v>
      </c>
      <c r="F972" s="171" t="s">
        <v>3125</v>
      </c>
      <c r="G972" t="s">
        <v>4191</v>
      </c>
      <c r="H972">
        <v>13</v>
      </c>
      <c r="I972">
        <v>481</v>
      </c>
    </row>
    <row r="973" spans="1:9" ht="13.75" customHeight="1" x14ac:dyDescent="0.2">
      <c r="A973" t="s">
        <v>4948</v>
      </c>
      <c r="B973" s="171" t="s">
        <v>4192</v>
      </c>
      <c r="C973" t="s">
        <v>1812</v>
      </c>
      <c r="D973" t="s">
        <v>1813</v>
      </c>
      <c r="E973" t="s">
        <v>1814</v>
      </c>
      <c r="F973" s="171" t="s">
        <v>4193</v>
      </c>
      <c r="G973" t="s">
        <v>2169</v>
      </c>
      <c r="H973">
        <v>112</v>
      </c>
      <c r="I973">
        <v>409.5</v>
      </c>
    </row>
    <row r="974" spans="1:9" ht="13.75" customHeight="1" x14ac:dyDescent="0.2">
      <c r="A974" t="s">
        <v>4949</v>
      </c>
      <c r="B974" s="171" t="s">
        <v>4143</v>
      </c>
      <c r="C974" t="s">
        <v>1746</v>
      </c>
      <c r="D974" t="s">
        <v>1747</v>
      </c>
      <c r="E974" t="s">
        <v>1748</v>
      </c>
      <c r="F974" s="171" t="s">
        <v>4194</v>
      </c>
      <c r="G974" t="s">
        <v>1751</v>
      </c>
      <c r="H974">
        <v>1007</v>
      </c>
      <c r="I974">
        <v>300</v>
      </c>
    </row>
    <row r="975" spans="1:9" ht="13.75" customHeight="1" x14ac:dyDescent="0.2">
      <c r="A975" t="s">
        <v>4950</v>
      </c>
      <c r="B975">
        <v>1.7E-6</v>
      </c>
      <c r="C975" t="s">
        <v>3473</v>
      </c>
      <c r="D975" t="s">
        <v>3474</v>
      </c>
      <c r="E975" t="s">
        <v>3475</v>
      </c>
      <c r="F975" s="171" t="s">
        <v>3861</v>
      </c>
      <c r="G975" t="s">
        <v>3477</v>
      </c>
      <c r="H975">
        <v>1894</v>
      </c>
      <c r="I975">
        <v>156</v>
      </c>
    </row>
    <row r="976" spans="1:9" ht="13.75" customHeight="1" x14ac:dyDescent="0.2">
      <c r="A976" t="s">
        <v>4951</v>
      </c>
      <c r="B976">
        <v>1.7E-5</v>
      </c>
      <c r="C976" t="s">
        <v>3566</v>
      </c>
      <c r="D976" t="s">
        <v>3567</v>
      </c>
      <c r="E976" t="s">
        <v>3568</v>
      </c>
      <c r="F976" s="171" t="s">
        <v>4195</v>
      </c>
      <c r="G976" t="s">
        <v>2296</v>
      </c>
      <c r="H976">
        <v>207</v>
      </c>
      <c r="I976">
        <v>600</v>
      </c>
    </row>
    <row r="977" spans="1:9" ht="13.75" customHeight="1" x14ac:dyDescent="0.2">
      <c r="A977" t="s">
        <v>4952</v>
      </c>
      <c r="B977" s="171" t="s">
        <v>2018</v>
      </c>
      <c r="C977" t="s">
        <v>4196</v>
      </c>
      <c r="D977" t="s">
        <v>4197</v>
      </c>
      <c r="E977" t="s">
        <v>4198</v>
      </c>
      <c r="F977" s="171" t="s">
        <v>4199</v>
      </c>
      <c r="G977" t="s">
        <v>4200</v>
      </c>
      <c r="H977">
        <v>5</v>
      </c>
      <c r="I977">
        <v>502</v>
      </c>
    </row>
    <row r="978" spans="1:9" ht="13.75" customHeight="1" x14ac:dyDescent="0.2">
      <c r="A978" t="s">
        <v>4953</v>
      </c>
      <c r="B978" s="171" t="s">
        <v>4201</v>
      </c>
      <c r="C978" t="s">
        <v>1998</v>
      </c>
      <c r="D978" t="s">
        <v>1999</v>
      </c>
      <c r="E978" t="s">
        <v>2000</v>
      </c>
      <c r="F978" s="171" t="s">
        <v>4202</v>
      </c>
      <c r="G978" t="s">
        <v>3802</v>
      </c>
      <c r="H978">
        <v>62</v>
      </c>
      <c r="I978">
        <v>663</v>
      </c>
    </row>
    <row r="979" spans="1:9" ht="13.75" customHeight="1" x14ac:dyDescent="0.2">
      <c r="A979" t="s">
        <v>4954</v>
      </c>
      <c r="B979" s="171" t="s">
        <v>3810</v>
      </c>
      <c r="C979" t="s">
        <v>4203</v>
      </c>
      <c r="D979" t="s">
        <v>4204</v>
      </c>
      <c r="E979" t="s">
        <v>4205</v>
      </c>
      <c r="F979" s="171" t="s">
        <v>2367</v>
      </c>
      <c r="G979" t="s">
        <v>4206</v>
      </c>
      <c r="H979">
        <v>58</v>
      </c>
      <c r="I979">
        <v>253.5</v>
      </c>
    </row>
    <row r="980" spans="1:9" ht="13.75" customHeight="1" x14ac:dyDescent="0.2">
      <c r="A980" t="s">
        <v>4955</v>
      </c>
      <c r="B980" s="171" t="s">
        <v>1764</v>
      </c>
      <c r="C980" t="s">
        <v>1646</v>
      </c>
      <c r="D980" t="s">
        <v>1647</v>
      </c>
      <c r="E980" t="s">
        <v>1646</v>
      </c>
      <c r="F980" s="171" t="s">
        <v>2437</v>
      </c>
      <c r="G980" t="s">
        <v>4207</v>
      </c>
      <c r="H980">
        <v>9</v>
      </c>
      <c r="I980">
        <v>129</v>
      </c>
    </row>
    <row r="981" spans="1:9" ht="13.75" customHeight="1" x14ac:dyDescent="0.2">
      <c r="A981" t="s">
        <v>4956</v>
      </c>
      <c r="B981" s="171" t="s">
        <v>4038</v>
      </c>
      <c r="C981" t="s">
        <v>1737</v>
      </c>
      <c r="D981" t="s">
        <v>1738</v>
      </c>
      <c r="E981" t="s">
        <v>1739</v>
      </c>
      <c r="F981" s="171" t="s">
        <v>4209</v>
      </c>
      <c r="G981" t="s">
        <v>3615</v>
      </c>
      <c r="H981">
        <v>16</v>
      </c>
      <c r="I981">
        <v>1127.5</v>
      </c>
    </row>
    <row r="982" spans="1:9" ht="13.75" customHeight="1" x14ac:dyDescent="0.2">
      <c r="A982" t="s">
        <v>4957</v>
      </c>
      <c r="B982" s="171" t="s">
        <v>4210</v>
      </c>
      <c r="C982" t="s">
        <v>4211</v>
      </c>
      <c r="D982" t="s">
        <v>4212</v>
      </c>
      <c r="E982" t="s">
        <v>4213</v>
      </c>
      <c r="F982" s="171" t="s">
        <v>4215</v>
      </c>
      <c r="G982" t="s">
        <v>4216</v>
      </c>
      <c r="H982">
        <v>22</v>
      </c>
      <c r="I982">
        <v>165.5</v>
      </c>
    </row>
    <row r="983" spans="1:9" ht="13.75" customHeight="1" x14ac:dyDescent="0.2">
      <c r="A983" t="s">
        <v>4958</v>
      </c>
      <c r="B983">
        <v>5.1E-5</v>
      </c>
      <c r="C983" t="s">
        <v>3566</v>
      </c>
      <c r="D983" t="s">
        <v>3567</v>
      </c>
      <c r="E983" t="s">
        <v>3568</v>
      </c>
      <c r="F983" s="171" t="s">
        <v>4217</v>
      </c>
      <c r="G983" t="s">
        <v>2296</v>
      </c>
      <c r="H983">
        <v>207</v>
      </c>
      <c r="I983">
        <v>600</v>
      </c>
    </row>
    <row r="984" spans="1:9" ht="13.75" customHeight="1" x14ac:dyDescent="0.2">
      <c r="A984" t="s">
        <v>4959</v>
      </c>
      <c r="B984" s="171" t="s">
        <v>4218</v>
      </c>
      <c r="C984" t="s">
        <v>1919</v>
      </c>
      <c r="D984" t="s">
        <v>1920</v>
      </c>
      <c r="E984" t="s">
        <v>1921</v>
      </c>
      <c r="F984">
        <v>0</v>
      </c>
      <c r="G984" t="s">
        <v>1923</v>
      </c>
      <c r="H984">
        <v>935</v>
      </c>
      <c r="I984">
        <v>850</v>
      </c>
    </row>
    <row r="985" spans="1:9" ht="13.75" customHeight="1" x14ac:dyDescent="0.2">
      <c r="A985" t="s">
        <v>4960</v>
      </c>
      <c r="B985">
        <v>6.4000000000000001E-7</v>
      </c>
      <c r="C985" t="s">
        <v>4035</v>
      </c>
      <c r="D985" t="s">
        <v>4036</v>
      </c>
      <c r="E985" t="s">
        <v>4037</v>
      </c>
      <c r="F985" s="171" t="s">
        <v>4219</v>
      </c>
      <c r="G985" t="s">
        <v>4220</v>
      </c>
      <c r="H985">
        <v>26</v>
      </c>
      <c r="I985">
        <v>306</v>
      </c>
    </row>
    <row r="986" spans="1:9" ht="13.75" customHeight="1" x14ac:dyDescent="0.2">
      <c r="A986" t="s">
        <v>4961</v>
      </c>
      <c r="B986">
        <v>2.0999999999999999E-5</v>
      </c>
      <c r="C986" t="s">
        <v>4221</v>
      </c>
      <c r="D986" t="s">
        <v>4222</v>
      </c>
      <c r="E986" t="s">
        <v>4223</v>
      </c>
      <c r="F986" s="171" t="s">
        <v>4224</v>
      </c>
      <c r="G986" t="s">
        <v>4184</v>
      </c>
      <c r="H986">
        <v>22</v>
      </c>
      <c r="I986">
        <v>1460</v>
      </c>
    </row>
    <row r="987" spans="1:9" ht="13.75" customHeight="1" x14ac:dyDescent="0.2">
      <c r="A987" t="s">
        <v>4962</v>
      </c>
      <c r="B987" s="171" t="s">
        <v>3914</v>
      </c>
      <c r="C987" t="s">
        <v>4102</v>
      </c>
      <c r="D987" t="s">
        <v>4103</v>
      </c>
      <c r="E987" t="s">
        <v>4104</v>
      </c>
    </row>
    <row r="988" spans="1:9" ht="13.75" customHeight="1" x14ac:dyDescent="0.2">
      <c r="A988" t="s">
        <v>4963</v>
      </c>
      <c r="B988" s="171" t="s">
        <v>4225</v>
      </c>
      <c r="C988" t="s">
        <v>4064</v>
      </c>
      <c r="D988" t="s">
        <v>4065</v>
      </c>
      <c r="E988" t="s">
        <v>4066</v>
      </c>
      <c r="F988" s="171" t="s">
        <v>4226</v>
      </c>
      <c r="G988" t="s">
        <v>4059</v>
      </c>
      <c r="H988">
        <v>79</v>
      </c>
      <c r="I988">
        <v>553</v>
      </c>
    </row>
    <row r="989" spans="1:9" ht="13.75" customHeight="1" x14ac:dyDescent="0.2">
      <c r="A989" t="s">
        <v>4964</v>
      </c>
      <c r="B989" s="171" t="s">
        <v>3875</v>
      </c>
      <c r="C989" t="s">
        <v>3507</v>
      </c>
      <c r="D989" t="s">
        <v>3508</v>
      </c>
      <c r="E989" t="s">
        <v>3509</v>
      </c>
      <c r="F989" s="171" t="s">
        <v>4227</v>
      </c>
      <c r="G989" t="s">
        <v>3510</v>
      </c>
      <c r="H989">
        <v>124</v>
      </c>
      <c r="I989">
        <v>285</v>
      </c>
    </row>
    <row r="990" spans="1:9" ht="13.75" customHeight="1" x14ac:dyDescent="0.2">
      <c r="A990" t="s">
        <v>4965</v>
      </c>
      <c r="B990">
        <v>7.7999999999999999E-5</v>
      </c>
      <c r="C990" t="s">
        <v>3190</v>
      </c>
      <c r="D990" t="s">
        <v>3191</v>
      </c>
      <c r="E990" t="s">
        <v>3192</v>
      </c>
      <c r="F990">
        <v>1.6000000000000001E-8</v>
      </c>
      <c r="G990" t="s">
        <v>3194</v>
      </c>
      <c r="H990">
        <v>10</v>
      </c>
      <c r="I990">
        <v>199</v>
      </c>
    </row>
    <row r="991" spans="1:9" ht="13.75" customHeight="1" x14ac:dyDescent="0.2">
      <c r="A991" t="s">
        <v>4966</v>
      </c>
      <c r="B991" s="171" t="s">
        <v>4160</v>
      </c>
      <c r="C991" t="s">
        <v>1939</v>
      </c>
      <c r="D991" t="s">
        <v>1940</v>
      </c>
      <c r="E991" t="s">
        <v>1941</v>
      </c>
      <c r="F991" s="171" t="s">
        <v>4228</v>
      </c>
      <c r="G991" t="s">
        <v>1670</v>
      </c>
      <c r="H991">
        <v>150</v>
      </c>
      <c r="I991">
        <v>314</v>
      </c>
    </row>
    <row r="992" spans="1:9" ht="13.75" customHeight="1" x14ac:dyDescent="0.2">
      <c r="A992" t="s">
        <v>4967</v>
      </c>
      <c r="B992" s="171" t="s">
        <v>3092</v>
      </c>
      <c r="C992" t="s">
        <v>3483</v>
      </c>
      <c r="D992" t="s">
        <v>3484</v>
      </c>
      <c r="E992" t="s">
        <v>3485</v>
      </c>
      <c r="F992" s="171" t="s">
        <v>3065</v>
      </c>
      <c r="G992" t="s">
        <v>3487</v>
      </c>
      <c r="H992">
        <v>14</v>
      </c>
      <c r="I992">
        <v>449.5</v>
      </c>
    </row>
    <row r="993" spans="1:9" ht="13.75" customHeight="1" x14ac:dyDescent="0.2">
      <c r="A993" t="s">
        <v>4968</v>
      </c>
      <c r="B993" s="171" t="s">
        <v>2652</v>
      </c>
      <c r="C993" t="s">
        <v>4229</v>
      </c>
      <c r="D993" t="s">
        <v>4230</v>
      </c>
      <c r="E993" t="s">
        <v>4231</v>
      </c>
      <c r="F993" s="171" t="s">
        <v>4232</v>
      </c>
      <c r="G993" t="s">
        <v>4233</v>
      </c>
      <c r="H993">
        <v>71</v>
      </c>
      <c r="I993">
        <v>378</v>
      </c>
    </row>
    <row r="994" spans="1:9" ht="13.75" customHeight="1" x14ac:dyDescent="0.2">
      <c r="A994" t="s">
        <v>4969</v>
      </c>
      <c r="B994" s="171" t="s">
        <v>1982</v>
      </c>
      <c r="C994" t="s">
        <v>2876</v>
      </c>
      <c r="D994" t="s">
        <v>2877</v>
      </c>
      <c r="E994" t="s">
        <v>2878</v>
      </c>
      <c r="F994" s="171" t="s">
        <v>4234</v>
      </c>
      <c r="G994" t="s">
        <v>1548</v>
      </c>
      <c r="H994">
        <v>987</v>
      </c>
      <c r="I994">
        <v>932</v>
      </c>
    </row>
    <row r="995" spans="1:9" ht="13.75" customHeight="1" x14ac:dyDescent="0.2">
      <c r="A995" t="s">
        <v>4970</v>
      </c>
      <c r="B995" s="171" t="s">
        <v>4151</v>
      </c>
      <c r="C995" t="s">
        <v>4235</v>
      </c>
      <c r="D995" t="s">
        <v>4236</v>
      </c>
      <c r="E995" t="s">
        <v>4237</v>
      </c>
      <c r="F995" s="171" t="s">
        <v>4238</v>
      </c>
      <c r="G995" t="s">
        <v>4239</v>
      </c>
      <c r="H995">
        <v>300</v>
      </c>
      <c r="I995">
        <v>452</v>
      </c>
    </row>
    <row r="996" spans="1:9" ht="13.75" customHeight="1" x14ac:dyDescent="0.2">
      <c r="A996" t="s">
        <v>4971</v>
      </c>
      <c r="B996" s="171" t="s">
        <v>4105</v>
      </c>
      <c r="C996" t="s">
        <v>2179</v>
      </c>
      <c r="D996" t="s">
        <v>2180</v>
      </c>
      <c r="E996" t="s">
        <v>2181</v>
      </c>
      <c r="F996" s="171" t="s">
        <v>4240</v>
      </c>
      <c r="G996" t="s">
        <v>4007</v>
      </c>
      <c r="H996">
        <v>36</v>
      </c>
      <c r="I996">
        <v>496</v>
      </c>
    </row>
    <row r="997" spans="1:9" ht="13.75" customHeight="1" x14ac:dyDescent="0.2">
      <c r="A997" t="s">
        <v>4972</v>
      </c>
      <c r="B997">
        <v>1.9000000000000001E-4</v>
      </c>
      <c r="C997" t="s">
        <v>1665</v>
      </c>
      <c r="D997" t="s">
        <v>1666</v>
      </c>
      <c r="E997" t="s">
        <v>1667</v>
      </c>
      <c r="F997">
        <v>1.1000000000000001E-7</v>
      </c>
      <c r="G997" t="s">
        <v>4048</v>
      </c>
      <c r="H997">
        <v>381</v>
      </c>
      <c r="I997">
        <v>306</v>
      </c>
    </row>
    <row r="998" spans="1:9" ht="13.75" customHeight="1" x14ac:dyDescent="0.2">
      <c r="A998" t="s">
        <v>4973</v>
      </c>
      <c r="B998" s="171" t="s">
        <v>2943</v>
      </c>
      <c r="C998" t="s">
        <v>3995</v>
      </c>
      <c r="D998" t="s">
        <v>3996</v>
      </c>
      <c r="E998" t="s">
        <v>3997</v>
      </c>
      <c r="F998" s="171" t="s">
        <v>4116</v>
      </c>
      <c r="G998" t="s">
        <v>3580</v>
      </c>
      <c r="H998">
        <v>186</v>
      </c>
      <c r="I998">
        <v>258.5</v>
      </c>
    </row>
    <row r="999" spans="1:9" ht="13.75" customHeight="1" x14ac:dyDescent="0.2">
      <c r="A999" t="s">
        <v>4974</v>
      </c>
      <c r="B999" s="171" t="s">
        <v>4241</v>
      </c>
      <c r="C999" t="s">
        <v>4045</v>
      </c>
      <c r="D999" t="s">
        <v>4046</v>
      </c>
      <c r="E999" t="s">
        <v>4047</v>
      </c>
      <c r="F999" s="171" t="s">
        <v>4242</v>
      </c>
      <c r="G999" t="s">
        <v>4044</v>
      </c>
      <c r="H999">
        <v>218</v>
      </c>
      <c r="I999">
        <v>348</v>
      </c>
    </row>
    <row r="1000" spans="1:9" ht="13.75" customHeight="1" x14ac:dyDescent="0.2">
      <c r="A1000" t="s">
        <v>4975</v>
      </c>
      <c r="B1000" s="171" t="s">
        <v>4113</v>
      </c>
      <c r="C1000" t="s">
        <v>4203</v>
      </c>
      <c r="D1000" t="s">
        <v>4204</v>
      </c>
      <c r="E1000" t="s">
        <v>4205</v>
      </c>
      <c r="F1000" s="171" t="s">
        <v>1519</v>
      </c>
      <c r="G1000" t="s">
        <v>4243</v>
      </c>
      <c r="H1000">
        <v>9</v>
      </c>
      <c r="I1000">
        <v>425</v>
      </c>
    </row>
    <row r="1001" spans="1:9" ht="13.75" customHeight="1" x14ac:dyDescent="0.2">
      <c r="A1001" t="s">
        <v>4976</v>
      </c>
      <c r="B1001" s="171" t="s">
        <v>4067</v>
      </c>
      <c r="C1001" t="s">
        <v>1949</v>
      </c>
      <c r="D1001" t="s">
        <v>1950</v>
      </c>
      <c r="E1001" t="s">
        <v>1951</v>
      </c>
      <c r="F1001" s="171" t="s">
        <v>3645</v>
      </c>
      <c r="G1001" t="s">
        <v>4092</v>
      </c>
      <c r="H1001">
        <v>9</v>
      </c>
      <c r="I1001">
        <v>278</v>
      </c>
    </row>
    <row r="1002" spans="1:9" ht="13.75" customHeight="1" x14ac:dyDescent="0.2">
      <c r="A1002" t="s">
        <v>4977</v>
      </c>
      <c r="B1002" s="171" t="s">
        <v>4244</v>
      </c>
      <c r="C1002" t="s">
        <v>1959</v>
      </c>
      <c r="D1002" t="s">
        <v>1960</v>
      </c>
      <c r="E1002" t="s">
        <v>1961</v>
      </c>
      <c r="F1002" s="171" t="s">
        <v>4161</v>
      </c>
      <c r="G1002" t="s">
        <v>1964</v>
      </c>
      <c r="H1002">
        <v>27</v>
      </c>
      <c r="I1002">
        <v>148</v>
      </c>
    </row>
    <row r="1003" spans="1:9" ht="13.75" customHeight="1" x14ac:dyDescent="0.2">
      <c r="A1003" t="s">
        <v>4978</v>
      </c>
      <c r="B1003">
        <v>4.2999999999999996E-9</v>
      </c>
      <c r="C1003" t="s">
        <v>4117</v>
      </c>
      <c r="D1003" t="s">
        <v>4118</v>
      </c>
      <c r="E1003" t="s">
        <v>4119</v>
      </c>
      <c r="F1003" s="171" t="s">
        <v>4246</v>
      </c>
      <c r="G1003" t="s">
        <v>2296</v>
      </c>
      <c r="H1003">
        <v>207</v>
      </c>
      <c r="I1003">
        <v>600</v>
      </c>
    </row>
    <row r="1004" spans="1:9" ht="13.75" customHeight="1" x14ac:dyDescent="0.2">
      <c r="A1004" t="s">
        <v>4979</v>
      </c>
      <c r="B1004" s="171" t="s">
        <v>3836</v>
      </c>
      <c r="C1004" t="s">
        <v>4117</v>
      </c>
      <c r="D1004" t="s">
        <v>4118</v>
      </c>
      <c r="E1004" t="s">
        <v>4119</v>
      </c>
      <c r="F1004" s="171" t="s">
        <v>4247</v>
      </c>
      <c r="G1004" t="s">
        <v>2296</v>
      </c>
      <c r="H1004">
        <v>207</v>
      </c>
      <c r="I1004">
        <v>600</v>
      </c>
    </row>
    <row r="1005" spans="1:9" ht="13.75" customHeight="1" x14ac:dyDescent="0.2">
      <c r="A1005" t="s">
        <v>4980</v>
      </c>
      <c r="B1005" s="171" t="s">
        <v>3239</v>
      </c>
      <c r="C1005" t="s">
        <v>3687</v>
      </c>
      <c r="D1005" t="s">
        <v>3688</v>
      </c>
      <c r="E1005" t="s">
        <v>3689</v>
      </c>
      <c r="F1005">
        <v>9.6000000000000002E-4</v>
      </c>
      <c r="G1005" t="s">
        <v>4248</v>
      </c>
      <c r="H1005">
        <v>7</v>
      </c>
      <c r="I1005">
        <v>86</v>
      </c>
    </row>
    <row r="1006" spans="1:9" ht="13.75" customHeight="1" x14ac:dyDescent="0.2">
      <c r="A1006" t="s">
        <v>4981</v>
      </c>
      <c r="B1006">
        <v>6.3999999999999997E-5</v>
      </c>
      <c r="C1006" t="s">
        <v>4249</v>
      </c>
      <c r="D1006" t="s">
        <v>4250</v>
      </c>
      <c r="E1006" t="s">
        <v>4251</v>
      </c>
      <c r="F1006" s="171" t="s">
        <v>3935</v>
      </c>
      <c r="G1006" t="s">
        <v>4252</v>
      </c>
      <c r="H1006">
        <v>5</v>
      </c>
      <c r="I1006">
        <v>368</v>
      </c>
    </row>
    <row r="1007" spans="1:9" ht="13.75" customHeight="1" x14ac:dyDescent="0.2">
      <c r="A1007" t="s">
        <v>4982</v>
      </c>
      <c r="B1007" s="171" t="s">
        <v>3943</v>
      </c>
      <c r="C1007" t="s">
        <v>2876</v>
      </c>
      <c r="D1007" t="s">
        <v>2877</v>
      </c>
      <c r="E1007" t="s">
        <v>2878</v>
      </c>
      <c r="F1007" s="171" t="s">
        <v>4253</v>
      </c>
      <c r="G1007" t="s">
        <v>1548</v>
      </c>
      <c r="H1007">
        <v>987</v>
      </c>
      <c r="I1007">
        <v>932</v>
      </c>
    </row>
    <row r="1008" spans="1:9" ht="13.75" customHeight="1" x14ac:dyDescent="0.2">
      <c r="A1008" t="s">
        <v>4983</v>
      </c>
      <c r="B1008">
        <v>1.2E-4</v>
      </c>
      <c r="C1008" t="s">
        <v>3559</v>
      </c>
      <c r="D1008" t="s">
        <v>3560</v>
      </c>
      <c r="E1008" t="s">
        <v>3559</v>
      </c>
    </row>
    <row r="1009" spans="1:9" ht="13.75" customHeight="1" x14ac:dyDescent="0.2">
      <c r="A1009" t="s">
        <v>4984</v>
      </c>
      <c r="B1009" s="171" t="s">
        <v>4254</v>
      </c>
      <c r="C1009" t="s">
        <v>2486</v>
      </c>
      <c r="D1009" t="s">
        <v>2487</v>
      </c>
      <c r="E1009" t="s">
        <v>2488</v>
      </c>
      <c r="F1009">
        <v>0</v>
      </c>
      <c r="G1009" t="s">
        <v>2490</v>
      </c>
      <c r="H1009">
        <v>973</v>
      </c>
      <c r="I1009">
        <v>1159</v>
      </c>
    </row>
    <row r="1010" spans="1:9" ht="13.75" customHeight="1" x14ac:dyDescent="0.2">
      <c r="A1010" t="s">
        <v>4985</v>
      </c>
      <c r="B1010" s="171" t="s">
        <v>4070</v>
      </c>
      <c r="C1010" t="s">
        <v>1812</v>
      </c>
      <c r="D1010" t="s">
        <v>1813</v>
      </c>
      <c r="E1010" t="s">
        <v>1814</v>
      </c>
      <c r="F1010" s="171" t="s">
        <v>4255</v>
      </c>
      <c r="G1010" t="s">
        <v>2169</v>
      </c>
      <c r="H1010">
        <v>112</v>
      </c>
      <c r="I1010">
        <v>409.5</v>
      </c>
    </row>
    <row r="1011" spans="1:9" ht="13.75" customHeight="1" x14ac:dyDescent="0.2">
      <c r="A1011" t="s">
        <v>4986</v>
      </c>
      <c r="B1011" s="171" t="s">
        <v>4150</v>
      </c>
      <c r="C1011" t="s">
        <v>4256</v>
      </c>
      <c r="D1011" t="s">
        <v>4257</v>
      </c>
      <c r="E1011" t="s">
        <v>4258</v>
      </c>
      <c r="F1011" s="171" t="s">
        <v>4259</v>
      </c>
      <c r="G1011" t="s">
        <v>4200</v>
      </c>
      <c r="H1011">
        <v>5</v>
      </c>
      <c r="I1011">
        <v>502</v>
      </c>
    </row>
    <row r="1012" spans="1:9" ht="13.75" customHeight="1" x14ac:dyDescent="0.2">
      <c r="A1012" t="s">
        <v>4987</v>
      </c>
      <c r="B1012" s="171" t="s">
        <v>4260</v>
      </c>
      <c r="C1012" t="s">
        <v>3572</v>
      </c>
      <c r="D1012" t="s">
        <v>3573</v>
      </c>
      <c r="E1012" t="s">
        <v>3574</v>
      </c>
      <c r="F1012" s="171" t="s">
        <v>4261</v>
      </c>
      <c r="G1012" t="s">
        <v>2672</v>
      </c>
      <c r="H1012">
        <v>2866</v>
      </c>
      <c r="I1012">
        <v>506</v>
      </c>
    </row>
    <row r="1013" spans="1:9" ht="13.75" customHeight="1" x14ac:dyDescent="0.2">
      <c r="A1013" t="s">
        <v>4988</v>
      </c>
      <c r="B1013">
        <v>3.5999999999999998E-6</v>
      </c>
      <c r="C1013" t="s">
        <v>4262</v>
      </c>
      <c r="D1013" t="s">
        <v>4263</v>
      </c>
      <c r="E1013" t="s">
        <v>4264</v>
      </c>
      <c r="F1013" s="171" t="s">
        <v>3591</v>
      </c>
      <c r="G1013" t="s">
        <v>4265</v>
      </c>
      <c r="H1013">
        <v>322</v>
      </c>
      <c r="I1013">
        <v>120</v>
      </c>
    </row>
    <row r="1014" spans="1:9" ht="13.75" customHeight="1" x14ac:dyDescent="0.2">
      <c r="A1014" t="s">
        <v>4989</v>
      </c>
      <c r="B1014" s="171" t="s">
        <v>2348</v>
      </c>
      <c r="C1014" t="s">
        <v>3851</v>
      </c>
      <c r="D1014" t="s">
        <v>3852</v>
      </c>
      <c r="E1014" t="s">
        <v>3853</v>
      </c>
      <c r="F1014" s="171" t="s">
        <v>4266</v>
      </c>
      <c r="G1014" t="s">
        <v>3971</v>
      </c>
      <c r="H1014">
        <v>43</v>
      </c>
      <c r="I1014">
        <v>215</v>
      </c>
    </row>
    <row r="1015" spans="1:9" ht="13.75" customHeight="1" x14ac:dyDescent="0.2">
      <c r="A1015" t="s">
        <v>4990</v>
      </c>
      <c r="B1015" s="171" t="s">
        <v>4082</v>
      </c>
      <c r="C1015" t="s">
        <v>2876</v>
      </c>
      <c r="D1015" t="s">
        <v>2877</v>
      </c>
      <c r="E1015" t="s">
        <v>2878</v>
      </c>
      <c r="F1015" s="171" t="s">
        <v>4267</v>
      </c>
      <c r="G1015" t="s">
        <v>1548</v>
      </c>
      <c r="H1015">
        <v>987</v>
      </c>
      <c r="I1015">
        <v>932</v>
      </c>
    </row>
    <row r="1016" spans="1:9" ht="13.75" customHeight="1" x14ac:dyDescent="0.2">
      <c r="A1016" t="s">
        <v>4991</v>
      </c>
      <c r="B1016">
        <v>5.6999999999999998E-9</v>
      </c>
      <c r="C1016" t="s">
        <v>4117</v>
      </c>
      <c r="D1016" t="s">
        <v>4118</v>
      </c>
      <c r="E1016" t="s">
        <v>4119</v>
      </c>
      <c r="F1016" s="171" t="s">
        <v>4268</v>
      </c>
      <c r="G1016" t="s">
        <v>2296</v>
      </c>
      <c r="H1016">
        <v>207</v>
      </c>
      <c r="I1016">
        <v>600</v>
      </c>
    </row>
    <row r="1017" spans="1:9" ht="13.75" customHeight="1" x14ac:dyDescent="0.2">
      <c r="A1017" t="s">
        <v>4992</v>
      </c>
      <c r="B1017" s="171" t="s">
        <v>4154</v>
      </c>
      <c r="C1017" t="s">
        <v>1746</v>
      </c>
      <c r="D1017" t="s">
        <v>1747</v>
      </c>
      <c r="E1017" t="s">
        <v>1748</v>
      </c>
      <c r="F1017" s="171" t="s">
        <v>4269</v>
      </c>
      <c r="G1017" t="s">
        <v>1751</v>
      </c>
      <c r="H1017">
        <v>1007</v>
      </c>
      <c r="I1017">
        <v>300</v>
      </c>
    </row>
    <row r="1018" spans="1:9" ht="13.75" customHeight="1" x14ac:dyDescent="0.2">
      <c r="A1018" t="s">
        <v>4993</v>
      </c>
      <c r="B1018">
        <v>3.5999999999999998E-6</v>
      </c>
      <c r="C1018" t="s">
        <v>4178</v>
      </c>
      <c r="D1018" t="s">
        <v>4179</v>
      </c>
      <c r="E1018" t="s">
        <v>4180</v>
      </c>
      <c r="F1018" s="171" t="s">
        <v>2028</v>
      </c>
      <c r="G1018" t="s">
        <v>4081</v>
      </c>
      <c r="H1018">
        <v>63</v>
      </c>
      <c r="I1018">
        <v>354</v>
      </c>
    </row>
    <row r="1019" spans="1:9" ht="13.75" customHeight="1" x14ac:dyDescent="0.2">
      <c r="A1019" t="s">
        <v>4994</v>
      </c>
      <c r="B1019" s="171" t="s">
        <v>2998</v>
      </c>
      <c r="C1019" t="s">
        <v>3815</v>
      </c>
      <c r="D1019" t="s">
        <v>3816</v>
      </c>
      <c r="E1019" t="s">
        <v>3817</v>
      </c>
      <c r="F1019" s="171" t="s">
        <v>4099</v>
      </c>
      <c r="G1019" t="s">
        <v>3802</v>
      </c>
      <c r="H1019">
        <v>62</v>
      </c>
      <c r="I1019">
        <v>663</v>
      </c>
    </row>
    <row r="1020" spans="1:9" ht="13.75" customHeight="1" x14ac:dyDescent="0.2">
      <c r="A1020" t="s">
        <v>4995</v>
      </c>
      <c r="B1020" s="171" t="s">
        <v>4270</v>
      </c>
      <c r="C1020" t="s">
        <v>1998</v>
      </c>
      <c r="D1020" t="s">
        <v>1999</v>
      </c>
      <c r="E1020" t="s">
        <v>2000</v>
      </c>
      <c r="F1020" s="171" t="s">
        <v>4271</v>
      </c>
      <c r="G1020" t="s">
        <v>3802</v>
      </c>
      <c r="H1020">
        <v>62</v>
      </c>
      <c r="I1020">
        <v>663</v>
      </c>
    </row>
    <row r="1021" spans="1:9" ht="13.75" customHeight="1" x14ac:dyDescent="0.2">
      <c r="A1021" t="s">
        <v>4996</v>
      </c>
      <c r="B1021">
        <v>6.3E-5</v>
      </c>
      <c r="C1021" t="s">
        <v>1606</v>
      </c>
      <c r="D1021" t="s">
        <v>1607</v>
      </c>
      <c r="E1021" t="s">
        <v>1608</v>
      </c>
      <c r="F1021" s="171" t="s">
        <v>4272</v>
      </c>
      <c r="G1021" t="s">
        <v>1610</v>
      </c>
      <c r="H1021">
        <v>857</v>
      </c>
      <c r="I1021">
        <v>306</v>
      </c>
    </row>
    <row r="1022" spans="1:9" ht="13.75" customHeight="1" x14ac:dyDescent="0.2">
      <c r="A1022" t="s">
        <v>4997</v>
      </c>
      <c r="B1022" s="171" t="s">
        <v>3912</v>
      </c>
      <c r="C1022" t="s">
        <v>1857</v>
      </c>
      <c r="D1022" t="s">
        <v>1858</v>
      </c>
      <c r="E1022" t="s">
        <v>1859</v>
      </c>
      <c r="F1022" s="171" t="s">
        <v>4273</v>
      </c>
      <c r="G1022" t="s">
        <v>3862</v>
      </c>
      <c r="H1022">
        <v>12</v>
      </c>
      <c r="I1022">
        <v>395</v>
      </c>
    </row>
    <row r="1023" spans="1:9" ht="13.75" customHeight="1" x14ac:dyDescent="0.2">
      <c r="A1023" t="s">
        <v>4998</v>
      </c>
      <c r="B1023" s="171" t="s">
        <v>3956</v>
      </c>
      <c r="C1023" t="s">
        <v>3242</v>
      </c>
      <c r="D1023" t="s">
        <v>3243</v>
      </c>
      <c r="E1023" t="s">
        <v>2360</v>
      </c>
      <c r="F1023" s="171" t="s">
        <v>4274</v>
      </c>
      <c r="G1023" t="s">
        <v>2296</v>
      </c>
      <c r="H1023">
        <v>207</v>
      </c>
      <c r="I1023">
        <v>600</v>
      </c>
    </row>
    <row r="1024" spans="1:9" ht="13.75" customHeight="1" x14ac:dyDescent="0.2">
      <c r="A1024" t="s">
        <v>4999</v>
      </c>
      <c r="B1024">
        <v>1E-4</v>
      </c>
      <c r="C1024" t="s">
        <v>4275</v>
      </c>
      <c r="D1024" t="s">
        <v>4276</v>
      </c>
      <c r="E1024" t="s">
        <v>3783</v>
      </c>
      <c r="F1024" s="171" t="s">
        <v>3908</v>
      </c>
      <c r="G1024" t="s">
        <v>2296</v>
      </c>
      <c r="H1024">
        <v>207</v>
      </c>
      <c r="I1024">
        <v>600</v>
      </c>
    </row>
    <row r="1025" spans="1:9" ht="13.75" customHeight="1" x14ac:dyDescent="0.2">
      <c r="A1025" t="s">
        <v>5000</v>
      </c>
      <c r="B1025" s="171" t="s">
        <v>4011</v>
      </c>
      <c r="C1025" t="s">
        <v>1653</v>
      </c>
      <c r="D1025" t="s">
        <v>1654</v>
      </c>
      <c r="E1025" t="s">
        <v>1655</v>
      </c>
      <c r="F1025" s="171" t="s">
        <v>3025</v>
      </c>
      <c r="G1025" t="s">
        <v>1658</v>
      </c>
      <c r="H1025">
        <v>2618</v>
      </c>
      <c r="I1025">
        <v>1043.5</v>
      </c>
    </row>
    <row r="1026" spans="1:9" ht="13.75" customHeight="1" x14ac:dyDescent="0.2">
      <c r="A1026" t="s">
        <v>5001</v>
      </c>
      <c r="B1026" s="171" t="s">
        <v>4277</v>
      </c>
      <c r="C1026" t="s">
        <v>1523</v>
      </c>
      <c r="D1026" t="s">
        <v>1524</v>
      </c>
      <c r="E1026" t="s">
        <v>1525</v>
      </c>
      <c r="F1026" s="171" t="s">
        <v>4278</v>
      </c>
      <c r="G1026" t="s">
        <v>1528</v>
      </c>
      <c r="H1026">
        <v>747</v>
      </c>
      <c r="I1026">
        <v>1004</v>
      </c>
    </row>
    <row r="1027" spans="1:9" ht="13.75" customHeight="1" x14ac:dyDescent="0.2">
      <c r="A1027" t="s">
        <v>5002</v>
      </c>
      <c r="B1027" s="171" t="s">
        <v>4279</v>
      </c>
      <c r="C1027" t="s">
        <v>3973</v>
      </c>
      <c r="D1027" t="s">
        <v>3974</v>
      </c>
      <c r="E1027" t="s">
        <v>3975</v>
      </c>
      <c r="F1027" s="171" t="s">
        <v>4280</v>
      </c>
      <c r="G1027" t="s">
        <v>3972</v>
      </c>
      <c r="H1027">
        <v>673</v>
      </c>
      <c r="I1027">
        <v>559</v>
      </c>
    </row>
    <row r="1028" spans="1:9" ht="13.75" customHeight="1" x14ac:dyDescent="0.2">
      <c r="A1028" t="s">
        <v>5003</v>
      </c>
      <c r="B1028" s="171" t="s">
        <v>2912</v>
      </c>
      <c r="C1028" t="s">
        <v>1653</v>
      </c>
      <c r="D1028" t="s">
        <v>1654</v>
      </c>
      <c r="E1028" t="s">
        <v>1655</v>
      </c>
      <c r="F1028" s="171" t="s">
        <v>2916</v>
      </c>
      <c r="G1028" t="s">
        <v>1658</v>
      </c>
      <c r="H1028">
        <v>2618</v>
      </c>
      <c r="I1028">
        <v>1043.5</v>
      </c>
    </row>
    <row r="1029" spans="1:9" ht="13.75" customHeight="1" x14ac:dyDescent="0.2">
      <c r="A1029" t="s">
        <v>5004</v>
      </c>
      <c r="B1029">
        <v>1.2999999999999999E-4</v>
      </c>
      <c r="C1029" t="s">
        <v>3876</v>
      </c>
      <c r="D1029" t="s">
        <v>3877</v>
      </c>
      <c r="E1029" t="s">
        <v>3878</v>
      </c>
      <c r="F1029" s="171" t="s">
        <v>4219</v>
      </c>
      <c r="G1029" t="s">
        <v>4281</v>
      </c>
      <c r="H1029">
        <v>5</v>
      </c>
      <c r="I1029">
        <v>470</v>
      </c>
    </row>
    <row r="1030" spans="1:9" ht="13.75" customHeight="1" x14ac:dyDescent="0.2">
      <c r="A1030" t="s">
        <v>5005</v>
      </c>
      <c r="B1030" s="171" t="s">
        <v>4282</v>
      </c>
      <c r="C1030" t="s">
        <v>2808</v>
      </c>
      <c r="D1030" t="s">
        <v>2809</v>
      </c>
      <c r="E1030" t="s">
        <v>2810</v>
      </c>
      <c r="F1030" s="171" t="s">
        <v>4283</v>
      </c>
      <c r="G1030" t="s">
        <v>3847</v>
      </c>
      <c r="H1030">
        <v>12</v>
      </c>
      <c r="I1030">
        <v>203</v>
      </c>
    </row>
    <row r="1031" spans="1:9" ht="13.75" customHeight="1" x14ac:dyDescent="0.2">
      <c r="A1031" t="s">
        <v>5006</v>
      </c>
      <c r="B1031" s="171" t="s">
        <v>4089</v>
      </c>
      <c r="C1031" t="s">
        <v>1566</v>
      </c>
      <c r="D1031" t="s">
        <v>1567</v>
      </c>
      <c r="E1031" t="s">
        <v>1568</v>
      </c>
      <c r="F1031" s="171" t="s">
        <v>4284</v>
      </c>
      <c r="G1031" t="s">
        <v>1571</v>
      </c>
      <c r="H1031">
        <v>903</v>
      </c>
      <c r="I1031">
        <v>228</v>
      </c>
    </row>
    <row r="1032" spans="1:9" ht="13.75" customHeight="1" x14ac:dyDescent="0.2">
      <c r="A1032" t="s">
        <v>5007</v>
      </c>
      <c r="B1032">
        <v>4.0999999999999999E-4</v>
      </c>
      <c r="C1032" t="s">
        <v>4203</v>
      </c>
      <c r="D1032" t="s">
        <v>4204</v>
      </c>
      <c r="E1032" t="s">
        <v>4205</v>
      </c>
      <c r="F1032" s="171" t="s">
        <v>2900</v>
      </c>
      <c r="G1032" t="s">
        <v>4285</v>
      </c>
      <c r="H1032">
        <v>7</v>
      </c>
      <c r="I1032">
        <v>244</v>
      </c>
    </row>
    <row r="1033" spans="1:9" ht="13.75" customHeight="1" x14ac:dyDescent="0.2">
      <c r="A1033" t="s">
        <v>5008</v>
      </c>
      <c r="B1033" s="171" t="s">
        <v>1756</v>
      </c>
      <c r="C1033" t="s">
        <v>2153</v>
      </c>
      <c r="D1033" t="s">
        <v>2154</v>
      </c>
      <c r="E1033" t="s">
        <v>2155</v>
      </c>
      <c r="F1033" s="171" t="s">
        <v>4286</v>
      </c>
      <c r="G1033" t="s">
        <v>4031</v>
      </c>
      <c r="H1033">
        <v>56</v>
      </c>
      <c r="I1033">
        <v>212.5</v>
      </c>
    </row>
    <row r="1034" spans="1:9" ht="13.75" customHeight="1" x14ac:dyDescent="0.2">
      <c r="A1034" t="s">
        <v>5009</v>
      </c>
      <c r="B1034" s="171" t="s">
        <v>4287</v>
      </c>
      <c r="C1034" t="s">
        <v>1887</v>
      </c>
      <c r="D1034" t="s">
        <v>1888</v>
      </c>
      <c r="E1034" t="s">
        <v>1889</v>
      </c>
      <c r="F1034" s="171" t="s">
        <v>4288</v>
      </c>
      <c r="G1034" t="s">
        <v>1891</v>
      </c>
      <c r="H1034">
        <v>985</v>
      </c>
      <c r="I1034">
        <v>346</v>
      </c>
    </row>
    <row r="1035" spans="1:9" ht="13.75" customHeight="1" x14ac:dyDescent="0.2">
      <c r="A1035" t="s">
        <v>5010</v>
      </c>
      <c r="B1035">
        <v>1.7999999999999999E-6</v>
      </c>
      <c r="C1035" t="s">
        <v>2217</v>
      </c>
      <c r="D1035" t="s">
        <v>2218</v>
      </c>
      <c r="E1035" t="s">
        <v>2219</v>
      </c>
      <c r="F1035" s="171" t="s">
        <v>3131</v>
      </c>
      <c r="G1035" t="s">
        <v>3719</v>
      </c>
      <c r="H1035">
        <v>22</v>
      </c>
      <c r="I1035">
        <v>159</v>
      </c>
    </row>
    <row r="1036" spans="1:9" ht="13.75" customHeight="1" x14ac:dyDescent="0.2">
      <c r="A1036" t="s">
        <v>5011</v>
      </c>
      <c r="B1036">
        <v>9.3000000000000007E-6</v>
      </c>
      <c r="C1036" t="s">
        <v>4289</v>
      </c>
      <c r="D1036" t="s">
        <v>4290</v>
      </c>
      <c r="E1036" t="s">
        <v>4291</v>
      </c>
    </row>
    <row r="1037" spans="1:9" ht="13.75" customHeight="1" x14ac:dyDescent="0.2">
      <c r="A1037" t="s">
        <v>5012</v>
      </c>
      <c r="B1037" s="171" t="s">
        <v>3139</v>
      </c>
      <c r="C1037" t="s">
        <v>4292</v>
      </c>
      <c r="D1037" t="s">
        <v>4293</v>
      </c>
      <c r="E1037" t="s">
        <v>4294</v>
      </c>
    </row>
    <row r="1038" spans="1:9" ht="13.75" customHeight="1" x14ac:dyDescent="0.2">
      <c r="A1038" t="s">
        <v>5013</v>
      </c>
      <c r="B1038">
        <v>1.0000000000000001E-5</v>
      </c>
      <c r="C1038" t="s">
        <v>2057</v>
      </c>
      <c r="D1038" t="s">
        <v>2058</v>
      </c>
      <c r="E1038" t="s">
        <v>2059</v>
      </c>
      <c r="F1038" s="171" t="s">
        <v>4128</v>
      </c>
      <c r="G1038" t="s">
        <v>4071</v>
      </c>
      <c r="H1038">
        <v>31</v>
      </c>
      <c r="I1038">
        <v>252</v>
      </c>
    </row>
    <row r="1039" spans="1:9" ht="13.75" customHeight="1" x14ac:dyDescent="0.2">
      <c r="A1039" t="s">
        <v>5014</v>
      </c>
      <c r="B1039" s="171" t="s">
        <v>4008</v>
      </c>
      <c r="C1039" t="s">
        <v>4024</v>
      </c>
      <c r="D1039" t="s">
        <v>4025</v>
      </c>
      <c r="E1039" t="s">
        <v>4018</v>
      </c>
      <c r="F1039" s="171" t="s">
        <v>4164</v>
      </c>
      <c r="G1039" t="s">
        <v>4017</v>
      </c>
      <c r="H1039">
        <v>692</v>
      </c>
      <c r="I1039">
        <v>399</v>
      </c>
    </row>
    <row r="1040" spans="1:9" ht="13.75" customHeight="1" x14ac:dyDescent="0.2">
      <c r="A1040" t="s">
        <v>5015</v>
      </c>
      <c r="B1040">
        <v>9.7000000000000003E-6</v>
      </c>
      <c r="C1040" t="s">
        <v>2009</v>
      </c>
      <c r="D1040" t="s">
        <v>2010</v>
      </c>
      <c r="E1040" t="s">
        <v>2011</v>
      </c>
    </row>
    <row r="1041" spans="1:9" ht="13.75" customHeight="1" x14ac:dyDescent="0.2">
      <c r="A1041" t="s">
        <v>5016</v>
      </c>
      <c r="B1041" s="171" t="s">
        <v>4152</v>
      </c>
      <c r="C1041" t="s">
        <v>4203</v>
      </c>
      <c r="D1041" t="s">
        <v>4204</v>
      </c>
      <c r="E1041" t="s">
        <v>4205</v>
      </c>
      <c r="F1041" s="171" t="s">
        <v>4295</v>
      </c>
      <c r="G1041" t="s">
        <v>3966</v>
      </c>
      <c r="H1041">
        <v>12</v>
      </c>
      <c r="I1041">
        <v>296.5</v>
      </c>
    </row>
    <row r="1042" spans="1:9" ht="13.75" customHeight="1" x14ac:dyDescent="0.2">
      <c r="A1042" t="s">
        <v>5017</v>
      </c>
      <c r="B1042" s="171" t="s">
        <v>3731</v>
      </c>
      <c r="C1042" t="s">
        <v>1949</v>
      </c>
      <c r="D1042" t="s">
        <v>1950</v>
      </c>
      <c r="E1042" t="s">
        <v>1951</v>
      </c>
      <c r="F1042" s="171" t="s">
        <v>2251</v>
      </c>
      <c r="G1042" t="s">
        <v>4296</v>
      </c>
      <c r="H1042">
        <v>6</v>
      </c>
      <c r="I1042">
        <v>174.5</v>
      </c>
    </row>
    <row r="1043" spans="1:9" ht="13.75" customHeight="1" x14ac:dyDescent="0.2">
      <c r="A1043" t="s">
        <v>5018</v>
      </c>
      <c r="B1043" s="171" t="s">
        <v>4043</v>
      </c>
      <c r="C1043" t="s">
        <v>3851</v>
      </c>
      <c r="D1043" t="s">
        <v>3852</v>
      </c>
      <c r="E1043" t="s">
        <v>3853</v>
      </c>
      <c r="F1043" s="171" t="s">
        <v>4297</v>
      </c>
      <c r="G1043" t="s">
        <v>4298</v>
      </c>
      <c r="H1043">
        <v>6</v>
      </c>
      <c r="I1043">
        <v>347</v>
      </c>
    </row>
    <row r="1044" spans="1:9" ht="13.75" customHeight="1" x14ac:dyDescent="0.2">
      <c r="A1044" t="s">
        <v>5019</v>
      </c>
      <c r="B1044" s="171" t="s">
        <v>4299</v>
      </c>
      <c r="C1044" t="s">
        <v>4300</v>
      </c>
      <c r="D1044" t="s">
        <v>4301</v>
      </c>
      <c r="E1044" t="s">
        <v>4302</v>
      </c>
      <c r="F1044" s="171" t="s">
        <v>4245</v>
      </c>
      <c r="G1044" t="s">
        <v>4303</v>
      </c>
      <c r="H1044">
        <v>118</v>
      </c>
      <c r="I1044">
        <v>233.5</v>
      </c>
    </row>
    <row r="1045" spans="1:9" ht="13.75" customHeight="1" x14ac:dyDescent="0.2">
      <c r="A1045" t="s">
        <v>5020</v>
      </c>
      <c r="B1045" s="171" t="s">
        <v>2919</v>
      </c>
      <c r="C1045" t="s">
        <v>4117</v>
      </c>
      <c r="D1045" t="s">
        <v>4118</v>
      </c>
      <c r="E1045" t="s">
        <v>4119</v>
      </c>
      <c r="F1045" s="171" t="s">
        <v>4304</v>
      </c>
      <c r="G1045" t="s">
        <v>2296</v>
      </c>
      <c r="H1045">
        <v>207</v>
      </c>
      <c r="I1045">
        <v>600</v>
      </c>
    </row>
    <row r="1046" spans="1:9" ht="13.75" customHeight="1" x14ac:dyDescent="0.2">
      <c r="A1046" t="s">
        <v>5021</v>
      </c>
      <c r="B1046" s="171" t="s">
        <v>4003</v>
      </c>
      <c r="C1046" t="s">
        <v>2820</v>
      </c>
      <c r="D1046" t="s">
        <v>2821</v>
      </c>
      <c r="E1046" t="s">
        <v>2822</v>
      </c>
      <c r="F1046" s="171" t="s">
        <v>4305</v>
      </c>
      <c r="G1046" t="s">
        <v>2824</v>
      </c>
      <c r="H1046">
        <v>43</v>
      </c>
      <c r="I1046">
        <v>694</v>
      </c>
    </row>
    <row r="1047" spans="1:9" ht="13.75" customHeight="1" x14ac:dyDescent="0.2">
      <c r="A1047" t="s">
        <v>5022</v>
      </c>
      <c r="B1047" s="171" t="s">
        <v>3986</v>
      </c>
      <c r="C1047" t="s">
        <v>4306</v>
      </c>
      <c r="D1047" t="s">
        <v>4307</v>
      </c>
      <c r="E1047" t="s">
        <v>4308</v>
      </c>
      <c r="F1047" s="171" t="s">
        <v>4309</v>
      </c>
      <c r="G1047" t="s">
        <v>4310</v>
      </c>
      <c r="H1047">
        <v>35</v>
      </c>
      <c r="I1047">
        <v>380</v>
      </c>
    </row>
    <row r="1048" spans="1:9" ht="13.75" customHeight="1" x14ac:dyDescent="0.2">
      <c r="A1048" t="s">
        <v>5023</v>
      </c>
      <c r="B1048" s="171" t="s">
        <v>4138</v>
      </c>
      <c r="C1048" t="s">
        <v>3973</v>
      </c>
      <c r="D1048" t="s">
        <v>3974</v>
      </c>
      <c r="E1048" t="s">
        <v>3975</v>
      </c>
      <c r="F1048" s="171" t="s">
        <v>4311</v>
      </c>
      <c r="G1048" t="s">
        <v>3972</v>
      </c>
      <c r="H1048">
        <v>673</v>
      </c>
      <c r="I1048">
        <v>559</v>
      </c>
    </row>
    <row r="1049" spans="1:9" ht="13.75" customHeight="1" x14ac:dyDescent="0.2">
      <c r="A1049" t="s">
        <v>5024</v>
      </c>
      <c r="B1049" s="171" t="s">
        <v>4312</v>
      </c>
      <c r="C1049" t="s">
        <v>1949</v>
      </c>
      <c r="D1049" t="s">
        <v>1950</v>
      </c>
      <c r="E1049" t="s">
        <v>1951</v>
      </c>
      <c r="F1049" s="171" t="s">
        <v>4313</v>
      </c>
      <c r="G1049" t="s">
        <v>4092</v>
      </c>
      <c r="H1049">
        <v>9</v>
      </c>
      <c r="I1049">
        <v>278</v>
      </c>
    </row>
    <row r="1050" spans="1:9" ht="13.75" customHeight="1" x14ac:dyDescent="0.2">
      <c r="A1050" t="s">
        <v>5025</v>
      </c>
      <c r="B1050" s="171" t="s">
        <v>4149</v>
      </c>
      <c r="C1050" t="s">
        <v>1737</v>
      </c>
      <c r="D1050" t="s">
        <v>1738</v>
      </c>
      <c r="E1050" t="s">
        <v>1739</v>
      </c>
      <c r="F1050" s="171" t="s">
        <v>4314</v>
      </c>
      <c r="G1050" t="s">
        <v>3615</v>
      </c>
      <c r="H1050">
        <v>16</v>
      </c>
      <c r="I1050">
        <v>1127.5</v>
      </c>
    </row>
    <row r="1051" spans="1:9" ht="13.75" customHeight="1" x14ac:dyDescent="0.2">
      <c r="A1051" t="s">
        <v>5026</v>
      </c>
      <c r="B1051">
        <v>2.1999999999999998E-9</v>
      </c>
      <c r="C1051" t="s">
        <v>3100</v>
      </c>
      <c r="D1051" t="s">
        <v>3101</v>
      </c>
      <c r="E1051" t="s">
        <v>3102</v>
      </c>
      <c r="F1051" s="171" t="s">
        <v>4315</v>
      </c>
      <c r="G1051" t="s">
        <v>3655</v>
      </c>
      <c r="H1051">
        <v>148</v>
      </c>
      <c r="I1051">
        <v>476.5</v>
      </c>
    </row>
    <row r="1052" spans="1:9" ht="13.75" customHeight="1" x14ac:dyDescent="0.2">
      <c r="A1052" t="s">
        <v>5027</v>
      </c>
      <c r="B1052">
        <v>4.0999999999999999E-7</v>
      </c>
      <c r="C1052" t="s">
        <v>4316</v>
      </c>
      <c r="D1052" t="s">
        <v>4317</v>
      </c>
      <c r="E1052" t="s">
        <v>4318</v>
      </c>
      <c r="F1052" s="171" t="s">
        <v>1533</v>
      </c>
      <c r="G1052" t="s">
        <v>4319</v>
      </c>
      <c r="H1052">
        <v>44</v>
      </c>
      <c r="I1052">
        <v>153</v>
      </c>
    </row>
    <row r="1053" spans="1:9" ht="13.75" customHeight="1" x14ac:dyDescent="0.2">
      <c r="A1053" t="s">
        <v>5028</v>
      </c>
      <c r="B1053" s="171" t="s">
        <v>3893</v>
      </c>
      <c r="C1053" t="s">
        <v>2025</v>
      </c>
      <c r="D1053" t="s">
        <v>2026</v>
      </c>
      <c r="E1053" t="s">
        <v>2027</v>
      </c>
      <c r="F1053" s="171" t="s">
        <v>4320</v>
      </c>
      <c r="G1053" t="s">
        <v>2031</v>
      </c>
      <c r="H1053">
        <v>817</v>
      </c>
      <c r="I1053">
        <v>173</v>
      </c>
    </row>
    <row r="1054" spans="1:9" ht="13.75" customHeight="1" x14ac:dyDescent="0.2">
      <c r="A1054" t="s">
        <v>5029</v>
      </c>
      <c r="B1054">
        <v>1.4999999999999999E-4</v>
      </c>
      <c r="C1054" t="s">
        <v>3566</v>
      </c>
      <c r="D1054" t="s">
        <v>3567</v>
      </c>
      <c r="E1054" t="s">
        <v>3568</v>
      </c>
      <c r="F1054" s="171" t="s">
        <v>1726</v>
      </c>
      <c r="G1054" t="s">
        <v>2296</v>
      </c>
      <c r="H1054">
        <v>207</v>
      </c>
      <c r="I1054">
        <v>600</v>
      </c>
    </row>
    <row r="1055" spans="1:9" ht="13.75" customHeight="1" x14ac:dyDescent="0.2">
      <c r="A1055" t="s">
        <v>5030</v>
      </c>
      <c r="B1055">
        <v>3.3000000000000002E-6</v>
      </c>
      <c r="C1055" t="s">
        <v>2137</v>
      </c>
      <c r="D1055" t="s">
        <v>2138</v>
      </c>
      <c r="E1055" t="s">
        <v>2139</v>
      </c>
      <c r="F1055" s="171" t="s">
        <v>4321</v>
      </c>
      <c r="G1055" t="s">
        <v>2142</v>
      </c>
      <c r="H1055">
        <v>843</v>
      </c>
      <c r="I1055">
        <v>271</v>
      </c>
    </row>
    <row r="1056" spans="1:9" ht="13.75" customHeight="1" x14ac:dyDescent="0.2">
      <c r="A1056" t="s">
        <v>5031</v>
      </c>
      <c r="B1056" s="171" t="s">
        <v>4322</v>
      </c>
      <c r="C1056" t="s">
        <v>3866</v>
      </c>
      <c r="D1056" t="s">
        <v>3867</v>
      </c>
      <c r="E1056" t="s">
        <v>3868</v>
      </c>
      <c r="F1056" s="171" t="s">
        <v>4323</v>
      </c>
      <c r="G1056" t="s">
        <v>3864</v>
      </c>
      <c r="H1056">
        <v>11</v>
      </c>
      <c r="I1056">
        <v>524</v>
      </c>
    </row>
    <row r="1057" spans="1:9" ht="13.75" customHeight="1" x14ac:dyDescent="0.2">
      <c r="A1057" t="s">
        <v>5032</v>
      </c>
      <c r="B1057">
        <v>4.3999999999999999E-5</v>
      </c>
      <c r="C1057" t="s">
        <v>4132</v>
      </c>
      <c r="D1057" t="s">
        <v>4133</v>
      </c>
      <c r="E1057" t="s">
        <v>4134</v>
      </c>
      <c r="F1057" s="171" t="s">
        <v>4325</v>
      </c>
      <c r="G1057" t="s">
        <v>2194</v>
      </c>
      <c r="H1057">
        <v>932</v>
      </c>
      <c r="I1057">
        <v>199</v>
      </c>
    </row>
    <row r="1058" spans="1:9" ht="13.75" customHeight="1" x14ac:dyDescent="0.2">
      <c r="A1058" t="s">
        <v>5033</v>
      </c>
      <c r="B1058">
        <v>6.9999999999999999E-6</v>
      </c>
      <c r="C1058" t="s">
        <v>3981</v>
      </c>
      <c r="D1058" t="s">
        <v>3982</v>
      </c>
      <c r="E1058" t="s">
        <v>3983</v>
      </c>
      <c r="F1058" s="171" t="s">
        <v>2900</v>
      </c>
      <c r="G1058" t="s">
        <v>4326</v>
      </c>
      <c r="H1058">
        <v>16</v>
      </c>
      <c r="I1058">
        <v>188.5</v>
      </c>
    </row>
    <row r="1059" spans="1:9" ht="13.75" customHeight="1" x14ac:dyDescent="0.2">
      <c r="A1059" t="s">
        <v>5034</v>
      </c>
      <c r="B1059">
        <v>9.9999999999999995E-7</v>
      </c>
      <c r="C1059" t="s">
        <v>4327</v>
      </c>
      <c r="D1059" t="s">
        <v>4328</v>
      </c>
      <c r="E1059" t="s">
        <v>4329</v>
      </c>
      <c r="F1059" s="171" t="s">
        <v>4009</v>
      </c>
      <c r="G1059" t="s">
        <v>4331</v>
      </c>
      <c r="H1059">
        <v>137</v>
      </c>
      <c r="I1059">
        <v>122</v>
      </c>
    </row>
    <row r="1060" spans="1:9" ht="13.75" customHeight="1" x14ac:dyDescent="0.2">
      <c r="A1060" t="s">
        <v>5035</v>
      </c>
      <c r="B1060" s="171" t="s">
        <v>3932</v>
      </c>
      <c r="C1060" t="s">
        <v>1573</v>
      </c>
      <c r="D1060" t="s">
        <v>1574</v>
      </c>
      <c r="E1060" t="s">
        <v>1575</v>
      </c>
      <c r="F1060" s="171" t="s">
        <v>4332</v>
      </c>
      <c r="G1060" t="s">
        <v>1579</v>
      </c>
      <c r="H1060">
        <v>682</v>
      </c>
      <c r="I1060">
        <v>262</v>
      </c>
    </row>
    <row r="1061" spans="1:9" ht="13.75" customHeight="1" x14ac:dyDescent="0.2">
      <c r="A1061" t="s">
        <v>5036</v>
      </c>
      <c r="B1061" s="171" t="s">
        <v>3108</v>
      </c>
      <c r="C1061" t="s">
        <v>1792</v>
      </c>
      <c r="D1061" t="s">
        <v>1793</v>
      </c>
      <c r="E1061" t="s">
        <v>1794</v>
      </c>
      <c r="F1061" s="171" t="s">
        <v>4333</v>
      </c>
      <c r="G1061" t="s">
        <v>1658</v>
      </c>
      <c r="H1061">
        <v>2618</v>
      </c>
      <c r="I1061">
        <v>1043.5</v>
      </c>
    </row>
    <row r="1062" spans="1:9" ht="13.75" customHeight="1" x14ac:dyDescent="0.2">
      <c r="A1062" t="s">
        <v>5037</v>
      </c>
      <c r="B1062">
        <v>9.9999999999999995E-7</v>
      </c>
      <c r="C1062" t="s">
        <v>4334</v>
      </c>
      <c r="D1062" t="s">
        <v>4335</v>
      </c>
      <c r="E1062" t="s">
        <v>4336</v>
      </c>
      <c r="F1062" s="171" t="s">
        <v>2761</v>
      </c>
      <c r="G1062" t="s">
        <v>3701</v>
      </c>
      <c r="H1062">
        <v>38</v>
      </c>
      <c r="I1062">
        <v>248.5</v>
      </c>
    </row>
    <row r="1063" spans="1:9" ht="13.75" customHeight="1" x14ac:dyDescent="0.2">
      <c r="A1063" t="s">
        <v>5038</v>
      </c>
      <c r="B1063">
        <v>2.1999999999999998E-8</v>
      </c>
      <c r="C1063" t="s">
        <v>1506</v>
      </c>
      <c r="D1063" t="s">
        <v>1507</v>
      </c>
      <c r="E1063" t="s">
        <v>1508</v>
      </c>
      <c r="F1063" s="171" t="s">
        <v>4337</v>
      </c>
      <c r="G1063" t="s">
        <v>3854</v>
      </c>
      <c r="H1063">
        <v>44</v>
      </c>
      <c r="I1063">
        <v>160.5</v>
      </c>
    </row>
    <row r="1064" spans="1:9" ht="13.75" customHeight="1" x14ac:dyDescent="0.2">
      <c r="A1064" t="s">
        <v>5039</v>
      </c>
      <c r="B1064" s="171" t="s">
        <v>3571</v>
      </c>
      <c r="C1064" t="s">
        <v>2217</v>
      </c>
      <c r="D1064" t="s">
        <v>2218</v>
      </c>
      <c r="E1064" t="s">
        <v>2219</v>
      </c>
      <c r="F1064" s="171" t="s">
        <v>4338</v>
      </c>
      <c r="G1064" t="s">
        <v>3075</v>
      </c>
      <c r="H1064">
        <v>58</v>
      </c>
      <c r="I1064">
        <v>179</v>
      </c>
    </row>
    <row r="1065" spans="1:9" ht="13.75" customHeight="1" x14ac:dyDescent="0.2">
      <c r="A1065" t="s">
        <v>5040</v>
      </c>
      <c r="B1065">
        <v>2E-8</v>
      </c>
      <c r="C1065" t="s">
        <v>1665</v>
      </c>
      <c r="D1065" t="s">
        <v>1666</v>
      </c>
      <c r="E1065" t="s">
        <v>1667</v>
      </c>
      <c r="F1065" s="171" t="s">
        <v>3112</v>
      </c>
      <c r="G1065" t="s">
        <v>3926</v>
      </c>
      <c r="H1065">
        <v>64</v>
      </c>
      <c r="I1065">
        <v>335</v>
      </c>
    </row>
    <row r="1066" spans="1:9" ht="13.75" customHeight="1" x14ac:dyDescent="0.2">
      <c r="A1066" t="s">
        <v>5041</v>
      </c>
      <c r="B1066">
        <v>3.2999999999999998E-8</v>
      </c>
      <c r="C1066" t="s">
        <v>4052</v>
      </c>
      <c r="D1066" t="s">
        <v>4053</v>
      </c>
      <c r="E1066" t="s">
        <v>4054</v>
      </c>
      <c r="F1066" s="171" t="s">
        <v>4339</v>
      </c>
      <c r="G1066" t="s">
        <v>4340</v>
      </c>
      <c r="H1066">
        <v>11</v>
      </c>
      <c r="I1066">
        <v>292</v>
      </c>
    </row>
    <row r="1067" spans="1:9" ht="13.75" customHeight="1" x14ac:dyDescent="0.2">
      <c r="A1067" t="s">
        <v>5042</v>
      </c>
      <c r="B1067" s="171" t="s">
        <v>1945</v>
      </c>
      <c r="C1067" t="s">
        <v>1746</v>
      </c>
      <c r="D1067" t="s">
        <v>1747</v>
      </c>
      <c r="E1067" t="s">
        <v>1748</v>
      </c>
      <c r="F1067" s="171" t="s">
        <v>4341</v>
      </c>
      <c r="G1067" t="s">
        <v>1751</v>
      </c>
      <c r="H1067">
        <v>1007</v>
      </c>
      <c r="I1067">
        <v>300</v>
      </c>
    </row>
    <row r="1068" spans="1:9" ht="13.75" customHeight="1" x14ac:dyDescent="0.2">
      <c r="A1068" t="s">
        <v>5043</v>
      </c>
      <c r="B1068">
        <v>7.4999999999999997E-8</v>
      </c>
      <c r="C1068" t="s">
        <v>3473</v>
      </c>
      <c r="D1068" t="s">
        <v>3474</v>
      </c>
      <c r="E1068" t="s">
        <v>3475</v>
      </c>
      <c r="F1068" s="171" t="s">
        <v>4342</v>
      </c>
      <c r="G1068" t="s">
        <v>3477</v>
      </c>
      <c r="H1068">
        <v>1894</v>
      </c>
      <c r="I1068">
        <v>156</v>
      </c>
    </row>
    <row r="1069" spans="1:9" ht="13.75" customHeight="1" x14ac:dyDescent="0.2">
      <c r="A1069" t="s">
        <v>5044</v>
      </c>
      <c r="B1069" s="171" t="s">
        <v>4153</v>
      </c>
      <c r="C1069" t="s">
        <v>4196</v>
      </c>
      <c r="D1069" t="s">
        <v>4197</v>
      </c>
      <c r="E1069" t="s">
        <v>4198</v>
      </c>
      <c r="F1069" s="171" t="s">
        <v>4343</v>
      </c>
      <c r="G1069" t="s">
        <v>4200</v>
      </c>
      <c r="H1069">
        <v>5</v>
      </c>
      <c r="I1069">
        <v>502</v>
      </c>
    </row>
    <row r="1070" spans="1:9" ht="13.75" customHeight="1" x14ac:dyDescent="0.2">
      <c r="A1070" t="s">
        <v>5045</v>
      </c>
      <c r="B1070">
        <v>6.7000000000000002E-6</v>
      </c>
      <c r="C1070" t="s">
        <v>4117</v>
      </c>
      <c r="D1070" t="s">
        <v>4118</v>
      </c>
      <c r="E1070" t="s">
        <v>4119</v>
      </c>
      <c r="F1070" s="171" t="s">
        <v>4344</v>
      </c>
      <c r="G1070" t="s">
        <v>2296</v>
      </c>
      <c r="H1070">
        <v>207</v>
      </c>
      <c r="I1070">
        <v>600</v>
      </c>
    </row>
    <row r="1071" spans="1:9" ht="13.75" customHeight="1" x14ac:dyDescent="0.2">
      <c r="A1071" t="s">
        <v>5046</v>
      </c>
      <c r="B1071" s="171" t="s">
        <v>3883</v>
      </c>
      <c r="C1071" t="s">
        <v>1949</v>
      </c>
      <c r="D1071" t="s">
        <v>1950</v>
      </c>
      <c r="E1071" t="s">
        <v>1951</v>
      </c>
      <c r="F1071" s="171" t="s">
        <v>4345</v>
      </c>
      <c r="G1071" t="s">
        <v>4346</v>
      </c>
      <c r="H1071">
        <v>8</v>
      </c>
      <c r="I1071">
        <v>353</v>
      </c>
    </row>
    <row r="1072" spans="1:9" ht="13.75" customHeight="1" x14ac:dyDescent="0.2">
      <c r="A1072" t="s">
        <v>5047</v>
      </c>
      <c r="B1072" s="171" t="s">
        <v>3914</v>
      </c>
      <c r="C1072" t="s">
        <v>4235</v>
      </c>
      <c r="D1072" t="s">
        <v>4236</v>
      </c>
      <c r="E1072" t="s">
        <v>4237</v>
      </c>
      <c r="F1072" s="171" t="s">
        <v>4347</v>
      </c>
      <c r="G1072" t="s">
        <v>4239</v>
      </c>
      <c r="H1072">
        <v>300</v>
      </c>
      <c r="I1072">
        <v>452</v>
      </c>
    </row>
    <row r="1073" spans="1:9" ht="13.75" customHeight="1" x14ac:dyDescent="0.2">
      <c r="A1073" t="s">
        <v>5048</v>
      </c>
      <c r="B1073" s="171" t="s">
        <v>4131</v>
      </c>
      <c r="C1073" t="s">
        <v>3572</v>
      </c>
      <c r="D1073" t="s">
        <v>3573</v>
      </c>
      <c r="E1073" t="s">
        <v>3574</v>
      </c>
      <c r="F1073" s="171" t="s">
        <v>4348</v>
      </c>
      <c r="G1073" t="s">
        <v>3576</v>
      </c>
      <c r="H1073">
        <v>12</v>
      </c>
      <c r="I1073">
        <v>162</v>
      </c>
    </row>
    <row r="1074" spans="1:9" ht="13.75" customHeight="1" x14ac:dyDescent="0.2">
      <c r="A1074" t="s">
        <v>5049</v>
      </c>
      <c r="B1074" s="171" t="s">
        <v>4029</v>
      </c>
      <c r="C1074" t="s">
        <v>4306</v>
      </c>
      <c r="D1074" t="s">
        <v>4307</v>
      </c>
      <c r="E1074" t="s">
        <v>4308</v>
      </c>
      <c r="F1074" s="171" t="s">
        <v>4015</v>
      </c>
      <c r="G1074" t="s">
        <v>4310</v>
      </c>
      <c r="H1074">
        <v>35</v>
      </c>
      <c r="I1074">
        <v>380</v>
      </c>
    </row>
    <row r="1075" spans="1:9" ht="13.75" customHeight="1" x14ac:dyDescent="0.2">
      <c r="A1075" t="s">
        <v>5050</v>
      </c>
      <c r="B1075" s="171" t="s">
        <v>3901</v>
      </c>
      <c r="C1075" t="s">
        <v>2820</v>
      </c>
      <c r="D1075" t="s">
        <v>2821</v>
      </c>
      <c r="E1075" t="s">
        <v>2822</v>
      </c>
      <c r="F1075" s="171" t="s">
        <v>4349</v>
      </c>
      <c r="G1075" t="s">
        <v>2824</v>
      </c>
      <c r="H1075">
        <v>43</v>
      </c>
      <c r="I1075">
        <v>694</v>
      </c>
    </row>
    <row r="1076" spans="1:9" ht="13.75" customHeight="1" x14ac:dyDescent="0.2">
      <c r="A1076" t="s">
        <v>5051</v>
      </c>
      <c r="B1076">
        <v>1.1000000000000001E-7</v>
      </c>
      <c r="C1076" t="s">
        <v>4117</v>
      </c>
      <c r="D1076" t="s">
        <v>4118</v>
      </c>
      <c r="E1076" t="s">
        <v>4119</v>
      </c>
      <c r="F1076" s="171" t="s">
        <v>4350</v>
      </c>
      <c r="G1076" t="s">
        <v>2296</v>
      </c>
      <c r="H1076">
        <v>207</v>
      </c>
      <c r="I1076">
        <v>600</v>
      </c>
    </row>
    <row r="1077" spans="1:9" ht="13.75" customHeight="1" x14ac:dyDescent="0.2">
      <c r="A1077" t="s">
        <v>5052</v>
      </c>
      <c r="B1077" s="171" t="s">
        <v>4351</v>
      </c>
      <c r="C1077" t="s">
        <v>3973</v>
      </c>
      <c r="D1077" t="s">
        <v>3974</v>
      </c>
      <c r="E1077" t="s">
        <v>3975</v>
      </c>
      <c r="F1077" s="171" t="s">
        <v>4352</v>
      </c>
      <c r="G1077" t="s">
        <v>3972</v>
      </c>
      <c r="H1077">
        <v>673</v>
      </c>
      <c r="I1077">
        <v>559</v>
      </c>
    </row>
    <row r="1078" spans="1:9" ht="13.75" customHeight="1" x14ac:dyDescent="0.2">
      <c r="A1078" t="s">
        <v>5053</v>
      </c>
      <c r="B1078" s="171" t="s">
        <v>3905</v>
      </c>
      <c r="C1078" t="s">
        <v>3851</v>
      </c>
      <c r="D1078" t="s">
        <v>3852</v>
      </c>
      <c r="E1078" t="s">
        <v>3853</v>
      </c>
      <c r="F1078" s="171" t="s">
        <v>4353</v>
      </c>
      <c r="G1078" t="s">
        <v>4298</v>
      </c>
      <c r="H1078">
        <v>6</v>
      </c>
      <c r="I1078">
        <v>347</v>
      </c>
    </row>
    <row r="1079" spans="1:9" ht="13.75" customHeight="1" x14ac:dyDescent="0.2">
      <c r="A1079" t="s">
        <v>5054</v>
      </c>
      <c r="B1079">
        <v>1.5999999999999999E-6</v>
      </c>
      <c r="C1079" t="s">
        <v>2575</v>
      </c>
      <c r="D1079" t="s">
        <v>2576</v>
      </c>
      <c r="E1079" t="s">
        <v>2577</v>
      </c>
      <c r="F1079" s="171" t="s">
        <v>2571</v>
      </c>
      <c r="G1079" t="s">
        <v>2580</v>
      </c>
      <c r="H1079">
        <v>1277</v>
      </c>
      <c r="I1079">
        <v>269</v>
      </c>
    </row>
    <row r="1080" spans="1:9" ht="13.75" customHeight="1" x14ac:dyDescent="0.2">
      <c r="A1080" t="s">
        <v>5055</v>
      </c>
      <c r="B1080" s="171" t="s">
        <v>3731</v>
      </c>
      <c r="C1080" t="s">
        <v>1979</v>
      </c>
      <c r="D1080" t="s">
        <v>1980</v>
      </c>
      <c r="E1080" t="s">
        <v>1981</v>
      </c>
      <c r="F1080" s="171" t="s">
        <v>4354</v>
      </c>
      <c r="G1080" t="s">
        <v>4184</v>
      </c>
      <c r="H1080">
        <v>22</v>
      </c>
      <c r="I1080">
        <v>1460</v>
      </c>
    </row>
    <row r="1081" spans="1:9" ht="13.75" customHeight="1" x14ac:dyDescent="0.2">
      <c r="A1081" t="s">
        <v>5056</v>
      </c>
      <c r="B1081" s="171" t="s">
        <v>2819</v>
      </c>
      <c r="C1081" t="s">
        <v>1757</v>
      </c>
      <c r="D1081" t="s">
        <v>1758</v>
      </c>
      <c r="E1081" t="s">
        <v>1759</v>
      </c>
      <c r="F1081" s="171" t="s">
        <v>4016</v>
      </c>
      <c r="G1081" t="s">
        <v>1763</v>
      </c>
      <c r="H1081">
        <v>862</v>
      </c>
      <c r="I1081">
        <v>182.5</v>
      </c>
    </row>
    <row r="1082" spans="1:9" ht="13.75" customHeight="1" x14ac:dyDescent="0.2">
      <c r="A1082" t="s">
        <v>5057</v>
      </c>
      <c r="B1082" s="171" t="s">
        <v>2530</v>
      </c>
      <c r="C1082" t="s">
        <v>4178</v>
      </c>
      <c r="D1082" t="s">
        <v>4179</v>
      </c>
      <c r="E1082" t="s">
        <v>4180</v>
      </c>
      <c r="F1082" s="171" t="s">
        <v>4088</v>
      </c>
      <c r="G1082" t="s">
        <v>4081</v>
      </c>
      <c r="H1082">
        <v>63</v>
      </c>
      <c r="I1082">
        <v>354</v>
      </c>
    </row>
    <row r="1083" spans="1:9" ht="13.75" customHeight="1" x14ac:dyDescent="0.2">
      <c r="A1083" t="s">
        <v>5058</v>
      </c>
      <c r="B1083" s="171" t="s">
        <v>4355</v>
      </c>
      <c r="C1083" t="s">
        <v>1812</v>
      </c>
      <c r="D1083" t="s">
        <v>1813</v>
      </c>
      <c r="E1083" t="s">
        <v>1814</v>
      </c>
      <c r="F1083" s="171" t="s">
        <v>4356</v>
      </c>
      <c r="G1083" t="s">
        <v>2169</v>
      </c>
      <c r="H1083">
        <v>112</v>
      </c>
      <c r="I1083">
        <v>409.5</v>
      </c>
    </row>
    <row r="1084" spans="1:9" ht="13.75" customHeight="1" x14ac:dyDescent="0.2">
      <c r="A1084" t="s">
        <v>5059</v>
      </c>
      <c r="B1084" s="171" t="s">
        <v>3937</v>
      </c>
      <c r="C1084" t="s">
        <v>2036</v>
      </c>
      <c r="D1084" t="s">
        <v>2037</v>
      </c>
      <c r="E1084" t="s">
        <v>2038</v>
      </c>
      <c r="F1084" s="171" t="s">
        <v>2949</v>
      </c>
      <c r="G1084" t="s">
        <v>2042</v>
      </c>
      <c r="H1084">
        <v>899</v>
      </c>
      <c r="I1084">
        <v>172</v>
      </c>
    </row>
    <row r="1085" spans="1:9" ht="13.75" customHeight="1" x14ac:dyDescent="0.2">
      <c r="A1085" t="s">
        <v>5060</v>
      </c>
      <c r="B1085" s="171" t="s">
        <v>3990</v>
      </c>
      <c r="C1085" t="s">
        <v>4211</v>
      </c>
      <c r="D1085" t="s">
        <v>4212</v>
      </c>
      <c r="E1085" t="s">
        <v>4213</v>
      </c>
      <c r="F1085" s="171" t="s">
        <v>4165</v>
      </c>
      <c r="G1085" t="s">
        <v>4216</v>
      </c>
      <c r="H1085">
        <v>22</v>
      </c>
      <c r="I1085">
        <v>165.5</v>
      </c>
    </row>
    <row r="1086" spans="1:9" ht="13.75" customHeight="1" x14ac:dyDescent="0.2">
      <c r="A1086" t="s">
        <v>5061</v>
      </c>
      <c r="B1086">
        <v>2.5999999999999998E-4</v>
      </c>
      <c r="C1086" t="s">
        <v>4117</v>
      </c>
      <c r="D1086" t="s">
        <v>4118</v>
      </c>
      <c r="E1086" t="s">
        <v>4119</v>
      </c>
      <c r="F1086" s="171" t="s">
        <v>4357</v>
      </c>
      <c r="G1086" t="s">
        <v>2296</v>
      </c>
      <c r="H1086">
        <v>207</v>
      </c>
      <c r="I1086">
        <v>600</v>
      </c>
    </row>
    <row r="1087" spans="1:9" ht="13.75" customHeight="1" x14ac:dyDescent="0.2">
      <c r="A1087" t="s">
        <v>5062</v>
      </c>
      <c r="B1087" s="171" t="s">
        <v>4358</v>
      </c>
      <c r="C1087" t="s">
        <v>1919</v>
      </c>
      <c r="D1087" t="s">
        <v>1920</v>
      </c>
      <c r="E1087" t="s">
        <v>1921</v>
      </c>
      <c r="F1087">
        <v>0</v>
      </c>
      <c r="G1087" t="s">
        <v>1923</v>
      </c>
      <c r="H1087">
        <v>935</v>
      </c>
      <c r="I1087">
        <v>850</v>
      </c>
    </row>
    <row r="1088" spans="1:9" ht="13.75" customHeight="1" x14ac:dyDescent="0.2">
      <c r="A1088" t="s">
        <v>5063</v>
      </c>
      <c r="B1088">
        <v>2.0000000000000001E-4</v>
      </c>
      <c r="C1088" t="s">
        <v>3272</v>
      </c>
      <c r="D1088" t="s">
        <v>3273</v>
      </c>
      <c r="E1088" t="s">
        <v>3274</v>
      </c>
      <c r="F1088">
        <v>1.0999999999999999E-8</v>
      </c>
      <c r="G1088" t="s">
        <v>2259</v>
      </c>
      <c r="H1088">
        <v>431</v>
      </c>
      <c r="I1088">
        <v>304</v>
      </c>
    </row>
    <row r="1089" spans="1:9" ht="13.75" customHeight="1" x14ac:dyDescent="0.2">
      <c r="A1089" t="s">
        <v>5064</v>
      </c>
      <c r="B1089">
        <v>9.5E-4</v>
      </c>
      <c r="C1089" t="s">
        <v>4359</v>
      </c>
      <c r="D1089" t="s">
        <v>4360</v>
      </c>
      <c r="E1089" t="s">
        <v>4361</v>
      </c>
      <c r="F1089">
        <v>4.2000000000000002E-4</v>
      </c>
      <c r="G1089" t="s">
        <v>4362</v>
      </c>
      <c r="H1089">
        <v>6</v>
      </c>
      <c r="I1089">
        <v>157</v>
      </c>
    </row>
    <row r="1090" spans="1:9" ht="13.75" customHeight="1" x14ac:dyDescent="0.2">
      <c r="A1090" t="s">
        <v>5065</v>
      </c>
      <c r="B1090" s="171" t="s">
        <v>3869</v>
      </c>
      <c r="C1090" t="s">
        <v>3231</v>
      </c>
      <c r="D1090" t="s">
        <v>3232</v>
      </c>
      <c r="E1090" t="s">
        <v>3233</v>
      </c>
      <c r="F1090" s="171" t="s">
        <v>4363</v>
      </c>
      <c r="G1090" t="s">
        <v>3235</v>
      </c>
      <c r="H1090">
        <v>208</v>
      </c>
      <c r="I1090">
        <v>393</v>
      </c>
    </row>
    <row r="1091" spans="1:9" ht="13.75" customHeight="1" x14ac:dyDescent="0.2">
      <c r="A1091" t="s">
        <v>5066</v>
      </c>
      <c r="B1091" s="171" t="s">
        <v>4041</v>
      </c>
      <c r="C1091" t="s">
        <v>3948</v>
      </c>
      <c r="D1091" t="s">
        <v>3949</v>
      </c>
      <c r="E1091" t="s">
        <v>3950</v>
      </c>
      <c r="F1091" s="171" t="s">
        <v>4364</v>
      </c>
      <c r="G1091" t="s">
        <v>3947</v>
      </c>
      <c r="H1091">
        <v>50</v>
      </c>
      <c r="I1091">
        <v>672.5</v>
      </c>
    </row>
    <row r="1092" spans="1:9" ht="13.75" customHeight="1" x14ac:dyDescent="0.2">
      <c r="A1092" t="s">
        <v>5067</v>
      </c>
      <c r="B1092" s="171" t="s">
        <v>3831</v>
      </c>
      <c r="C1092" t="s">
        <v>2179</v>
      </c>
      <c r="D1092" t="s">
        <v>2180</v>
      </c>
      <c r="E1092" t="s">
        <v>2181</v>
      </c>
      <c r="F1092" s="171" t="s">
        <v>4365</v>
      </c>
      <c r="G1092" t="s">
        <v>4366</v>
      </c>
      <c r="H1092">
        <v>5</v>
      </c>
      <c r="I1092">
        <v>459</v>
      </c>
    </row>
    <row r="1093" spans="1:9" ht="13.75" customHeight="1" x14ac:dyDescent="0.2">
      <c r="A1093" t="s">
        <v>5068</v>
      </c>
      <c r="B1093">
        <v>1.3999999999999999E-4</v>
      </c>
      <c r="C1093" t="s">
        <v>4367</v>
      </c>
      <c r="D1093" t="s">
        <v>4368</v>
      </c>
      <c r="E1093" t="s">
        <v>4367</v>
      </c>
      <c r="F1093">
        <v>1.6E-7</v>
      </c>
      <c r="G1093" t="s">
        <v>4369</v>
      </c>
      <c r="H1093">
        <v>34</v>
      </c>
      <c r="I1093">
        <v>474.5</v>
      </c>
    </row>
    <row r="1094" spans="1:9" ht="13.75" customHeight="1" x14ac:dyDescent="0.2">
      <c r="A1094" t="s">
        <v>5069</v>
      </c>
      <c r="B1094" s="171" t="s">
        <v>3904</v>
      </c>
      <c r="C1094" t="s">
        <v>3995</v>
      </c>
      <c r="D1094" t="s">
        <v>3996</v>
      </c>
      <c r="E1094" t="s">
        <v>3997</v>
      </c>
      <c r="F1094" s="171" t="s">
        <v>4370</v>
      </c>
      <c r="G1094" t="s">
        <v>3580</v>
      </c>
      <c r="H1094">
        <v>186</v>
      </c>
      <c r="I1094">
        <v>258.5</v>
      </c>
    </row>
    <row r="1095" spans="1:9" ht="13.75" customHeight="1" x14ac:dyDescent="0.2">
      <c r="A1095" t="s">
        <v>5070</v>
      </c>
      <c r="B1095" s="171" t="s">
        <v>2048</v>
      </c>
      <c r="C1095" t="s">
        <v>4203</v>
      </c>
      <c r="D1095" t="s">
        <v>4204</v>
      </c>
      <c r="E1095" t="s">
        <v>4205</v>
      </c>
      <c r="F1095" s="171" t="s">
        <v>3938</v>
      </c>
      <c r="G1095" t="s">
        <v>4371</v>
      </c>
      <c r="H1095">
        <v>17</v>
      </c>
      <c r="I1095">
        <v>411</v>
      </c>
    </row>
    <row r="1096" spans="1:9" ht="13.75" customHeight="1" x14ac:dyDescent="0.2">
      <c r="A1096" t="s">
        <v>5071</v>
      </c>
      <c r="B1096">
        <v>2.9E-5</v>
      </c>
      <c r="C1096" t="s">
        <v>3566</v>
      </c>
      <c r="D1096" t="s">
        <v>3567</v>
      </c>
      <c r="E1096" t="s">
        <v>3568</v>
      </c>
      <c r="F1096" s="171" t="s">
        <v>4372</v>
      </c>
      <c r="G1096" t="s">
        <v>2296</v>
      </c>
      <c r="H1096">
        <v>207</v>
      </c>
      <c r="I1096">
        <v>600</v>
      </c>
    </row>
    <row r="1097" spans="1:9" ht="13.75" customHeight="1" x14ac:dyDescent="0.2">
      <c r="A1097" t="s">
        <v>5072</v>
      </c>
      <c r="B1097" s="171" t="s">
        <v>3916</v>
      </c>
      <c r="C1097" t="s">
        <v>2025</v>
      </c>
      <c r="D1097" t="s">
        <v>2026</v>
      </c>
      <c r="E1097" t="s">
        <v>2027</v>
      </c>
      <c r="F1097" s="171" t="s">
        <v>4373</v>
      </c>
      <c r="G1097" t="s">
        <v>2031</v>
      </c>
      <c r="H1097">
        <v>817</v>
      </c>
      <c r="I1097">
        <v>173</v>
      </c>
    </row>
    <row r="1098" spans="1:9" ht="13.75" customHeight="1" x14ac:dyDescent="0.2">
      <c r="A1098" t="s">
        <v>5073</v>
      </c>
      <c r="B1098" s="171" t="s">
        <v>4077</v>
      </c>
      <c r="C1098" t="s">
        <v>4316</v>
      </c>
      <c r="D1098" t="s">
        <v>4317</v>
      </c>
      <c r="E1098" t="s">
        <v>4318</v>
      </c>
      <c r="F1098" s="171" t="s">
        <v>3846</v>
      </c>
      <c r="G1098" t="s">
        <v>4319</v>
      </c>
      <c r="H1098">
        <v>44</v>
      </c>
      <c r="I1098">
        <v>153</v>
      </c>
    </row>
    <row r="1099" spans="1:9" ht="13.75" customHeight="1" x14ac:dyDescent="0.2">
      <c r="A1099" t="s">
        <v>5074</v>
      </c>
      <c r="B1099" s="171" t="s">
        <v>4374</v>
      </c>
      <c r="C1099" t="s">
        <v>4375</v>
      </c>
      <c r="D1099" t="s">
        <v>4376</v>
      </c>
      <c r="E1099" t="s">
        <v>4377</v>
      </c>
      <c r="F1099" s="171" t="s">
        <v>4378</v>
      </c>
      <c r="G1099" t="s">
        <v>4379</v>
      </c>
      <c r="H1099">
        <v>9</v>
      </c>
      <c r="I1099">
        <v>266</v>
      </c>
    </row>
    <row r="1100" spans="1:9" ht="13.75" customHeight="1" x14ac:dyDescent="0.2">
      <c r="A1100" t="s">
        <v>5075</v>
      </c>
      <c r="B1100">
        <v>2.9000000000000002E-8</v>
      </c>
      <c r="C1100" t="s">
        <v>3100</v>
      </c>
      <c r="D1100" t="s">
        <v>3101</v>
      </c>
      <c r="E1100" t="s">
        <v>3102</v>
      </c>
      <c r="F1100" s="171" t="s">
        <v>4380</v>
      </c>
      <c r="G1100" t="s">
        <v>3655</v>
      </c>
      <c r="H1100">
        <v>148</v>
      </c>
      <c r="I1100">
        <v>476.5</v>
      </c>
    </row>
    <row r="1101" spans="1:9" ht="13.75" customHeight="1" x14ac:dyDescent="0.2">
      <c r="A1101" t="s">
        <v>5076</v>
      </c>
      <c r="B1101" s="171" t="s">
        <v>2533</v>
      </c>
      <c r="C1101" t="s">
        <v>1737</v>
      </c>
      <c r="D1101" t="s">
        <v>1738</v>
      </c>
      <c r="E1101" t="s">
        <v>1739</v>
      </c>
      <c r="F1101" s="171" t="s">
        <v>4381</v>
      </c>
      <c r="G1101" t="s">
        <v>3615</v>
      </c>
      <c r="H1101">
        <v>16</v>
      </c>
      <c r="I1101">
        <v>1127.5</v>
      </c>
    </row>
    <row r="1102" spans="1:9" ht="13.75" customHeight="1" x14ac:dyDescent="0.2">
      <c r="A1102" t="s">
        <v>5077</v>
      </c>
      <c r="B1102" s="171" t="s">
        <v>2496</v>
      </c>
      <c r="C1102" t="s">
        <v>1737</v>
      </c>
      <c r="D1102" t="s">
        <v>1738</v>
      </c>
      <c r="E1102" t="s">
        <v>1739</v>
      </c>
      <c r="F1102" s="171" t="s">
        <v>4382</v>
      </c>
      <c r="G1102" t="s">
        <v>3615</v>
      </c>
      <c r="H1102">
        <v>16</v>
      </c>
      <c r="I1102">
        <v>1127.5</v>
      </c>
    </row>
    <row r="1103" spans="1:9" ht="13.75" customHeight="1" x14ac:dyDescent="0.2">
      <c r="A1103" t="s">
        <v>5078</v>
      </c>
      <c r="B1103" s="171" t="s">
        <v>2461</v>
      </c>
      <c r="C1103" t="s">
        <v>4383</v>
      </c>
      <c r="D1103" t="s">
        <v>4384</v>
      </c>
      <c r="E1103" t="s">
        <v>3830</v>
      </c>
      <c r="F1103" s="171" t="s">
        <v>4385</v>
      </c>
      <c r="G1103" t="s">
        <v>3972</v>
      </c>
      <c r="H1103">
        <v>673</v>
      </c>
      <c r="I1103">
        <v>559</v>
      </c>
    </row>
    <row r="1104" spans="1:9" ht="13.75" customHeight="1" x14ac:dyDescent="0.2">
      <c r="A1104" t="s">
        <v>5079</v>
      </c>
      <c r="B1104">
        <v>1E-4</v>
      </c>
      <c r="C1104" t="s">
        <v>3566</v>
      </c>
      <c r="D1104" t="s">
        <v>3567</v>
      </c>
      <c r="E1104" t="s">
        <v>3568</v>
      </c>
      <c r="F1104" s="171" t="s">
        <v>4386</v>
      </c>
      <c r="G1104" t="s">
        <v>2296</v>
      </c>
      <c r="H1104">
        <v>207</v>
      </c>
      <c r="I1104">
        <v>600</v>
      </c>
    </row>
    <row r="1105" spans="1:9" ht="13.75" customHeight="1" x14ac:dyDescent="0.2">
      <c r="A1105" t="s">
        <v>5080</v>
      </c>
      <c r="B1105" s="171" t="s">
        <v>4387</v>
      </c>
      <c r="C1105" t="s">
        <v>4388</v>
      </c>
      <c r="D1105" t="s">
        <v>4389</v>
      </c>
      <c r="E1105" t="s">
        <v>4390</v>
      </c>
      <c r="F1105" s="171" t="s">
        <v>4391</v>
      </c>
      <c r="G1105" t="s">
        <v>4033</v>
      </c>
      <c r="H1105">
        <v>40</v>
      </c>
      <c r="I1105">
        <v>439.5</v>
      </c>
    </row>
    <row r="1106" spans="1:9" ht="13.75" customHeight="1" x14ac:dyDescent="0.2">
      <c r="A1106" t="s">
        <v>5081</v>
      </c>
      <c r="B1106" s="171" t="s">
        <v>2426</v>
      </c>
      <c r="C1106" t="s">
        <v>2081</v>
      </c>
      <c r="D1106" t="s">
        <v>2082</v>
      </c>
      <c r="E1106" t="s">
        <v>2083</v>
      </c>
      <c r="F1106" s="171" t="s">
        <v>4392</v>
      </c>
      <c r="G1106" t="s">
        <v>2086</v>
      </c>
      <c r="H1106">
        <v>797</v>
      </c>
      <c r="I1106">
        <v>466</v>
      </c>
    </row>
    <row r="1107" spans="1:9" ht="13.75" customHeight="1" x14ac:dyDescent="0.2">
      <c r="A1107" t="s">
        <v>5082</v>
      </c>
      <c r="B1107" s="171" t="s">
        <v>3906</v>
      </c>
      <c r="C1107" t="s">
        <v>1715</v>
      </c>
      <c r="D1107" t="s">
        <v>1716</v>
      </c>
      <c r="E1107" t="s">
        <v>1717</v>
      </c>
      <c r="F1107" s="171" t="s">
        <v>1500</v>
      </c>
      <c r="G1107" t="s">
        <v>4393</v>
      </c>
      <c r="H1107">
        <v>9</v>
      </c>
      <c r="I1107">
        <v>126</v>
      </c>
    </row>
    <row r="1108" spans="1:9" ht="13.75" customHeight="1" x14ac:dyDescent="0.2">
      <c r="A1108" t="s">
        <v>5083</v>
      </c>
      <c r="B1108" s="171" t="s">
        <v>2091</v>
      </c>
      <c r="C1108" t="s">
        <v>1909</v>
      </c>
      <c r="D1108" t="s">
        <v>1910</v>
      </c>
      <c r="E1108" t="s">
        <v>1911</v>
      </c>
      <c r="F1108" s="171" t="s">
        <v>4394</v>
      </c>
      <c r="G1108" t="s">
        <v>1914</v>
      </c>
      <c r="H1108">
        <v>936</v>
      </c>
      <c r="I1108">
        <v>339</v>
      </c>
    </row>
    <row r="1109" spans="1:9" ht="13.75" customHeight="1" x14ac:dyDescent="0.2">
      <c r="A1109" t="s">
        <v>5084</v>
      </c>
      <c r="B1109" s="171" t="s">
        <v>2216</v>
      </c>
      <c r="C1109" t="s">
        <v>3842</v>
      </c>
      <c r="D1109" t="s">
        <v>3843</v>
      </c>
      <c r="E1109" t="s">
        <v>3844</v>
      </c>
      <c r="F1109" s="171" t="s">
        <v>4395</v>
      </c>
      <c r="G1109" t="s">
        <v>4086</v>
      </c>
      <c r="H1109">
        <v>22</v>
      </c>
      <c r="I1109">
        <v>354</v>
      </c>
    </row>
    <row r="1110" spans="1:9" ht="13.75" customHeight="1" x14ac:dyDescent="0.2">
      <c r="A1110" t="s">
        <v>5085</v>
      </c>
      <c r="B1110" s="171" t="s">
        <v>3119</v>
      </c>
      <c r="C1110" t="s">
        <v>3384</v>
      </c>
      <c r="D1110" t="s">
        <v>3385</v>
      </c>
      <c r="E1110" t="s">
        <v>3386</v>
      </c>
      <c r="F1110" s="171" t="s">
        <v>4396</v>
      </c>
      <c r="G1110" t="s">
        <v>2127</v>
      </c>
      <c r="H1110">
        <v>840</v>
      </c>
      <c r="I1110">
        <v>1150</v>
      </c>
    </row>
    <row r="1111" spans="1:9" ht="13.75" customHeight="1" x14ac:dyDescent="0.2">
      <c r="A1111" t="s">
        <v>5086</v>
      </c>
      <c r="B1111" s="171" t="s">
        <v>4397</v>
      </c>
      <c r="C1111" t="s">
        <v>1846</v>
      </c>
      <c r="D1111" t="s">
        <v>1847</v>
      </c>
      <c r="E1111" t="s">
        <v>1848</v>
      </c>
      <c r="F1111" s="171" t="s">
        <v>4398</v>
      </c>
      <c r="G1111" t="s">
        <v>1851</v>
      </c>
      <c r="H1111">
        <v>639</v>
      </c>
      <c r="I1111">
        <v>311</v>
      </c>
    </row>
    <row r="1112" spans="1:9" ht="13.75" customHeight="1" x14ac:dyDescent="0.2">
      <c r="A1112" t="s">
        <v>5087</v>
      </c>
      <c r="B1112" s="171" t="s">
        <v>4399</v>
      </c>
      <c r="C1112" t="s">
        <v>2593</v>
      </c>
      <c r="D1112" t="s">
        <v>2594</v>
      </c>
      <c r="E1112" t="s">
        <v>2595</v>
      </c>
      <c r="F1112" s="171" t="s">
        <v>4400</v>
      </c>
      <c r="G1112" t="s">
        <v>2597</v>
      </c>
      <c r="H1112">
        <v>499</v>
      </c>
      <c r="I1112">
        <v>643</v>
      </c>
    </row>
    <row r="1113" spans="1:9" ht="13.75" customHeight="1" x14ac:dyDescent="0.2">
      <c r="A1113" t="s">
        <v>5088</v>
      </c>
      <c r="F1113" s="171" t="s">
        <v>2107</v>
      </c>
      <c r="G1113" t="s">
        <v>4401</v>
      </c>
      <c r="H1113">
        <v>9</v>
      </c>
      <c r="I1113">
        <v>75</v>
      </c>
    </row>
    <row r="1114" spans="1:9" ht="13.75" customHeight="1" x14ac:dyDescent="0.2">
      <c r="A1114" t="s">
        <v>5089</v>
      </c>
      <c r="F1114" s="171" t="s">
        <v>3896</v>
      </c>
      <c r="G1114" t="s">
        <v>4402</v>
      </c>
      <c r="H1114">
        <v>12</v>
      </c>
      <c r="I1114">
        <v>123.5</v>
      </c>
    </row>
    <row r="1115" spans="1:9" ht="13.75" customHeight="1" x14ac:dyDescent="0.2">
      <c r="A1115" t="s">
        <v>5090</v>
      </c>
      <c r="F1115" s="171" t="s">
        <v>3890</v>
      </c>
      <c r="G1115" t="s">
        <v>4403</v>
      </c>
      <c r="H1115">
        <v>731</v>
      </c>
      <c r="I1115">
        <v>287</v>
      </c>
    </row>
    <row r="1116" spans="1:9" ht="13.75" customHeight="1" x14ac:dyDescent="0.2">
      <c r="A1116" t="s">
        <v>5091</v>
      </c>
      <c r="F1116" s="171" t="s">
        <v>3297</v>
      </c>
      <c r="G1116" t="s">
        <v>2511</v>
      </c>
      <c r="H1116">
        <v>13</v>
      </c>
      <c r="I1116">
        <v>201</v>
      </c>
    </row>
    <row r="1117" spans="1:9" ht="13.75" customHeight="1" x14ac:dyDescent="0.2">
      <c r="A1117" t="s">
        <v>5092</v>
      </c>
      <c r="F1117" s="171" t="s">
        <v>4404</v>
      </c>
      <c r="G1117" t="s">
        <v>4405</v>
      </c>
      <c r="H1117">
        <v>5</v>
      </c>
      <c r="I1117">
        <v>281</v>
      </c>
    </row>
    <row r="1118" spans="1:9" ht="13.75" customHeight="1" x14ac:dyDescent="0.2">
      <c r="A1118" t="s">
        <v>5093</v>
      </c>
    </row>
    <row r="1119" spans="1:9" ht="13.75" customHeight="1" x14ac:dyDescent="0.2">
      <c r="A1119" t="s">
        <v>5094</v>
      </c>
      <c r="F1119" s="171" t="s">
        <v>4124</v>
      </c>
      <c r="G1119" t="s">
        <v>4406</v>
      </c>
      <c r="H1119">
        <v>7</v>
      </c>
      <c r="I1119">
        <v>236</v>
      </c>
    </row>
    <row r="1120" spans="1:9" ht="13.75" customHeight="1" x14ac:dyDescent="0.2">
      <c r="A1120" t="s">
        <v>5095</v>
      </c>
      <c r="F1120" s="171" t="s">
        <v>4407</v>
      </c>
      <c r="G1120" t="s">
        <v>4408</v>
      </c>
      <c r="H1120">
        <v>12</v>
      </c>
      <c r="I1120">
        <v>77.5</v>
      </c>
    </row>
    <row r="1121" spans="1:9" ht="13.75" customHeight="1" x14ac:dyDescent="0.2">
      <c r="A1121" t="s">
        <v>5096</v>
      </c>
      <c r="F1121" s="171" t="s">
        <v>4410</v>
      </c>
      <c r="G1121" t="s">
        <v>4411</v>
      </c>
      <c r="H1121">
        <v>320</v>
      </c>
      <c r="I1121">
        <v>473</v>
      </c>
    </row>
    <row r="1122" spans="1:9" ht="13.75" customHeight="1" x14ac:dyDescent="0.2">
      <c r="A1122" t="s">
        <v>5097</v>
      </c>
      <c r="F1122" s="171" t="s">
        <v>3913</v>
      </c>
      <c r="G1122" t="s">
        <v>2255</v>
      </c>
      <c r="H1122">
        <v>6</v>
      </c>
      <c r="I1122">
        <v>186</v>
      </c>
    </row>
    <row r="1123" spans="1:9" ht="13.75" customHeight="1" x14ac:dyDescent="0.2">
      <c r="A1123" t="s">
        <v>5098</v>
      </c>
      <c r="F1123" s="171" t="s">
        <v>4412</v>
      </c>
      <c r="G1123" t="s">
        <v>2240</v>
      </c>
      <c r="H1123">
        <v>103</v>
      </c>
      <c r="I1123">
        <v>289</v>
      </c>
    </row>
    <row r="1124" spans="1:9" ht="13.75" customHeight="1" x14ac:dyDescent="0.2">
      <c r="A1124" t="s">
        <v>5099</v>
      </c>
      <c r="F1124">
        <v>4.6999999999999997E-8</v>
      </c>
      <c r="G1124" t="s">
        <v>4413</v>
      </c>
      <c r="H1124">
        <v>58</v>
      </c>
      <c r="I1124">
        <v>66.5</v>
      </c>
    </row>
    <row r="1125" spans="1:9" ht="13.75" customHeight="1" x14ac:dyDescent="0.2">
      <c r="A1125" t="s">
        <v>5100</v>
      </c>
      <c r="F1125" s="171" t="s">
        <v>4076</v>
      </c>
      <c r="G1125" t="s">
        <v>2255</v>
      </c>
      <c r="H1125">
        <v>6</v>
      </c>
      <c r="I1125">
        <v>186</v>
      </c>
    </row>
    <row r="1126" spans="1:9" ht="13.75" customHeight="1" x14ac:dyDescent="0.2">
      <c r="A1126" t="s">
        <v>5101</v>
      </c>
      <c r="F1126" s="171" t="s">
        <v>4414</v>
      </c>
      <c r="G1126" t="s">
        <v>4411</v>
      </c>
      <c r="H1126">
        <v>320</v>
      </c>
      <c r="I1126">
        <v>473</v>
      </c>
    </row>
    <row r="1127" spans="1:9" ht="13.75" customHeight="1" x14ac:dyDescent="0.2">
      <c r="A1127" t="s">
        <v>5102</v>
      </c>
      <c r="F1127" s="171" t="s">
        <v>4415</v>
      </c>
      <c r="G1127" t="s">
        <v>3884</v>
      </c>
      <c r="H1127">
        <v>49</v>
      </c>
      <c r="I1127">
        <v>243</v>
      </c>
    </row>
    <row r="1128" spans="1:9" ht="13.75" customHeight="1" x14ac:dyDescent="0.2">
      <c r="A1128" t="s">
        <v>5103</v>
      </c>
      <c r="F1128" s="171" t="s">
        <v>3940</v>
      </c>
      <c r="G1128" t="s">
        <v>2259</v>
      </c>
      <c r="H1128">
        <v>431</v>
      </c>
      <c r="I1128">
        <v>304</v>
      </c>
    </row>
    <row r="1129" spans="1:9" ht="13.75" customHeight="1" x14ac:dyDescent="0.2">
      <c r="A1129" t="s">
        <v>5104</v>
      </c>
      <c r="F1129" s="171" t="s">
        <v>4416</v>
      </c>
      <c r="G1129" t="s">
        <v>4417</v>
      </c>
      <c r="H1129">
        <v>274</v>
      </c>
      <c r="I1129">
        <v>215</v>
      </c>
    </row>
    <row r="1130" spans="1:9" ht="13.75" customHeight="1" x14ac:dyDescent="0.2">
      <c r="A1130" t="s">
        <v>5105</v>
      </c>
      <c r="F1130" s="171" t="s">
        <v>4418</v>
      </c>
      <c r="G1130" t="s">
        <v>4419</v>
      </c>
      <c r="H1130">
        <v>23</v>
      </c>
      <c r="I1130">
        <v>555</v>
      </c>
    </row>
    <row r="1131" spans="1:9" ht="13.75" customHeight="1" x14ac:dyDescent="0.2">
      <c r="A1131" t="s">
        <v>5106</v>
      </c>
      <c r="F1131" s="171" t="s">
        <v>4420</v>
      </c>
      <c r="G1131" t="s">
        <v>4421</v>
      </c>
      <c r="H1131">
        <v>18</v>
      </c>
      <c r="I1131">
        <v>255</v>
      </c>
    </row>
    <row r="1132" spans="1:9" ht="13.75" customHeight="1" x14ac:dyDescent="0.2">
      <c r="A1132" t="s">
        <v>5107</v>
      </c>
      <c r="F1132" s="171" t="s">
        <v>2073</v>
      </c>
      <c r="G1132" t="s">
        <v>4421</v>
      </c>
      <c r="H1132">
        <v>18</v>
      </c>
      <c r="I1132">
        <v>255</v>
      </c>
    </row>
    <row r="1133" spans="1:9" ht="13.75" customHeight="1" x14ac:dyDescent="0.2">
      <c r="A1133" t="s">
        <v>5108</v>
      </c>
      <c r="F1133" s="171" t="s">
        <v>4422</v>
      </c>
      <c r="G1133" t="s">
        <v>4423</v>
      </c>
      <c r="H1133">
        <v>5</v>
      </c>
      <c r="I1133">
        <v>347</v>
      </c>
    </row>
    <row r="1134" spans="1:9" ht="13.75" customHeight="1" x14ac:dyDescent="0.2">
      <c r="A1134" t="s">
        <v>5109</v>
      </c>
      <c r="F1134" s="171" t="s">
        <v>3012</v>
      </c>
      <c r="G1134" t="s">
        <v>2296</v>
      </c>
      <c r="H1134">
        <v>207</v>
      </c>
      <c r="I1134">
        <v>600</v>
      </c>
    </row>
    <row r="1135" spans="1:9" ht="13.75" customHeight="1" x14ac:dyDescent="0.2">
      <c r="A1135" t="s">
        <v>5110</v>
      </c>
      <c r="F1135" s="171" t="s">
        <v>4424</v>
      </c>
      <c r="G1135" t="s">
        <v>4425</v>
      </c>
      <c r="H1135">
        <v>16</v>
      </c>
      <c r="I1135">
        <v>211</v>
      </c>
    </row>
    <row r="1136" spans="1:9" ht="13.75" customHeight="1" x14ac:dyDescent="0.2">
      <c r="A1136" t="s">
        <v>5111</v>
      </c>
      <c r="F1136" s="171" t="s">
        <v>3600</v>
      </c>
      <c r="G1136" t="s">
        <v>3339</v>
      </c>
      <c r="H1136">
        <v>43</v>
      </c>
      <c r="I1136">
        <v>133</v>
      </c>
    </row>
    <row r="1137" spans="1:9" ht="13.75" customHeight="1" x14ac:dyDescent="0.2">
      <c r="A1137" t="s">
        <v>5112</v>
      </c>
      <c r="F1137" s="171" t="s">
        <v>3818</v>
      </c>
      <c r="G1137" t="s">
        <v>2902</v>
      </c>
      <c r="H1137">
        <v>53</v>
      </c>
      <c r="I1137">
        <v>212</v>
      </c>
    </row>
    <row r="1138" spans="1:9" ht="13.75" customHeight="1" x14ac:dyDescent="0.2">
      <c r="A1138" t="s">
        <v>5113</v>
      </c>
      <c r="F1138" s="171" t="s">
        <v>3305</v>
      </c>
      <c r="G1138" t="s">
        <v>3462</v>
      </c>
      <c r="H1138">
        <v>7</v>
      </c>
      <c r="I1138">
        <v>248</v>
      </c>
    </row>
    <row r="1139" spans="1:9" ht="13.75" customHeight="1" x14ac:dyDescent="0.2">
      <c r="A1139" t="s">
        <v>5114</v>
      </c>
      <c r="F1139" s="171" t="s">
        <v>2321</v>
      </c>
      <c r="G1139" t="s">
        <v>3446</v>
      </c>
      <c r="H1139">
        <v>136</v>
      </c>
      <c r="I1139">
        <v>161</v>
      </c>
    </row>
    <row r="1140" spans="1:9" ht="13.75" customHeight="1" x14ac:dyDescent="0.2">
      <c r="A1140" t="s">
        <v>5115</v>
      </c>
      <c r="F1140" s="171" t="s">
        <v>3839</v>
      </c>
      <c r="G1140" t="s">
        <v>4426</v>
      </c>
      <c r="H1140">
        <v>34</v>
      </c>
      <c r="I1140">
        <v>294</v>
      </c>
    </row>
    <row r="1141" spans="1:9" ht="13.75" customHeight="1" x14ac:dyDescent="0.2">
      <c r="A1141" t="s">
        <v>5116</v>
      </c>
      <c r="F1141" s="171" t="s">
        <v>4073</v>
      </c>
      <c r="G1141" t="s">
        <v>4426</v>
      </c>
      <c r="H1141">
        <v>34</v>
      </c>
      <c r="I1141">
        <v>294</v>
      </c>
    </row>
    <row r="1142" spans="1:9" ht="13.75" customHeight="1" x14ac:dyDescent="0.2">
      <c r="A1142" t="s">
        <v>5117</v>
      </c>
      <c r="F1142" s="171" t="s">
        <v>4427</v>
      </c>
      <c r="G1142" t="s">
        <v>2952</v>
      </c>
      <c r="H1142">
        <v>179</v>
      </c>
      <c r="I1142">
        <v>157</v>
      </c>
    </row>
    <row r="1143" spans="1:9" ht="13.75" customHeight="1" x14ac:dyDescent="0.2">
      <c r="A1143" t="s">
        <v>5118</v>
      </c>
      <c r="F1143" s="171" t="s">
        <v>3139</v>
      </c>
      <c r="G1143" t="s">
        <v>4428</v>
      </c>
      <c r="H1143">
        <v>120</v>
      </c>
      <c r="I1143">
        <v>89</v>
      </c>
    </row>
    <row r="1144" spans="1:9" ht="13.75" customHeight="1" x14ac:dyDescent="0.2">
      <c r="A1144" t="s">
        <v>5119</v>
      </c>
      <c r="F1144">
        <v>3.5999999999999998E-6</v>
      </c>
      <c r="G1144" t="s">
        <v>4429</v>
      </c>
      <c r="H1144">
        <v>22</v>
      </c>
      <c r="I1144">
        <v>103.5</v>
      </c>
    </row>
    <row r="1145" spans="1:9" ht="13.75" customHeight="1" x14ac:dyDescent="0.2">
      <c r="A1145" t="s">
        <v>5120</v>
      </c>
      <c r="F1145" s="171" t="s">
        <v>3883</v>
      </c>
      <c r="G1145" t="s">
        <v>2909</v>
      </c>
      <c r="H1145">
        <v>728</v>
      </c>
      <c r="I1145">
        <v>86</v>
      </c>
    </row>
    <row r="1146" spans="1:9" ht="13.75" customHeight="1" x14ac:dyDescent="0.2">
      <c r="A1146" t="s">
        <v>5121</v>
      </c>
      <c r="F1146" s="171" t="s">
        <v>4430</v>
      </c>
      <c r="G1146" t="s">
        <v>2291</v>
      </c>
      <c r="H1146">
        <v>780</v>
      </c>
      <c r="I1146">
        <v>610</v>
      </c>
    </row>
    <row r="1147" spans="1:9" ht="13.75" customHeight="1" x14ac:dyDescent="0.2">
      <c r="A1147" t="s">
        <v>5122</v>
      </c>
      <c r="F1147" s="171" t="s">
        <v>4431</v>
      </c>
      <c r="G1147" t="s">
        <v>4432</v>
      </c>
      <c r="H1147">
        <v>50</v>
      </c>
      <c r="I1147">
        <v>447.5</v>
      </c>
    </row>
    <row r="1148" spans="1:9" ht="13.75" customHeight="1" x14ac:dyDescent="0.2">
      <c r="A1148" t="s">
        <v>5123</v>
      </c>
    </row>
    <row r="1149" spans="1:9" ht="13.75" customHeight="1" x14ac:dyDescent="0.2">
      <c r="A1149" t="s">
        <v>5124</v>
      </c>
      <c r="F1149" s="171" t="s">
        <v>2704</v>
      </c>
      <c r="G1149" t="s">
        <v>2259</v>
      </c>
      <c r="H1149">
        <v>431</v>
      </c>
      <c r="I1149">
        <v>304</v>
      </c>
    </row>
    <row r="1150" spans="1:9" ht="13.75" customHeight="1" x14ac:dyDescent="0.2">
      <c r="A1150" t="s">
        <v>5125</v>
      </c>
      <c r="F1150">
        <v>1.3000000000000001E-9</v>
      </c>
      <c r="G1150" t="s">
        <v>3005</v>
      </c>
      <c r="H1150">
        <v>7</v>
      </c>
      <c r="I1150">
        <v>407</v>
      </c>
    </row>
    <row r="1151" spans="1:9" ht="13.75" customHeight="1" x14ac:dyDescent="0.2">
      <c r="A1151" t="s">
        <v>5126</v>
      </c>
      <c r="F1151" s="171" t="s">
        <v>4002</v>
      </c>
      <c r="G1151" t="s">
        <v>4402</v>
      </c>
      <c r="H1151">
        <v>12</v>
      </c>
      <c r="I1151">
        <v>123.5</v>
      </c>
    </row>
    <row r="1152" spans="1:9" ht="13.75" customHeight="1" x14ac:dyDescent="0.2">
      <c r="A1152" t="s">
        <v>5127</v>
      </c>
      <c r="F1152" s="171" t="s">
        <v>4433</v>
      </c>
      <c r="G1152" t="s">
        <v>4426</v>
      </c>
      <c r="H1152">
        <v>34</v>
      </c>
      <c r="I1152">
        <v>294</v>
      </c>
    </row>
    <row r="1153" spans="1:9" ht="13.75" customHeight="1" x14ac:dyDescent="0.2">
      <c r="A1153" t="s">
        <v>5128</v>
      </c>
      <c r="F1153" s="171" t="s">
        <v>3020</v>
      </c>
      <c r="G1153" t="s">
        <v>4426</v>
      </c>
      <c r="H1153">
        <v>34</v>
      </c>
      <c r="I1153">
        <v>294</v>
      </c>
    </row>
    <row r="1154" spans="1:9" ht="13.75" customHeight="1" x14ac:dyDescent="0.2">
      <c r="A1154" t="s">
        <v>5129</v>
      </c>
      <c r="F1154" s="171" t="s">
        <v>3891</v>
      </c>
      <c r="G1154" t="s">
        <v>4401</v>
      </c>
      <c r="H1154">
        <v>9</v>
      </c>
      <c r="I1154">
        <v>75</v>
      </c>
    </row>
    <row r="1155" spans="1:9" ht="13.75" customHeight="1" x14ac:dyDescent="0.2">
      <c r="A1155" t="s">
        <v>5130</v>
      </c>
      <c r="F1155" s="171" t="s">
        <v>3882</v>
      </c>
      <c r="G1155" t="s">
        <v>2294</v>
      </c>
      <c r="H1155">
        <v>67</v>
      </c>
      <c r="I1155">
        <v>107</v>
      </c>
    </row>
    <row r="1156" spans="1:9" ht="13.75" customHeight="1" x14ac:dyDescent="0.2">
      <c r="A1156" t="s">
        <v>5131</v>
      </c>
      <c r="F1156">
        <v>9.3000000000000005E-4</v>
      </c>
      <c r="G1156" t="s">
        <v>4434</v>
      </c>
      <c r="H1156">
        <v>12</v>
      </c>
      <c r="I1156">
        <v>147.5</v>
      </c>
    </row>
    <row r="1157" spans="1:9" ht="13.75" customHeight="1" x14ac:dyDescent="0.2">
      <c r="A1157" t="s">
        <v>5132</v>
      </c>
      <c r="F1157">
        <v>0</v>
      </c>
      <c r="G1157" t="s">
        <v>4435</v>
      </c>
      <c r="H1157">
        <v>7</v>
      </c>
      <c r="I1157">
        <v>1625</v>
      </c>
    </row>
    <row r="1158" spans="1:9" ht="13.75" customHeight="1" x14ac:dyDescent="0.2">
      <c r="A1158" t="s">
        <v>5133</v>
      </c>
      <c r="F1158" s="171" t="s">
        <v>3898</v>
      </c>
      <c r="G1158" t="s">
        <v>4436</v>
      </c>
      <c r="H1158">
        <v>6</v>
      </c>
      <c r="I1158">
        <v>114.5</v>
      </c>
    </row>
    <row r="1159" spans="1:9" ht="13.75" customHeight="1" x14ac:dyDescent="0.2">
      <c r="A1159" t="s">
        <v>5134</v>
      </c>
      <c r="F1159" s="171" t="s">
        <v>4437</v>
      </c>
      <c r="G1159" t="s">
        <v>2240</v>
      </c>
      <c r="H1159">
        <v>103</v>
      </c>
      <c r="I1159">
        <v>289</v>
      </c>
    </row>
    <row r="1160" spans="1:9" ht="13.75" customHeight="1" x14ac:dyDescent="0.2">
      <c r="A1160" t="s">
        <v>5135</v>
      </c>
      <c r="F1160" s="171" t="s">
        <v>4096</v>
      </c>
      <c r="G1160" t="s">
        <v>2952</v>
      </c>
      <c r="H1160">
        <v>179</v>
      </c>
      <c r="I1160">
        <v>157</v>
      </c>
    </row>
    <row r="1161" spans="1:9" ht="13.75" customHeight="1" x14ac:dyDescent="0.2">
      <c r="A1161" t="s">
        <v>5136</v>
      </c>
      <c r="F1161" s="171" t="s">
        <v>4438</v>
      </c>
      <c r="G1161" t="s">
        <v>4439</v>
      </c>
      <c r="H1161">
        <v>854</v>
      </c>
      <c r="I1161">
        <v>273</v>
      </c>
    </row>
    <row r="1162" spans="1:9" ht="13.75" customHeight="1" x14ac:dyDescent="0.2">
      <c r="A1162" t="s">
        <v>5137</v>
      </c>
      <c r="F1162" s="171" t="s">
        <v>3305</v>
      </c>
      <c r="G1162" t="s">
        <v>2283</v>
      </c>
      <c r="H1162">
        <v>873</v>
      </c>
      <c r="I1162">
        <v>187</v>
      </c>
    </row>
    <row r="1163" spans="1:9" ht="13.75" customHeight="1" x14ac:dyDescent="0.2">
      <c r="A1163" t="s">
        <v>5138</v>
      </c>
    </row>
    <row r="1164" spans="1:9" ht="13.75" customHeight="1" x14ac:dyDescent="0.2">
      <c r="A1164" t="s">
        <v>5139</v>
      </c>
      <c r="F1164" s="171" t="s">
        <v>4443</v>
      </c>
      <c r="G1164" t="s">
        <v>3952</v>
      </c>
      <c r="H1164">
        <v>98</v>
      </c>
      <c r="I1164">
        <v>719</v>
      </c>
    </row>
    <row r="1165" spans="1:9" ht="13.75" customHeight="1" x14ac:dyDescent="0.2">
      <c r="A1165" t="s">
        <v>5140</v>
      </c>
      <c r="F1165" s="171" t="s">
        <v>2701</v>
      </c>
      <c r="G1165" t="s">
        <v>3147</v>
      </c>
      <c r="H1165">
        <v>773</v>
      </c>
      <c r="I1165">
        <v>185</v>
      </c>
    </row>
    <row r="1166" spans="1:9" ht="13.75" customHeight="1" x14ac:dyDescent="0.2">
      <c r="A1166" t="s">
        <v>5141</v>
      </c>
      <c r="F1166">
        <v>0</v>
      </c>
      <c r="G1166" t="s">
        <v>4444</v>
      </c>
      <c r="H1166">
        <v>9</v>
      </c>
      <c r="I1166">
        <v>1275</v>
      </c>
    </row>
    <row r="1167" spans="1:9" ht="13.75" customHeight="1" x14ac:dyDescent="0.2">
      <c r="A1167" t="s">
        <v>5142</v>
      </c>
      <c r="F1167">
        <v>9.1999999999999997E-9</v>
      </c>
      <c r="G1167" t="s">
        <v>4445</v>
      </c>
      <c r="H1167">
        <v>7</v>
      </c>
      <c r="I1167">
        <v>54</v>
      </c>
    </row>
    <row r="1168" spans="1:9" ht="13.75" customHeight="1" x14ac:dyDescent="0.2">
      <c r="A1168" t="s">
        <v>5143</v>
      </c>
      <c r="F1168" s="171" t="s">
        <v>4446</v>
      </c>
      <c r="G1168" t="s">
        <v>4447</v>
      </c>
      <c r="H1168">
        <v>12</v>
      </c>
      <c r="I1168">
        <v>204.5</v>
      </c>
    </row>
    <row r="1169" spans="1:9" ht="13.75" customHeight="1" x14ac:dyDescent="0.2">
      <c r="A1169" t="s">
        <v>5144</v>
      </c>
      <c r="F1169" s="171" t="s">
        <v>2552</v>
      </c>
      <c r="G1169" t="s">
        <v>4448</v>
      </c>
      <c r="H1169">
        <v>11</v>
      </c>
      <c r="I1169">
        <v>139</v>
      </c>
    </row>
    <row r="1170" spans="1:9" ht="13.75" customHeight="1" x14ac:dyDescent="0.2">
      <c r="A1170" t="s">
        <v>5145</v>
      </c>
      <c r="F1170">
        <v>2.3999999999999998E-7</v>
      </c>
      <c r="G1170" t="s">
        <v>4449</v>
      </c>
      <c r="H1170">
        <v>6</v>
      </c>
      <c r="I1170">
        <v>201.5</v>
      </c>
    </row>
    <row r="1171" spans="1:9" ht="13.75" customHeight="1" x14ac:dyDescent="0.2">
      <c r="A1171" t="s">
        <v>5146</v>
      </c>
      <c r="F1171" s="171" t="s">
        <v>3899</v>
      </c>
      <c r="G1171" t="s">
        <v>4450</v>
      </c>
      <c r="H1171">
        <v>10</v>
      </c>
      <c r="I1171">
        <v>119.5</v>
      </c>
    </row>
    <row r="1172" spans="1:9" ht="13.75" customHeight="1" x14ac:dyDescent="0.2">
      <c r="A1172" t="s">
        <v>5147</v>
      </c>
      <c r="F1172">
        <v>7.7999999999999997E-8</v>
      </c>
      <c r="G1172" t="s">
        <v>4451</v>
      </c>
      <c r="H1172">
        <v>6</v>
      </c>
      <c r="I1172">
        <v>64</v>
      </c>
    </row>
    <row r="1173" spans="1:9" ht="13.75" customHeight="1" x14ac:dyDescent="0.2">
      <c r="A1173" t="s">
        <v>5148</v>
      </c>
      <c r="F1173">
        <v>2.5000000000000001E-4</v>
      </c>
      <c r="G1173" t="s">
        <v>4452</v>
      </c>
      <c r="H1173">
        <v>84</v>
      </c>
      <c r="I1173">
        <v>321</v>
      </c>
    </row>
    <row r="1174" spans="1:9" ht="13.75" customHeight="1" x14ac:dyDescent="0.2">
      <c r="A1174" t="s">
        <v>5149</v>
      </c>
      <c r="F1174" s="171" t="s">
        <v>4453</v>
      </c>
      <c r="G1174" t="s">
        <v>4454</v>
      </c>
      <c r="H1174">
        <v>9</v>
      </c>
      <c r="I1174">
        <v>218</v>
      </c>
    </row>
    <row r="1175" spans="1:9" ht="13.75" customHeight="1" x14ac:dyDescent="0.2">
      <c r="A1175" t="s">
        <v>5150</v>
      </c>
      <c r="F1175" s="171" t="s">
        <v>3819</v>
      </c>
      <c r="G1175" t="s">
        <v>4184</v>
      </c>
      <c r="H1175">
        <v>22</v>
      </c>
      <c r="I1175">
        <v>1460</v>
      </c>
    </row>
    <row r="1176" spans="1:9" ht="13.75" customHeight="1" x14ac:dyDescent="0.2">
      <c r="A1176" t="s">
        <v>5151</v>
      </c>
      <c r="F1176" s="171" t="s">
        <v>3445</v>
      </c>
      <c r="G1176" t="s">
        <v>4455</v>
      </c>
      <c r="H1176">
        <v>10</v>
      </c>
      <c r="I1176">
        <v>94.5</v>
      </c>
    </row>
    <row r="1177" spans="1:9" ht="13.75" customHeight="1" x14ac:dyDescent="0.2">
      <c r="A1177" t="s">
        <v>5152</v>
      </c>
      <c r="F1177">
        <v>7.7999999999999999E-4</v>
      </c>
      <c r="G1177" t="s">
        <v>4456</v>
      </c>
      <c r="H1177">
        <v>7</v>
      </c>
      <c r="I1177">
        <v>110</v>
      </c>
    </row>
    <row r="1178" spans="1:9" ht="13.75" customHeight="1" x14ac:dyDescent="0.2">
      <c r="A1178" t="s">
        <v>5153</v>
      </c>
      <c r="F1178">
        <v>2.0999999999999999E-5</v>
      </c>
      <c r="G1178" t="s">
        <v>4457</v>
      </c>
      <c r="H1178">
        <v>5</v>
      </c>
      <c r="I1178">
        <v>280</v>
      </c>
    </row>
    <row r="1179" spans="1:9" ht="13.75" customHeight="1" x14ac:dyDescent="0.2">
      <c r="A1179" t="s">
        <v>5154</v>
      </c>
      <c r="F1179">
        <v>8.1000000000000004E-5</v>
      </c>
      <c r="G1179" t="s">
        <v>3275</v>
      </c>
      <c r="H1179">
        <v>1089</v>
      </c>
      <c r="I1179">
        <v>366</v>
      </c>
    </row>
    <row r="1180" spans="1:9" ht="13.75" customHeight="1" x14ac:dyDescent="0.2">
      <c r="A1180" t="s">
        <v>5155</v>
      </c>
      <c r="F1180" s="171" t="s">
        <v>3857</v>
      </c>
      <c r="G1180" t="s">
        <v>4369</v>
      </c>
      <c r="H1180">
        <v>34</v>
      </c>
      <c r="I1180">
        <v>474.5</v>
      </c>
    </row>
    <row r="1181" spans="1:9" ht="13.75" customHeight="1" x14ac:dyDescent="0.2">
      <c r="A1181" t="s">
        <v>5156</v>
      </c>
      <c r="F1181">
        <v>4.1E-5</v>
      </c>
      <c r="G1181" t="s">
        <v>4369</v>
      </c>
      <c r="H1181">
        <v>34</v>
      </c>
      <c r="I1181">
        <v>474.5</v>
      </c>
    </row>
    <row r="1182" spans="1:9" ht="13.75" customHeight="1" x14ac:dyDescent="0.2">
      <c r="A1182" t="s">
        <v>5157</v>
      </c>
      <c r="F1182" s="171" t="s">
        <v>2321</v>
      </c>
      <c r="G1182" t="s">
        <v>4369</v>
      </c>
      <c r="H1182">
        <v>34</v>
      </c>
      <c r="I1182">
        <v>474.5</v>
      </c>
    </row>
    <row r="1183" spans="1:9" ht="13.75" customHeight="1" x14ac:dyDescent="0.2">
      <c r="A1183" t="s">
        <v>5158</v>
      </c>
      <c r="F1183" s="171" t="s">
        <v>3806</v>
      </c>
      <c r="G1183" t="s">
        <v>4369</v>
      </c>
      <c r="H1183">
        <v>34</v>
      </c>
      <c r="I1183">
        <v>474.5</v>
      </c>
    </row>
    <row r="1184" spans="1:9" ht="13.75" customHeight="1" x14ac:dyDescent="0.2">
      <c r="A1184" t="s">
        <v>5159</v>
      </c>
      <c r="F1184" s="171" t="s">
        <v>2996</v>
      </c>
      <c r="G1184" t="s">
        <v>4369</v>
      </c>
      <c r="H1184">
        <v>34</v>
      </c>
      <c r="I1184">
        <v>474.5</v>
      </c>
    </row>
    <row r="1185" spans="1:9" ht="13.75" customHeight="1" x14ac:dyDescent="0.2">
      <c r="A1185" t="s">
        <v>5160</v>
      </c>
      <c r="F1185">
        <v>7.0999999999999998E-7</v>
      </c>
      <c r="G1185" t="s">
        <v>4458</v>
      </c>
      <c r="H1185">
        <v>13</v>
      </c>
      <c r="I1185">
        <v>343</v>
      </c>
    </row>
    <row r="1186" spans="1:9" ht="13.75" customHeight="1" x14ac:dyDescent="0.2">
      <c r="A1186" t="s">
        <v>5161</v>
      </c>
      <c r="F1186">
        <v>1.9999999999999999E-7</v>
      </c>
      <c r="G1186" t="s">
        <v>3649</v>
      </c>
      <c r="H1186">
        <v>15</v>
      </c>
      <c r="I1186">
        <v>796</v>
      </c>
    </row>
    <row r="1187" spans="1:9" ht="13.75" customHeight="1" x14ac:dyDescent="0.2">
      <c r="A1187" t="s">
        <v>5162</v>
      </c>
      <c r="F1187" s="171" t="s">
        <v>3811</v>
      </c>
      <c r="G1187" t="s">
        <v>4459</v>
      </c>
      <c r="H1187">
        <v>7</v>
      </c>
      <c r="I1187">
        <v>98</v>
      </c>
    </row>
    <row r="1188" spans="1:9" ht="13.75" customHeight="1" x14ac:dyDescent="0.2">
      <c r="A1188" t="s">
        <v>5163</v>
      </c>
      <c r="F1188" s="171" t="s">
        <v>4460</v>
      </c>
      <c r="G1188" t="s">
        <v>2978</v>
      </c>
      <c r="H1188">
        <v>21</v>
      </c>
      <c r="I1188">
        <v>516</v>
      </c>
    </row>
    <row r="1189" spans="1:9" x14ac:dyDescent="0.2">
      <c r="A1189" t="s">
        <v>5164</v>
      </c>
      <c r="F1189" s="171" t="s">
        <v>3812</v>
      </c>
      <c r="G1189" t="s">
        <v>4461</v>
      </c>
      <c r="H1189">
        <v>5</v>
      </c>
      <c r="I1189">
        <v>238</v>
      </c>
    </row>
    <row r="1190" spans="1:9" x14ac:dyDescent="0.2">
      <c r="A1190" t="s">
        <v>5165</v>
      </c>
      <c r="F1190">
        <v>4.4999999999999998E-7</v>
      </c>
      <c r="G1190" t="s">
        <v>3137</v>
      </c>
      <c r="H1190">
        <v>245</v>
      </c>
      <c r="I1190">
        <v>78</v>
      </c>
    </row>
    <row r="1191" spans="1:9" x14ac:dyDescent="0.2">
      <c r="A1191" t="s">
        <v>5166</v>
      </c>
      <c r="F1191" s="171" t="s">
        <v>2685</v>
      </c>
      <c r="G1191" t="s">
        <v>4184</v>
      </c>
      <c r="H1191">
        <v>22</v>
      </c>
      <c r="I1191">
        <v>1460</v>
      </c>
    </row>
    <row r="1192" spans="1:9" x14ac:dyDescent="0.2">
      <c r="A1192" t="s">
        <v>5167</v>
      </c>
      <c r="F1192" s="171" t="s">
        <v>4462</v>
      </c>
      <c r="G1192" t="s">
        <v>4184</v>
      </c>
      <c r="H1192">
        <v>22</v>
      </c>
      <c r="I1192">
        <v>1460</v>
      </c>
    </row>
    <row r="1193" spans="1:9" x14ac:dyDescent="0.2">
      <c r="A1193" t="s">
        <v>5168</v>
      </c>
      <c r="F1193" s="171" t="s">
        <v>4463</v>
      </c>
      <c r="G1193" t="s">
        <v>4184</v>
      </c>
      <c r="H1193">
        <v>22</v>
      </c>
      <c r="I1193">
        <v>1460</v>
      </c>
    </row>
    <row r="1194" spans="1:9" x14ac:dyDescent="0.2">
      <c r="A1194" t="s">
        <v>5169</v>
      </c>
      <c r="F1194" s="171" t="s">
        <v>3874</v>
      </c>
      <c r="G1194" t="s">
        <v>4464</v>
      </c>
      <c r="H1194">
        <v>7</v>
      </c>
      <c r="I1194">
        <v>128</v>
      </c>
    </row>
    <row r="1195" spans="1:9" x14ac:dyDescent="0.2">
      <c r="A1195" t="s">
        <v>5170</v>
      </c>
      <c r="F1195" s="171" t="s">
        <v>2056</v>
      </c>
      <c r="G1195" t="s">
        <v>2343</v>
      </c>
      <c r="H1195">
        <v>651</v>
      </c>
      <c r="I1195">
        <v>395</v>
      </c>
    </row>
    <row r="1196" spans="1:9" x14ac:dyDescent="0.2">
      <c r="A1196" t="s">
        <v>5171</v>
      </c>
      <c r="F1196" s="171" t="s">
        <v>4465</v>
      </c>
      <c r="G1196" t="s">
        <v>4466</v>
      </c>
      <c r="H1196">
        <v>9</v>
      </c>
      <c r="I1196">
        <v>151</v>
      </c>
    </row>
    <row r="1197" spans="1:9" x14ac:dyDescent="0.2">
      <c r="A1197" t="s">
        <v>5172</v>
      </c>
      <c r="F1197" s="171" t="s">
        <v>4208</v>
      </c>
      <c r="G1197" t="s">
        <v>3987</v>
      </c>
      <c r="H1197">
        <v>14</v>
      </c>
      <c r="I1197">
        <v>214.5</v>
      </c>
    </row>
    <row r="1198" spans="1:9" x14ac:dyDescent="0.2">
      <c r="A1198" t="s">
        <v>5173</v>
      </c>
      <c r="F1198" s="171" t="s">
        <v>4156</v>
      </c>
      <c r="G1198" t="s">
        <v>4467</v>
      </c>
      <c r="H1198">
        <v>7</v>
      </c>
      <c r="I1198">
        <v>185</v>
      </c>
    </row>
    <row r="1199" spans="1:9" x14ac:dyDescent="0.2">
      <c r="A1199" t="s">
        <v>5174</v>
      </c>
      <c r="F1199" s="171" t="s">
        <v>3904</v>
      </c>
      <c r="G1199" t="s">
        <v>4455</v>
      </c>
      <c r="H1199">
        <v>10</v>
      </c>
      <c r="I1199">
        <v>94.5</v>
      </c>
    </row>
    <row r="1200" spans="1:9" x14ac:dyDescent="0.2">
      <c r="A1200" t="s">
        <v>5175</v>
      </c>
      <c r="F1200" s="171" t="s">
        <v>4040</v>
      </c>
      <c r="G1200" t="s">
        <v>2940</v>
      </c>
      <c r="H1200">
        <v>236</v>
      </c>
      <c r="I1200">
        <v>340</v>
      </c>
    </row>
    <row r="1201" spans="1:9" x14ac:dyDescent="0.2">
      <c r="A1201" t="s">
        <v>5176</v>
      </c>
      <c r="F1201">
        <v>2.4E-9</v>
      </c>
      <c r="G1201" t="s">
        <v>4468</v>
      </c>
      <c r="H1201">
        <v>8</v>
      </c>
      <c r="I1201">
        <v>84</v>
      </c>
    </row>
    <row r="1202" spans="1:9" x14ac:dyDescent="0.2">
      <c r="A1202" t="s">
        <v>5177</v>
      </c>
      <c r="F1202" s="171" t="s">
        <v>4469</v>
      </c>
      <c r="G1202" t="s">
        <v>4470</v>
      </c>
      <c r="H1202">
        <v>9</v>
      </c>
      <c r="I1202">
        <v>166</v>
      </c>
    </row>
    <row r="1203" spans="1:9" x14ac:dyDescent="0.2">
      <c r="A1203" t="s">
        <v>5178</v>
      </c>
      <c r="F1203" s="171" t="s">
        <v>4112</v>
      </c>
      <c r="G1203" t="s">
        <v>4471</v>
      </c>
      <c r="H1203">
        <v>15</v>
      </c>
      <c r="I1203">
        <v>142</v>
      </c>
    </row>
    <row r="1204" spans="1:9" x14ac:dyDescent="0.2">
      <c r="A1204" t="s">
        <v>5179</v>
      </c>
      <c r="F1204" s="171" t="s">
        <v>4472</v>
      </c>
      <c r="G1204" t="s">
        <v>3140</v>
      </c>
      <c r="H1204">
        <v>16</v>
      </c>
      <c r="I1204">
        <v>77</v>
      </c>
    </row>
    <row r="1205" spans="1:9" x14ac:dyDescent="0.2">
      <c r="A1205" t="s">
        <v>5180</v>
      </c>
      <c r="F1205" s="171" t="s">
        <v>4473</v>
      </c>
      <c r="G1205" t="s">
        <v>4474</v>
      </c>
      <c r="H1205">
        <v>11</v>
      </c>
      <c r="I1205">
        <v>562</v>
      </c>
    </row>
    <row r="1206" spans="1:9" x14ac:dyDescent="0.2">
      <c r="A1206" t="s">
        <v>5181</v>
      </c>
      <c r="F1206" s="171" t="s">
        <v>4147</v>
      </c>
      <c r="G1206" t="s">
        <v>2991</v>
      </c>
      <c r="H1206">
        <v>37</v>
      </c>
      <c r="I1206">
        <v>122</v>
      </c>
    </row>
    <row r="1207" spans="1:9" x14ac:dyDescent="0.2">
      <c r="A1207" t="s">
        <v>5182</v>
      </c>
      <c r="F1207" s="171" t="s">
        <v>3375</v>
      </c>
      <c r="G1207" t="s">
        <v>4475</v>
      </c>
      <c r="H1207">
        <v>5</v>
      </c>
      <c r="I1207">
        <v>142</v>
      </c>
    </row>
    <row r="1208" spans="1:9" x14ac:dyDescent="0.2">
      <c r="A1208" t="s">
        <v>5183</v>
      </c>
      <c r="F1208" s="171" t="s">
        <v>2980</v>
      </c>
      <c r="G1208" t="s">
        <v>4476</v>
      </c>
      <c r="H1208">
        <v>10</v>
      </c>
      <c r="I1208">
        <v>77</v>
      </c>
    </row>
    <row r="1209" spans="1:9" x14ac:dyDescent="0.2">
      <c r="A1209" t="s">
        <v>5184</v>
      </c>
      <c r="F1209" s="171" t="s">
        <v>3945</v>
      </c>
      <c r="G1209" t="s">
        <v>4477</v>
      </c>
      <c r="H1209">
        <v>5</v>
      </c>
      <c r="I1209">
        <v>172</v>
      </c>
    </row>
    <row r="1210" spans="1:9" x14ac:dyDescent="0.2">
      <c r="A1210" t="s">
        <v>5185</v>
      </c>
      <c r="F1210" s="171" t="s">
        <v>4091</v>
      </c>
      <c r="G1210" t="s">
        <v>4478</v>
      </c>
      <c r="H1210">
        <v>5</v>
      </c>
      <c r="I1210">
        <v>82</v>
      </c>
    </row>
    <row r="1211" spans="1:9" x14ac:dyDescent="0.2">
      <c r="A1211" t="s">
        <v>5186</v>
      </c>
      <c r="F1211">
        <v>5.1000000000000004E-4</v>
      </c>
      <c r="G1211" t="s">
        <v>4449</v>
      </c>
      <c r="H1211">
        <v>6</v>
      </c>
      <c r="I1211">
        <v>201.5</v>
      </c>
    </row>
    <row r="1212" spans="1:9" x14ac:dyDescent="0.2">
      <c r="A1212" t="s">
        <v>5187</v>
      </c>
      <c r="F1212" s="171" t="s">
        <v>4479</v>
      </c>
      <c r="G1212" t="s">
        <v>4450</v>
      </c>
      <c r="H1212">
        <v>10</v>
      </c>
      <c r="I1212">
        <v>119.5</v>
      </c>
    </row>
    <row r="1213" spans="1:9" x14ac:dyDescent="0.2">
      <c r="A1213" t="s">
        <v>5188</v>
      </c>
      <c r="F1213" s="171" t="s">
        <v>3993</v>
      </c>
      <c r="G1213" t="s">
        <v>2296</v>
      </c>
      <c r="H1213">
        <v>207</v>
      </c>
      <c r="I1213">
        <v>600</v>
      </c>
    </row>
    <row r="1214" spans="1:9" x14ac:dyDescent="0.2">
      <c r="A1214" t="s">
        <v>5189</v>
      </c>
      <c r="F1214">
        <v>5.7999999999999995E-7</v>
      </c>
      <c r="G1214" t="s">
        <v>4451</v>
      </c>
      <c r="H1214">
        <v>6</v>
      </c>
      <c r="I1214">
        <v>64</v>
      </c>
    </row>
    <row r="1215" spans="1:9" x14ac:dyDescent="0.2">
      <c r="A1215" t="s">
        <v>5190</v>
      </c>
      <c r="F1215">
        <v>2.2000000000000001E-7</v>
      </c>
      <c r="G1215" t="s">
        <v>4480</v>
      </c>
      <c r="H1215">
        <v>42</v>
      </c>
      <c r="I1215">
        <v>47</v>
      </c>
    </row>
    <row r="1216" spans="1:9" x14ac:dyDescent="0.2">
      <c r="A1216" t="s">
        <v>5191</v>
      </c>
      <c r="F1216" s="171" t="s">
        <v>4481</v>
      </c>
      <c r="G1216" t="s">
        <v>4447</v>
      </c>
      <c r="H1216">
        <v>12</v>
      </c>
      <c r="I1216">
        <v>204.5</v>
      </c>
    </row>
    <row r="1217" spans="1:9" x14ac:dyDescent="0.2">
      <c r="A1217" t="s">
        <v>5192</v>
      </c>
      <c r="F1217" s="171" t="s">
        <v>4482</v>
      </c>
      <c r="G1217" t="s">
        <v>4448</v>
      </c>
      <c r="H1217">
        <v>11</v>
      </c>
      <c r="I1217">
        <v>139</v>
      </c>
    </row>
    <row r="1218" spans="1:9" x14ac:dyDescent="0.2">
      <c r="A1218" t="s">
        <v>5193</v>
      </c>
      <c r="F1218" s="171" t="s">
        <v>3925</v>
      </c>
      <c r="G1218" t="s">
        <v>2296</v>
      </c>
      <c r="H1218">
        <v>207</v>
      </c>
      <c r="I1218">
        <v>600</v>
      </c>
    </row>
    <row r="1219" spans="1:9" x14ac:dyDescent="0.2">
      <c r="A1219" t="s">
        <v>5194</v>
      </c>
      <c r="F1219">
        <v>1.2999999999999999E-4</v>
      </c>
      <c r="G1219" t="s">
        <v>4483</v>
      </c>
      <c r="H1219">
        <v>11</v>
      </c>
      <c r="I1219">
        <v>157</v>
      </c>
    </row>
    <row r="1220" spans="1:9" x14ac:dyDescent="0.2">
      <c r="A1220" t="s">
        <v>5195</v>
      </c>
      <c r="F1220" s="171" t="s">
        <v>4484</v>
      </c>
      <c r="G1220" t="s">
        <v>4485</v>
      </c>
      <c r="H1220">
        <v>7</v>
      </c>
      <c r="I1220">
        <v>227</v>
      </c>
    </row>
    <row r="1221" spans="1:9" x14ac:dyDescent="0.2">
      <c r="A1221" t="s">
        <v>5196</v>
      </c>
      <c r="F1221" s="171" t="s">
        <v>4034</v>
      </c>
      <c r="G1221" t="s">
        <v>4369</v>
      </c>
      <c r="H1221">
        <v>34</v>
      </c>
      <c r="I1221">
        <v>474.5</v>
      </c>
    </row>
    <row r="1222" spans="1:9" x14ac:dyDescent="0.2">
      <c r="A1222" t="s">
        <v>5197</v>
      </c>
      <c r="F1222" s="171" t="s">
        <v>4486</v>
      </c>
      <c r="G1222" t="s">
        <v>4369</v>
      </c>
      <c r="H1222">
        <v>34</v>
      </c>
      <c r="I1222">
        <v>474.5</v>
      </c>
    </row>
    <row r="1223" spans="1:9" x14ac:dyDescent="0.2">
      <c r="A1223" t="s">
        <v>5198</v>
      </c>
      <c r="F1223" s="171" t="s">
        <v>4487</v>
      </c>
      <c r="G1223" t="s">
        <v>4369</v>
      </c>
      <c r="H1223">
        <v>34</v>
      </c>
      <c r="I1223">
        <v>474.5</v>
      </c>
    </row>
    <row r="1224" spans="1:9" x14ac:dyDescent="0.2">
      <c r="A1224" t="s">
        <v>5199</v>
      </c>
      <c r="F1224" s="171" t="s">
        <v>4488</v>
      </c>
      <c r="G1224" t="s">
        <v>4369</v>
      </c>
      <c r="H1224">
        <v>34</v>
      </c>
      <c r="I1224">
        <v>474.5</v>
      </c>
    </row>
    <row r="1225" spans="1:9" x14ac:dyDescent="0.2">
      <c r="A1225" t="s">
        <v>5200</v>
      </c>
      <c r="F1225">
        <v>7.5000000000000002E-4</v>
      </c>
      <c r="G1225" t="s">
        <v>4489</v>
      </c>
      <c r="H1225">
        <v>5</v>
      </c>
      <c r="I1225">
        <v>253</v>
      </c>
    </row>
    <row r="1226" spans="1:9" x14ac:dyDescent="0.2">
      <c r="A1226" t="s">
        <v>5201</v>
      </c>
      <c r="F1226" s="171" t="s">
        <v>2054</v>
      </c>
      <c r="G1226" t="s">
        <v>4428</v>
      </c>
      <c r="H1226">
        <v>120</v>
      </c>
      <c r="I1226">
        <v>89</v>
      </c>
    </row>
    <row r="1227" spans="1:9" x14ac:dyDescent="0.2">
      <c r="A1227" t="s">
        <v>5202</v>
      </c>
      <c r="F1227" s="171" t="s">
        <v>3832</v>
      </c>
      <c r="G1227" t="s">
        <v>2991</v>
      </c>
      <c r="H1227">
        <v>37</v>
      </c>
      <c r="I1227">
        <v>122</v>
      </c>
    </row>
    <row r="1228" spans="1:9" x14ac:dyDescent="0.2">
      <c r="A1228" t="s">
        <v>5203</v>
      </c>
      <c r="F1228" s="171" t="s">
        <v>4490</v>
      </c>
      <c r="G1228" t="s">
        <v>4474</v>
      </c>
      <c r="H1228">
        <v>11</v>
      </c>
      <c r="I1228">
        <v>562</v>
      </c>
    </row>
    <row r="1229" spans="1:9" x14ac:dyDescent="0.2">
      <c r="A1229" t="s">
        <v>5204</v>
      </c>
      <c r="F1229" s="171" t="s">
        <v>3979</v>
      </c>
      <c r="G1229" t="s">
        <v>4491</v>
      </c>
      <c r="H1229">
        <v>6</v>
      </c>
      <c r="I1229">
        <v>129</v>
      </c>
    </row>
    <row r="1230" spans="1:9" x14ac:dyDescent="0.2">
      <c r="A1230" t="s">
        <v>5205</v>
      </c>
      <c r="F1230" s="171" t="s">
        <v>3998</v>
      </c>
      <c r="G1230" t="s">
        <v>2287</v>
      </c>
      <c r="H1230">
        <v>5</v>
      </c>
      <c r="I1230">
        <v>113</v>
      </c>
    </row>
    <row r="1231" spans="1:9" x14ac:dyDescent="0.2">
      <c r="A1231" t="s">
        <v>5206</v>
      </c>
      <c r="F1231" s="171" t="s">
        <v>3980</v>
      </c>
      <c r="G1231" t="s">
        <v>4492</v>
      </c>
      <c r="H1231">
        <v>5</v>
      </c>
      <c r="I1231">
        <v>181</v>
      </c>
    </row>
    <row r="1232" spans="1:9" x14ac:dyDescent="0.2">
      <c r="A1232" t="s">
        <v>5207</v>
      </c>
      <c r="F1232">
        <v>3E-9</v>
      </c>
      <c r="G1232" t="s">
        <v>4493</v>
      </c>
      <c r="H1232">
        <v>7</v>
      </c>
      <c r="I1232">
        <v>98</v>
      </c>
    </row>
    <row r="1233" spans="1:9" x14ac:dyDescent="0.2">
      <c r="A1233" t="s">
        <v>5208</v>
      </c>
      <c r="F1233">
        <v>8.2000000000000006E-9</v>
      </c>
      <c r="G1233" t="s">
        <v>4494</v>
      </c>
      <c r="H1233">
        <v>5</v>
      </c>
      <c r="I1233">
        <v>344</v>
      </c>
    </row>
    <row r="1234" spans="1:9" x14ac:dyDescent="0.2">
      <c r="A1234" t="s">
        <v>5209</v>
      </c>
      <c r="F1234">
        <v>8.1999999999999998E-7</v>
      </c>
      <c r="G1234" t="s">
        <v>4495</v>
      </c>
      <c r="H1234">
        <v>14</v>
      </c>
      <c r="I1234">
        <v>686.5</v>
      </c>
    </row>
    <row r="1235" spans="1:9" x14ac:dyDescent="0.2">
      <c r="A1235" t="s">
        <v>6023</v>
      </c>
      <c r="B1235" s="171" t="s">
        <v>2439</v>
      </c>
      <c r="C1235" t="s">
        <v>2060</v>
      </c>
      <c r="D1235">
        <v>271</v>
      </c>
      <c r="E1235">
        <v>44</v>
      </c>
      <c r="F1235" t="s">
        <v>2063</v>
      </c>
      <c r="G1235" t="s">
        <v>2064</v>
      </c>
      <c r="H1235" t="s">
        <v>2065</v>
      </c>
      <c r="I1235" t="s">
        <v>2066</v>
      </c>
    </row>
    <row r="1236" spans="1:9" x14ac:dyDescent="0.2">
      <c r="A1236" t="s">
        <v>6024</v>
      </c>
      <c r="B1236">
        <v>9.7999999999999993E-7</v>
      </c>
      <c r="C1236" t="s">
        <v>4496</v>
      </c>
      <c r="D1236">
        <v>77</v>
      </c>
      <c r="E1236">
        <v>25</v>
      </c>
      <c r="F1236" t="s">
        <v>1541</v>
      </c>
      <c r="G1236" t="s">
        <v>1541</v>
      </c>
      <c r="H1236" t="s">
        <v>1540</v>
      </c>
      <c r="I1236" t="s">
        <v>1541</v>
      </c>
    </row>
    <row r="1237" spans="1:9" x14ac:dyDescent="0.2">
      <c r="A1237" t="s">
        <v>6025</v>
      </c>
      <c r="B1237" s="171" t="s">
        <v>4497</v>
      </c>
      <c r="C1237" t="s">
        <v>2100</v>
      </c>
      <c r="D1237">
        <v>33</v>
      </c>
      <c r="E1237">
        <v>33</v>
      </c>
      <c r="F1237" t="s">
        <v>4498</v>
      </c>
      <c r="G1237" t="s">
        <v>4499</v>
      </c>
      <c r="H1237" t="s">
        <v>4500</v>
      </c>
      <c r="I1237" t="s">
        <v>4501</v>
      </c>
    </row>
    <row r="1238" spans="1:9" x14ac:dyDescent="0.2">
      <c r="A1238" t="s">
        <v>6026</v>
      </c>
      <c r="B1238" s="171" t="s">
        <v>4127</v>
      </c>
      <c r="C1238" t="s">
        <v>1727</v>
      </c>
      <c r="D1238">
        <v>337</v>
      </c>
      <c r="E1238">
        <v>333</v>
      </c>
      <c r="F1238" t="s">
        <v>1730</v>
      </c>
      <c r="G1238" t="s">
        <v>1619</v>
      </c>
      <c r="H1238" t="s">
        <v>1731</v>
      </c>
      <c r="I1238" t="s">
        <v>1732</v>
      </c>
    </row>
    <row r="1239" spans="1:9" x14ac:dyDescent="0.2">
      <c r="A1239" t="s">
        <v>6027</v>
      </c>
      <c r="B1239" s="171" t="s">
        <v>1584</v>
      </c>
      <c r="C1239" t="s">
        <v>4502</v>
      </c>
      <c r="D1239">
        <v>35</v>
      </c>
      <c r="E1239">
        <v>24</v>
      </c>
      <c r="F1239" t="s">
        <v>4503</v>
      </c>
      <c r="G1239" t="s">
        <v>1514</v>
      </c>
      <c r="H1239" t="s">
        <v>4504</v>
      </c>
      <c r="I1239" t="s">
        <v>4505</v>
      </c>
    </row>
    <row r="1240" spans="1:9" x14ac:dyDescent="0.2">
      <c r="A1240" t="s">
        <v>6028</v>
      </c>
      <c r="B1240" s="171" t="s">
        <v>4162</v>
      </c>
      <c r="C1240" t="s">
        <v>3335</v>
      </c>
      <c r="D1240">
        <v>44</v>
      </c>
      <c r="E1240">
        <v>29</v>
      </c>
      <c r="F1240" t="s">
        <v>1513</v>
      </c>
      <c r="G1240" t="s">
        <v>1514</v>
      </c>
      <c r="H1240" t="s">
        <v>1540</v>
      </c>
      <c r="I1240" t="s">
        <v>1541</v>
      </c>
    </row>
    <row r="1241" spans="1:9" x14ac:dyDescent="0.2">
      <c r="A1241" t="s">
        <v>6029</v>
      </c>
      <c r="B1241" s="171" t="s">
        <v>3957</v>
      </c>
      <c r="C1241" t="s">
        <v>2867</v>
      </c>
      <c r="D1241">
        <v>20</v>
      </c>
      <c r="E1241">
        <v>20</v>
      </c>
      <c r="F1241" t="s">
        <v>4506</v>
      </c>
      <c r="G1241" t="s">
        <v>1514</v>
      </c>
      <c r="H1241" t="s">
        <v>1986</v>
      </c>
      <c r="I1241" t="s">
        <v>1987</v>
      </c>
    </row>
    <row r="1242" spans="1:9" x14ac:dyDescent="0.2">
      <c r="A1242" t="s">
        <v>6030</v>
      </c>
      <c r="B1242" s="171" t="s">
        <v>2284</v>
      </c>
      <c r="C1242" t="s">
        <v>2653</v>
      </c>
      <c r="D1242">
        <v>28</v>
      </c>
      <c r="E1242">
        <v>28</v>
      </c>
      <c r="F1242" t="s">
        <v>2656</v>
      </c>
      <c r="G1242" t="s">
        <v>2657</v>
      </c>
      <c r="H1242" t="s">
        <v>2658</v>
      </c>
      <c r="I1242" t="s">
        <v>2659</v>
      </c>
    </row>
    <row r="1243" spans="1:9" x14ac:dyDescent="0.2">
      <c r="A1243" t="s">
        <v>6031</v>
      </c>
      <c r="B1243">
        <v>1.1999999999999999E-7</v>
      </c>
      <c r="C1243" t="s">
        <v>1668</v>
      </c>
      <c r="D1243">
        <v>112</v>
      </c>
      <c r="E1243">
        <v>52</v>
      </c>
      <c r="F1243" t="s">
        <v>1541</v>
      </c>
      <c r="G1243" t="s">
        <v>1541</v>
      </c>
      <c r="H1243" t="s">
        <v>1540</v>
      </c>
      <c r="I1243" t="s">
        <v>1541</v>
      </c>
    </row>
    <row r="1244" spans="1:9" x14ac:dyDescent="0.2">
      <c r="A1244" t="s">
        <v>6032</v>
      </c>
      <c r="B1244" s="171" t="s">
        <v>4507</v>
      </c>
      <c r="C1244" t="s">
        <v>1526</v>
      </c>
      <c r="D1244">
        <v>32</v>
      </c>
      <c r="E1244">
        <v>29</v>
      </c>
      <c r="F1244" t="s">
        <v>1529</v>
      </c>
      <c r="G1244" t="s">
        <v>1530</v>
      </c>
      <c r="H1244" t="s">
        <v>1531</v>
      </c>
      <c r="I1244" t="s">
        <v>1532</v>
      </c>
    </row>
    <row r="1245" spans="1:9" x14ac:dyDescent="0.2">
      <c r="A1245" t="s">
        <v>6033</v>
      </c>
      <c r="B1245">
        <v>1.5E-5</v>
      </c>
      <c r="C1245" t="s">
        <v>2425</v>
      </c>
      <c r="D1245">
        <v>117</v>
      </c>
      <c r="E1245">
        <v>101</v>
      </c>
      <c r="F1245" t="s">
        <v>2428</v>
      </c>
      <c r="G1245" t="s">
        <v>1530</v>
      </c>
      <c r="H1245" t="s">
        <v>2429</v>
      </c>
      <c r="I1245" t="s">
        <v>2430</v>
      </c>
    </row>
    <row r="1246" spans="1:9" x14ac:dyDescent="0.2">
      <c r="A1246" t="s">
        <v>6034</v>
      </c>
      <c r="B1246">
        <v>3.1E-4</v>
      </c>
      <c r="C1246" t="s">
        <v>3549</v>
      </c>
      <c r="D1246">
        <v>158</v>
      </c>
      <c r="E1246">
        <v>146</v>
      </c>
      <c r="F1246" t="s">
        <v>4440</v>
      </c>
      <c r="G1246" t="s">
        <v>1514</v>
      </c>
      <c r="H1246" t="s">
        <v>4508</v>
      </c>
      <c r="I1246" t="s">
        <v>4509</v>
      </c>
    </row>
    <row r="1247" spans="1:9" x14ac:dyDescent="0.2">
      <c r="A1247" t="s">
        <v>6035</v>
      </c>
      <c r="B1247" s="171" t="s">
        <v>4510</v>
      </c>
      <c r="C1247" t="s">
        <v>2914</v>
      </c>
      <c r="D1247">
        <v>9</v>
      </c>
      <c r="E1247">
        <v>7</v>
      </c>
      <c r="F1247" t="s">
        <v>1513</v>
      </c>
      <c r="G1247" t="s">
        <v>1514</v>
      </c>
    </row>
    <row r="1248" spans="1:9" x14ac:dyDescent="0.2">
      <c r="A1248" t="s">
        <v>6036</v>
      </c>
      <c r="B1248" s="171" t="s">
        <v>2948</v>
      </c>
      <c r="C1248" t="s">
        <v>2313</v>
      </c>
      <c r="D1248">
        <v>35</v>
      </c>
      <c r="E1248">
        <v>35</v>
      </c>
      <c r="F1248" t="s">
        <v>1541</v>
      </c>
      <c r="G1248" t="s">
        <v>1541</v>
      </c>
      <c r="H1248" t="s">
        <v>1540</v>
      </c>
      <c r="I1248" t="s">
        <v>1541</v>
      </c>
    </row>
    <row r="1249" spans="1:9" x14ac:dyDescent="0.2">
      <c r="A1249" t="s">
        <v>6037</v>
      </c>
      <c r="B1249" s="171" t="s">
        <v>4126</v>
      </c>
      <c r="C1249" t="s">
        <v>1656</v>
      </c>
      <c r="D1249">
        <v>2787</v>
      </c>
      <c r="E1249">
        <v>2200</v>
      </c>
      <c r="F1249" t="s">
        <v>1660</v>
      </c>
      <c r="G1249" t="s">
        <v>1661</v>
      </c>
      <c r="H1249" t="s">
        <v>1662</v>
      </c>
      <c r="I1249" t="s">
        <v>1663</v>
      </c>
    </row>
    <row r="1250" spans="1:9" x14ac:dyDescent="0.2">
      <c r="A1250" t="s">
        <v>6038</v>
      </c>
      <c r="B1250" s="171" t="s">
        <v>3849</v>
      </c>
      <c r="C1250" t="s">
        <v>1656</v>
      </c>
      <c r="D1250">
        <v>2787</v>
      </c>
      <c r="E1250">
        <v>2200</v>
      </c>
      <c r="F1250" t="s">
        <v>1660</v>
      </c>
      <c r="G1250" t="s">
        <v>1661</v>
      </c>
      <c r="H1250" t="s">
        <v>1662</v>
      </c>
      <c r="I1250" t="s">
        <v>1663</v>
      </c>
    </row>
    <row r="1251" spans="1:9" x14ac:dyDescent="0.2">
      <c r="A1251" t="s">
        <v>6039</v>
      </c>
      <c r="B1251" s="171" t="s">
        <v>4512</v>
      </c>
      <c r="C1251" t="s">
        <v>2140</v>
      </c>
      <c r="D1251">
        <v>128</v>
      </c>
      <c r="E1251">
        <v>127</v>
      </c>
      <c r="F1251" t="s">
        <v>2144</v>
      </c>
      <c r="G1251" t="s">
        <v>1619</v>
      </c>
      <c r="H1251" t="s">
        <v>2145</v>
      </c>
      <c r="I1251" t="s">
        <v>2146</v>
      </c>
    </row>
    <row r="1252" spans="1:9" x14ac:dyDescent="0.2">
      <c r="A1252" t="s">
        <v>6040</v>
      </c>
      <c r="B1252" s="171" t="s">
        <v>4513</v>
      </c>
      <c r="C1252" t="s">
        <v>2446</v>
      </c>
      <c r="D1252">
        <v>32</v>
      </c>
      <c r="E1252">
        <v>28</v>
      </c>
      <c r="F1252" t="s">
        <v>1541</v>
      </c>
      <c r="G1252" t="s">
        <v>1541</v>
      </c>
      <c r="H1252" t="s">
        <v>1540</v>
      </c>
      <c r="I1252" t="s">
        <v>1541</v>
      </c>
    </row>
    <row r="1253" spans="1:9" x14ac:dyDescent="0.2">
      <c r="A1253" t="s">
        <v>6041</v>
      </c>
      <c r="B1253" s="171" t="s">
        <v>4148</v>
      </c>
      <c r="C1253" t="s">
        <v>2764</v>
      </c>
      <c r="D1253">
        <v>12</v>
      </c>
      <c r="E1253">
        <v>12</v>
      </c>
      <c r="F1253" t="s">
        <v>2256</v>
      </c>
      <c r="G1253" t="s">
        <v>1514</v>
      </c>
      <c r="H1253" t="s">
        <v>2396</v>
      </c>
      <c r="I1253" t="s">
        <v>2397</v>
      </c>
    </row>
    <row r="1254" spans="1:9" x14ac:dyDescent="0.2">
      <c r="A1254" t="s">
        <v>6042</v>
      </c>
      <c r="B1254" s="171" t="s">
        <v>3999</v>
      </c>
      <c r="C1254" t="s">
        <v>2232</v>
      </c>
      <c r="D1254">
        <v>84</v>
      </c>
      <c r="E1254">
        <v>83</v>
      </c>
      <c r="F1254" t="s">
        <v>1513</v>
      </c>
      <c r="G1254" t="s">
        <v>1514</v>
      </c>
      <c r="H1254" t="s">
        <v>2236</v>
      </c>
      <c r="I1254" t="s">
        <v>2237</v>
      </c>
    </row>
    <row r="1255" spans="1:9" x14ac:dyDescent="0.2">
      <c r="A1255" t="s">
        <v>6043</v>
      </c>
      <c r="B1255" s="171" t="s">
        <v>4514</v>
      </c>
      <c r="C1255" t="s">
        <v>3549</v>
      </c>
      <c r="D1255">
        <v>158</v>
      </c>
      <c r="E1255">
        <v>146</v>
      </c>
      <c r="F1255" t="s">
        <v>4440</v>
      </c>
      <c r="G1255" t="s">
        <v>1514</v>
      </c>
      <c r="H1255" t="s">
        <v>4441</v>
      </c>
      <c r="I1255" t="s">
        <v>4442</v>
      </c>
    </row>
    <row r="1256" spans="1:9" x14ac:dyDescent="0.2">
      <c r="A1256" t="s">
        <v>6044</v>
      </c>
      <c r="B1256">
        <v>1.2E-8</v>
      </c>
      <c r="C1256" t="s">
        <v>2560</v>
      </c>
      <c r="D1256">
        <v>11</v>
      </c>
      <c r="E1256">
        <v>11</v>
      </c>
    </row>
    <row r="1257" spans="1:9" x14ac:dyDescent="0.2">
      <c r="A1257" t="s">
        <v>6045</v>
      </c>
      <c r="B1257" s="171" t="s">
        <v>4515</v>
      </c>
      <c r="C1257" t="s">
        <v>2060</v>
      </c>
      <c r="D1257">
        <v>271</v>
      </c>
      <c r="E1257">
        <v>44</v>
      </c>
      <c r="F1257" t="s">
        <v>2063</v>
      </c>
      <c r="G1257" t="s">
        <v>2064</v>
      </c>
      <c r="H1257" t="s">
        <v>2065</v>
      </c>
      <c r="I1257" t="s">
        <v>2066</v>
      </c>
    </row>
    <row r="1258" spans="1:9" x14ac:dyDescent="0.2">
      <c r="A1258" t="s">
        <v>6046</v>
      </c>
      <c r="B1258" s="171" t="s">
        <v>4159</v>
      </c>
      <c r="C1258" t="s">
        <v>2281</v>
      </c>
      <c r="D1258">
        <v>55</v>
      </c>
      <c r="E1258">
        <v>54</v>
      </c>
      <c r="F1258" t="s">
        <v>1541</v>
      </c>
      <c r="G1258" t="s">
        <v>1541</v>
      </c>
      <c r="H1258" t="s">
        <v>1540</v>
      </c>
      <c r="I1258" t="s">
        <v>1541</v>
      </c>
    </row>
    <row r="1259" spans="1:9" x14ac:dyDescent="0.2">
      <c r="A1259" t="s">
        <v>6047</v>
      </c>
      <c r="B1259" s="171" t="s">
        <v>3322</v>
      </c>
      <c r="C1259" t="s">
        <v>3029</v>
      </c>
      <c r="D1259">
        <v>34</v>
      </c>
      <c r="E1259">
        <v>34</v>
      </c>
      <c r="F1259" t="s">
        <v>3033</v>
      </c>
      <c r="G1259" t="s">
        <v>1593</v>
      </c>
      <c r="H1259" t="s">
        <v>3034</v>
      </c>
      <c r="I1259" t="s">
        <v>3035</v>
      </c>
    </row>
    <row r="1260" spans="1:9" x14ac:dyDescent="0.2">
      <c r="A1260" t="s">
        <v>6048</v>
      </c>
      <c r="B1260">
        <v>3.4999999999999999E-6</v>
      </c>
      <c r="C1260" t="s">
        <v>2292</v>
      </c>
      <c r="D1260">
        <v>57</v>
      </c>
      <c r="E1260">
        <v>40</v>
      </c>
      <c r="F1260" t="s">
        <v>1541</v>
      </c>
      <c r="G1260" t="s">
        <v>1541</v>
      </c>
      <c r="H1260" t="s">
        <v>1540</v>
      </c>
      <c r="I1260" t="s">
        <v>1541</v>
      </c>
    </row>
    <row r="1261" spans="1:9" x14ac:dyDescent="0.2">
      <c r="A1261" t="s">
        <v>6049</v>
      </c>
      <c r="B1261" s="171" t="s">
        <v>2948</v>
      </c>
      <c r="C1261" t="s">
        <v>2316</v>
      </c>
      <c r="D1261">
        <v>26</v>
      </c>
      <c r="E1261">
        <v>26</v>
      </c>
      <c r="F1261" t="s">
        <v>1541</v>
      </c>
      <c r="G1261" t="s">
        <v>1541</v>
      </c>
      <c r="H1261" t="s">
        <v>1540</v>
      </c>
      <c r="I1261" t="s">
        <v>1541</v>
      </c>
    </row>
    <row r="1262" spans="1:9" x14ac:dyDescent="0.2">
      <c r="A1262" t="s">
        <v>6050</v>
      </c>
      <c r="B1262" s="171" t="s">
        <v>3834</v>
      </c>
      <c r="C1262" t="s">
        <v>2925</v>
      </c>
      <c r="D1262">
        <v>31</v>
      </c>
      <c r="E1262">
        <v>31</v>
      </c>
      <c r="F1262" t="s">
        <v>2928</v>
      </c>
      <c r="G1262" t="s">
        <v>1593</v>
      </c>
      <c r="H1262" t="s">
        <v>1540</v>
      </c>
      <c r="I1262" t="s">
        <v>1541</v>
      </c>
    </row>
    <row r="1263" spans="1:9" x14ac:dyDescent="0.2">
      <c r="A1263" t="s">
        <v>6051</v>
      </c>
      <c r="B1263">
        <v>4.4000000000000002E-4</v>
      </c>
      <c r="C1263" t="s">
        <v>2946</v>
      </c>
      <c r="D1263">
        <v>39</v>
      </c>
      <c r="E1263">
        <v>39</v>
      </c>
      <c r="F1263" t="s">
        <v>1541</v>
      </c>
      <c r="G1263" t="s">
        <v>1541</v>
      </c>
      <c r="H1263" t="s">
        <v>1540</v>
      </c>
      <c r="I1263" t="s">
        <v>1541</v>
      </c>
    </row>
    <row r="1264" spans="1:9" x14ac:dyDescent="0.2">
      <c r="A1264" t="s">
        <v>6052</v>
      </c>
      <c r="B1264" s="171" t="s">
        <v>4516</v>
      </c>
      <c r="C1264" t="s">
        <v>4517</v>
      </c>
      <c r="D1264">
        <v>7</v>
      </c>
      <c r="E1264">
        <v>6</v>
      </c>
      <c r="F1264" t="s">
        <v>1541</v>
      </c>
      <c r="G1264" t="s">
        <v>1541</v>
      </c>
      <c r="H1264" t="s">
        <v>1540</v>
      </c>
      <c r="I1264" t="s">
        <v>1541</v>
      </c>
    </row>
    <row r="1265" spans="1:9" x14ac:dyDescent="0.2">
      <c r="A1265" t="s">
        <v>6053</v>
      </c>
      <c r="B1265" s="171" t="s">
        <v>3404</v>
      </c>
      <c r="C1265" t="s">
        <v>1912</v>
      </c>
      <c r="D1265">
        <v>83</v>
      </c>
      <c r="E1265">
        <v>82</v>
      </c>
      <c r="F1265" t="s">
        <v>1915</v>
      </c>
      <c r="G1265" t="s">
        <v>1593</v>
      </c>
      <c r="H1265" t="s">
        <v>1916</v>
      </c>
      <c r="I1265" t="s">
        <v>1917</v>
      </c>
    </row>
    <row r="1266" spans="1:9" x14ac:dyDescent="0.2">
      <c r="A1266" t="s">
        <v>6054</v>
      </c>
      <c r="B1266">
        <v>1.9E-6</v>
      </c>
      <c r="C1266" t="s">
        <v>4101</v>
      </c>
      <c r="D1266">
        <v>58</v>
      </c>
      <c r="E1266">
        <v>58</v>
      </c>
    </row>
    <row r="1267" spans="1:9" x14ac:dyDescent="0.2">
      <c r="A1267" t="s">
        <v>6055</v>
      </c>
      <c r="B1267" s="171" t="s">
        <v>3239</v>
      </c>
      <c r="C1267" t="s">
        <v>1558</v>
      </c>
      <c r="D1267">
        <v>4</v>
      </c>
      <c r="E1267">
        <v>4</v>
      </c>
      <c r="F1267" t="s">
        <v>1561</v>
      </c>
      <c r="G1267" t="s">
        <v>1562</v>
      </c>
      <c r="H1267" t="s">
        <v>1563</v>
      </c>
      <c r="I1267" t="s">
        <v>1564</v>
      </c>
    </row>
    <row r="1268" spans="1:9" x14ac:dyDescent="0.2">
      <c r="A1268" t="s">
        <v>6056</v>
      </c>
      <c r="B1268" s="171" t="s">
        <v>4114</v>
      </c>
      <c r="C1268" t="s">
        <v>2182</v>
      </c>
      <c r="D1268">
        <v>909</v>
      </c>
      <c r="E1268">
        <v>846</v>
      </c>
      <c r="F1268" t="s">
        <v>2185</v>
      </c>
      <c r="G1268" t="s">
        <v>2186</v>
      </c>
      <c r="H1268" t="s">
        <v>2187</v>
      </c>
      <c r="I1268" t="s">
        <v>2188</v>
      </c>
    </row>
    <row r="1269" spans="1:9" x14ac:dyDescent="0.2">
      <c r="A1269" t="s">
        <v>6057</v>
      </c>
      <c r="B1269" s="171" t="s">
        <v>4519</v>
      </c>
      <c r="C1269" t="s">
        <v>1656</v>
      </c>
      <c r="D1269">
        <v>2787</v>
      </c>
      <c r="E1269">
        <v>2200</v>
      </c>
      <c r="F1269" t="s">
        <v>1660</v>
      </c>
      <c r="G1269" t="s">
        <v>1661</v>
      </c>
      <c r="H1269" t="s">
        <v>1662</v>
      </c>
      <c r="I1269" t="s">
        <v>1663</v>
      </c>
    </row>
    <row r="1270" spans="1:9" x14ac:dyDescent="0.2">
      <c r="A1270" t="s">
        <v>6058</v>
      </c>
      <c r="B1270" s="171" t="s">
        <v>3498</v>
      </c>
      <c r="C1270" t="s">
        <v>2029</v>
      </c>
      <c r="D1270">
        <v>8</v>
      </c>
      <c r="E1270">
        <v>8</v>
      </c>
      <c r="F1270" t="s">
        <v>2033</v>
      </c>
      <c r="G1270" t="s">
        <v>1593</v>
      </c>
      <c r="H1270" t="s">
        <v>2435</v>
      </c>
      <c r="I1270" t="s">
        <v>2436</v>
      </c>
    </row>
    <row r="1271" spans="1:9" x14ac:dyDescent="0.2">
      <c r="A1271" t="s">
        <v>6059</v>
      </c>
      <c r="B1271">
        <v>5.1999999999999995E-4</v>
      </c>
      <c r="C1271" t="s">
        <v>3903</v>
      </c>
      <c r="D1271">
        <v>5</v>
      </c>
      <c r="E1271">
        <v>5</v>
      </c>
    </row>
    <row r="1272" spans="1:9" x14ac:dyDescent="0.2">
      <c r="A1272" t="s">
        <v>6060</v>
      </c>
      <c r="B1272" s="171" t="s">
        <v>3870</v>
      </c>
      <c r="C1272" t="s">
        <v>2260</v>
      </c>
      <c r="D1272">
        <v>3</v>
      </c>
      <c r="E1272">
        <v>3</v>
      </c>
      <c r="F1272" t="s">
        <v>1541</v>
      </c>
      <c r="G1272" t="s">
        <v>1541</v>
      </c>
      <c r="H1272" t="s">
        <v>1540</v>
      </c>
      <c r="I1272" t="s">
        <v>1541</v>
      </c>
    </row>
    <row r="1273" spans="1:9" x14ac:dyDescent="0.2">
      <c r="A1273" t="s">
        <v>6061</v>
      </c>
      <c r="B1273" s="171" t="s">
        <v>3015</v>
      </c>
      <c r="C1273" t="s">
        <v>1815</v>
      </c>
      <c r="D1273">
        <v>827</v>
      </c>
      <c r="E1273">
        <v>315</v>
      </c>
      <c r="F1273" t="s">
        <v>2171</v>
      </c>
      <c r="G1273" t="s">
        <v>2172</v>
      </c>
      <c r="H1273" t="s">
        <v>2173</v>
      </c>
      <c r="I1273" t="s">
        <v>2174</v>
      </c>
    </row>
    <row r="1274" spans="1:9" x14ac:dyDescent="0.2">
      <c r="A1274" t="s">
        <v>6062</v>
      </c>
      <c r="B1274" s="171" t="s">
        <v>2156</v>
      </c>
      <c r="C1274" t="s">
        <v>1860</v>
      </c>
      <c r="D1274">
        <v>118</v>
      </c>
      <c r="E1274">
        <v>90</v>
      </c>
      <c r="F1274" t="s">
        <v>1863</v>
      </c>
      <c r="G1274" t="s">
        <v>1864</v>
      </c>
      <c r="H1274" t="s">
        <v>1865</v>
      </c>
      <c r="I1274" t="s">
        <v>1866</v>
      </c>
    </row>
    <row r="1275" spans="1:9" x14ac:dyDescent="0.2">
      <c r="A1275" t="s">
        <v>6063</v>
      </c>
      <c r="B1275" s="171" t="s">
        <v>4520</v>
      </c>
      <c r="C1275" t="s">
        <v>1638</v>
      </c>
      <c r="D1275">
        <v>2</v>
      </c>
      <c r="E1275">
        <v>2</v>
      </c>
      <c r="F1275" t="s">
        <v>1641</v>
      </c>
      <c r="G1275" t="s">
        <v>1642</v>
      </c>
      <c r="H1275" t="s">
        <v>1643</v>
      </c>
      <c r="I1275" t="s">
        <v>1644</v>
      </c>
    </row>
    <row r="1276" spans="1:9" x14ac:dyDescent="0.2">
      <c r="A1276" t="s">
        <v>6064</v>
      </c>
      <c r="B1276" s="171" t="s">
        <v>4108</v>
      </c>
      <c r="C1276" t="s">
        <v>4521</v>
      </c>
      <c r="D1276">
        <v>14</v>
      </c>
      <c r="E1276">
        <v>7</v>
      </c>
      <c r="F1276" t="s">
        <v>1541</v>
      </c>
      <c r="G1276" t="s">
        <v>1541</v>
      </c>
      <c r="H1276" t="s">
        <v>1540</v>
      </c>
      <c r="I1276" t="s">
        <v>1541</v>
      </c>
    </row>
    <row r="1277" spans="1:9" x14ac:dyDescent="0.2">
      <c r="A1277" t="s">
        <v>6065</v>
      </c>
      <c r="B1277" s="171" t="s">
        <v>3994</v>
      </c>
      <c r="C1277" t="s">
        <v>1761</v>
      </c>
      <c r="D1277">
        <v>55</v>
      </c>
      <c r="E1277">
        <v>54</v>
      </c>
      <c r="F1277" t="s">
        <v>1541</v>
      </c>
      <c r="G1277" t="s">
        <v>1541</v>
      </c>
      <c r="H1277" t="s">
        <v>1540</v>
      </c>
      <c r="I1277" t="s">
        <v>1541</v>
      </c>
    </row>
    <row r="1278" spans="1:9" x14ac:dyDescent="0.2">
      <c r="A1278" t="s">
        <v>6066</v>
      </c>
      <c r="B1278" s="171" t="s">
        <v>4522</v>
      </c>
      <c r="C1278" t="s">
        <v>1749</v>
      </c>
      <c r="D1278">
        <v>113</v>
      </c>
      <c r="E1278">
        <v>92</v>
      </c>
      <c r="F1278" t="s">
        <v>1752</v>
      </c>
      <c r="G1278" t="s">
        <v>1753</v>
      </c>
      <c r="H1278" t="s">
        <v>1754</v>
      </c>
      <c r="I1278" t="s">
        <v>1755</v>
      </c>
    </row>
    <row r="1279" spans="1:9" x14ac:dyDescent="0.2">
      <c r="A1279" t="s">
        <v>6067</v>
      </c>
      <c r="B1279" s="171" t="s">
        <v>4523</v>
      </c>
      <c r="C1279" t="s">
        <v>1627</v>
      </c>
      <c r="D1279">
        <v>174</v>
      </c>
      <c r="E1279">
        <v>144</v>
      </c>
      <c r="F1279" t="s">
        <v>1630</v>
      </c>
      <c r="G1279" t="s">
        <v>1631</v>
      </c>
      <c r="H1279" t="s">
        <v>1632</v>
      </c>
      <c r="I1279" t="s">
        <v>1633</v>
      </c>
    </row>
    <row r="1280" spans="1:9" x14ac:dyDescent="0.2">
      <c r="A1280" t="s">
        <v>6068</v>
      </c>
      <c r="B1280" s="171" t="s">
        <v>2906</v>
      </c>
      <c r="C1280" t="s">
        <v>2387</v>
      </c>
      <c r="D1280">
        <v>65</v>
      </c>
      <c r="E1280">
        <v>63</v>
      </c>
      <c r="F1280" t="s">
        <v>2390</v>
      </c>
      <c r="G1280" t="s">
        <v>2391</v>
      </c>
      <c r="H1280" t="s">
        <v>2392</v>
      </c>
      <c r="I1280" t="s">
        <v>2393</v>
      </c>
    </row>
    <row r="1281" spans="1:9" x14ac:dyDescent="0.2">
      <c r="A1281" t="s">
        <v>6069</v>
      </c>
      <c r="B1281" s="171" t="s">
        <v>4058</v>
      </c>
      <c r="C1281" t="s">
        <v>1656</v>
      </c>
      <c r="D1281">
        <v>2787</v>
      </c>
      <c r="E1281">
        <v>2200</v>
      </c>
      <c r="F1281" t="s">
        <v>1660</v>
      </c>
      <c r="G1281" t="s">
        <v>1661</v>
      </c>
      <c r="H1281" t="s">
        <v>1662</v>
      </c>
      <c r="I1281" t="s">
        <v>1663</v>
      </c>
    </row>
    <row r="1282" spans="1:9" x14ac:dyDescent="0.2">
      <c r="A1282" t="s">
        <v>6070</v>
      </c>
      <c r="B1282" s="171" t="s">
        <v>3943</v>
      </c>
      <c r="C1282" t="s">
        <v>2896</v>
      </c>
      <c r="D1282">
        <v>68</v>
      </c>
      <c r="E1282">
        <v>68</v>
      </c>
      <c r="F1282" t="s">
        <v>2898</v>
      </c>
      <c r="G1282" t="s">
        <v>2899</v>
      </c>
      <c r="H1282" t="s">
        <v>1540</v>
      </c>
      <c r="I1282" t="s">
        <v>1541</v>
      </c>
    </row>
    <row r="1283" spans="1:9" x14ac:dyDescent="0.2">
      <c r="A1283" t="s">
        <v>6071</v>
      </c>
      <c r="B1283" s="171" t="s">
        <v>2306</v>
      </c>
      <c r="C1283" t="s">
        <v>4023</v>
      </c>
      <c r="D1283">
        <v>100</v>
      </c>
      <c r="E1283">
        <v>73</v>
      </c>
      <c r="F1283" t="s">
        <v>4019</v>
      </c>
      <c r="G1283" t="s">
        <v>4020</v>
      </c>
      <c r="H1283" t="s">
        <v>4021</v>
      </c>
      <c r="I1283" t="s">
        <v>4022</v>
      </c>
    </row>
    <row r="1284" spans="1:9" x14ac:dyDescent="0.2">
      <c r="A1284" t="s">
        <v>6072</v>
      </c>
      <c r="B1284">
        <v>1.4999999999999999E-4</v>
      </c>
      <c r="C1284" t="s">
        <v>4524</v>
      </c>
      <c r="D1284">
        <v>16</v>
      </c>
      <c r="E1284">
        <v>16</v>
      </c>
      <c r="F1284" t="s">
        <v>1493</v>
      </c>
      <c r="G1284" t="s">
        <v>1514</v>
      </c>
      <c r="H1284" t="s">
        <v>4525</v>
      </c>
      <c r="I1284" t="s">
        <v>4526</v>
      </c>
    </row>
    <row r="1285" spans="1:9" x14ac:dyDescent="0.2">
      <c r="A1285" t="s">
        <v>6073</v>
      </c>
      <c r="B1285">
        <v>2.4000000000000001E-5</v>
      </c>
      <c r="C1285" t="s">
        <v>4527</v>
      </c>
      <c r="D1285">
        <v>4</v>
      </c>
      <c r="E1285">
        <v>4</v>
      </c>
    </row>
    <row r="1286" spans="1:9" x14ac:dyDescent="0.2">
      <c r="A1286" t="s">
        <v>6074</v>
      </c>
      <c r="B1286" s="171" t="s">
        <v>4528</v>
      </c>
      <c r="C1286" t="s">
        <v>1849</v>
      </c>
      <c r="D1286">
        <v>1102</v>
      </c>
      <c r="E1286">
        <v>876</v>
      </c>
      <c r="F1286" t="s">
        <v>1853</v>
      </c>
      <c r="G1286" t="s">
        <v>1854</v>
      </c>
      <c r="H1286" t="s">
        <v>1855</v>
      </c>
      <c r="I1286" t="s">
        <v>1856</v>
      </c>
    </row>
    <row r="1287" spans="1:9" x14ac:dyDescent="0.2">
      <c r="A1287" t="s">
        <v>6075</v>
      </c>
      <c r="B1287" s="171" t="s">
        <v>4529</v>
      </c>
      <c r="C1287" t="s">
        <v>3528</v>
      </c>
      <c r="D1287">
        <v>298</v>
      </c>
      <c r="E1287">
        <v>269</v>
      </c>
      <c r="F1287" t="s">
        <v>3535</v>
      </c>
      <c r="G1287" t="s">
        <v>3536</v>
      </c>
      <c r="H1287" t="s">
        <v>3537</v>
      </c>
      <c r="I1287" t="s">
        <v>3538</v>
      </c>
    </row>
    <row r="1288" spans="1:9" x14ac:dyDescent="0.2">
      <c r="A1288" t="s">
        <v>6076</v>
      </c>
      <c r="B1288" s="171" t="s">
        <v>4530</v>
      </c>
      <c r="C1288" t="s">
        <v>1823</v>
      </c>
      <c r="D1288">
        <v>100</v>
      </c>
      <c r="E1288">
        <v>91</v>
      </c>
      <c r="F1288" t="s">
        <v>1680</v>
      </c>
      <c r="G1288" t="s">
        <v>1681</v>
      </c>
      <c r="H1288" t="s">
        <v>1682</v>
      </c>
      <c r="I1288" t="s">
        <v>1683</v>
      </c>
    </row>
    <row r="1289" spans="1:9" x14ac:dyDescent="0.2">
      <c r="A1289" t="s">
        <v>6077</v>
      </c>
      <c r="B1289">
        <v>2.7E-4</v>
      </c>
      <c r="C1289" t="s">
        <v>1668</v>
      </c>
      <c r="D1289">
        <v>112</v>
      </c>
      <c r="E1289">
        <v>52</v>
      </c>
      <c r="F1289" t="s">
        <v>4049</v>
      </c>
      <c r="G1289" t="s">
        <v>4050</v>
      </c>
      <c r="H1289" t="s">
        <v>1671</v>
      </c>
      <c r="I1289" t="s">
        <v>1672</v>
      </c>
    </row>
    <row r="1290" spans="1:9" x14ac:dyDescent="0.2">
      <c r="A1290" t="s">
        <v>6078</v>
      </c>
      <c r="B1290" s="171" t="s">
        <v>2001</v>
      </c>
      <c r="C1290" t="s">
        <v>2281</v>
      </c>
      <c r="D1290">
        <v>55</v>
      </c>
      <c r="E1290">
        <v>54</v>
      </c>
      <c r="F1290" t="s">
        <v>1541</v>
      </c>
      <c r="G1290" t="s">
        <v>1541</v>
      </c>
      <c r="H1290" t="s">
        <v>1540</v>
      </c>
      <c r="I1290" t="s">
        <v>1541</v>
      </c>
    </row>
    <row r="1291" spans="1:9" x14ac:dyDescent="0.2">
      <c r="A1291" t="s">
        <v>6079</v>
      </c>
      <c r="B1291">
        <v>1.3000000000000001E-8</v>
      </c>
      <c r="C1291" t="s">
        <v>3879</v>
      </c>
      <c r="D1291">
        <v>8</v>
      </c>
      <c r="E1291">
        <v>8</v>
      </c>
      <c r="F1291" t="s">
        <v>4531</v>
      </c>
      <c r="G1291" t="s">
        <v>1892</v>
      </c>
      <c r="H1291" t="s">
        <v>1743</v>
      </c>
      <c r="I1291" t="s">
        <v>1744</v>
      </c>
    </row>
    <row r="1292" spans="1:9" x14ac:dyDescent="0.2">
      <c r="A1292" t="s">
        <v>6080</v>
      </c>
      <c r="B1292" s="171" t="s">
        <v>3731</v>
      </c>
      <c r="C1292" t="s">
        <v>3623</v>
      </c>
      <c r="D1292">
        <v>895</v>
      </c>
      <c r="E1292">
        <v>884</v>
      </c>
      <c r="F1292" t="s">
        <v>3629</v>
      </c>
      <c r="G1292" t="s">
        <v>3630</v>
      </c>
      <c r="H1292" t="s">
        <v>3631</v>
      </c>
      <c r="I1292" t="s">
        <v>3632</v>
      </c>
    </row>
    <row r="1293" spans="1:9" x14ac:dyDescent="0.2">
      <c r="A1293" t="s">
        <v>6081</v>
      </c>
      <c r="B1293" s="171" t="s">
        <v>4532</v>
      </c>
      <c r="C1293" t="s">
        <v>3623</v>
      </c>
      <c r="D1293">
        <v>895</v>
      </c>
      <c r="E1293">
        <v>884</v>
      </c>
      <c r="F1293" t="s">
        <v>3629</v>
      </c>
      <c r="G1293" t="s">
        <v>3630</v>
      </c>
      <c r="H1293" t="s">
        <v>3631</v>
      </c>
      <c r="I1293" t="s">
        <v>3632</v>
      </c>
    </row>
    <row r="1294" spans="1:9" x14ac:dyDescent="0.2">
      <c r="A1294" t="s">
        <v>6082</v>
      </c>
      <c r="B1294" s="171" t="s">
        <v>3907</v>
      </c>
      <c r="C1294" t="s">
        <v>3066</v>
      </c>
      <c r="D1294">
        <v>224</v>
      </c>
      <c r="E1294">
        <v>166</v>
      </c>
      <c r="F1294" t="s">
        <v>3069</v>
      </c>
      <c r="G1294" t="s">
        <v>2737</v>
      </c>
      <c r="H1294" t="s">
        <v>3070</v>
      </c>
      <c r="I1294" t="s">
        <v>3071</v>
      </c>
    </row>
    <row r="1295" spans="1:9" x14ac:dyDescent="0.2">
      <c r="A1295" t="s">
        <v>6083</v>
      </c>
      <c r="B1295" s="171" t="s">
        <v>4533</v>
      </c>
      <c r="C1295" t="s">
        <v>4214</v>
      </c>
      <c r="D1295">
        <v>9</v>
      </c>
      <c r="E1295">
        <v>9</v>
      </c>
      <c r="F1295" t="s">
        <v>1541</v>
      </c>
      <c r="G1295" t="s">
        <v>1541</v>
      </c>
      <c r="H1295" t="s">
        <v>1540</v>
      </c>
      <c r="I1295" t="s">
        <v>1541</v>
      </c>
    </row>
    <row r="1296" spans="1:9" x14ac:dyDescent="0.2">
      <c r="A1296" t="s">
        <v>6084</v>
      </c>
      <c r="B1296" s="171" t="s">
        <v>4083</v>
      </c>
      <c r="C1296" t="s">
        <v>2858</v>
      </c>
      <c r="D1296">
        <v>900</v>
      </c>
      <c r="E1296">
        <v>869</v>
      </c>
      <c r="F1296" t="s">
        <v>2861</v>
      </c>
      <c r="G1296" t="s">
        <v>2631</v>
      </c>
      <c r="H1296" t="s">
        <v>2632</v>
      </c>
      <c r="I1296" t="s">
        <v>2633</v>
      </c>
    </row>
    <row r="1297" spans="1:9" x14ac:dyDescent="0.2">
      <c r="A1297" t="s">
        <v>6085</v>
      </c>
      <c r="B1297" s="171" t="s">
        <v>4534</v>
      </c>
      <c r="C1297" t="s">
        <v>2541</v>
      </c>
      <c r="D1297">
        <v>9</v>
      </c>
      <c r="E1297">
        <v>9</v>
      </c>
      <c r="F1297" t="s">
        <v>2545</v>
      </c>
      <c r="G1297" t="s">
        <v>2546</v>
      </c>
      <c r="H1297" t="s">
        <v>2547</v>
      </c>
      <c r="I1297" t="s">
        <v>2548</v>
      </c>
    </row>
    <row r="1298" spans="1:9" x14ac:dyDescent="0.2">
      <c r="A1298" t="s">
        <v>6086</v>
      </c>
      <c r="B1298" s="171" t="s">
        <v>4115</v>
      </c>
      <c r="C1298" t="s">
        <v>2764</v>
      </c>
      <c r="D1298">
        <v>12</v>
      </c>
      <c r="E1298">
        <v>12</v>
      </c>
      <c r="F1298" t="s">
        <v>2256</v>
      </c>
      <c r="G1298" t="s">
        <v>1514</v>
      </c>
      <c r="H1298" t="s">
        <v>2396</v>
      </c>
      <c r="I1298" t="s">
        <v>2397</v>
      </c>
    </row>
    <row r="1299" spans="1:9" x14ac:dyDescent="0.2">
      <c r="A1299" t="s">
        <v>6087</v>
      </c>
      <c r="B1299" s="171" t="s">
        <v>4535</v>
      </c>
      <c r="C1299" t="s">
        <v>2609</v>
      </c>
      <c r="D1299">
        <v>58</v>
      </c>
      <c r="E1299">
        <v>51</v>
      </c>
      <c r="F1299" t="s">
        <v>2611</v>
      </c>
      <c r="G1299" t="s">
        <v>2612</v>
      </c>
      <c r="H1299" t="s">
        <v>2613</v>
      </c>
      <c r="I1299" t="s">
        <v>2614</v>
      </c>
    </row>
    <row r="1300" spans="1:9" x14ac:dyDescent="0.2">
      <c r="A1300" t="s">
        <v>6088</v>
      </c>
      <c r="B1300">
        <v>3E-9</v>
      </c>
      <c r="C1300" t="s">
        <v>2267</v>
      </c>
      <c r="D1300">
        <v>27</v>
      </c>
      <c r="E1300">
        <v>27</v>
      </c>
      <c r="F1300" t="s">
        <v>1541</v>
      </c>
      <c r="G1300" t="s">
        <v>1541</v>
      </c>
      <c r="H1300" t="s">
        <v>1540</v>
      </c>
      <c r="I1300" t="s">
        <v>1541</v>
      </c>
    </row>
    <row r="1301" spans="1:9" x14ac:dyDescent="0.2">
      <c r="A1301" t="s">
        <v>6089</v>
      </c>
      <c r="B1301" s="171" t="s">
        <v>3457</v>
      </c>
      <c r="C1301" t="s">
        <v>1638</v>
      </c>
      <c r="D1301">
        <v>2</v>
      </c>
      <c r="E1301">
        <v>2</v>
      </c>
      <c r="F1301" t="s">
        <v>1641</v>
      </c>
      <c r="G1301" t="s">
        <v>1642</v>
      </c>
      <c r="H1301" t="s">
        <v>1643</v>
      </c>
      <c r="I1301" t="s">
        <v>1644</v>
      </c>
    </row>
    <row r="1302" spans="1:9" x14ac:dyDescent="0.2">
      <c r="A1302" t="s">
        <v>6090</v>
      </c>
      <c r="B1302" s="171" t="s">
        <v>4536</v>
      </c>
      <c r="C1302" t="s">
        <v>1638</v>
      </c>
      <c r="D1302">
        <v>2</v>
      </c>
      <c r="E1302">
        <v>2</v>
      </c>
      <c r="F1302" t="s">
        <v>1641</v>
      </c>
      <c r="G1302" t="s">
        <v>1642</v>
      </c>
      <c r="H1302" t="s">
        <v>1643</v>
      </c>
      <c r="I1302" t="s">
        <v>1644</v>
      </c>
    </row>
    <row r="1303" spans="1:9" x14ac:dyDescent="0.2">
      <c r="A1303" t="s">
        <v>6091</v>
      </c>
      <c r="B1303" s="171" t="s">
        <v>3917</v>
      </c>
      <c r="C1303" t="s">
        <v>2764</v>
      </c>
      <c r="D1303">
        <v>12</v>
      </c>
      <c r="E1303">
        <v>12</v>
      </c>
      <c r="F1303" t="s">
        <v>4537</v>
      </c>
      <c r="G1303" t="s">
        <v>1514</v>
      </c>
      <c r="H1303" t="s">
        <v>1986</v>
      </c>
      <c r="I1303" t="s">
        <v>1987</v>
      </c>
    </row>
    <row r="1304" spans="1:9" x14ac:dyDescent="0.2">
      <c r="A1304" t="s">
        <v>6092</v>
      </c>
      <c r="B1304" s="171" t="s">
        <v>3922</v>
      </c>
      <c r="C1304" t="s">
        <v>2084</v>
      </c>
      <c r="D1304">
        <v>102</v>
      </c>
      <c r="E1304">
        <v>102</v>
      </c>
      <c r="F1304" t="s">
        <v>1513</v>
      </c>
      <c r="G1304" t="s">
        <v>1514</v>
      </c>
      <c r="H1304" t="s">
        <v>1540</v>
      </c>
      <c r="I1304" t="s">
        <v>1541</v>
      </c>
    </row>
    <row r="1305" spans="1:9" x14ac:dyDescent="0.2">
      <c r="A1305" t="s">
        <v>6093</v>
      </c>
      <c r="B1305">
        <v>2.3999999999999999E-6</v>
      </c>
      <c r="C1305" t="s">
        <v>2250</v>
      </c>
      <c r="D1305">
        <v>33</v>
      </c>
      <c r="E1305">
        <v>20</v>
      </c>
      <c r="F1305" t="s">
        <v>1541</v>
      </c>
      <c r="G1305" t="s">
        <v>1541</v>
      </c>
      <c r="H1305" t="s">
        <v>1540</v>
      </c>
      <c r="I1305" t="s">
        <v>1541</v>
      </c>
    </row>
    <row r="1306" spans="1:9" x14ac:dyDescent="0.2">
      <c r="A1306" t="s">
        <v>6094</v>
      </c>
      <c r="B1306" s="171" t="s">
        <v>4538</v>
      </c>
      <c r="C1306" t="s">
        <v>2125</v>
      </c>
      <c r="D1306">
        <v>126</v>
      </c>
      <c r="E1306">
        <v>121</v>
      </c>
      <c r="F1306" t="s">
        <v>2129</v>
      </c>
      <c r="G1306" t="s">
        <v>2130</v>
      </c>
      <c r="H1306" t="s">
        <v>2131</v>
      </c>
      <c r="I1306" t="s">
        <v>2132</v>
      </c>
    </row>
    <row r="1307" spans="1:9" x14ac:dyDescent="0.2">
      <c r="A1307" t="s">
        <v>6095</v>
      </c>
      <c r="B1307">
        <v>4.0999999999999999E-4</v>
      </c>
      <c r="C1307" t="s">
        <v>2100</v>
      </c>
      <c r="D1307">
        <v>33</v>
      </c>
      <c r="E1307">
        <v>33</v>
      </c>
      <c r="F1307" t="s">
        <v>2103</v>
      </c>
      <c r="G1307" t="s">
        <v>2104</v>
      </c>
      <c r="H1307" t="s">
        <v>2105</v>
      </c>
      <c r="I1307" t="s">
        <v>2106</v>
      </c>
    </row>
    <row r="1308" spans="1:9" x14ac:dyDescent="0.2">
      <c r="A1308" t="s">
        <v>6096</v>
      </c>
      <c r="B1308" s="171" t="s">
        <v>2790</v>
      </c>
      <c r="C1308" t="s">
        <v>1615</v>
      </c>
      <c r="D1308">
        <v>5</v>
      </c>
      <c r="E1308">
        <v>5</v>
      </c>
      <c r="F1308" t="s">
        <v>1618</v>
      </c>
      <c r="G1308" t="s">
        <v>1619</v>
      </c>
      <c r="H1308" t="s">
        <v>1620</v>
      </c>
      <c r="I1308" t="s">
        <v>1621</v>
      </c>
    </row>
    <row r="1309" spans="1:9" x14ac:dyDescent="0.2">
      <c r="A1309" t="s">
        <v>6097</v>
      </c>
      <c r="B1309" s="171" t="s">
        <v>4140</v>
      </c>
      <c r="C1309" t="s">
        <v>2084</v>
      </c>
      <c r="D1309">
        <v>102</v>
      </c>
      <c r="E1309">
        <v>102</v>
      </c>
      <c r="F1309" t="s">
        <v>1513</v>
      </c>
      <c r="G1309" t="s">
        <v>1514</v>
      </c>
      <c r="H1309" t="s">
        <v>1540</v>
      </c>
      <c r="I1309" t="s">
        <v>1541</v>
      </c>
    </row>
    <row r="1310" spans="1:9" x14ac:dyDescent="0.2">
      <c r="A1310" t="s">
        <v>6098</v>
      </c>
      <c r="B1310">
        <v>3.5999999999999998E-8</v>
      </c>
      <c r="C1310" t="s">
        <v>2250</v>
      </c>
      <c r="D1310">
        <v>33</v>
      </c>
      <c r="E1310">
        <v>20</v>
      </c>
      <c r="F1310" t="s">
        <v>1541</v>
      </c>
      <c r="G1310" t="s">
        <v>1541</v>
      </c>
      <c r="H1310" t="s">
        <v>1540</v>
      </c>
      <c r="I1310" t="s">
        <v>1541</v>
      </c>
    </row>
    <row r="1311" spans="1:9" x14ac:dyDescent="0.2">
      <c r="A1311" t="s">
        <v>6099</v>
      </c>
      <c r="B1311" s="171" t="s">
        <v>4539</v>
      </c>
      <c r="C1311" t="s">
        <v>2125</v>
      </c>
      <c r="D1311">
        <v>126</v>
      </c>
      <c r="E1311">
        <v>121</v>
      </c>
      <c r="F1311" t="s">
        <v>2129</v>
      </c>
      <c r="G1311" t="s">
        <v>2130</v>
      </c>
      <c r="H1311" t="s">
        <v>2131</v>
      </c>
      <c r="I1311" t="s">
        <v>2132</v>
      </c>
    </row>
    <row r="1312" spans="1:9" x14ac:dyDescent="0.2">
      <c r="A1312" t="s">
        <v>6100</v>
      </c>
      <c r="B1312" s="171" t="s">
        <v>4540</v>
      </c>
      <c r="C1312" t="s">
        <v>3142</v>
      </c>
      <c r="D1312">
        <v>67</v>
      </c>
      <c r="E1312">
        <v>56</v>
      </c>
      <c r="F1312" t="s">
        <v>1541</v>
      </c>
      <c r="G1312" t="s">
        <v>1541</v>
      </c>
      <c r="H1312" t="s">
        <v>1540</v>
      </c>
      <c r="I1312" t="s">
        <v>1541</v>
      </c>
    </row>
    <row r="1313" spans="1:9" x14ac:dyDescent="0.2">
      <c r="A1313" t="s">
        <v>6101</v>
      </c>
      <c r="B1313" s="171" t="s">
        <v>3976</v>
      </c>
      <c r="C1313" t="s">
        <v>3416</v>
      </c>
      <c r="D1313">
        <v>91</v>
      </c>
      <c r="E1313">
        <v>90</v>
      </c>
      <c r="F1313" t="s">
        <v>4060</v>
      </c>
      <c r="G1313" t="s">
        <v>4061</v>
      </c>
      <c r="H1313" t="s">
        <v>4062</v>
      </c>
      <c r="I1313" t="s">
        <v>4063</v>
      </c>
    </row>
    <row r="1314" spans="1:9" x14ac:dyDescent="0.2">
      <c r="A1314" t="s">
        <v>6102</v>
      </c>
      <c r="B1314">
        <v>7.0000000000000005E-8</v>
      </c>
      <c r="C1314" t="s">
        <v>2263</v>
      </c>
      <c r="D1314">
        <v>92</v>
      </c>
      <c r="E1314">
        <v>81</v>
      </c>
      <c r="F1314" t="s">
        <v>1541</v>
      </c>
      <c r="G1314" t="s">
        <v>1541</v>
      </c>
      <c r="H1314" t="s">
        <v>1540</v>
      </c>
      <c r="I1314" t="s">
        <v>1541</v>
      </c>
    </row>
    <row r="1315" spans="1:9" x14ac:dyDescent="0.2">
      <c r="A1315" t="s">
        <v>6103</v>
      </c>
      <c r="B1315">
        <v>3.6000000000000001E-5</v>
      </c>
      <c r="C1315" t="s">
        <v>4541</v>
      </c>
      <c r="D1315">
        <v>11</v>
      </c>
      <c r="E1315">
        <v>8</v>
      </c>
    </row>
    <row r="1316" spans="1:9" x14ac:dyDescent="0.2">
      <c r="A1316" t="s">
        <v>6104</v>
      </c>
      <c r="B1316" s="171" t="s">
        <v>4542</v>
      </c>
      <c r="C1316" t="s">
        <v>1805</v>
      </c>
      <c r="D1316">
        <v>1227</v>
      </c>
      <c r="E1316">
        <v>1200</v>
      </c>
      <c r="F1316" t="s">
        <v>1809</v>
      </c>
      <c r="G1316" t="s">
        <v>1562</v>
      </c>
      <c r="H1316" t="s">
        <v>1810</v>
      </c>
      <c r="I1316" t="s">
        <v>1811</v>
      </c>
    </row>
    <row r="1317" spans="1:9" x14ac:dyDescent="0.2">
      <c r="A1317" t="s">
        <v>6105</v>
      </c>
      <c r="B1317" s="171" t="s">
        <v>4055</v>
      </c>
      <c r="C1317" t="s">
        <v>2060</v>
      </c>
      <c r="D1317">
        <v>271</v>
      </c>
      <c r="E1317">
        <v>44</v>
      </c>
      <c r="F1317" t="s">
        <v>2063</v>
      </c>
      <c r="G1317" t="s">
        <v>2064</v>
      </c>
      <c r="H1317" t="s">
        <v>2065</v>
      </c>
      <c r="I1317" t="s">
        <v>2066</v>
      </c>
    </row>
    <row r="1318" spans="1:9" x14ac:dyDescent="0.2">
      <c r="A1318" t="s">
        <v>6106</v>
      </c>
      <c r="B1318" s="171" t="s">
        <v>4114</v>
      </c>
      <c r="C1318" t="s">
        <v>2956</v>
      </c>
      <c r="D1318">
        <v>31</v>
      </c>
      <c r="E1318">
        <v>31</v>
      </c>
      <c r="F1318" t="s">
        <v>2959</v>
      </c>
      <c r="G1318" t="s">
        <v>1514</v>
      </c>
      <c r="H1318" t="s">
        <v>2960</v>
      </c>
      <c r="I1318" t="s">
        <v>2961</v>
      </c>
    </row>
    <row r="1319" spans="1:9" x14ac:dyDescent="0.2">
      <c r="A1319" t="s">
        <v>6107</v>
      </c>
      <c r="B1319" s="171" t="s">
        <v>4100</v>
      </c>
      <c r="C1319" t="s">
        <v>1823</v>
      </c>
      <c r="D1319">
        <v>100</v>
      </c>
      <c r="E1319">
        <v>91</v>
      </c>
      <c r="F1319" t="s">
        <v>1680</v>
      </c>
      <c r="G1319" t="s">
        <v>1681</v>
      </c>
      <c r="H1319" t="s">
        <v>1682</v>
      </c>
      <c r="I1319" t="s">
        <v>1683</v>
      </c>
    </row>
    <row r="1320" spans="1:9" x14ac:dyDescent="0.2">
      <c r="A1320" t="s">
        <v>6108</v>
      </c>
      <c r="B1320">
        <v>3.7E-8</v>
      </c>
      <c r="C1320" t="s">
        <v>3066</v>
      </c>
      <c r="D1320">
        <v>224</v>
      </c>
      <c r="E1320">
        <v>166</v>
      </c>
      <c r="F1320" t="s">
        <v>3069</v>
      </c>
      <c r="G1320" t="s">
        <v>2737</v>
      </c>
      <c r="H1320" t="s">
        <v>3070</v>
      </c>
      <c r="I1320" t="s">
        <v>3071</v>
      </c>
    </row>
    <row r="1321" spans="1:9" x14ac:dyDescent="0.2">
      <c r="A1321" t="s">
        <v>6109</v>
      </c>
      <c r="B1321" s="171" t="s">
        <v>4545</v>
      </c>
      <c r="C1321" t="s">
        <v>2887</v>
      </c>
      <c r="D1321">
        <v>39</v>
      </c>
      <c r="E1321">
        <v>36</v>
      </c>
      <c r="F1321" t="s">
        <v>4546</v>
      </c>
      <c r="G1321" t="s">
        <v>3895</v>
      </c>
    </row>
    <row r="1322" spans="1:9" x14ac:dyDescent="0.2">
      <c r="A1322" t="s">
        <v>6110</v>
      </c>
      <c r="B1322">
        <v>2.3000000000000001E-4</v>
      </c>
      <c r="C1322" t="s">
        <v>4547</v>
      </c>
      <c r="D1322">
        <v>254</v>
      </c>
      <c r="E1322">
        <v>251</v>
      </c>
    </row>
    <row r="1323" spans="1:9" x14ac:dyDescent="0.2">
      <c r="A1323" t="s">
        <v>6111</v>
      </c>
      <c r="B1323" s="171" t="s">
        <v>4548</v>
      </c>
      <c r="C1323" t="s">
        <v>3652</v>
      </c>
      <c r="D1323">
        <v>79</v>
      </c>
      <c r="E1323">
        <v>54</v>
      </c>
      <c r="F1323" t="s">
        <v>2171</v>
      </c>
      <c r="G1323" t="s">
        <v>2172</v>
      </c>
      <c r="H1323" t="s">
        <v>2173</v>
      </c>
      <c r="I1323" t="s">
        <v>2174</v>
      </c>
    </row>
    <row r="1324" spans="1:9" x14ac:dyDescent="0.2">
      <c r="A1324" t="s">
        <v>6112</v>
      </c>
      <c r="B1324" s="171" t="s">
        <v>4549</v>
      </c>
      <c r="C1324" t="s">
        <v>2074</v>
      </c>
      <c r="D1324">
        <v>839</v>
      </c>
      <c r="E1324">
        <v>462</v>
      </c>
      <c r="F1324" t="s">
        <v>2492</v>
      </c>
      <c r="G1324" t="s">
        <v>2493</v>
      </c>
      <c r="H1324" t="s">
        <v>2494</v>
      </c>
      <c r="I1324" t="s">
        <v>2495</v>
      </c>
    </row>
    <row r="1325" spans="1:9" x14ac:dyDescent="0.2">
      <c r="A1325" t="s">
        <v>6113</v>
      </c>
      <c r="B1325" s="171" t="s">
        <v>4550</v>
      </c>
      <c r="C1325" t="s">
        <v>1897</v>
      </c>
      <c r="D1325">
        <v>34</v>
      </c>
      <c r="E1325">
        <v>32</v>
      </c>
      <c r="F1325" t="s">
        <v>1900</v>
      </c>
      <c r="G1325" t="s">
        <v>1901</v>
      </c>
      <c r="H1325" t="s">
        <v>1902</v>
      </c>
      <c r="I1325" t="s">
        <v>1903</v>
      </c>
    </row>
    <row r="1326" spans="1:9" x14ac:dyDescent="0.2">
      <c r="A1326" t="s">
        <v>6114</v>
      </c>
      <c r="B1326" s="171" t="s">
        <v>4551</v>
      </c>
      <c r="C1326" t="s">
        <v>1600</v>
      </c>
      <c r="D1326">
        <v>1300</v>
      </c>
      <c r="E1326">
        <v>968</v>
      </c>
      <c r="F1326" t="s">
        <v>1603</v>
      </c>
      <c r="G1326" t="s">
        <v>1530</v>
      </c>
      <c r="H1326" t="s">
        <v>1604</v>
      </c>
      <c r="I1326" t="s">
        <v>1605</v>
      </c>
    </row>
    <row r="1327" spans="1:9" x14ac:dyDescent="0.2">
      <c r="A1327" t="s">
        <v>6115</v>
      </c>
      <c r="B1327" s="171" t="s">
        <v>4552</v>
      </c>
      <c r="C1327" t="s">
        <v>2192</v>
      </c>
      <c r="D1327">
        <v>80</v>
      </c>
      <c r="E1327">
        <v>80</v>
      </c>
      <c r="F1327" t="s">
        <v>1513</v>
      </c>
      <c r="G1327" t="s">
        <v>1514</v>
      </c>
      <c r="H1327" t="s">
        <v>2196</v>
      </c>
      <c r="I1327" t="s">
        <v>2197</v>
      </c>
    </row>
    <row r="1328" spans="1:9" x14ac:dyDescent="0.2">
      <c r="A1328" t="s">
        <v>6116</v>
      </c>
      <c r="B1328">
        <v>1.3E-7</v>
      </c>
      <c r="C1328" t="s">
        <v>3856</v>
      </c>
      <c r="D1328">
        <v>28</v>
      </c>
      <c r="E1328">
        <v>24</v>
      </c>
      <c r="F1328" t="s">
        <v>4094</v>
      </c>
      <c r="G1328" t="s">
        <v>4095</v>
      </c>
      <c r="H1328" t="s">
        <v>2665</v>
      </c>
      <c r="I1328" t="s">
        <v>2666</v>
      </c>
    </row>
    <row r="1329" spans="1:9" x14ac:dyDescent="0.2">
      <c r="A1329" t="s">
        <v>6117</v>
      </c>
      <c r="B1329" s="171" t="s">
        <v>4553</v>
      </c>
      <c r="C1329" t="s">
        <v>3965</v>
      </c>
      <c r="D1329">
        <v>983</v>
      </c>
      <c r="E1329">
        <v>957</v>
      </c>
      <c r="F1329" t="s">
        <v>3962</v>
      </c>
      <c r="G1329" t="s">
        <v>3750</v>
      </c>
      <c r="H1329" t="s">
        <v>3963</v>
      </c>
      <c r="I1329" t="s">
        <v>3964</v>
      </c>
    </row>
    <row r="1330" spans="1:9" x14ac:dyDescent="0.2">
      <c r="A1330" t="s">
        <v>6118</v>
      </c>
      <c r="B1330" s="171" t="s">
        <v>4554</v>
      </c>
      <c r="C1330" t="s">
        <v>1546</v>
      </c>
      <c r="D1330">
        <v>519</v>
      </c>
      <c r="E1330">
        <v>491</v>
      </c>
      <c r="F1330" t="s">
        <v>1550</v>
      </c>
      <c r="G1330" t="s">
        <v>1551</v>
      </c>
      <c r="H1330" t="s">
        <v>1552</v>
      </c>
      <c r="I1330" t="s">
        <v>1553</v>
      </c>
    </row>
    <row r="1331" spans="1:9" x14ac:dyDescent="0.2">
      <c r="A1331" t="s">
        <v>6119</v>
      </c>
      <c r="B1331" s="171" t="s">
        <v>4555</v>
      </c>
      <c r="C1331" t="s">
        <v>2691</v>
      </c>
      <c r="D1331">
        <v>12</v>
      </c>
      <c r="E1331">
        <v>12</v>
      </c>
      <c r="F1331" t="s">
        <v>2694</v>
      </c>
      <c r="G1331" t="s">
        <v>1514</v>
      </c>
      <c r="H1331" t="s">
        <v>2695</v>
      </c>
      <c r="I1331" t="s">
        <v>2696</v>
      </c>
    </row>
    <row r="1332" spans="1:9" x14ac:dyDescent="0.2">
      <c r="A1332" t="s">
        <v>6120</v>
      </c>
      <c r="B1332" s="171" t="s">
        <v>4138</v>
      </c>
      <c r="C1332" t="s">
        <v>2203</v>
      </c>
      <c r="D1332">
        <v>103</v>
      </c>
      <c r="E1332">
        <v>100</v>
      </c>
      <c r="F1332" t="s">
        <v>2206</v>
      </c>
      <c r="G1332" t="s">
        <v>2207</v>
      </c>
      <c r="H1332" t="s">
        <v>2208</v>
      </c>
      <c r="I1332" t="s">
        <v>2209</v>
      </c>
    </row>
    <row r="1333" spans="1:9" x14ac:dyDescent="0.2">
      <c r="A1333" t="s">
        <v>6121</v>
      </c>
      <c r="B1333" s="171" t="s">
        <v>2851</v>
      </c>
      <c r="C1333" t="s">
        <v>2270</v>
      </c>
      <c r="D1333">
        <v>3</v>
      </c>
      <c r="E1333">
        <v>3</v>
      </c>
      <c r="F1333" t="s">
        <v>1541</v>
      </c>
      <c r="G1333" t="s">
        <v>1541</v>
      </c>
      <c r="H1333" t="s">
        <v>1540</v>
      </c>
      <c r="I1333" t="s">
        <v>1541</v>
      </c>
    </row>
    <row r="1334" spans="1:9" x14ac:dyDescent="0.2">
      <c r="A1334" t="s">
        <v>6122</v>
      </c>
      <c r="B1334">
        <v>1.9999999999999999E-6</v>
      </c>
      <c r="C1334" t="s">
        <v>2942</v>
      </c>
      <c r="D1334">
        <v>35</v>
      </c>
      <c r="E1334">
        <v>33</v>
      </c>
      <c r="F1334" t="s">
        <v>1541</v>
      </c>
      <c r="G1334" t="s">
        <v>1541</v>
      </c>
      <c r="H1334" t="s">
        <v>1540</v>
      </c>
      <c r="I1334" t="s">
        <v>1541</v>
      </c>
    </row>
    <row r="1335" spans="1:9" x14ac:dyDescent="0.2">
      <c r="A1335" t="s">
        <v>6123</v>
      </c>
      <c r="B1335">
        <v>2.4999999999999999E-8</v>
      </c>
      <c r="C1335" t="s">
        <v>3879</v>
      </c>
      <c r="D1335">
        <v>8</v>
      </c>
      <c r="E1335">
        <v>8</v>
      </c>
      <c r="F1335" t="s">
        <v>4531</v>
      </c>
      <c r="G1335" t="s">
        <v>1892</v>
      </c>
      <c r="H1335" t="s">
        <v>1743</v>
      </c>
      <c r="I1335" t="s">
        <v>1744</v>
      </c>
    </row>
    <row r="1336" spans="1:9" x14ac:dyDescent="0.2">
      <c r="A1336" t="s">
        <v>6124</v>
      </c>
      <c r="B1336">
        <v>9.5999999999999999E-9</v>
      </c>
      <c r="C1336" t="s">
        <v>2509</v>
      </c>
      <c r="D1336">
        <v>30</v>
      </c>
      <c r="E1336">
        <v>26</v>
      </c>
      <c r="F1336" t="s">
        <v>2512</v>
      </c>
      <c r="G1336" t="s">
        <v>2513</v>
      </c>
      <c r="H1336" t="s">
        <v>2514</v>
      </c>
      <c r="I1336" t="s">
        <v>2515</v>
      </c>
    </row>
    <row r="1337" spans="1:9" x14ac:dyDescent="0.2">
      <c r="A1337" t="s">
        <v>6125</v>
      </c>
      <c r="B1337">
        <v>6.1999999999999999E-6</v>
      </c>
      <c r="C1337" t="s">
        <v>1577</v>
      </c>
      <c r="D1337">
        <v>22</v>
      </c>
      <c r="E1337">
        <v>22</v>
      </c>
      <c r="F1337" t="s">
        <v>1581</v>
      </c>
      <c r="G1337" t="s">
        <v>1530</v>
      </c>
      <c r="H1337" t="s">
        <v>1582</v>
      </c>
      <c r="I1337" t="s">
        <v>1583</v>
      </c>
    </row>
    <row r="1338" spans="1:9" x14ac:dyDescent="0.2">
      <c r="A1338" t="s">
        <v>6126</v>
      </c>
      <c r="B1338">
        <v>8.9000000000000003E-9</v>
      </c>
      <c r="C1338" t="s">
        <v>3150</v>
      </c>
      <c r="D1338">
        <v>9</v>
      </c>
      <c r="E1338">
        <v>9</v>
      </c>
      <c r="F1338" t="s">
        <v>1541</v>
      </c>
      <c r="G1338" t="s">
        <v>1541</v>
      </c>
      <c r="H1338" t="s">
        <v>1540</v>
      </c>
      <c r="I1338" t="s">
        <v>1541</v>
      </c>
    </row>
    <row r="1339" spans="1:9" x14ac:dyDescent="0.2">
      <c r="A1339" t="s">
        <v>6127</v>
      </c>
      <c r="B1339">
        <v>9.1E-4</v>
      </c>
      <c r="C1339" t="s">
        <v>4330</v>
      </c>
      <c r="D1339">
        <v>37</v>
      </c>
      <c r="E1339">
        <v>37</v>
      </c>
      <c r="F1339" t="s">
        <v>1541</v>
      </c>
      <c r="G1339" t="s">
        <v>1541</v>
      </c>
      <c r="H1339" t="s">
        <v>1540</v>
      </c>
      <c r="I1339" t="s">
        <v>1541</v>
      </c>
    </row>
    <row r="1340" spans="1:9" x14ac:dyDescent="0.2">
      <c r="A1340" t="s">
        <v>6128</v>
      </c>
      <c r="B1340">
        <v>2.5000000000000001E-4</v>
      </c>
      <c r="C1340" t="s">
        <v>4004</v>
      </c>
      <c r="D1340">
        <v>15</v>
      </c>
      <c r="E1340">
        <v>9</v>
      </c>
      <c r="F1340" t="s">
        <v>1541</v>
      </c>
      <c r="G1340" t="s">
        <v>1541</v>
      </c>
      <c r="H1340" t="s">
        <v>1540</v>
      </c>
      <c r="I1340" t="s">
        <v>1541</v>
      </c>
    </row>
    <row r="1341" spans="1:9" x14ac:dyDescent="0.2">
      <c r="A1341" t="s">
        <v>6129</v>
      </c>
      <c r="B1341" s="171" t="s">
        <v>4556</v>
      </c>
      <c r="C1341" t="s">
        <v>3506</v>
      </c>
      <c r="D1341">
        <v>165</v>
      </c>
      <c r="E1341">
        <v>144</v>
      </c>
      <c r="F1341" t="s">
        <v>3512</v>
      </c>
      <c r="G1341" t="s">
        <v>2014</v>
      </c>
      <c r="H1341" t="s">
        <v>3513</v>
      </c>
      <c r="I1341" t="s">
        <v>3514</v>
      </c>
    </row>
    <row r="1342" spans="1:9" x14ac:dyDescent="0.2">
      <c r="A1342" t="s">
        <v>6130</v>
      </c>
      <c r="B1342" s="171" t="s">
        <v>4557</v>
      </c>
      <c r="C1342" t="s">
        <v>2289</v>
      </c>
      <c r="D1342">
        <v>33</v>
      </c>
      <c r="E1342">
        <v>30</v>
      </c>
      <c r="F1342" t="s">
        <v>1541</v>
      </c>
      <c r="G1342" t="s">
        <v>1541</v>
      </c>
      <c r="H1342" t="s">
        <v>1540</v>
      </c>
      <c r="I1342" t="s">
        <v>1541</v>
      </c>
    </row>
    <row r="1343" spans="1:9" x14ac:dyDescent="0.2">
      <c r="A1343" t="s">
        <v>6131</v>
      </c>
      <c r="B1343" s="171" t="s">
        <v>3239</v>
      </c>
      <c r="C1343" t="s">
        <v>2285</v>
      </c>
      <c r="D1343">
        <v>2</v>
      </c>
      <c r="E1343">
        <v>2</v>
      </c>
      <c r="F1343" t="s">
        <v>1541</v>
      </c>
      <c r="G1343" t="s">
        <v>1541</v>
      </c>
      <c r="H1343" t="s">
        <v>1540</v>
      </c>
      <c r="I1343" t="s">
        <v>1541</v>
      </c>
    </row>
    <row r="1344" spans="1:9" x14ac:dyDescent="0.2">
      <c r="A1344" t="s">
        <v>6132</v>
      </c>
      <c r="B1344">
        <v>9.4E-7</v>
      </c>
      <c r="C1344" t="s">
        <v>2882</v>
      </c>
      <c r="D1344">
        <v>15</v>
      </c>
      <c r="E1344">
        <v>15</v>
      </c>
      <c r="F1344" t="s">
        <v>1541</v>
      </c>
      <c r="G1344" t="s">
        <v>1541</v>
      </c>
      <c r="H1344" t="s">
        <v>1540</v>
      </c>
      <c r="I1344" t="s">
        <v>1541</v>
      </c>
    </row>
    <row r="1345" spans="1:9" x14ac:dyDescent="0.2">
      <c r="A1345" t="s">
        <v>6133</v>
      </c>
      <c r="B1345" s="171" t="s">
        <v>3468</v>
      </c>
      <c r="C1345" t="s">
        <v>1688</v>
      </c>
      <c r="D1345">
        <v>50</v>
      </c>
      <c r="E1345">
        <v>25</v>
      </c>
      <c r="F1345" t="s">
        <v>1541</v>
      </c>
      <c r="G1345" t="s">
        <v>1541</v>
      </c>
      <c r="H1345" t="s">
        <v>1540</v>
      </c>
      <c r="I1345" t="s">
        <v>1541</v>
      </c>
    </row>
    <row r="1346" spans="1:9" x14ac:dyDescent="0.2">
      <c r="A1346" t="s">
        <v>6134</v>
      </c>
      <c r="B1346" s="171" t="s">
        <v>4558</v>
      </c>
      <c r="C1346" t="s">
        <v>2060</v>
      </c>
      <c r="D1346">
        <v>271</v>
      </c>
      <c r="E1346">
        <v>44</v>
      </c>
      <c r="F1346" t="s">
        <v>2063</v>
      </c>
      <c r="G1346" t="s">
        <v>2064</v>
      </c>
      <c r="H1346" t="s">
        <v>2065</v>
      </c>
      <c r="I1346" t="s">
        <v>2066</v>
      </c>
    </row>
    <row r="1347" spans="1:9" x14ac:dyDescent="0.2">
      <c r="A1347" t="s">
        <v>6135</v>
      </c>
      <c r="B1347" s="171" t="s">
        <v>4559</v>
      </c>
      <c r="C1347" t="s">
        <v>2074</v>
      </c>
      <c r="D1347">
        <v>839</v>
      </c>
      <c r="E1347">
        <v>462</v>
      </c>
      <c r="F1347" t="s">
        <v>2492</v>
      </c>
      <c r="G1347" t="s">
        <v>2493</v>
      </c>
      <c r="H1347" t="s">
        <v>2494</v>
      </c>
      <c r="I1347" t="s">
        <v>2495</v>
      </c>
    </row>
    <row r="1348" spans="1:9" x14ac:dyDescent="0.2">
      <c r="A1348" t="s">
        <v>6136</v>
      </c>
      <c r="B1348" s="171" t="s">
        <v>3986</v>
      </c>
      <c r="C1348" t="s">
        <v>1656</v>
      </c>
      <c r="D1348">
        <v>2787</v>
      </c>
      <c r="E1348">
        <v>2200</v>
      </c>
      <c r="F1348" t="s">
        <v>1660</v>
      </c>
      <c r="G1348" t="s">
        <v>1661</v>
      </c>
      <c r="H1348" t="s">
        <v>1662</v>
      </c>
      <c r="I1348" t="s">
        <v>1663</v>
      </c>
    </row>
    <row r="1349" spans="1:9" x14ac:dyDescent="0.2">
      <c r="A1349" t="s">
        <v>6137</v>
      </c>
      <c r="B1349" s="171" t="s">
        <v>4560</v>
      </c>
      <c r="C1349" t="s">
        <v>1638</v>
      </c>
      <c r="D1349">
        <v>2</v>
      </c>
      <c r="E1349">
        <v>2</v>
      </c>
      <c r="F1349" t="s">
        <v>1641</v>
      </c>
      <c r="G1349" t="s">
        <v>1642</v>
      </c>
      <c r="H1349" t="s">
        <v>1643</v>
      </c>
      <c r="I1349" t="s">
        <v>1644</v>
      </c>
    </row>
    <row r="1350" spans="1:9" x14ac:dyDescent="0.2">
      <c r="A1350" t="s">
        <v>6138</v>
      </c>
      <c r="B1350">
        <v>3.3000000000000002E-6</v>
      </c>
      <c r="C1350" t="s">
        <v>2457</v>
      </c>
      <c r="D1350">
        <v>12</v>
      </c>
      <c r="E1350">
        <v>11</v>
      </c>
      <c r="F1350" t="s">
        <v>1541</v>
      </c>
      <c r="G1350" t="s">
        <v>1541</v>
      </c>
      <c r="H1350" t="s">
        <v>1540</v>
      </c>
      <c r="I1350" t="s">
        <v>1541</v>
      </c>
    </row>
    <row r="1351" spans="1:9" x14ac:dyDescent="0.2">
      <c r="A1351" t="s">
        <v>6139</v>
      </c>
      <c r="B1351">
        <v>2.1999999999999999E-5</v>
      </c>
      <c r="C1351" t="s">
        <v>3860</v>
      </c>
      <c r="D1351">
        <v>1260</v>
      </c>
      <c r="E1351">
        <v>760</v>
      </c>
      <c r="F1351" t="s">
        <v>4531</v>
      </c>
      <c r="G1351" t="s">
        <v>1892</v>
      </c>
      <c r="H1351" t="s">
        <v>1743</v>
      </c>
      <c r="I1351" t="s">
        <v>1744</v>
      </c>
    </row>
    <row r="1352" spans="1:9" x14ac:dyDescent="0.2">
      <c r="A1352" t="s">
        <v>6140</v>
      </c>
      <c r="B1352" s="171" t="s">
        <v>3928</v>
      </c>
      <c r="C1352" t="s">
        <v>2460</v>
      </c>
      <c r="D1352">
        <v>12</v>
      </c>
      <c r="E1352">
        <v>11</v>
      </c>
      <c r="F1352" t="s">
        <v>1539</v>
      </c>
      <c r="G1352" t="s">
        <v>1514</v>
      </c>
      <c r="H1352" t="s">
        <v>1540</v>
      </c>
      <c r="I1352" t="s">
        <v>1541</v>
      </c>
    </row>
    <row r="1353" spans="1:9" x14ac:dyDescent="0.2">
      <c r="A1353" t="s">
        <v>6141</v>
      </c>
      <c r="B1353" s="171" t="s">
        <v>2916</v>
      </c>
      <c r="C1353" t="s">
        <v>1782</v>
      </c>
      <c r="D1353">
        <v>2</v>
      </c>
      <c r="E1353">
        <v>2</v>
      </c>
      <c r="F1353" t="s">
        <v>1541</v>
      </c>
      <c r="G1353" t="s">
        <v>1541</v>
      </c>
      <c r="H1353" t="s">
        <v>1540</v>
      </c>
      <c r="I1353" t="s">
        <v>1541</v>
      </c>
    </row>
    <row r="1354" spans="1:9" x14ac:dyDescent="0.2">
      <c r="A1354" t="s">
        <v>6142</v>
      </c>
      <c r="B1354">
        <v>5.0000000000000001E-4</v>
      </c>
      <c r="C1354" t="s">
        <v>4561</v>
      </c>
      <c r="D1354">
        <v>23</v>
      </c>
      <c r="E1354">
        <v>20</v>
      </c>
      <c r="F1354" t="s">
        <v>2020</v>
      </c>
      <c r="G1354" t="s">
        <v>2021</v>
      </c>
      <c r="H1354" t="s">
        <v>2022</v>
      </c>
      <c r="I1354" t="s">
        <v>2023</v>
      </c>
    </row>
    <row r="1355" spans="1:9" x14ac:dyDescent="0.2">
      <c r="A1355" t="s">
        <v>6143</v>
      </c>
      <c r="B1355" s="171" t="s">
        <v>4154</v>
      </c>
      <c r="C1355" t="s">
        <v>1656</v>
      </c>
      <c r="D1355">
        <v>2787</v>
      </c>
      <c r="E1355">
        <v>2200</v>
      </c>
      <c r="F1355" t="s">
        <v>3886</v>
      </c>
      <c r="G1355" t="s">
        <v>3887</v>
      </c>
      <c r="H1355" t="s">
        <v>3888</v>
      </c>
      <c r="I1355" t="s">
        <v>3889</v>
      </c>
    </row>
    <row r="1356" spans="1:9" x14ac:dyDescent="0.2">
      <c r="A1356" t="s">
        <v>6144</v>
      </c>
      <c r="B1356" s="171" t="s">
        <v>4130</v>
      </c>
      <c r="C1356" t="s">
        <v>3146</v>
      </c>
      <c r="D1356">
        <v>29</v>
      </c>
      <c r="E1356">
        <v>29</v>
      </c>
      <c r="F1356" t="s">
        <v>1541</v>
      </c>
      <c r="G1356" t="s">
        <v>1541</v>
      </c>
      <c r="H1356" t="s">
        <v>1540</v>
      </c>
      <c r="I1356" t="s">
        <v>1541</v>
      </c>
    </row>
    <row r="1357" spans="1:9" x14ac:dyDescent="0.2">
      <c r="A1357" t="s">
        <v>6145</v>
      </c>
      <c r="B1357" s="171" t="s">
        <v>3841</v>
      </c>
      <c r="C1357" t="s">
        <v>2273</v>
      </c>
      <c r="D1357">
        <v>2</v>
      </c>
      <c r="E1357">
        <v>2</v>
      </c>
      <c r="F1357" t="s">
        <v>1541</v>
      </c>
      <c r="G1357" t="s">
        <v>1541</v>
      </c>
      <c r="H1357" t="s">
        <v>1540</v>
      </c>
      <c r="I1357" t="s">
        <v>1541</v>
      </c>
    </row>
    <row r="1358" spans="1:9" x14ac:dyDescent="0.2">
      <c r="A1358" t="s">
        <v>6146</v>
      </c>
      <c r="B1358" s="171" t="s">
        <v>4115</v>
      </c>
      <c r="C1358" t="s">
        <v>2029</v>
      </c>
      <c r="D1358">
        <v>8</v>
      </c>
      <c r="E1358">
        <v>8</v>
      </c>
      <c r="F1358" t="s">
        <v>2033</v>
      </c>
      <c r="G1358" t="s">
        <v>1593</v>
      </c>
      <c r="H1358" t="s">
        <v>2435</v>
      </c>
      <c r="I1358" t="s">
        <v>2436</v>
      </c>
    </row>
    <row r="1359" spans="1:9" x14ac:dyDescent="0.2">
      <c r="A1359" t="s">
        <v>6147</v>
      </c>
      <c r="B1359" s="171" t="s">
        <v>4562</v>
      </c>
      <c r="C1359" t="s">
        <v>4563</v>
      </c>
      <c r="D1359">
        <v>5</v>
      </c>
      <c r="E1359">
        <v>5</v>
      </c>
      <c r="F1359" t="s">
        <v>1981</v>
      </c>
      <c r="G1359" t="s">
        <v>1514</v>
      </c>
      <c r="H1359" t="s">
        <v>1986</v>
      </c>
      <c r="I1359" t="s">
        <v>1987</v>
      </c>
    </row>
    <row r="1360" spans="1:9" x14ac:dyDescent="0.2">
      <c r="A1360" t="s">
        <v>6148</v>
      </c>
      <c r="B1360" s="171" t="s">
        <v>4564</v>
      </c>
      <c r="C1360" t="s">
        <v>1823</v>
      </c>
      <c r="D1360">
        <v>100</v>
      </c>
      <c r="E1360">
        <v>91</v>
      </c>
      <c r="F1360" t="s">
        <v>1680</v>
      </c>
      <c r="G1360" t="s">
        <v>1681</v>
      </c>
      <c r="H1360" t="s">
        <v>1682</v>
      </c>
      <c r="I1360" t="s">
        <v>1683</v>
      </c>
    </row>
    <row r="1361" spans="1:9" x14ac:dyDescent="0.2">
      <c r="A1361" t="s">
        <v>6149</v>
      </c>
      <c r="B1361" s="171" t="s">
        <v>3939</v>
      </c>
      <c r="C1361" t="s">
        <v>2920</v>
      </c>
      <c r="D1361">
        <v>110</v>
      </c>
      <c r="E1361">
        <v>109</v>
      </c>
      <c r="F1361" t="s">
        <v>1541</v>
      </c>
      <c r="G1361" t="s">
        <v>1541</v>
      </c>
      <c r="H1361" t="s">
        <v>1540</v>
      </c>
      <c r="I1361" t="s">
        <v>1541</v>
      </c>
    </row>
    <row r="1362" spans="1:9" x14ac:dyDescent="0.2">
      <c r="A1362" t="s">
        <v>6150</v>
      </c>
      <c r="B1362" s="171" t="s">
        <v>3959</v>
      </c>
      <c r="C1362" t="s">
        <v>1589</v>
      </c>
      <c r="D1362">
        <v>36</v>
      </c>
      <c r="E1362">
        <v>34</v>
      </c>
      <c r="F1362" t="s">
        <v>1592</v>
      </c>
      <c r="G1362" t="s">
        <v>1593</v>
      </c>
      <c r="H1362" t="s">
        <v>1594</v>
      </c>
      <c r="I1362" t="s">
        <v>1595</v>
      </c>
    </row>
    <row r="1363" spans="1:9" x14ac:dyDescent="0.2">
      <c r="A1363" t="s">
        <v>6151</v>
      </c>
      <c r="B1363">
        <v>6.6E-4</v>
      </c>
      <c r="C1363" t="s">
        <v>4565</v>
      </c>
      <c r="D1363">
        <v>17</v>
      </c>
      <c r="E1363">
        <v>15</v>
      </c>
      <c r="F1363" t="s">
        <v>2312</v>
      </c>
      <c r="G1363" t="s">
        <v>1619</v>
      </c>
      <c r="H1363" t="s">
        <v>1540</v>
      </c>
      <c r="I1363" t="s">
        <v>1541</v>
      </c>
    </row>
    <row r="1364" spans="1:9" x14ac:dyDescent="0.2">
      <c r="A1364" t="s">
        <v>6152</v>
      </c>
      <c r="B1364">
        <v>1.3999999999999999E-6</v>
      </c>
      <c r="C1364" t="s">
        <v>2319</v>
      </c>
      <c r="D1364">
        <v>2</v>
      </c>
      <c r="E1364">
        <v>2</v>
      </c>
      <c r="F1364" t="s">
        <v>1541</v>
      </c>
      <c r="G1364" t="s">
        <v>1541</v>
      </c>
      <c r="H1364" t="s">
        <v>1540</v>
      </c>
      <c r="I1364" t="s">
        <v>1541</v>
      </c>
    </row>
    <row r="1365" spans="1:9" x14ac:dyDescent="0.2">
      <c r="A1365" t="s">
        <v>6153</v>
      </c>
      <c r="B1365">
        <v>1.1E-4</v>
      </c>
      <c r="C1365" t="s">
        <v>4521</v>
      </c>
      <c r="D1365">
        <v>14</v>
      </c>
      <c r="E1365">
        <v>7</v>
      </c>
      <c r="F1365" t="s">
        <v>1541</v>
      </c>
      <c r="G1365" t="s">
        <v>1541</v>
      </c>
      <c r="H1365" t="s">
        <v>1540</v>
      </c>
      <c r="I1365" t="s">
        <v>1541</v>
      </c>
    </row>
    <row r="1366" spans="1:9" x14ac:dyDescent="0.2">
      <c r="A1366" t="s">
        <v>6154</v>
      </c>
      <c r="B1366">
        <v>6.6000000000000003E-6</v>
      </c>
      <c r="C1366" t="s">
        <v>1815</v>
      </c>
      <c r="D1366">
        <v>827</v>
      </c>
      <c r="E1366">
        <v>315</v>
      </c>
      <c r="F1366" t="s">
        <v>4566</v>
      </c>
      <c r="G1366" t="s">
        <v>4567</v>
      </c>
      <c r="H1366" t="s">
        <v>2173</v>
      </c>
      <c r="I1366" t="s">
        <v>2174</v>
      </c>
    </row>
    <row r="1367" spans="1:9" x14ac:dyDescent="0.2">
      <c r="A1367" t="s">
        <v>6155</v>
      </c>
      <c r="B1367" s="171" t="s">
        <v>4111</v>
      </c>
      <c r="C1367" t="s">
        <v>2842</v>
      </c>
      <c r="D1367">
        <v>6</v>
      </c>
      <c r="E1367">
        <v>6</v>
      </c>
      <c r="F1367" t="s">
        <v>1660</v>
      </c>
      <c r="G1367" t="s">
        <v>1661</v>
      </c>
      <c r="H1367" t="s">
        <v>1662</v>
      </c>
      <c r="I1367" t="s">
        <v>1663</v>
      </c>
    </row>
    <row r="1368" spans="1:9" x14ac:dyDescent="0.2">
      <c r="A1368" t="s">
        <v>6156</v>
      </c>
      <c r="B1368" s="171" t="s">
        <v>4320</v>
      </c>
      <c r="C1368" t="s">
        <v>3555</v>
      </c>
      <c r="D1368">
        <v>995</v>
      </c>
      <c r="E1368">
        <v>985</v>
      </c>
      <c r="F1368" t="s">
        <v>1541</v>
      </c>
      <c r="G1368" t="s">
        <v>1541</v>
      </c>
      <c r="H1368" t="s">
        <v>1540</v>
      </c>
      <c r="I1368" t="s">
        <v>1541</v>
      </c>
    </row>
    <row r="1369" spans="1:9" x14ac:dyDescent="0.2">
      <c r="A1369" t="s">
        <v>6157</v>
      </c>
      <c r="B1369">
        <v>1.9999999999999999E-7</v>
      </c>
      <c r="C1369" t="s">
        <v>2854</v>
      </c>
      <c r="D1369">
        <v>349</v>
      </c>
      <c r="E1369">
        <v>130</v>
      </c>
      <c r="F1369" t="s">
        <v>2745</v>
      </c>
      <c r="G1369" t="s">
        <v>2746</v>
      </c>
      <c r="H1369" t="s">
        <v>2747</v>
      </c>
      <c r="I1369" t="s">
        <v>2748</v>
      </c>
    </row>
    <row r="1370" spans="1:9" x14ac:dyDescent="0.2">
      <c r="A1370" t="s">
        <v>6158</v>
      </c>
      <c r="B1370" s="171" t="s">
        <v>2266</v>
      </c>
      <c r="C1370" t="s">
        <v>2896</v>
      </c>
      <c r="D1370">
        <v>68</v>
      </c>
      <c r="E1370">
        <v>68</v>
      </c>
      <c r="F1370" t="s">
        <v>2898</v>
      </c>
      <c r="G1370" t="s">
        <v>2899</v>
      </c>
      <c r="H1370" t="s">
        <v>1540</v>
      </c>
      <c r="I1370" t="s">
        <v>1541</v>
      </c>
    </row>
    <row r="1371" spans="1:9" x14ac:dyDescent="0.2">
      <c r="A1371" t="s">
        <v>6159</v>
      </c>
      <c r="B1371" s="171" t="s">
        <v>3301</v>
      </c>
      <c r="C1371" t="s">
        <v>1569</v>
      </c>
      <c r="D1371">
        <v>66</v>
      </c>
      <c r="E1371">
        <v>66</v>
      </c>
      <c r="F1371" t="s">
        <v>1541</v>
      </c>
      <c r="G1371" t="s">
        <v>1541</v>
      </c>
      <c r="H1371" t="s">
        <v>1540</v>
      </c>
      <c r="I1371" t="s">
        <v>1541</v>
      </c>
    </row>
    <row r="1372" spans="1:9" x14ac:dyDescent="0.2">
      <c r="A1372" t="s">
        <v>6160</v>
      </c>
      <c r="B1372" s="171" t="s">
        <v>3897</v>
      </c>
      <c r="C1372" t="s">
        <v>1872</v>
      </c>
      <c r="D1372">
        <v>81</v>
      </c>
      <c r="E1372">
        <v>80</v>
      </c>
      <c r="F1372" t="s">
        <v>1876</v>
      </c>
      <c r="G1372" t="s">
        <v>1593</v>
      </c>
      <c r="H1372" t="s">
        <v>1877</v>
      </c>
      <c r="I1372" t="s">
        <v>1878</v>
      </c>
    </row>
    <row r="1373" spans="1:9" x14ac:dyDescent="0.2">
      <c r="A1373" t="s">
        <v>6161</v>
      </c>
      <c r="B1373" s="171" t="s">
        <v>3915</v>
      </c>
      <c r="C1373" t="s">
        <v>2297</v>
      </c>
      <c r="D1373">
        <v>46</v>
      </c>
      <c r="E1373">
        <v>46</v>
      </c>
      <c r="F1373" t="s">
        <v>1541</v>
      </c>
      <c r="G1373" t="s">
        <v>1541</v>
      </c>
      <c r="H1373" t="s">
        <v>1540</v>
      </c>
      <c r="I1373" t="s">
        <v>1541</v>
      </c>
    </row>
    <row r="1374" spans="1:9" x14ac:dyDescent="0.2">
      <c r="A1374" t="s">
        <v>6162</v>
      </c>
      <c r="B1374" s="171" t="s">
        <v>4097</v>
      </c>
      <c r="C1374" t="s">
        <v>2920</v>
      </c>
      <c r="D1374">
        <v>110</v>
      </c>
      <c r="E1374">
        <v>109</v>
      </c>
      <c r="F1374" t="s">
        <v>1541</v>
      </c>
      <c r="G1374" t="s">
        <v>1541</v>
      </c>
      <c r="H1374" t="s">
        <v>1540</v>
      </c>
      <c r="I1374" t="s">
        <v>1541</v>
      </c>
    </row>
    <row r="1375" spans="1:9" x14ac:dyDescent="0.2">
      <c r="A1375" t="s">
        <v>6163</v>
      </c>
      <c r="B1375" s="171" t="s">
        <v>4000</v>
      </c>
      <c r="C1375" t="s">
        <v>1589</v>
      </c>
      <c r="D1375">
        <v>36</v>
      </c>
      <c r="E1375">
        <v>34</v>
      </c>
      <c r="F1375" t="s">
        <v>1592</v>
      </c>
      <c r="G1375" t="s">
        <v>1593</v>
      </c>
      <c r="H1375" t="s">
        <v>1594</v>
      </c>
      <c r="I1375" t="s">
        <v>1595</v>
      </c>
    </row>
    <row r="1376" spans="1:9" x14ac:dyDescent="0.2">
      <c r="A1376" t="s">
        <v>6164</v>
      </c>
      <c r="B1376" s="171" t="s">
        <v>4568</v>
      </c>
      <c r="C1376" t="s">
        <v>3652</v>
      </c>
      <c r="D1376">
        <v>79</v>
      </c>
      <c r="E1376">
        <v>54</v>
      </c>
      <c r="F1376" t="s">
        <v>2171</v>
      </c>
      <c r="G1376" t="s">
        <v>2172</v>
      </c>
      <c r="H1376" t="s">
        <v>2173</v>
      </c>
      <c r="I1376" t="s">
        <v>2174</v>
      </c>
    </row>
    <row r="1377" spans="1:9" x14ac:dyDescent="0.2">
      <c r="A1377" t="s">
        <v>6165</v>
      </c>
      <c r="B1377">
        <v>8.6000000000000003E-5</v>
      </c>
      <c r="C1377" t="s">
        <v>4547</v>
      </c>
      <c r="D1377">
        <v>254</v>
      </c>
      <c r="E1377">
        <v>251</v>
      </c>
      <c r="F1377" t="s">
        <v>1541</v>
      </c>
      <c r="G1377" t="s">
        <v>1541</v>
      </c>
      <c r="H1377" t="s">
        <v>1540</v>
      </c>
      <c r="I1377" t="s">
        <v>1541</v>
      </c>
    </row>
    <row r="1378" spans="1:9" x14ac:dyDescent="0.2">
      <c r="A1378" t="s">
        <v>6166</v>
      </c>
      <c r="B1378" s="171" t="s">
        <v>2552</v>
      </c>
      <c r="C1378" t="s">
        <v>2887</v>
      </c>
      <c r="D1378">
        <v>39</v>
      </c>
      <c r="E1378">
        <v>36</v>
      </c>
      <c r="F1378" t="s">
        <v>2891</v>
      </c>
      <c r="G1378" t="s">
        <v>1619</v>
      </c>
      <c r="H1378" t="s">
        <v>2892</v>
      </c>
      <c r="I1378" t="s">
        <v>2893</v>
      </c>
    </row>
    <row r="1379" spans="1:9" x14ac:dyDescent="0.2">
      <c r="A1379" t="s">
        <v>6167</v>
      </c>
      <c r="B1379" s="171" t="s">
        <v>3944</v>
      </c>
      <c r="C1379" t="s">
        <v>1656</v>
      </c>
      <c r="D1379">
        <v>2787</v>
      </c>
      <c r="E1379">
        <v>2200</v>
      </c>
      <c r="F1379" t="s">
        <v>4546</v>
      </c>
      <c r="G1379" t="s">
        <v>3895</v>
      </c>
    </row>
    <row r="1380" spans="1:9" x14ac:dyDescent="0.2">
      <c r="A1380" t="s">
        <v>6168</v>
      </c>
      <c r="B1380" s="171" t="s">
        <v>4569</v>
      </c>
      <c r="C1380" t="s">
        <v>3086</v>
      </c>
      <c r="D1380">
        <v>95</v>
      </c>
      <c r="E1380">
        <v>95</v>
      </c>
      <c r="F1380" t="s">
        <v>1541</v>
      </c>
      <c r="G1380" t="s">
        <v>1541</v>
      </c>
      <c r="H1380" t="s">
        <v>1540</v>
      </c>
      <c r="I1380" t="s">
        <v>1541</v>
      </c>
    </row>
    <row r="1381" spans="1:9" x14ac:dyDescent="0.2">
      <c r="A1381" t="s">
        <v>6169</v>
      </c>
      <c r="B1381" s="171" t="s">
        <v>4570</v>
      </c>
      <c r="C1381" t="s">
        <v>1922</v>
      </c>
      <c r="D1381">
        <v>1550</v>
      </c>
      <c r="E1381">
        <v>1484</v>
      </c>
      <c r="F1381" t="s">
        <v>1925</v>
      </c>
      <c r="G1381" t="s">
        <v>1926</v>
      </c>
      <c r="H1381" t="s">
        <v>1927</v>
      </c>
      <c r="I1381" t="s">
        <v>1928</v>
      </c>
    </row>
    <row r="1382" spans="1:9" x14ac:dyDescent="0.2">
      <c r="A1382" t="s">
        <v>6170</v>
      </c>
      <c r="B1382" s="171" t="s">
        <v>4571</v>
      </c>
      <c r="C1382" t="s">
        <v>1849</v>
      </c>
      <c r="D1382">
        <v>1102</v>
      </c>
      <c r="E1382">
        <v>876</v>
      </c>
      <c r="F1382" t="s">
        <v>1853</v>
      </c>
      <c r="G1382" t="s">
        <v>1854</v>
      </c>
      <c r="H1382" t="s">
        <v>1855</v>
      </c>
      <c r="I1382" t="s">
        <v>1856</v>
      </c>
    </row>
    <row r="1383" spans="1:9" x14ac:dyDescent="0.2">
      <c r="A1383" t="s">
        <v>6171</v>
      </c>
      <c r="B1383" s="171" t="s">
        <v>4125</v>
      </c>
      <c r="C1383" t="s">
        <v>4572</v>
      </c>
      <c r="D1383">
        <v>6</v>
      </c>
      <c r="E1383">
        <v>4</v>
      </c>
      <c r="F1383" t="s">
        <v>3953</v>
      </c>
      <c r="G1383" t="s">
        <v>2477</v>
      </c>
      <c r="H1383" t="s">
        <v>1540</v>
      </c>
      <c r="I1383" t="s">
        <v>1541</v>
      </c>
    </row>
    <row r="1384" spans="1:9" x14ac:dyDescent="0.2">
      <c r="A1384" t="s">
        <v>6172</v>
      </c>
      <c r="B1384" s="171" t="s">
        <v>3923</v>
      </c>
      <c r="C1384" t="s">
        <v>3871</v>
      </c>
      <c r="D1384">
        <v>187</v>
      </c>
      <c r="E1384">
        <v>153</v>
      </c>
      <c r="F1384" t="s">
        <v>3977</v>
      </c>
      <c r="G1384" t="s">
        <v>3978</v>
      </c>
      <c r="H1384" t="s">
        <v>3804</v>
      </c>
      <c r="I1384" t="s">
        <v>3805</v>
      </c>
    </row>
    <row r="1385" spans="1:9" x14ac:dyDescent="0.2">
      <c r="A1385" t="s">
        <v>6173</v>
      </c>
      <c r="B1385" s="171" t="s">
        <v>4163</v>
      </c>
      <c r="C1385" t="s">
        <v>1815</v>
      </c>
      <c r="D1385">
        <v>827</v>
      </c>
      <c r="E1385">
        <v>315</v>
      </c>
      <c r="F1385" t="s">
        <v>3918</v>
      </c>
      <c r="G1385" t="s">
        <v>3919</v>
      </c>
      <c r="H1385" t="s">
        <v>3920</v>
      </c>
      <c r="I1385" t="s">
        <v>3921</v>
      </c>
    </row>
    <row r="1386" spans="1:9" x14ac:dyDescent="0.2">
      <c r="A1386" t="s">
        <v>6174</v>
      </c>
      <c r="B1386">
        <v>6.4000000000000002E-9</v>
      </c>
      <c r="C1386" t="s">
        <v>2267</v>
      </c>
      <c r="D1386">
        <v>27</v>
      </c>
      <c r="E1386">
        <v>27</v>
      </c>
      <c r="F1386" t="s">
        <v>1541</v>
      </c>
      <c r="G1386" t="s">
        <v>1541</v>
      </c>
      <c r="H1386" t="s">
        <v>1540</v>
      </c>
      <c r="I1386" t="s">
        <v>1541</v>
      </c>
    </row>
    <row r="1387" spans="1:9" x14ac:dyDescent="0.2">
      <c r="A1387" t="s">
        <v>6175</v>
      </c>
      <c r="B1387" s="171" t="s">
        <v>2334</v>
      </c>
      <c r="C1387" t="s">
        <v>3970</v>
      </c>
      <c r="D1387">
        <v>292</v>
      </c>
      <c r="E1387">
        <v>292</v>
      </c>
      <c r="F1387" t="s">
        <v>4573</v>
      </c>
      <c r="G1387" t="s">
        <v>3969</v>
      </c>
      <c r="H1387" t="s">
        <v>4013</v>
      </c>
      <c r="I1387" t="s">
        <v>4014</v>
      </c>
    </row>
    <row r="1388" spans="1:9" x14ac:dyDescent="0.2">
      <c r="A1388" t="s">
        <v>6176</v>
      </c>
      <c r="B1388" s="171" t="s">
        <v>3960</v>
      </c>
      <c r="C1388" t="s">
        <v>2764</v>
      </c>
      <c r="D1388">
        <v>12</v>
      </c>
      <c r="E1388">
        <v>12</v>
      </c>
      <c r="F1388" t="s">
        <v>2256</v>
      </c>
      <c r="G1388" t="s">
        <v>1514</v>
      </c>
      <c r="H1388" t="s">
        <v>2396</v>
      </c>
      <c r="I1388" t="s">
        <v>2397</v>
      </c>
    </row>
    <row r="1389" spans="1:9" x14ac:dyDescent="0.2">
      <c r="A1389" t="s">
        <v>6177</v>
      </c>
      <c r="B1389" s="171" t="s">
        <v>4137</v>
      </c>
      <c r="C1389" t="s">
        <v>1912</v>
      </c>
      <c r="D1389">
        <v>83</v>
      </c>
      <c r="E1389">
        <v>82</v>
      </c>
      <c r="F1389" t="s">
        <v>1915</v>
      </c>
      <c r="G1389" t="s">
        <v>1593</v>
      </c>
      <c r="H1389" t="s">
        <v>1916</v>
      </c>
      <c r="I1389" t="s">
        <v>1917</v>
      </c>
    </row>
    <row r="1390" spans="1:9" x14ac:dyDescent="0.2">
      <c r="A1390" t="s">
        <v>6178</v>
      </c>
      <c r="B1390" s="171" t="s">
        <v>3454</v>
      </c>
      <c r="C1390" t="s">
        <v>3146</v>
      </c>
      <c r="D1390">
        <v>29</v>
      </c>
      <c r="E1390">
        <v>29</v>
      </c>
      <c r="F1390" t="s">
        <v>1541</v>
      </c>
      <c r="G1390" t="s">
        <v>1541</v>
      </c>
      <c r="H1390" t="s">
        <v>1540</v>
      </c>
      <c r="I1390" t="s">
        <v>1541</v>
      </c>
    </row>
    <row r="1391" spans="1:9" x14ac:dyDescent="0.2">
      <c r="A1391" t="s">
        <v>6179</v>
      </c>
      <c r="B1391">
        <v>3.1000000000000001E-5</v>
      </c>
      <c r="C1391" t="s">
        <v>4574</v>
      </c>
      <c r="D1391">
        <v>204</v>
      </c>
      <c r="E1391">
        <v>165</v>
      </c>
      <c r="F1391" t="s">
        <v>1541</v>
      </c>
      <c r="G1391" t="s">
        <v>1541</v>
      </c>
      <c r="H1391" t="s">
        <v>1540</v>
      </c>
      <c r="I1391" t="s">
        <v>1541</v>
      </c>
    </row>
    <row r="1392" spans="1:9" x14ac:dyDescent="0.2">
      <c r="A1392" t="s">
        <v>6180</v>
      </c>
      <c r="B1392" s="171" t="s">
        <v>4072</v>
      </c>
      <c r="C1392" t="s">
        <v>4575</v>
      </c>
      <c r="D1392">
        <v>66</v>
      </c>
      <c r="E1392">
        <v>49</v>
      </c>
      <c r="F1392" t="s">
        <v>4576</v>
      </c>
      <c r="G1392" t="s">
        <v>2014</v>
      </c>
      <c r="H1392" t="s">
        <v>4577</v>
      </c>
      <c r="I1392" t="s">
        <v>4578</v>
      </c>
    </row>
    <row r="1393" spans="1:9" x14ac:dyDescent="0.2">
      <c r="A1393" t="s">
        <v>6181</v>
      </c>
      <c r="B1393" s="171" t="s">
        <v>3250</v>
      </c>
      <c r="C1393" t="s">
        <v>2887</v>
      </c>
      <c r="D1393">
        <v>39</v>
      </c>
      <c r="E1393">
        <v>36</v>
      </c>
      <c r="F1393" t="s">
        <v>4546</v>
      </c>
      <c r="G1393" t="s">
        <v>3895</v>
      </c>
    </row>
    <row r="1394" spans="1:9" x14ac:dyDescent="0.2">
      <c r="A1394" t="s">
        <v>6182</v>
      </c>
      <c r="B1394" s="171" t="s">
        <v>3934</v>
      </c>
      <c r="C1394" t="s">
        <v>1656</v>
      </c>
      <c r="D1394">
        <v>2787</v>
      </c>
      <c r="E1394">
        <v>2200</v>
      </c>
      <c r="F1394" t="s">
        <v>4546</v>
      </c>
      <c r="G1394" t="s">
        <v>3895</v>
      </c>
    </row>
    <row r="1395" spans="1:9" x14ac:dyDescent="0.2">
      <c r="A1395" t="s">
        <v>6183</v>
      </c>
      <c r="B1395" s="171" t="s">
        <v>3900</v>
      </c>
      <c r="C1395" t="s">
        <v>2060</v>
      </c>
      <c r="D1395">
        <v>271</v>
      </c>
      <c r="E1395">
        <v>44</v>
      </c>
      <c r="F1395" t="s">
        <v>2063</v>
      </c>
      <c r="G1395" t="s">
        <v>2064</v>
      </c>
      <c r="H1395" t="s">
        <v>2065</v>
      </c>
      <c r="I1395" t="s">
        <v>2066</v>
      </c>
    </row>
    <row r="1396" spans="1:9" x14ac:dyDescent="0.2">
      <c r="A1396" t="s">
        <v>6184</v>
      </c>
      <c r="B1396">
        <v>1.1E-5</v>
      </c>
      <c r="C1396" t="s">
        <v>2887</v>
      </c>
      <c r="D1396">
        <v>39</v>
      </c>
      <c r="E1396">
        <v>36</v>
      </c>
      <c r="F1396" t="s">
        <v>2891</v>
      </c>
      <c r="G1396" t="s">
        <v>1619</v>
      </c>
      <c r="H1396" t="s">
        <v>2892</v>
      </c>
      <c r="I1396" t="s">
        <v>2893</v>
      </c>
    </row>
    <row r="1397" spans="1:9" x14ac:dyDescent="0.2">
      <c r="A1397" t="s">
        <v>6185</v>
      </c>
      <c r="B1397" s="171" t="s">
        <v>1697</v>
      </c>
      <c r="C1397" t="s">
        <v>2483</v>
      </c>
      <c r="D1397">
        <v>55</v>
      </c>
      <c r="E1397">
        <v>35</v>
      </c>
      <c r="F1397" t="s">
        <v>2171</v>
      </c>
      <c r="G1397" t="s">
        <v>2172</v>
      </c>
      <c r="H1397" t="s">
        <v>2173</v>
      </c>
      <c r="I1397" t="s">
        <v>2174</v>
      </c>
    </row>
    <row r="1398" spans="1:9" x14ac:dyDescent="0.2">
      <c r="A1398" t="s">
        <v>6186</v>
      </c>
      <c r="B1398" s="171" t="s">
        <v>3872</v>
      </c>
      <c r="C1398" t="s">
        <v>3555</v>
      </c>
      <c r="D1398">
        <v>995</v>
      </c>
      <c r="E1398">
        <v>985</v>
      </c>
      <c r="F1398" t="s">
        <v>1541</v>
      </c>
      <c r="G1398" t="s">
        <v>1541</v>
      </c>
      <c r="H1398" t="s">
        <v>1540</v>
      </c>
      <c r="I1398" t="s">
        <v>1541</v>
      </c>
    </row>
    <row r="1399" spans="1:9" x14ac:dyDescent="0.2">
      <c r="A1399" t="s">
        <v>6187</v>
      </c>
      <c r="B1399" s="171" t="s">
        <v>4144</v>
      </c>
      <c r="C1399" t="s">
        <v>2842</v>
      </c>
      <c r="D1399">
        <v>6</v>
      </c>
      <c r="E1399">
        <v>6</v>
      </c>
      <c r="F1399" t="s">
        <v>1660</v>
      </c>
      <c r="G1399" t="s">
        <v>1661</v>
      </c>
      <c r="H1399" t="s">
        <v>1662</v>
      </c>
      <c r="I1399" t="s">
        <v>1663</v>
      </c>
    </row>
    <row r="1400" spans="1:9" x14ac:dyDescent="0.2">
      <c r="A1400" t="s">
        <v>6188</v>
      </c>
      <c r="B1400" s="171" t="s">
        <v>3054</v>
      </c>
      <c r="C1400" t="s">
        <v>1615</v>
      </c>
      <c r="D1400">
        <v>5</v>
      </c>
      <c r="E1400">
        <v>5</v>
      </c>
      <c r="F1400" t="s">
        <v>1618</v>
      </c>
      <c r="G1400" t="s">
        <v>1619</v>
      </c>
      <c r="H1400" t="s">
        <v>1620</v>
      </c>
      <c r="I1400" t="s">
        <v>1621</v>
      </c>
    </row>
    <row r="1401" spans="1:9" x14ac:dyDescent="0.2">
      <c r="A1401" t="s">
        <v>6189</v>
      </c>
      <c r="B1401" s="171" t="s">
        <v>4579</v>
      </c>
      <c r="C1401" t="s">
        <v>3965</v>
      </c>
      <c r="D1401">
        <v>983</v>
      </c>
      <c r="E1401">
        <v>957</v>
      </c>
      <c r="F1401" t="s">
        <v>3962</v>
      </c>
      <c r="G1401" t="s">
        <v>3750</v>
      </c>
      <c r="H1401" t="s">
        <v>3963</v>
      </c>
      <c r="I1401" t="s">
        <v>3964</v>
      </c>
    </row>
    <row r="1402" spans="1:9" x14ac:dyDescent="0.2">
      <c r="A1402" t="s">
        <v>6190</v>
      </c>
      <c r="B1402">
        <v>3.4E-5</v>
      </c>
      <c r="C1402" t="s">
        <v>4580</v>
      </c>
      <c r="D1402">
        <v>18</v>
      </c>
      <c r="E1402">
        <v>18</v>
      </c>
    </row>
    <row r="1403" spans="1:9" x14ac:dyDescent="0.2">
      <c r="A1403" t="s">
        <v>6191</v>
      </c>
      <c r="B1403">
        <v>1.3999999999999999E-6</v>
      </c>
      <c r="C1403" t="s">
        <v>1972</v>
      </c>
      <c r="D1403">
        <v>75</v>
      </c>
      <c r="E1403">
        <v>75</v>
      </c>
      <c r="F1403" t="s">
        <v>1976</v>
      </c>
      <c r="G1403" t="s">
        <v>1593</v>
      </c>
      <c r="H1403" t="s">
        <v>1977</v>
      </c>
      <c r="I1403" t="s">
        <v>1978</v>
      </c>
    </row>
    <row r="1404" spans="1:9" x14ac:dyDescent="0.2">
      <c r="A1404" t="s">
        <v>6192</v>
      </c>
      <c r="B1404" s="171" t="s">
        <v>4057</v>
      </c>
      <c r="C1404" t="s">
        <v>1688</v>
      </c>
      <c r="D1404">
        <v>50</v>
      </c>
      <c r="E1404">
        <v>25</v>
      </c>
      <c r="F1404" t="s">
        <v>1541</v>
      </c>
      <c r="G1404" t="s">
        <v>1541</v>
      </c>
      <c r="H1404" t="s">
        <v>1540</v>
      </c>
      <c r="I1404" t="s">
        <v>1541</v>
      </c>
    </row>
    <row r="1405" spans="1:9" x14ac:dyDescent="0.2">
      <c r="A1405" t="s">
        <v>6193</v>
      </c>
      <c r="B1405" s="171" t="s">
        <v>3892</v>
      </c>
      <c r="C1405" t="s">
        <v>1526</v>
      </c>
      <c r="D1405">
        <v>32</v>
      </c>
      <c r="E1405">
        <v>29</v>
      </c>
      <c r="F1405" t="s">
        <v>2006</v>
      </c>
      <c r="G1405" t="s">
        <v>1530</v>
      </c>
      <c r="H1405" t="s">
        <v>2007</v>
      </c>
      <c r="I1405" t="s">
        <v>2008</v>
      </c>
    </row>
    <row r="1406" spans="1:9" x14ac:dyDescent="0.2">
      <c r="A1406" t="s">
        <v>6194</v>
      </c>
      <c r="B1406" s="171" t="s">
        <v>4581</v>
      </c>
      <c r="C1406" t="s">
        <v>1860</v>
      </c>
      <c r="D1406">
        <v>118</v>
      </c>
      <c r="E1406">
        <v>90</v>
      </c>
      <c r="F1406" t="s">
        <v>1863</v>
      </c>
      <c r="G1406" t="s">
        <v>1864</v>
      </c>
      <c r="H1406" t="s">
        <v>1865</v>
      </c>
      <c r="I1406" t="s">
        <v>1866</v>
      </c>
    </row>
    <row r="1407" spans="1:9" x14ac:dyDescent="0.2">
      <c r="A1407" t="s">
        <v>6195</v>
      </c>
      <c r="B1407">
        <v>8.7000000000000001E-5</v>
      </c>
      <c r="C1407" t="s">
        <v>1815</v>
      </c>
      <c r="D1407">
        <v>827</v>
      </c>
      <c r="E1407">
        <v>315</v>
      </c>
      <c r="F1407" t="s">
        <v>3170</v>
      </c>
      <c r="G1407" t="s">
        <v>3171</v>
      </c>
      <c r="H1407" t="s">
        <v>1818</v>
      </c>
      <c r="I1407" t="s">
        <v>1819</v>
      </c>
    </row>
    <row r="1408" spans="1:9" x14ac:dyDescent="0.2">
      <c r="A1408" t="s">
        <v>6196</v>
      </c>
      <c r="B1408" s="171" t="s">
        <v>3961</v>
      </c>
      <c r="C1408" t="s">
        <v>2907</v>
      </c>
      <c r="D1408">
        <v>24</v>
      </c>
      <c r="E1408">
        <v>24</v>
      </c>
      <c r="F1408" t="s">
        <v>1541</v>
      </c>
      <c r="G1408" t="s">
        <v>1541</v>
      </c>
      <c r="H1408" t="s">
        <v>1540</v>
      </c>
      <c r="I1408" t="s">
        <v>1541</v>
      </c>
    </row>
    <row r="1409" spans="1:9" x14ac:dyDescent="0.2">
      <c r="A1409" t="s">
        <v>6197</v>
      </c>
      <c r="B1409" s="171" t="s">
        <v>4582</v>
      </c>
      <c r="C1409" t="s">
        <v>1962</v>
      </c>
      <c r="D1409">
        <v>137</v>
      </c>
      <c r="E1409">
        <v>116</v>
      </c>
      <c r="F1409" t="s">
        <v>1961</v>
      </c>
      <c r="G1409" t="s">
        <v>1514</v>
      </c>
      <c r="H1409" t="s">
        <v>1966</v>
      </c>
      <c r="I1409" t="s">
        <v>1967</v>
      </c>
    </row>
    <row r="1410" spans="1:9" x14ac:dyDescent="0.2">
      <c r="A1410" t="s">
        <v>6198</v>
      </c>
      <c r="F1410" t="s">
        <v>1541</v>
      </c>
      <c r="G1410" t="s">
        <v>1541</v>
      </c>
      <c r="H1410" t="s">
        <v>1540</v>
      </c>
      <c r="I1410" t="s">
        <v>1541</v>
      </c>
    </row>
    <row r="1411" spans="1:9" x14ac:dyDescent="0.2">
      <c r="A1411" t="s">
        <v>6199</v>
      </c>
      <c r="F1411" t="s">
        <v>1541</v>
      </c>
      <c r="G1411" t="s">
        <v>1541</v>
      </c>
      <c r="H1411" t="s">
        <v>1540</v>
      </c>
      <c r="I1411" t="s">
        <v>1541</v>
      </c>
    </row>
    <row r="1412" spans="1:9" x14ac:dyDescent="0.2">
      <c r="A1412" t="s">
        <v>6200</v>
      </c>
      <c r="F1412" t="s">
        <v>1541</v>
      </c>
      <c r="G1412" t="s">
        <v>1541</v>
      </c>
      <c r="H1412" t="s">
        <v>1540</v>
      </c>
      <c r="I1412" t="s">
        <v>1541</v>
      </c>
    </row>
    <row r="1413" spans="1:9" x14ac:dyDescent="0.2">
      <c r="A1413" t="s">
        <v>6201</v>
      </c>
      <c r="F1413" t="s">
        <v>1541</v>
      </c>
      <c r="G1413" t="s">
        <v>1541</v>
      </c>
      <c r="H1413" t="s">
        <v>1540</v>
      </c>
      <c r="I1413" t="s">
        <v>1541</v>
      </c>
    </row>
    <row r="1414" spans="1:9" x14ac:dyDescent="0.2">
      <c r="A1414" t="s">
        <v>6202</v>
      </c>
      <c r="F1414" t="s">
        <v>1513</v>
      </c>
      <c r="G1414" t="s">
        <v>1514</v>
      </c>
      <c r="H1414" t="s">
        <v>1540</v>
      </c>
      <c r="I1414" t="s">
        <v>1541</v>
      </c>
    </row>
    <row r="1415" spans="1:9" x14ac:dyDescent="0.2">
      <c r="A1415" t="s">
        <v>6203</v>
      </c>
      <c r="F1415" t="s">
        <v>1541</v>
      </c>
      <c r="G1415" t="s">
        <v>1541</v>
      </c>
      <c r="H1415" t="s">
        <v>1540</v>
      </c>
      <c r="I1415" t="s">
        <v>1541</v>
      </c>
    </row>
    <row r="1416" spans="1:9" x14ac:dyDescent="0.2">
      <c r="A1416" t="s">
        <v>6204</v>
      </c>
      <c r="F1416" t="s">
        <v>1831</v>
      </c>
      <c r="G1416" t="s">
        <v>1832</v>
      </c>
      <c r="H1416" t="s">
        <v>1833</v>
      </c>
      <c r="I1416" t="s">
        <v>1834</v>
      </c>
    </row>
    <row r="1417" spans="1:9" x14ac:dyDescent="0.2">
      <c r="A1417" t="s">
        <v>6205</v>
      </c>
      <c r="F1417" t="s">
        <v>1541</v>
      </c>
      <c r="G1417" t="s">
        <v>1541</v>
      </c>
      <c r="H1417" t="s">
        <v>1540</v>
      </c>
      <c r="I1417" t="s">
        <v>1541</v>
      </c>
    </row>
    <row r="1418" spans="1:9" x14ac:dyDescent="0.2">
      <c r="A1418" t="s">
        <v>6206</v>
      </c>
      <c r="F1418" t="s">
        <v>1541</v>
      </c>
      <c r="G1418" t="s">
        <v>1541</v>
      </c>
      <c r="H1418" t="s">
        <v>1540</v>
      </c>
      <c r="I1418" t="s">
        <v>1541</v>
      </c>
    </row>
    <row r="1419" spans="1:9" x14ac:dyDescent="0.2">
      <c r="A1419" t="s">
        <v>6207</v>
      </c>
      <c r="F1419" t="s">
        <v>3823</v>
      </c>
      <c r="G1419" t="s">
        <v>3824</v>
      </c>
      <c r="H1419" t="s">
        <v>3825</v>
      </c>
      <c r="I1419" t="s">
        <v>3826</v>
      </c>
    </row>
    <row r="1420" spans="1:9" x14ac:dyDescent="0.2">
      <c r="A1420" t="s">
        <v>6208</v>
      </c>
      <c r="F1420" t="s">
        <v>1541</v>
      </c>
      <c r="G1420" t="s">
        <v>1541</v>
      </c>
      <c r="H1420" t="s">
        <v>1540</v>
      </c>
      <c r="I1420" t="s">
        <v>1541</v>
      </c>
    </row>
    <row r="1421" spans="1:9" x14ac:dyDescent="0.2">
      <c r="A1421" t="s">
        <v>6209</v>
      </c>
      <c r="F1421" t="s">
        <v>1541</v>
      </c>
      <c r="G1421" t="s">
        <v>1541</v>
      </c>
      <c r="H1421" t="s">
        <v>1540</v>
      </c>
      <c r="I1421" t="s">
        <v>1541</v>
      </c>
    </row>
    <row r="1422" spans="1:9" x14ac:dyDescent="0.2">
      <c r="A1422" t="s">
        <v>6210</v>
      </c>
      <c r="F1422" t="s">
        <v>1541</v>
      </c>
      <c r="G1422" t="s">
        <v>1541</v>
      </c>
      <c r="H1422" t="s">
        <v>1540</v>
      </c>
      <c r="I1422" t="s">
        <v>1541</v>
      </c>
    </row>
    <row r="1423" spans="1:9" x14ac:dyDescent="0.2">
      <c r="A1423" t="s">
        <v>6211</v>
      </c>
      <c r="F1423" t="s">
        <v>1541</v>
      </c>
      <c r="G1423" t="s">
        <v>1541</v>
      </c>
      <c r="H1423" t="s">
        <v>1540</v>
      </c>
      <c r="I1423" t="s">
        <v>1541</v>
      </c>
    </row>
    <row r="1424" spans="1:9" x14ac:dyDescent="0.2">
      <c r="A1424" t="s">
        <v>6212</v>
      </c>
      <c r="F1424" t="s">
        <v>4583</v>
      </c>
      <c r="G1424" t="s">
        <v>3596</v>
      </c>
      <c r="H1424" t="s">
        <v>4584</v>
      </c>
      <c r="I1424" t="s">
        <v>4585</v>
      </c>
    </row>
    <row r="1425" spans="1:9" x14ac:dyDescent="0.2">
      <c r="A1425" t="s">
        <v>6213</v>
      </c>
      <c r="F1425" t="s">
        <v>1541</v>
      </c>
      <c r="G1425" t="s">
        <v>1541</v>
      </c>
      <c r="H1425" t="s">
        <v>1540</v>
      </c>
      <c r="I1425" t="s">
        <v>1541</v>
      </c>
    </row>
    <row r="1426" spans="1:9" x14ac:dyDescent="0.2">
      <c r="A1426" t="s">
        <v>6214</v>
      </c>
      <c r="F1426" t="s">
        <v>1513</v>
      </c>
      <c r="G1426" t="s">
        <v>1514</v>
      </c>
      <c r="H1426" t="s">
        <v>2095</v>
      </c>
      <c r="I1426" t="s">
        <v>2096</v>
      </c>
    </row>
    <row r="1427" spans="1:9" x14ac:dyDescent="0.2">
      <c r="A1427" t="s">
        <v>6215</v>
      </c>
      <c r="F1427" t="s">
        <v>1541</v>
      </c>
      <c r="G1427" t="s">
        <v>1541</v>
      </c>
      <c r="H1427" t="s">
        <v>1540</v>
      </c>
      <c r="I1427" t="s">
        <v>1541</v>
      </c>
    </row>
    <row r="1428" spans="1:9" x14ac:dyDescent="0.2">
      <c r="A1428" t="s">
        <v>6216</v>
      </c>
      <c r="F1428" t="s">
        <v>1541</v>
      </c>
      <c r="G1428" t="s">
        <v>1541</v>
      </c>
      <c r="H1428" t="s">
        <v>1540</v>
      </c>
      <c r="I1428" t="s">
        <v>1541</v>
      </c>
    </row>
    <row r="1429" spans="1:9" x14ac:dyDescent="0.2">
      <c r="A1429" t="s">
        <v>6217</v>
      </c>
      <c r="F1429" t="s">
        <v>4586</v>
      </c>
      <c r="G1429" t="s">
        <v>3006</v>
      </c>
      <c r="H1429" t="s">
        <v>3007</v>
      </c>
      <c r="I1429" t="s">
        <v>3008</v>
      </c>
    </row>
    <row r="1430" spans="1:9" x14ac:dyDescent="0.2">
      <c r="A1430" t="s">
        <v>6218</v>
      </c>
      <c r="F1430" t="s">
        <v>1541</v>
      </c>
      <c r="G1430" t="s">
        <v>1541</v>
      </c>
      <c r="H1430" t="s">
        <v>1540</v>
      </c>
      <c r="I1430" t="s">
        <v>1541</v>
      </c>
    </row>
    <row r="1431" spans="1:9" x14ac:dyDescent="0.2">
      <c r="A1431" t="s">
        <v>6219</v>
      </c>
      <c r="F1431" t="s">
        <v>1541</v>
      </c>
      <c r="G1431" t="s">
        <v>1541</v>
      </c>
      <c r="H1431" t="s">
        <v>1540</v>
      </c>
      <c r="I1431" t="s">
        <v>1541</v>
      </c>
    </row>
    <row r="1432" spans="1:9" x14ac:dyDescent="0.2">
      <c r="A1432" t="s">
        <v>6220</v>
      </c>
      <c r="F1432" t="s">
        <v>2988</v>
      </c>
      <c r="G1432" t="s">
        <v>1864</v>
      </c>
      <c r="H1432" t="s">
        <v>2989</v>
      </c>
      <c r="I1432" t="s">
        <v>2990</v>
      </c>
    </row>
    <row r="1433" spans="1:9" x14ac:dyDescent="0.2">
      <c r="A1433" t="s">
        <v>6221</v>
      </c>
      <c r="F1433" t="s">
        <v>1541</v>
      </c>
      <c r="G1433" t="s">
        <v>1541</v>
      </c>
      <c r="H1433" t="s">
        <v>1540</v>
      </c>
      <c r="I1433" t="s">
        <v>1541</v>
      </c>
    </row>
    <row r="1434" spans="1:9" x14ac:dyDescent="0.2">
      <c r="A1434" t="s">
        <v>6222</v>
      </c>
      <c r="F1434" t="s">
        <v>1541</v>
      </c>
      <c r="G1434" t="s">
        <v>1541</v>
      </c>
      <c r="H1434" t="s">
        <v>1540</v>
      </c>
      <c r="I1434" t="s">
        <v>1541</v>
      </c>
    </row>
    <row r="1435" spans="1:9" x14ac:dyDescent="0.2">
      <c r="A1435" t="s">
        <v>6223</v>
      </c>
      <c r="F1435" t="s">
        <v>1541</v>
      </c>
      <c r="G1435" t="s">
        <v>1541</v>
      </c>
      <c r="H1435" t="s">
        <v>1540</v>
      </c>
      <c r="I1435" t="s">
        <v>1541</v>
      </c>
    </row>
    <row r="1436" spans="1:9" x14ac:dyDescent="0.2">
      <c r="A1436" t="s">
        <v>6224</v>
      </c>
      <c r="F1436" t="s">
        <v>1541</v>
      </c>
      <c r="G1436" t="s">
        <v>1541</v>
      </c>
      <c r="H1436" t="s">
        <v>1540</v>
      </c>
      <c r="I1436" t="s">
        <v>1541</v>
      </c>
    </row>
    <row r="1437" spans="1:9" x14ac:dyDescent="0.2">
      <c r="A1437" t="s">
        <v>6225</v>
      </c>
      <c r="F1437" t="s">
        <v>2409</v>
      </c>
      <c r="G1437" t="s">
        <v>2410</v>
      </c>
      <c r="H1437" t="s">
        <v>2411</v>
      </c>
      <c r="I1437" t="s">
        <v>2412</v>
      </c>
    </row>
    <row r="1438" spans="1:9" x14ac:dyDescent="0.2">
      <c r="A1438" t="s">
        <v>6226</v>
      </c>
      <c r="F1438" t="s">
        <v>1541</v>
      </c>
      <c r="G1438" t="s">
        <v>1541</v>
      </c>
      <c r="H1438" t="s">
        <v>1540</v>
      </c>
      <c r="I1438" t="s">
        <v>1541</v>
      </c>
    </row>
    <row r="1439" spans="1:9" x14ac:dyDescent="0.2">
      <c r="A1439" t="s">
        <v>6227</v>
      </c>
      <c r="F1439" t="s">
        <v>2409</v>
      </c>
      <c r="G1439" t="s">
        <v>2410</v>
      </c>
      <c r="H1439" t="s">
        <v>2411</v>
      </c>
      <c r="I1439" t="s">
        <v>2412</v>
      </c>
    </row>
    <row r="1440" spans="1:9" x14ac:dyDescent="0.2">
      <c r="A1440" t="s">
        <v>6228</v>
      </c>
      <c r="F1440" t="s">
        <v>2621</v>
      </c>
      <c r="G1440" t="s">
        <v>2622</v>
      </c>
      <c r="H1440" t="s">
        <v>2623</v>
      </c>
      <c r="I1440" t="s">
        <v>2624</v>
      </c>
    </row>
    <row r="1441" spans="1:9" x14ac:dyDescent="0.2">
      <c r="A1441" t="s">
        <v>6229</v>
      </c>
      <c r="F1441" t="s">
        <v>1541</v>
      </c>
      <c r="G1441" t="s">
        <v>1541</v>
      </c>
      <c r="H1441" t="s">
        <v>1540</v>
      </c>
      <c r="I1441" t="s">
        <v>1541</v>
      </c>
    </row>
    <row r="1442" spans="1:9" x14ac:dyDescent="0.2">
      <c r="A1442" t="s">
        <v>6230</v>
      </c>
      <c r="F1442" t="s">
        <v>3820</v>
      </c>
      <c r="G1442" t="s">
        <v>1892</v>
      </c>
      <c r="H1442" t="s">
        <v>3821</v>
      </c>
      <c r="I1442" t="s">
        <v>3822</v>
      </c>
    </row>
    <row r="1443" spans="1:9" x14ac:dyDescent="0.2">
      <c r="A1443" t="s">
        <v>6231</v>
      </c>
      <c r="F1443" t="s">
        <v>1541</v>
      </c>
      <c r="G1443" t="s">
        <v>1541</v>
      </c>
      <c r="H1443" t="s">
        <v>1540</v>
      </c>
      <c r="I1443" t="s">
        <v>1541</v>
      </c>
    </row>
    <row r="1444" spans="1:9" x14ac:dyDescent="0.2">
      <c r="A1444" t="s">
        <v>6232</v>
      </c>
      <c r="F1444" t="s">
        <v>2988</v>
      </c>
      <c r="G1444" t="s">
        <v>1864</v>
      </c>
      <c r="H1444" t="s">
        <v>2989</v>
      </c>
      <c r="I1444" t="s">
        <v>2990</v>
      </c>
    </row>
    <row r="1445" spans="1:9" x14ac:dyDescent="0.2">
      <c r="A1445" t="s">
        <v>6233</v>
      </c>
      <c r="F1445" t="s">
        <v>1541</v>
      </c>
      <c r="G1445" t="s">
        <v>1541</v>
      </c>
      <c r="H1445" t="s">
        <v>1540</v>
      </c>
      <c r="I1445" t="s">
        <v>1541</v>
      </c>
    </row>
    <row r="1446" spans="1:9" x14ac:dyDescent="0.2">
      <c r="A1446" t="s">
        <v>6234</v>
      </c>
      <c r="F1446" t="s">
        <v>4587</v>
      </c>
      <c r="G1446" t="s">
        <v>4039</v>
      </c>
      <c r="H1446" t="s">
        <v>4588</v>
      </c>
      <c r="I1446" t="s">
        <v>4589</v>
      </c>
    </row>
    <row r="1447" spans="1:9" x14ac:dyDescent="0.2">
      <c r="A1447" t="s">
        <v>6235</v>
      </c>
      <c r="F1447" t="s">
        <v>1541</v>
      </c>
      <c r="G1447" t="s">
        <v>1541</v>
      </c>
      <c r="H1447" t="s">
        <v>1540</v>
      </c>
      <c r="I1447" t="s">
        <v>1541</v>
      </c>
    </row>
    <row r="1448" spans="1:9" x14ac:dyDescent="0.2">
      <c r="A1448" t="s">
        <v>6236</v>
      </c>
      <c r="F1448" t="s">
        <v>1541</v>
      </c>
      <c r="G1448" t="s">
        <v>1541</v>
      </c>
      <c r="H1448" t="s">
        <v>1540</v>
      </c>
      <c r="I1448" t="s">
        <v>1541</v>
      </c>
    </row>
    <row r="1449" spans="1:9" x14ac:dyDescent="0.2">
      <c r="A1449" t="s">
        <v>6237</v>
      </c>
      <c r="F1449" t="s">
        <v>1541</v>
      </c>
      <c r="G1449" t="s">
        <v>1541</v>
      </c>
      <c r="H1449" t="s">
        <v>1540</v>
      </c>
      <c r="I1449" t="s">
        <v>1541</v>
      </c>
    </row>
    <row r="1450" spans="1:9" x14ac:dyDescent="0.2">
      <c r="A1450" t="s">
        <v>6238</v>
      </c>
      <c r="F1450" t="s">
        <v>1541</v>
      </c>
      <c r="G1450" t="s">
        <v>1541</v>
      </c>
      <c r="H1450" t="s">
        <v>1540</v>
      </c>
      <c r="I1450" t="s">
        <v>1541</v>
      </c>
    </row>
    <row r="1451" spans="1:9" x14ac:dyDescent="0.2">
      <c r="A1451" t="s">
        <v>6239</v>
      </c>
      <c r="F1451" t="s">
        <v>1541</v>
      </c>
      <c r="G1451" t="s">
        <v>1541</v>
      </c>
      <c r="H1451" t="s">
        <v>1540</v>
      </c>
      <c r="I1451" t="s">
        <v>1541</v>
      </c>
    </row>
    <row r="1452" spans="1:9" x14ac:dyDescent="0.2">
      <c r="A1452" t="s">
        <v>6240</v>
      </c>
      <c r="F1452" t="s">
        <v>2988</v>
      </c>
      <c r="G1452" t="s">
        <v>1864</v>
      </c>
      <c r="H1452" t="s">
        <v>2989</v>
      </c>
      <c r="I1452" t="s">
        <v>2990</v>
      </c>
    </row>
    <row r="1453" spans="1:9" x14ac:dyDescent="0.2">
      <c r="A1453" t="s">
        <v>6241</v>
      </c>
      <c r="F1453" t="s">
        <v>1831</v>
      </c>
      <c r="G1453" t="s">
        <v>1832</v>
      </c>
      <c r="H1453" t="s">
        <v>1833</v>
      </c>
      <c r="I1453" t="s">
        <v>1834</v>
      </c>
    </row>
    <row r="1454" spans="1:9" x14ac:dyDescent="0.2">
      <c r="A1454" t="s">
        <v>6242</v>
      </c>
      <c r="F1454" t="s">
        <v>1541</v>
      </c>
      <c r="G1454" t="s">
        <v>1541</v>
      </c>
      <c r="H1454" t="s">
        <v>1540</v>
      </c>
      <c r="I1454" t="s">
        <v>1541</v>
      </c>
    </row>
    <row r="1455" spans="1:9" x14ac:dyDescent="0.2">
      <c r="A1455" t="s">
        <v>6243</v>
      </c>
      <c r="F1455" t="s">
        <v>1541</v>
      </c>
      <c r="G1455" t="s">
        <v>1541</v>
      </c>
      <c r="H1455" t="s">
        <v>1540</v>
      </c>
      <c r="I1455" t="s">
        <v>1541</v>
      </c>
    </row>
    <row r="1456" spans="1:9" x14ac:dyDescent="0.2">
      <c r="A1456" t="s">
        <v>6244</v>
      </c>
      <c r="F1456" t="s">
        <v>4590</v>
      </c>
      <c r="G1456" t="s">
        <v>4591</v>
      </c>
      <c r="H1456" t="s">
        <v>4592</v>
      </c>
      <c r="I1456" t="s">
        <v>4593</v>
      </c>
    </row>
    <row r="1457" spans="1:9" x14ac:dyDescent="0.2">
      <c r="A1457" t="s">
        <v>6245</v>
      </c>
      <c r="F1457" t="s">
        <v>1541</v>
      </c>
      <c r="G1457" t="s">
        <v>1541</v>
      </c>
      <c r="H1457" t="s">
        <v>1540</v>
      </c>
      <c r="I1457" t="s">
        <v>1541</v>
      </c>
    </row>
    <row r="1458" spans="1:9" x14ac:dyDescent="0.2">
      <c r="A1458" t="s">
        <v>6246</v>
      </c>
      <c r="F1458" t="s">
        <v>1541</v>
      </c>
      <c r="G1458" t="s">
        <v>1541</v>
      </c>
      <c r="H1458" t="s">
        <v>1540</v>
      </c>
      <c r="I1458" t="s">
        <v>1541</v>
      </c>
    </row>
    <row r="1459" spans="1:9" x14ac:dyDescent="0.2">
      <c r="A1459" t="s">
        <v>6247</v>
      </c>
      <c r="F1459" t="s">
        <v>1541</v>
      </c>
      <c r="G1459" t="s">
        <v>1541</v>
      </c>
      <c r="H1459" t="s">
        <v>1540</v>
      </c>
      <c r="I1459" t="s">
        <v>1541</v>
      </c>
    </row>
    <row r="1460" spans="1:9" x14ac:dyDescent="0.2">
      <c r="A1460" t="s">
        <v>6248</v>
      </c>
      <c r="F1460" t="s">
        <v>1541</v>
      </c>
      <c r="G1460" t="s">
        <v>1541</v>
      </c>
      <c r="H1460" t="s">
        <v>1540</v>
      </c>
      <c r="I1460" t="s">
        <v>1541</v>
      </c>
    </row>
    <row r="1461" spans="1:9" x14ac:dyDescent="0.2">
      <c r="A1461" t="s">
        <v>6249</v>
      </c>
      <c r="F1461" t="s">
        <v>2988</v>
      </c>
      <c r="G1461" t="s">
        <v>1864</v>
      </c>
      <c r="H1461" t="s">
        <v>2989</v>
      </c>
      <c r="I1461" t="s">
        <v>2990</v>
      </c>
    </row>
    <row r="1462" spans="1:9" x14ac:dyDescent="0.2">
      <c r="A1462" t="s">
        <v>6250</v>
      </c>
      <c r="F1462" t="s">
        <v>1541</v>
      </c>
      <c r="G1462" t="s">
        <v>1541</v>
      </c>
      <c r="H1462" t="s">
        <v>1540</v>
      </c>
      <c r="I1462" t="s">
        <v>1541</v>
      </c>
    </row>
    <row r="1463" spans="1:9" x14ac:dyDescent="0.2">
      <c r="A1463" t="s">
        <v>6251</v>
      </c>
      <c r="F1463" t="s">
        <v>2777</v>
      </c>
      <c r="G1463" t="s">
        <v>2529</v>
      </c>
      <c r="H1463" t="s">
        <v>1540</v>
      </c>
      <c r="I1463" t="s">
        <v>1541</v>
      </c>
    </row>
    <row r="1464" spans="1:9" x14ac:dyDescent="0.2">
      <c r="A1464" t="s">
        <v>6252</v>
      </c>
      <c r="F1464" t="s">
        <v>1498</v>
      </c>
      <c r="G1464" t="s">
        <v>1502</v>
      </c>
      <c r="H1464" t="s">
        <v>1503</v>
      </c>
      <c r="I1464" t="s">
        <v>1504</v>
      </c>
    </row>
    <row r="1465" spans="1:9" x14ac:dyDescent="0.2">
      <c r="A1465" t="s">
        <v>6253</v>
      </c>
      <c r="F1465" t="s">
        <v>1541</v>
      </c>
      <c r="G1465" t="s">
        <v>1541</v>
      </c>
      <c r="H1465" t="s">
        <v>1540</v>
      </c>
      <c r="I1465" t="s">
        <v>1541</v>
      </c>
    </row>
    <row r="1466" spans="1:9" x14ac:dyDescent="0.2">
      <c r="A1466" t="s">
        <v>6254</v>
      </c>
      <c r="F1466" t="s">
        <v>1541</v>
      </c>
      <c r="G1466" t="s">
        <v>1541</v>
      </c>
      <c r="H1466" t="s">
        <v>1540</v>
      </c>
      <c r="I1466" t="s">
        <v>1541</v>
      </c>
    </row>
    <row r="1467" spans="1:9" x14ac:dyDescent="0.2">
      <c r="A1467" t="s">
        <v>6255</v>
      </c>
      <c r="F1467" t="s">
        <v>2621</v>
      </c>
      <c r="G1467" t="s">
        <v>2622</v>
      </c>
      <c r="H1467" t="s">
        <v>2623</v>
      </c>
      <c r="I1467" t="s">
        <v>2624</v>
      </c>
    </row>
    <row r="1468" spans="1:9" x14ac:dyDescent="0.2">
      <c r="A1468" t="s">
        <v>6256</v>
      </c>
      <c r="F1468" t="s">
        <v>1541</v>
      </c>
      <c r="G1468" t="s">
        <v>1541</v>
      </c>
      <c r="H1468" t="s">
        <v>1540</v>
      </c>
      <c r="I1468" t="s">
        <v>1541</v>
      </c>
    </row>
    <row r="1469" spans="1:9" x14ac:dyDescent="0.2">
      <c r="A1469" t="s">
        <v>6257</v>
      </c>
      <c r="F1469" t="s">
        <v>2077</v>
      </c>
      <c r="G1469" t="s">
        <v>1530</v>
      </c>
      <c r="H1469" t="s">
        <v>2078</v>
      </c>
      <c r="I1469" t="s">
        <v>2079</v>
      </c>
    </row>
    <row r="1470" spans="1:9" x14ac:dyDescent="0.2">
      <c r="A1470" t="s">
        <v>6258</v>
      </c>
      <c r="F1470" t="s">
        <v>1541</v>
      </c>
      <c r="G1470" t="s">
        <v>1541</v>
      </c>
      <c r="H1470" t="s">
        <v>1540</v>
      </c>
      <c r="I1470" t="s">
        <v>1541</v>
      </c>
    </row>
    <row r="1471" spans="1:9" x14ac:dyDescent="0.2">
      <c r="A1471" t="s">
        <v>6259</v>
      </c>
      <c r="F1471" t="s">
        <v>1541</v>
      </c>
      <c r="G1471" t="s">
        <v>1541</v>
      </c>
      <c r="H1471" t="s">
        <v>1540</v>
      </c>
      <c r="I1471" t="s">
        <v>1541</v>
      </c>
    </row>
    <row r="1472" spans="1:9" x14ac:dyDescent="0.2">
      <c r="A1472" t="s">
        <v>6260</v>
      </c>
    </row>
    <row r="1473" spans="1:9" x14ac:dyDescent="0.2">
      <c r="A1473" t="s">
        <v>6261</v>
      </c>
    </row>
    <row r="1474" spans="1:9" x14ac:dyDescent="0.2">
      <c r="A1474" t="s">
        <v>6262</v>
      </c>
    </row>
    <row r="1475" spans="1:9" x14ac:dyDescent="0.2">
      <c r="A1475" t="s">
        <v>6263</v>
      </c>
    </row>
    <row r="1476" spans="1:9" x14ac:dyDescent="0.2">
      <c r="A1476" t="s">
        <v>6264</v>
      </c>
    </row>
    <row r="1477" spans="1:9" x14ac:dyDescent="0.2">
      <c r="A1477" t="s">
        <v>6265</v>
      </c>
    </row>
    <row r="1478" spans="1:9" x14ac:dyDescent="0.2">
      <c r="A1478" t="s">
        <v>6266</v>
      </c>
    </row>
    <row r="1479" spans="1:9" x14ac:dyDescent="0.2">
      <c r="A1479" t="s">
        <v>6267</v>
      </c>
    </row>
    <row r="1480" spans="1:9" x14ac:dyDescent="0.2">
      <c r="A1480" t="s">
        <v>6268</v>
      </c>
    </row>
    <row r="1481" spans="1:9" x14ac:dyDescent="0.2">
      <c r="A1481" t="s">
        <v>6269</v>
      </c>
      <c r="B1481">
        <v>3.2000000000000003E-4</v>
      </c>
      <c r="C1481" t="s">
        <v>2246</v>
      </c>
      <c r="D1481">
        <v>5</v>
      </c>
      <c r="E1481">
        <v>5</v>
      </c>
      <c r="F1481" s="171" t="s">
        <v>3951</v>
      </c>
      <c r="G1481" t="s">
        <v>4594</v>
      </c>
      <c r="H1481">
        <v>21</v>
      </c>
      <c r="I1481">
        <v>232</v>
      </c>
    </row>
    <row r="1482" spans="1:9" x14ac:dyDescent="0.2">
      <c r="A1482" t="s">
        <v>6270</v>
      </c>
      <c r="B1482" s="171" t="s">
        <v>4142</v>
      </c>
      <c r="C1482" t="s">
        <v>1569</v>
      </c>
      <c r="D1482">
        <v>66</v>
      </c>
      <c r="E1482">
        <v>66</v>
      </c>
      <c r="F1482" s="171" t="s">
        <v>4595</v>
      </c>
      <c r="G1482" t="s">
        <v>1571</v>
      </c>
      <c r="H1482">
        <v>903</v>
      </c>
      <c r="I1482">
        <v>228</v>
      </c>
    </row>
    <row r="1483" spans="1:9" x14ac:dyDescent="0.2">
      <c r="A1483" t="s">
        <v>6271</v>
      </c>
      <c r="B1483" s="171" t="s">
        <v>2692</v>
      </c>
      <c r="C1483" t="s">
        <v>1688</v>
      </c>
      <c r="D1483">
        <v>50</v>
      </c>
      <c r="E1483">
        <v>25</v>
      </c>
      <c r="F1483" s="171" t="s">
        <v>4596</v>
      </c>
      <c r="G1483" t="s">
        <v>2243</v>
      </c>
      <c r="H1483">
        <v>54</v>
      </c>
      <c r="I1483">
        <v>326</v>
      </c>
    </row>
    <row r="1484" spans="1:9" x14ac:dyDescent="0.2">
      <c r="A1484" t="s">
        <v>6272</v>
      </c>
      <c r="B1484" s="171" t="s">
        <v>4069</v>
      </c>
      <c r="C1484" t="s">
        <v>2319</v>
      </c>
      <c r="D1484">
        <v>2</v>
      </c>
      <c r="E1484">
        <v>2</v>
      </c>
      <c r="F1484" s="171" t="s">
        <v>2268</v>
      </c>
      <c r="G1484" t="s">
        <v>2320</v>
      </c>
      <c r="H1484">
        <v>25</v>
      </c>
      <c r="I1484">
        <v>131</v>
      </c>
    </row>
    <row r="1485" spans="1:9" x14ac:dyDescent="0.2">
      <c r="A1485" t="s">
        <v>6273</v>
      </c>
      <c r="B1485" s="171" t="s">
        <v>3955</v>
      </c>
      <c r="C1485" t="s">
        <v>1815</v>
      </c>
      <c r="D1485">
        <v>827</v>
      </c>
      <c r="E1485">
        <v>315</v>
      </c>
      <c r="F1485" s="171" t="s">
        <v>4597</v>
      </c>
      <c r="G1485" t="s">
        <v>2169</v>
      </c>
      <c r="H1485">
        <v>112</v>
      </c>
      <c r="I1485">
        <v>409.5</v>
      </c>
    </row>
    <row r="1486" spans="1:9" x14ac:dyDescent="0.2">
      <c r="A1486" t="s">
        <v>6274</v>
      </c>
      <c r="B1486" s="171" t="s">
        <v>1745</v>
      </c>
      <c r="C1486" t="s">
        <v>2316</v>
      </c>
      <c r="D1486">
        <v>26</v>
      </c>
      <c r="E1486">
        <v>26</v>
      </c>
      <c r="F1486" s="171" t="s">
        <v>4120</v>
      </c>
      <c r="G1486" t="s">
        <v>2317</v>
      </c>
      <c r="H1486">
        <v>287</v>
      </c>
      <c r="I1486">
        <v>135</v>
      </c>
    </row>
    <row r="1487" spans="1:9" x14ac:dyDescent="0.2">
      <c r="A1487" t="s">
        <v>6275</v>
      </c>
      <c r="B1487" s="171" t="s">
        <v>4598</v>
      </c>
      <c r="C1487" t="s">
        <v>2460</v>
      </c>
      <c r="D1487">
        <v>12</v>
      </c>
      <c r="E1487">
        <v>11</v>
      </c>
      <c r="F1487" s="171" t="s">
        <v>4175</v>
      </c>
      <c r="G1487" t="s">
        <v>1538</v>
      </c>
      <c r="H1487">
        <v>42</v>
      </c>
      <c r="I1487">
        <v>275.5</v>
      </c>
    </row>
    <row r="1488" spans="1:9" x14ac:dyDescent="0.2">
      <c r="A1488" t="s">
        <v>6276</v>
      </c>
      <c r="B1488" s="171" t="s">
        <v>4599</v>
      </c>
      <c r="C1488" t="s">
        <v>1546</v>
      </c>
      <c r="D1488">
        <v>519</v>
      </c>
      <c r="E1488">
        <v>491</v>
      </c>
      <c r="F1488" s="171" t="s">
        <v>4600</v>
      </c>
      <c r="G1488" t="s">
        <v>1548</v>
      </c>
      <c r="H1488">
        <v>987</v>
      </c>
      <c r="I1488">
        <v>932</v>
      </c>
    </row>
    <row r="1489" spans="1:9" x14ac:dyDescent="0.2">
      <c r="A1489" t="s">
        <v>6277</v>
      </c>
      <c r="B1489" s="171" t="s">
        <v>4601</v>
      </c>
      <c r="C1489" t="s">
        <v>2182</v>
      </c>
      <c r="D1489">
        <v>909</v>
      </c>
      <c r="E1489">
        <v>846</v>
      </c>
      <c r="F1489">
        <v>0</v>
      </c>
      <c r="G1489" t="s">
        <v>2183</v>
      </c>
      <c r="H1489">
        <v>1240</v>
      </c>
      <c r="I1489">
        <v>1288</v>
      </c>
    </row>
    <row r="1490" spans="1:9" x14ac:dyDescent="0.2">
      <c r="A1490" t="s">
        <v>6278</v>
      </c>
      <c r="B1490" s="171" t="s">
        <v>2598</v>
      </c>
      <c r="C1490" t="s">
        <v>2192</v>
      </c>
      <c r="D1490">
        <v>80</v>
      </c>
      <c r="E1490">
        <v>80</v>
      </c>
      <c r="F1490" s="171" t="s">
        <v>4602</v>
      </c>
      <c r="G1490" t="s">
        <v>2194</v>
      </c>
      <c r="H1490">
        <v>932</v>
      </c>
      <c r="I1490">
        <v>199</v>
      </c>
    </row>
    <row r="1491" spans="1:9" x14ac:dyDescent="0.2">
      <c r="A1491" t="s">
        <v>6279</v>
      </c>
      <c r="B1491" s="171" t="s">
        <v>2997</v>
      </c>
      <c r="C1491" t="s">
        <v>1656</v>
      </c>
      <c r="D1491">
        <v>2787</v>
      </c>
      <c r="E1491">
        <v>2200</v>
      </c>
      <c r="F1491" s="171" t="s">
        <v>4603</v>
      </c>
      <c r="G1491" t="s">
        <v>1658</v>
      </c>
      <c r="H1491">
        <v>2618</v>
      </c>
      <c r="I1491">
        <v>1043.5</v>
      </c>
    </row>
    <row r="1492" spans="1:9" x14ac:dyDescent="0.2">
      <c r="A1492" t="s">
        <v>6280</v>
      </c>
      <c r="B1492" s="171" t="s">
        <v>4604</v>
      </c>
      <c r="C1492" t="s">
        <v>2203</v>
      </c>
      <c r="D1492">
        <v>103</v>
      </c>
      <c r="E1492">
        <v>100</v>
      </c>
      <c r="F1492" s="171" t="s">
        <v>4605</v>
      </c>
      <c r="G1492" t="s">
        <v>2205</v>
      </c>
      <c r="H1492">
        <v>853</v>
      </c>
      <c r="I1492">
        <v>330</v>
      </c>
    </row>
    <row r="1493" spans="1:9" x14ac:dyDescent="0.2">
      <c r="A1493" t="s">
        <v>6281</v>
      </c>
      <c r="B1493" s="171" t="s">
        <v>4157</v>
      </c>
      <c r="C1493" t="s">
        <v>2232</v>
      </c>
      <c r="D1493">
        <v>84</v>
      </c>
      <c r="E1493">
        <v>83</v>
      </c>
      <c r="F1493" s="171" t="s">
        <v>4606</v>
      </c>
      <c r="G1493" t="s">
        <v>2234</v>
      </c>
      <c r="H1493">
        <v>781</v>
      </c>
      <c r="I1493">
        <v>306</v>
      </c>
    </row>
    <row r="1494" spans="1:9" x14ac:dyDescent="0.2">
      <c r="A1494" t="s">
        <v>6282</v>
      </c>
      <c r="B1494">
        <v>0</v>
      </c>
      <c r="C1494" t="s">
        <v>1627</v>
      </c>
      <c r="D1494">
        <v>174</v>
      </c>
      <c r="E1494">
        <v>144</v>
      </c>
      <c r="F1494">
        <v>0</v>
      </c>
      <c r="G1494" t="s">
        <v>1628</v>
      </c>
      <c r="H1494">
        <v>1532</v>
      </c>
      <c r="I1494">
        <v>1347</v>
      </c>
    </row>
    <row r="1495" spans="1:9" x14ac:dyDescent="0.2">
      <c r="A1495" t="s">
        <v>6283</v>
      </c>
      <c r="B1495">
        <v>9.6999999999999995E-8</v>
      </c>
      <c r="C1495" t="s">
        <v>2270</v>
      </c>
      <c r="D1495">
        <v>3</v>
      </c>
      <c r="E1495">
        <v>3</v>
      </c>
      <c r="F1495" s="171" t="s">
        <v>4607</v>
      </c>
      <c r="G1495" t="s">
        <v>2272</v>
      </c>
      <c r="H1495">
        <v>697</v>
      </c>
      <c r="I1495">
        <v>193</v>
      </c>
    </row>
    <row r="1496" spans="1:9" x14ac:dyDescent="0.2">
      <c r="A1496" t="s">
        <v>6284</v>
      </c>
      <c r="B1496" s="171" t="s">
        <v>4087</v>
      </c>
      <c r="C1496" t="s">
        <v>1872</v>
      </c>
      <c r="D1496">
        <v>81</v>
      </c>
      <c r="E1496">
        <v>80</v>
      </c>
      <c r="F1496" s="171" t="s">
        <v>3873</v>
      </c>
      <c r="G1496" t="s">
        <v>1874</v>
      </c>
      <c r="H1496">
        <v>124</v>
      </c>
      <c r="I1496">
        <v>207</v>
      </c>
    </row>
    <row r="1497" spans="1:9" x14ac:dyDescent="0.2">
      <c r="A1497" t="s">
        <v>6285</v>
      </c>
      <c r="B1497">
        <v>5.4000000000000001E-4</v>
      </c>
      <c r="C1497" t="s">
        <v>2273</v>
      </c>
      <c r="D1497">
        <v>2</v>
      </c>
      <c r="E1497">
        <v>2</v>
      </c>
      <c r="F1497" s="171" t="s">
        <v>4418</v>
      </c>
      <c r="G1497" t="s">
        <v>2275</v>
      </c>
      <c r="H1497">
        <v>93</v>
      </c>
      <c r="I1497">
        <v>352</v>
      </c>
    </row>
    <row r="1498" spans="1:9" x14ac:dyDescent="0.2">
      <c r="A1498" t="s">
        <v>6286</v>
      </c>
      <c r="B1498">
        <v>9.0000000000000002E-6</v>
      </c>
      <c r="C1498" t="s">
        <v>2276</v>
      </c>
      <c r="D1498">
        <v>2</v>
      </c>
      <c r="E1498">
        <v>2</v>
      </c>
      <c r="F1498" s="171" t="s">
        <v>1588</v>
      </c>
      <c r="G1498" t="s">
        <v>2278</v>
      </c>
      <c r="H1498">
        <v>1294</v>
      </c>
      <c r="I1498">
        <v>288</v>
      </c>
    </row>
    <row r="1499" spans="1:9" x14ac:dyDescent="0.2">
      <c r="A1499" t="s">
        <v>6287</v>
      </c>
      <c r="B1499" s="171" t="s">
        <v>1542</v>
      </c>
      <c r="C1499" t="s">
        <v>1883</v>
      </c>
      <c r="D1499">
        <v>61</v>
      </c>
      <c r="E1499">
        <v>59</v>
      </c>
      <c r="F1499" s="171" t="s">
        <v>4608</v>
      </c>
      <c r="G1499" t="s">
        <v>1885</v>
      </c>
      <c r="H1499">
        <v>784</v>
      </c>
      <c r="I1499">
        <v>442</v>
      </c>
    </row>
    <row r="1500" spans="1:9" x14ac:dyDescent="0.2">
      <c r="A1500" t="s">
        <v>6288</v>
      </c>
      <c r="B1500" s="171" t="s">
        <v>2520</v>
      </c>
      <c r="C1500" t="s">
        <v>2040</v>
      </c>
      <c r="D1500">
        <v>58</v>
      </c>
      <c r="E1500">
        <v>57</v>
      </c>
      <c r="F1500" s="171" t="s">
        <v>2619</v>
      </c>
      <c r="G1500" t="s">
        <v>2042</v>
      </c>
      <c r="H1500">
        <v>899</v>
      </c>
      <c r="I1500">
        <v>172</v>
      </c>
    </row>
    <row r="1501" spans="1:9" x14ac:dyDescent="0.2">
      <c r="A1501" t="s">
        <v>6289</v>
      </c>
      <c r="B1501" s="171" t="s">
        <v>4609</v>
      </c>
      <c r="C1501" t="s">
        <v>3555</v>
      </c>
      <c r="D1501">
        <v>995</v>
      </c>
      <c r="E1501">
        <v>985</v>
      </c>
      <c r="F1501" s="171" t="s">
        <v>4141</v>
      </c>
      <c r="G1501" t="s">
        <v>3557</v>
      </c>
      <c r="H1501">
        <v>261</v>
      </c>
      <c r="I1501">
        <v>190</v>
      </c>
    </row>
    <row r="1502" spans="1:9" x14ac:dyDescent="0.2">
      <c r="A1502" t="s">
        <v>6290</v>
      </c>
      <c r="B1502" s="171" t="s">
        <v>2340</v>
      </c>
      <c r="C1502" t="s">
        <v>3146</v>
      </c>
      <c r="D1502">
        <v>29</v>
      </c>
      <c r="E1502">
        <v>29</v>
      </c>
      <c r="F1502" s="171" t="s">
        <v>4610</v>
      </c>
      <c r="G1502" t="s">
        <v>3147</v>
      </c>
      <c r="H1502">
        <v>773</v>
      </c>
      <c r="I1502">
        <v>185</v>
      </c>
    </row>
    <row r="1503" spans="1:9" x14ac:dyDescent="0.2">
      <c r="A1503" t="s">
        <v>6291</v>
      </c>
      <c r="B1503" s="171" t="s">
        <v>3848</v>
      </c>
      <c r="C1503" t="s">
        <v>2092</v>
      </c>
      <c r="D1503">
        <v>50</v>
      </c>
      <c r="E1503">
        <v>46</v>
      </c>
      <c r="F1503" s="171" t="s">
        <v>4611</v>
      </c>
      <c r="G1503" t="s">
        <v>2094</v>
      </c>
      <c r="H1503">
        <v>95</v>
      </c>
      <c r="I1503">
        <v>282</v>
      </c>
    </row>
    <row r="1504" spans="1:9" x14ac:dyDescent="0.2">
      <c r="A1504" t="s">
        <v>6292</v>
      </c>
      <c r="B1504">
        <v>2.6000000000000001E-6</v>
      </c>
      <c r="C1504" t="s">
        <v>2100</v>
      </c>
      <c r="D1504">
        <v>33</v>
      </c>
      <c r="E1504">
        <v>33</v>
      </c>
      <c r="F1504" s="171" t="s">
        <v>4612</v>
      </c>
      <c r="G1504" t="s">
        <v>2102</v>
      </c>
      <c r="H1504">
        <v>65</v>
      </c>
      <c r="I1504">
        <v>313</v>
      </c>
    </row>
    <row r="1505" spans="1:9" x14ac:dyDescent="0.2">
      <c r="A1505" t="s">
        <v>6293</v>
      </c>
      <c r="B1505" s="171" t="s">
        <v>3375</v>
      </c>
      <c r="C1505" t="s">
        <v>2111</v>
      </c>
      <c r="D1505">
        <v>11</v>
      </c>
      <c r="E1505">
        <v>9</v>
      </c>
      <c r="F1505" s="171" t="s">
        <v>3356</v>
      </c>
      <c r="G1505" t="s">
        <v>2113</v>
      </c>
      <c r="H1505">
        <v>422</v>
      </c>
      <c r="I1505">
        <v>152</v>
      </c>
    </row>
    <row r="1506" spans="1:9" x14ac:dyDescent="0.2">
      <c r="A1506" t="s">
        <v>6294</v>
      </c>
      <c r="B1506" s="171" t="s">
        <v>4056</v>
      </c>
      <c r="C1506" t="s">
        <v>2313</v>
      </c>
      <c r="D1506">
        <v>35</v>
      </c>
      <c r="E1506">
        <v>35</v>
      </c>
      <c r="F1506" s="171" t="s">
        <v>4613</v>
      </c>
      <c r="G1506" t="s">
        <v>2315</v>
      </c>
      <c r="H1506">
        <v>699</v>
      </c>
      <c r="I1506">
        <v>197</v>
      </c>
    </row>
    <row r="1507" spans="1:9" x14ac:dyDescent="0.2">
      <c r="A1507" t="s">
        <v>6295</v>
      </c>
      <c r="B1507" s="171" t="s">
        <v>4614</v>
      </c>
      <c r="C1507" t="s">
        <v>2125</v>
      </c>
      <c r="D1507">
        <v>126</v>
      </c>
      <c r="E1507">
        <v>121</v>
      </c>
      <c r="F1507" s="171" t="s">
        <v>4615</v>
      </c>
      <c r="G1507" t="s">
        <v>2127</v>
      </c>
      <c r="H1507">
        <v>840</v>
      </c>
      <c r="I1507">
        <v>1150</v>
      </c>
    </row>
    <row r="1508" spans="1:9" x14ac:dyDescent="0.2">
      <c r="A1508" t="s">
        <v>6296</v>
      </c>
      <c r="B1508" s="171" t="s">
        <v>4144</v>
      </c>
      <c r="C1508" t="s">
        <v>1656</v>
      </c>
      <c r="D1508">
        <v>2787</v>
      </c>
      <c r="E1508">
        <v>2200</v>
      </c>
      <c r="F1508" s="171" t="s">
        <v>4616</v>
      </c>
      <c r="G1508" t="s">
        <v>1658</v>
      </c>
      <c r="H1508">
        <v>2618</v>
      </c>
      <c r="I1508">
        <v>1043.5</v>
      </c>
    </row>
    <row r="1509" spans="1:9" x14ac:dyDescent="0.2">
      <c r="A1509" t="s">
        <v>6297</v>
      </c>
      <c r="B1509" s="171" t="s">
        <v>4617</v>
      </c>
      <c r="C1509" t="s">
        <v>2140</v>
      </c>
      <c r="D1509">
        <v>128</v>
      </c>
      <c r="E1509">
        <v>127</v>
      </c>
      <c r="F1509" s="171" t="s">
        <v>4618</v>
      </c>
      <c r="G1509" t="s">
        <v>2142</v>
      </c>
      <c r="H1509">
        <v>843</v>
      </c>
      <c r="I1509">
        <v>271</v>
      </c>
    </row>
    <row r="1510" spans="1:9" x14ac:dyDescent="0.2">
      <c r="A1510" t="s">
        <v>6298</v>
      </c>
      <c r="B1510">
        <v>5.4999999999999999E-6</v>
      </c>
      <c r="C1510" t="s">
        <v>4101</v>
      </c>
      <c r="D1510">
        <v>58</v>
      </c>
      <c r="E1510">
        <v>58</v>
      </c>
      <c r="F1510" s="171" t="s">
        <v>3992</v>
      </c>
      <c r="G1510" t="s">
        <v>2341</v>
      </c>
      <c r="H1510">
        <v>12</v>
      </c>
      <c r="I1510">
        <v>171.5</v>
      </c>
    </row>
    <row r="1511" spans="1:9" x14ac:dyDescent="0.2">
      <c r="A1511" t="s">
        <v>6299</v>
      </c>
      <c r="B1511" s="171" t="s">
        <v>2779</v>
      </c>
      <c r="C1511" t="s">
        <v>1688</v>
      </c>
      <c r="D1511">
        <v>50</v>
      </c>
      <c r="E1511">
        <v>25</v>
      </c>
      <c r="F1511" s="171" t="s">
        <v>3544</v>
      </c>
      <c r="G1511" t="s">
        <v>1690</v>
      </c>
      <c r="H1511">
        <v>69</v>
      </c>
      <c r="I1511">
        <v>440</v>
      </c>
    </row>
    <row r="1512" spans="1:9" x14ac:dyDescent="0.2">
      <c r="A1512" t="s">
        <v>6300</v>
      </c>
      <c r="B1512" s="171" t="s">
        <v>4619</v>
      </c>
      <c r="C1512" t="s">
        <v>2446</v>
      </c>
      <c r="D1512">
        <v>32</v>
      </c>
      <c r="E1512">
        <v>28</v>
      </c>
      <c r="F1512" s="171" t="s">
        <v>2572</v>
      </c>
      <c r="G1512" t="s">
        <v>2448</v>
      </c>
      <c r="H1512">
        <v>658</v>
      </c>
      <c r="I1512">
        <v>476</v>
      </c>
    </row>
    <row r="1513" spans="1:9" x14ac:dyDescent="0.2">
      <c r="A1513" t="s">
        <v>6301</v>
      </c>
      <c r="B1513" s="171" t="s">
        <v>4543</v>
      </c>
      <c r="C1513" t="s">
        <v>1677</v>
      </c>
      <c r="D1513">
        <v>6</v>
      </c>
      <c r="E1513">
        <v>5</v>
      </c>
      <c r="F1513" s="171" t="s">
        <v>4620</v>
      </c>
      <c r="G1513" t="s">
        <v>1679</v>
      </c>
      <c r="H1513">
        <v>270</v>
      </c>
      <c r="I1513">
        <v>746</v>
      </c>
    </row>
    <row r="1514" spans="1:9" x14ac:dyDescent="0.2">
      <c r="A1514" t="s">
        <v>6302</v>
      </c>
      <c r="B1514" s="171" t="s">
        <v>4621</v>
      </c>
      <c r="C1514" t="s">
        <v>1849</v>
      </c>
      <c r="D1514">
        <v>1102</v>
      </c>
      <c r="E1514">
        <v>876</v>
      </c>
      <c r="F1514" s="171" t="s">
        <v>4622</v>
      </c>
      <c r="G1514" t="s">
        <v>1851</v>
      </c>
      <c r="H1514">
        <v>639</v>
      </c>
      <c r="I1514">
        <v>311</v>
      </c>
    </row>
    <row r="1515" spans="1:9" x14ac:dyDescent="0.2">
      <c r="A1515" t="s">
        <v>6303</v>
      </c>
      <c r="B1515" s="171" t="s">
        <v>2832</v>
      </c>
      <c r="C1515" t="s">
        <v>1860</v>
      </c>
      <c r="D1515">
        <v>118</v>
      </c>
      <c r="E1515">
        <v>90</v>
      </c>
      <c r="F1515" s="171" t="s">
        <v>4623</v>
      </c>
      <c r="G1515" t="s">
        <v>1862</v>
      </c>
      <c r="H1515">
        <v>164</v>
      </c>
      <c r="I1515">
        <v>460.5</v>
      </c>
    </row>
    <row r="1516" spans="1:9" x14ac:dyDescent="0.2">
      <c r="A1516" t="s">
        <v>6304</v>
      </c>
      <c r="B1516" s="171" t="s">
        <v>4624</v>
      </c>
      <c r="C1516" t="s">
        <v>1962</v>
      </c>
      <c r="D1516">
        <v>137</v>
      </c>
      <c r="E1516">
        <v>116</v>
      </c>
      <c r="F1516" s="171" t="s">
        <v>4625</v>
      </c>
      <c r="G1516" t="s">
        <v>1964</v>
      </c>
      <c r="H1516">
        <v>27</v>
      </c>
      <c r="I1516">
        <v>148</v>
      </c>
    </row>
    <row r="1517" spans="1:9" x14ac:dyDescent="0.2">
      <c r="A1517" t="s">
        <v>6305</v>
      </c>
      <c r="B1517" s="171" t="s">
        <v>4626</v>
      </c>
      <c r="C1517" t="s">
        <v>1972</v>
      </c>
      <c r="D1517">
        <v>75</v>
      </c>
      <c r="E1517">
        <v>75</v>
      </c>
      <c r="F1517" s="171" t="s">
        <v>4627</v>
      </c>
      <c r="G1517" t="s">
        <v>1974</v>
      </c>
      <c r="H1517">
        <v>951</v>
      </c>
      <c r="I1517">
        <v>353</v>
      </c>
    </row>
    <row r="1518" spans="1:9" x14ac:dyDescent="0.2">
      <c r="A1518" t="s">
        <v>6306</v>
      </c>
      <c r="B1518" s="171" t="s">
        <v>3096</v>
      </c>
      <c r="C1518" t="s">
        <v>1983</v>
      </c>
      <c r="D1518">
        <v>9</v>
      </c>
      <c r="E1518">
        <v>8</v>
      </c>
      <c r="F1518" s="171" t="s">
        <v>4001</v>
      </c>
      <c r="G1518" t="s">
        <v>1985</v>
      </c>
      <c r="H1518">
        <v>68</v>
      </c>
      <c r="I1518">
        <v>174</v>
      </c>
    </row>
    <row r="1519" spans="1:9" x14ac:dyDescent="0.2">
      <c r="A1519" t="s">
        <v>6307</v>
      </c>
      <c r="B1519">
        <v>1.4E-8</v>
      </c>
      <c r="C1519" t="s">
        <v>1972</v>
      </c>
      <c r="D1519">
        <v>75</v>
      </c>
      <c r="E1519">
        <v>75</v>
      </c>
      <c r="F1519" s="171" t="s">
        <v>2530</v>
      </c>
      <c r="G1519" t="s">
        <v>1974</v>
      </c>
      <c r="H1519">
        <v>951</v>
      </c>
      <c r="I1519">
        <v>353</v>
      </c>
    </row>
    <row r="1520" spans="1:9" x14ac:dyDescent="0.2">
      <c r="A1520" t="s">
        <v>6308</v>
      </c>
      <c r="B1520" s="171" t="s">
        <v>4628</v>
      </c>
      <c r="C1520" t="s">
        <v>1526</v>
      </c>
      <c r="D1520">
        <v>32</v>
      </c>
      <c r="E1520">
        <v>29</v>
      </c>
      <c r="F1520" s="171" t="s">
        <v>4629</v>
      </c>
      <c r="G1520" t="s">
        <v>2005</v>
      </c>
      <c r="H1520">
        <v>581</v>
      </c>
      <c r="I1520">
        <v>587</v>
      </c>
    </row>
    <row r="1521" spans="1:9" x14ac:dyDescent="0.2">
      <c r="A1521" t="s">
        <v>6309</v>
      </c>
      <c r="B1521">
        <v>5.4000000000000002E-7</v>
      </c>
      <c r="C1521" t="s">
        <v>4561</v>
      </c>
      <c r="D1521">
        <v>23</v>
      </c>
      <c r="E1521">
        <v>20</v>
      </c>
      <c r="F1521" s="171" t="s">
        <v>4001</v>
      </c>
      <c r="G1521" t="s">
        <v>2019</v>
      </c>
      <c r="H1521">
        <v>8</v>
      </c>
      <c r="I1521">
        <v>963.5</v>
      </c>
    </row>
    <row r="1522" spans="1:9" x14ac:dyDescent="0.2">
      <c r="A1522" t="s">
        <v>6310</v>
      </c>
      <c r="B1522">
        <v>4.7999999999999996E-7</v>
      </c>
      <c r="C1522" t="s">
        <v>2300</v>
      </c>
      <c r="D1522">
        <v>23</v>
      </c>
      <c r="E1522">
        <v>23</v>
      </c>
      <c r="F1522" s="171" t="s">
        <v>2336</v>
      </c>
      <c r="G1522" t="s">
        <v>4630</v>
      </c>
      <c r="H1522">
        <v>67</v>
      </c>
      <c r="I1522">
        <v>139</v>
      </c>
    </row>
    <row r="1523" spans="1:9" x14ac:dyDescent="0.2">
      <c r="A1523" t="s">
        <v>6311</v>
      </c>
      <c r="B1523" s="171" t="s">
        <v>1616</v>
      </c>
      <c r="C1523" t="s">
        <v>2029</v>
      </c>
      <c r="D1523">
        <v>8</v>
      </c>
      <c r="E1523">
        <v>8</v>
      </c>
      <c r="F1523" s="171" t="s">
        <v>4631</v>
      </c>
      <c r="G1523" t="s">
        <v>2434</v>
      </c>
      <c r="H1523">
        <v>63</v>
      </c>
      <c r="I1523">
        <v>360</v>
      </c>
    </row>
    <row r="1524" spans="1:9" x14ac:dyDescent="0.2">
      <c r="A1524" t="s">
        <v>6312</v>
      </c>
      <c r="B1524" s="171" t="s">
        <v>2303</v>
      </c>
      <c r="C1524" t="s">
        <v>2289</v>
      </c>
      <c r="D1524">
        <v>33</v>
      </c>
      <c r="E1524">
        <v>30</v>
      </c>
      <c r="F1524" s="171" t="s">
        <v>4632</v>
      </c>
      <c r="G1524" t="s">
        <v>2291</v>
      </c>
      <c r="H1524">
        <v>780</v>
      </c>
      <c r="I1524">
        <v>610</v>
      </c>
    </row>
    <row r="1525" spans="1:9" x14ac:dyDescent="0.2">
      <c r="A1525" t="s">
        <v>6313</v>
      </c>
      <c r="B1525" s="171" t="s">
        <v>2851</v>
      </c>
      <c r="C1525" t="s">
        <v>2670</v>
      </c>
      <c r="D1525">
        <v>370</v>
      </c>
      <c r="E1525">
        <v>166</v>
      </c>
      <c r="F1525" s="171" t="s">
        <v>3985</v>
      </c>
      <c r="G1525" t="s">
        <v>3576</v>
      </c>
      <c r="H1525">
        <v>12</v>
      </c>
      <c r="I1525">
        <v>162</v>
      </c>
    </row>
    <row r="1526" spans="1:9" x14ac:dyDescent="0.2">
      <c r="A1526" t="s">
        <v>6314</v>
      </c>
      <c r="B1526" s="171" t="s">
        <v>4633</v>
      </c>
      <c r="C1526" t="s">
        <v>4634</v>
      </c>
      <c r="D1526">
        <v>7</v>
      </c>
      <c r="E1526">
        <v>4</v>
      </c>
      <c r="F1526" s="171" t="s">
        <v>4635</v>
      </c>
      <c r="G1526" t="s">
        <v>2476</v>
      </c>
      <c r="H1526">
        <v>14</v>
      </c>
      <c r="I1526">
        <v>350.5</v>
      </c>
    </row>
    <row r="1527" spans="1:9" x14ac:dyDescent="0.2">
      <c r="A1527" t="s">
        <v>6315</v>
      </c>
      <c r="B1527" s="171" t="s">
        <v>4155</v>
      </c>
      <c r="C1527" t="s">
        <v>4636</v>
      </c>
      <c r="D1527">
        <v>20</v>
      </c>
      <c r="E1527">
        <v>17</v>
      </c>
      <c r="F1527" s="171" t="s">
        <v>4637</v>
      </c>
      <c r="G1527" t="s">
        <v>4511</v>
      </c>
      <c r="H1527">
        <v>19</v>
      </c>
      <c r="I1527">
        <v>1308</v>
      </c>
    </row>
    <row r="1528" spans="1:9" x14ac:dyDescent="0.2">
      <c r="A1528" t="s">
        <v>6316</v>
      </c>
      <c r="B1528" s="171" t="s">
        <v>3958</v>
      </c>
      <c r="C1528" t="s">
        <v>1789</v>
      </c>
      <c r="D1528">
        <v>1167</v>
      </c>
      <c r="E1528">
        <v>1156</v>
      </c>
      <c r="F1528" s="171" t="s">
        <v>4638</v>
      </c>
      <c r="G1528" t="s">
        <v>1791</v>
      </c>
      <c r="H1528">
        <v>294</v>
      </c>
      <c r="I1528">
        <v>273</v>
      </c>
    </row>
    <row r="1529" spans="1:9" x14ac:dyDescent="0.2">
      <c r="A1529" t="s">
        <v>6317</v>
      </c>
      <c r="B1529" s="171" t="s">
        <v>3837</v>
      </c>
      <c r="C1529" t="s">
        <v>1656</v>
      </c>
      <c r="D1529">
        <v>2787</v>
      </c>
      <c r="E1529">
        <v>2200</v>
      </c>
      <c r="F1529" s="171" t="s">
        <v>4639</v>
      </c>
      <c r="G1529" t="s">
        <v>1796</v>
      </c>
      <c r="H1529">
        <v>15</v>
      </c>
      <c r="I1529">
        <v>755</v>
      </c>
    </row>
    <row r="1530" spans="1:9" x14ac:dyDescent="0.2">
      <c r="A1530" t="s">
        <v>6318</v>
      </c>
      <c r="B1530" s="171" t="s">
        <v>4640</v>
      </c>
      <c r="C1530" t="s">
        <v>1805</v>
      </c>
      <c r="D1530">
        <v>1227</v>
      </c>
      <c r="E1530">
        <v>1200</v>
      </c>
      <c r="F1530" s="171" t="s">
        <v>4641</v>
      </c>
      <c r="G1530" t="s">
        <v>1807</v>
      </c>
      <c r="H1530">
        <v>967</v>
      </c>
      <c r="I1530">
        <v>329</v>
      </c>
    </row>
    <row r="1531" spans="1:9" x14ac:dyDescent="0.2">
      <c r="A1531" t="s">
        <v>6319</v>
      </c>
      <c r="B1531" s="171" t="s">
        <v>3756</v>
      </c>
      <c r="C1531" t="s">
        <v>1577</v>
      </c>
      <c r="D1531">
        <v>22</v>
      </c>
      <c r="E1531">
        <v>22</v>
      </c>
      <c r="F1531" s="171" t="s">
        <v>4129</v>
      </c>
      <c r="G1531" t="s">
        <v>1579</v>
      </c>
      <c r="H1531">
        <v>682</v>
      </c>
      <c r="I1531">
        <v>262</v>
      </c>
    </row>
    <row r="1532" spans="1:9" x14ac:dyDescent="0.2">
      <c r="A1532" t="s">
        <v>6320</v>
      </c>
      <c r="B1532" s="171" t="s">
        <v>4642</v>
      </c>
      <c r="C1532" t="s">
        <v>1627</v>
      </c>
      <c r="D1532">
        <v>174</v>
      </c>
      <c r="E1532">
        <v>144</v>
      </c>
      <c r="F1532">
        <v>0</v>
      </c>
      <c r="G1532" t="s">
        <v>1628</v>
      </c>
      <c r="H1532">
        <v>1532</v>
      </c>
      <c r="I1532">
        <v>1347</v>
      </c>
    </row>
    <row r="1533" spans="1:9" x14ac:dyDescent="0.2">
      <c r="A1533" t="s">
        <v>6321</v>
      </c>
      <c r="B1533">
        <v>1.8000000000000001E-4</v>
      </c>
      <c r="C1533" t="s">
        <v>4643</v>
      </c>
      <c r="D1533">
        <v>17</v>
      </c>
      <c r="E1533">
        <v>17</v>
      </c>
      <c r="F1533">
        <v>7.3999999999999996E-5</v>
      </c>
      <c r="G1533" t="s">
        <v>4644</v>
      </c>
      <c r="H1533">
        <v>28</v>
      </c>
      <c r="I1533">
        <v>195</v>
      </c>
    </row>
    <row r="1534" spans="1:9" x14ac:dyDescent="0.2">
      <c r="A1534" t="s">
        <v>6322</v>
      </c>
      <c r="B1534">
        <v>1.0000000000000001E-9</v>
      </c>
      <c r="C1534" t="s">
        <v>3150</v>
      </c>
      <c r="D1534">
        <v>9</v>
      </c>
      <c r="E1534">
        <v>9</v>
      </c>
      <c r="F1534" s="171" t="s">
        <v>4139</v>
      </c>
      <c r="G1534" t="s">
        <v>4645</v>
      </c>
      <c r="H1534">
        <v>7</v>
      </c>
      <c r="I1534">
        <v>75</v>
      </c>
    </row>
    <row r="1535" spans="1:9" x14ac:dyDescent="0.2">
      <c r="A1535" t="s">
        <v>6323</v>
      </c>
      <c r="B1535" s="171" t="s">
        <v>3859</v>
      </c>
      <c r="C1535" t="s">
        <v>1761</v>
      </c>
      <c r="D1535">
        <v>55</v>
      </c>
      <c r="E1535">
        <v>54</v>
      </c>
      <c r="F1535" s="171" t="s">
        <v>4646</v>
      </c>
      <c r="G1535" t="s">
        <v>1763</v>
      </c>
      <c r="H1535">
        <v>862</v>
      </c>
      <c r="I1535">
        <v>182.5</v>
      </c>
    </row>
    <row r="1536" spans="1:9" x14ac:dyDescent="0.2">
      <c r="A1536" t="s">
        <v>6324</v>
      </c>
      <c r="B1536" s="171" t="s">
        <v>4647</v>
      </c>
      <c r="C1536" t="s">
        <v>1749</v>
      </c>
      <c r="D1536">
        <v>113</v>
      </c>
      <c r="E1536">
        <v>92</v>
      </c>
      <c r="F1536" s="171" t="s">
        <v>4648</v>
      </c>
      <c r="G1536" t="s">
        <v>1751</v>
      </c>
      <c r="H1536">
        <v>1007</v>
      </c>
      <c r="I1536">
        <v>300</v>
      </c>
    </row>
    <row r="1537" spans="1:9" x14ac:dyDescent="0.2">
      <c r="A1537" t="s">
        <v>6325</v>
      </c>
      <c r="B1537" s="171" t="s">
        <v>4078</v>
      </c>
      <c r="C1537" t="s">
        <v>1558</v>
      </c>
      <c r="D1537">
        <v>4</v>
      </c>
      <c r="E1537">
        <v>4</v>
      </c>
      <c r="F1537" s="171" t="s">
        <v>4006</v>
      </c>
      <c r="G1537" t="s">
        <v>1560</v>
      </c>
      <c r="H1537">
        <v>734</v>
      </c>
      <c r="I1537">
        <v>78</v>
      </c>
    </row>
    <row r="1538" spans="1:9" x14ac:dyDescent="0.2">
      <c r="A1538" t="s">
        <v>6326</v>
      </c>
      <c r="B1538" s="171" t="s">
        <v>3845</v>
      </c>
      <c r="C1538" t="s">
        <v>1709</v>
      </c>
      <c r="D1538">
        <v>172</v>
      </c>
      <c r="E1538">
        <v>144</v>
      </c>
      <c r="F1538" s="171" t="s">
        <v>3751</v>
      </c>
      <c r="G1538" t="s">
        <v>1710</v>
      </c>
      <c r="H1538">
        <v>1028</v>
      </c>
      <c r="I1538">
        <v>1492</v>
      </c>
    </row>
    <row r="1539" spans="1:9" x14ac:dyDescent="0.2">
      <c r="A1539" t="s">
        <v>6327</v>
      </c>
      <c r="B1539">
        <v>0</v>
      </c>
      <c r="C1539" t="s">
        <v>2074</v>
      </c>
      <c r="D1539">
        <v>839</v>
      </c>
      <c r="E1539">
        <v>462</v>
      </c>
      <c r="F1539">
        <v>0</v>
      </c>
      <c r="G1539" t="s">
        <v>2490</v>
      </c>
      <c r="H1539">
        <v>973</v>
      </c>
      <c r="I1539">
        <v>1159</v>
      </c>
    </row>
    <row r="1540" spans="1:9" x14ac:dyDescent="0.2">
      <c r="A1540" t="s">
        <v>6328</v>
      </c>
      <c r="B1540" s="171" t="s">
        <v>4649</v>
      </c>
      <c r="C1540" t="s">
        <v>1897</v>
      </c>
      <c r="D1540">
        <v>34</v>
      </c>
      <c r="E1540">
        <v>32</v>
      </c>
      <c r="F1540" s="171" t="s">
        <v>4650</v>
      </c>
      <c r="G1540" t="s">
        <v>1899</v>
      </c>
      <c r="H1540">
        <v>268</v>
      </c>
      <c r="I1540">
        <v>553</v>
      </c>
    </row>
    <row r="1541" spans="1:9" x14ac:dyDescent="0.2">
      <c r="A1541" t="s">
        <v>6329</v>
      </c>
      <c r="B1541">
        <v>1.4E-8</v>
      </c>
      <c r="C1541" t="s">
        <v>4517</v>
      </c>
      <c r="D1541">
        <v>7</v>
      </c>
      <c r="E1541">
        <v>6</v>
      </c>
      <c r="F1541" s="171" t="s">
        <v>3838</v>
      </c>
      <c r="G1541" t="s">
        <v>4518</v>
      </c>
      <c r="H1541">
        <v>24</v>
      </c>
      <c r="I1541">
        <v>581</v>
      </c>
    </row>
    <row r="1542" spans="1:9" x14ac:dyDescent="0.2">
      <c r="A1542" t="s">
        <v>6330</v>
      </c>
      <c r="B1542">
        <v>2.1999999999999998E-9</v>
      </c>
      <c r="C1542" t="s">
        <v>1499</v>
      </c>
      <c r="D1542">
        <v>74</v>
      </c>
      <c r="E1542">
        <v>73</v>
      </c>
      <c r="F1542" s="171" t="s">
        <v>2957</v>
      </c>
      <c r="G1542" t="s">
        <v>1501</v>
      </c>
      <c r="H1542">
        <v>222</v>
      </c>
      <c r="I1542">
        <v>213</v>
      </c>
    </row>
    <row r="1543" spans="1:9" x14ac:dyDescent="0.2">
      <c r="A1543" t="s">
        <v>6331</v>
      </c>
      <c r="B1543">
        <v>2.4E-8</v>
      </c>
      <c r="C1543" t="s">
        <v>4651</v>
      </c>
      <c r="D1543">
        <v>3</v>
      </c>
      <c r="E1543">
        <v>3</v>
      </c>
    </row>
    <row r="1544" spans="1:9" x14ac:dyDescent="0.2">
      <c r="A1544" t="s">
        <v>6332</v>
      </c>
      <c r="B1544" s="171" t="s">
        <v>1893</v>
      </c>
      <c r="C1544" t="s">
        <v>1589</v>
      </c>
      <c r="D1544">
        <v>36</v>
      </c>
      <c r="E1544">
        <v>34</v>
      </c>
      <c r="F1544" s="171" t="s">
        <v>4652</v>
      </c>
      <c r="G1544" t="s">
        <v>1591</v>
      </c>
      <c r="H1544">
        <v>830</v>
      </c>
      <c r="I1544">
        <v>371</v>
      </c>
    </row>
    <row r="1545" spans="1:9" x14ac:dyDescent="0.2">
      <c r="A1545" t="s">
        <v>6333</v>
      </c>
      <c r="B1545" s="171" t="s">
        <v>3808</v>
      </c>
      <c r="C1545" t="s">
        <v>2263</v>
      </c>
      <c r="D1545">
        <v>92</v>
      </c>
      <c r="E1545">
        <v>81</v>
      </c>
      <c r="F1545" s="171" t="s">
        <v>4653</v>
      </c>
      <c r="G1545" t="s">
        <v>2264</v>
      </c>
      <c r="H1545">
        <v>669</v>
      </c>
      <c r="I1545">
        <v>132</v>
      </c>
    </row>
    <row r="1546" spans="1:9" x14ac:dyDescent="0.2">
      <c r="A1546" t="s">
        <v>6334</v>
      </c>
      <c r="B1546" s="171" t="s">
        <v>4654</v>
      </c>
      <c r="C1546" t="s">
        <v>1702</v>
      </c>
      <c r="D1546">
        <v>45</v>
      </c>
      <c r="E1546">
        <v>36</v>
      </c>
      <c r="F1546" s="171" t="s">
        <v>4655</v>
      </c>
      <c r="G1546" t="s">
        <v>1704</v>
      </c>
      <c r="H1546">
        <v>115</v>
      </c>
      <c r="I1546">
        <v>278</v>
      </c>
    </row>
    <row r="1547" spans="1:9" x14ac:dyDescent="0.2">
      <c r="A1547" t="s">
        <v>6335</v>
      </c>
      <c r="B1547">
        <v>1.6999999999999999E-7</v>
      </c>
      <c r="C1547" t="s">
        <v>2263</v>
      </c>
      <c r="D1547">
        <v>92</v>
      </c>
      <c r="E1547">
        <v>81</v>
      </c>
      <c r="F1547" s="171" t="s">
        <v>2680</v>
      </c>
      <c r="G1547" t="s">
        <v>2264</v>
      </c>
      <c r="H1547">
        <v>669</v>
      </c>
      <c r="I1547">
        <v>132</v>
      </c>
    </row>
    <row r="1548" spans="1:9" x14ac:dyDescent="0.2">
      <c r="A1548" t="s">
        <v>6336</v>
      </c>
      <c r="B1548">
        <v>0</v>
      </c>
      <c r="C1548" t="s">
        <v>1709</v>
      </c>
      <c r="D1548">
        <v>172</v>
      </c>
      <c r="E1548">
        <v>144</v>
      </c>
      <c r="F1548">
        <v>0</v>
      </c>
      <c r="G1548" t="s">
        <v>1710</v>
      </c>
      <c r="H1548">
        <v>1028</v>
      </c>
      <c r="I1548">
        <v>1492</v>
      </c>
    </row>
    <row r="1549" spans="1:9" x14ac:dyDescent="0.2">
      <c r="A1549" t="s">
        <v>6337</v>
      </c>
      <c r="B1549" s="171" t="s">
        <v>2750</v>
      </c>
      <c r="C1549" t="s">
        <v>1761</v>
      </c>
      <c r="D1549">
        <v>55</v>
      </c>
      <c r="E1549">
        <v>54</v>
      </c>
      <c r="F1549" s="171" t="s">
        <v>4012</v>
      </c>
      <c r="G1549" t="s">
        <v>1763</v>
      </c>
      <c r="H1549">
        <v>862</v>
      </c>
      <c r="I1549">
        <v>182.5</v>
      </c>
    </row>
    <row r="1550" spans="1:9" x14ac:dyDescent="0.2">
      <c r="A1550" t="s">
        <v>6338</v>
      </c>
      <c r="B1550" s="171" t="s">
        <v>4656</v>
      </c>
      <c r="C1550" t="s">
        <v>1749</v>
      </c>
      <c r="D1550">
        <v>113</v>
      </c>
      <c r="E1550">
        <v>92</v>
      </c>
      <c r="F1550" s="171" t="s">
        <v>4657</v>
      </c>
      <c r="G1550" t="s">
        <v>1751</v>
      </c>
      <c r="H1550">
        <v>1007</v>
      </c>
      <c r="I1550">
        <v>300</v>
      </c>
    </row>
    <row r="1551" spans="1:9" x14ac:dyDescent="0.2">
      <c r="A1551" t="s">
        <v>6339</v>
      </c>
      <c r="B1551" s="171" t="s">
        <v>3704</v>
      </c>
      <c r="C1551" t="s">
        <v>1558</v>
      </c>
      <c r="D1551">
        <v>4</v>
      </c>
      <c r="E1551">
        <v>4</v>
      </c>
      <c r="F1551" s="171" t="s">
        <v>4658</v>
      </c>
      <c r="G1551" t="s">
        <v>1560</v>
      </c>
      <c r="H1551">
        <v>734</v>
      </c>
      <c r="I1551">
        <v>78</v>
      </c>
    </row>
    <row r="1552" spans="1:9" x14ac:dyDescent="0.2">
      <c r="A1552" t="s">
        <v>6340</v>
      </c>
      <c r="B1552">
        <v>0</v>
      </c>
      <c r="C1552" t="s">
        <v>1709</v>
      </c>
      <c r="D1552">
        <v>172</v>
      </c>
      <c r="E1552">
        <v>144</v>
      </c>
      <c r="F1552">
        <v>0</v>
      </c>
      <c r="G1552" t="s">
        <v>1710</v>
      </c>
      <c r="H1552">
        <v>1028</v>
      </c>
      <c r="I1552">
        <v>1492</v>
      </c>
    </row>
    <row r="1553" spans="1:9" x14ac:dyDescent="0.2">
      <c r="A1553" t="s">
        <v>6341</v>
      </c>
      <c r="B1553" s="171" t="s">
        <v>4074</v>
      </c>
      <c r="C1553" t="s">
        <v>1668</v>
      </c>
      <c r="D1553">
        <v>112</v>
      </c>
      <c r="E1553">
        <v>52</v>
      </c>
      <c r="F1553" s="171" t="s">
        <v>3123</v>
      </c>
      <c r="G1553" t="s">
        <v>1670</v>
      </c>
      <c r="H1553">
        <v>150</v>
      </c>
      <c r="I1553">
        <v>314</v>
      </c>
    </row>
    <row r="1554" spans="1:9" x14ac:dyDescent="0.2">
      <c r="A1554" t="s">
        <v>6342</v>
      </c>
      <c r="B1554" s="171" t="s">
        <v>4122</v>
      </c>
      <c r="C1554" t="s">
        <v>1912</v>
      </c>
      <c r="D1554">
        <v>83</v>
      </c>
      <c r="E1554">
        <v>82</v>
      </c>
      <c r="F1554" s="171" t="s">
        <v>4659</v>
      </c>
      <c r="G1554" t="s">
        <v>1914</v>
      </c>
      <c r="H1554">
        <v>936</v>
      </c>
      <c r="I1554">
        <v>339</v>
      </c>
    </row>
    <row r="1555" spans="1:9" x14ac:dyDescent="0.2">
      <c r="A1555" t="s">
        <v>6343</v>
      </c>
      <c r="B1555" s="171" t="s">
        <v>2075</v>
      </c>
      <c r="C1555" t="s">
        <v>2289</v>
      </c>
      <c r="D1555">
        <v>33</v>
      </c>
      <c r="E1555">
        <v>30</v>
      </c>
      <c r="F1555" s="171" t="s">
        <v>4660</v>
      </c>
      <c r="G1555" t="s">
        <v>2291</v>
      </c>
      <c r="H1555">
        <v>780</v>
      </c>
      <c r="I1555">
        <v>610</v>
      </c>
    </row>
    <row r="1556" spans="1:9" x14ac:dyDescent="0.2">
      <c r="A1556" t="s">
        <v>6344</v>
      </c>
      <c r="B1556">
        <v>6.7000000000000004E-7</v>
      </c>
      <c r="C1556" t="s">
        <v>2276</v>
      </c>
      <c r="D1556">
        <v>2</v>
      </c>
      <c r="E1556">
        <v>2</v>
      </c>
      <c r="F1556" s="171" t="s">
        <v>4661</v>
      </c>
      <c r="G1556" t="s">
        <v>2278</v>
      </c>
      <c r="H1556">
        <v>1294</v>
      </c>
      <c r="I1556">
        <v>288</v>
      </c>
    </row>
    <row r="1557" spans="1:9" x14ac:dyDescent="0.2">
      <c r="A1557" t="s">
        <v>6345</v>
      </c>
      <c r="B1557" s="171" t="s">
        <v>2459</v>
      </c>
      <c r="C1557" t="s">
        <v>1883</v>
      </c>
      <c r="D1557">
        <v>61</v>
      </c>
      <c r="E1557">
        <v>59</v>
      </c>
      <c r="F1557" s="171" t="s">
        <v>3991</v>
      </c>
      <c r="G1557" t="s">
        <v>1885</v>
      </c>
      <c r="H1557">
        <v>784</v>
      </c>
      <c r="I1557">
        <v>442</v>
      </c>
    </row>
    <row r="1558" spans="1:9" x14ac:dyDescent="0.2">
      <c r="A1558" t="s">
        <v>6346</v>
      </c>
      <c r="B1558" s="171" t="s">
        <v>3873</v>
      </c>
      <c r="C1558" t="s">
        <v>2040</v>
      </c>
      <c r="D1558">
        <v>58</v>
      </c>
      <c r="E1558">
        <v>57</v>
      </c>
      <c r="F1558" s="171" t="s">
        <v>4662</v>
      </c>
      <c r="G1558" t="s">
        <v>2042</v>
      </c>
      <c r="H1558">
        <v>899</v>
      </c>
      <c r="I1558">
        <v>172</v>
      </c>
    </row>
    <row r="1559" spans="1:9" x14ac:dyDescent="0.2">
      <c r="A1559" t="s">
        <v>6347</v>
      </c>
      <c r="B1559" s="171" t="s">
        <v>4663</v>
      </c>
      <c r="C1559" t="s">
        <v>3555</v>
      </c>
      <c r="D1559">
        <v>995</v>
      </c>
      <c r="E1559">
        <v>985</v>
      </c>
      <c r="F1559" s="171" t="s">
        <v>3924</v>
      </c>
      <c r="G1559" t="s">
        <v>3557</v>
      </c>
      <c r="H1559">
        <v>261</v>
      </c>
      <c r="I1559">
        <v>190</v>
      </c>
    </row>
    <row r="1560" spans="1:9" x14ac:dyDescent="0.2">
      <c r="A1560" t="s">
        <v>6348</v>
      </c>
      <c r="B1560" s="171" t="s">
        <v>4664</v>
      </c>
      <c r="C1560" t="s">
        <v>3146</v>
      </c>
      <c r="D1560">
        <v>29</v>
      </c>
      <c r="E1560">
        <v>29</v>
      </c>
      <c r="F1560" s="171" t="s">
        <v>3023</v>
      </c>
      <c r="G1560" t="s">
        <v>3147</v>
      </c>
      <c r="H1560">
        <v>773</v>
      </c>
      <c r="I1560">
        <v>185</v>
      </c>
    </row>
    <row r="1561" spans="1:9" x14ac:dyDescent="0.2">
      <c r="A1561" t="s">
        <v>6349</v>
      </c>
      <c r="B1561">
        <v>1.2E-4</v>
      </c>
      <c r="C1561" t="s">
        <v>4665</v>
      </c>
      <c r="D1561">
        <v>3</v>
      </c>
      <c r="E1561">
        <v>3</v>
      </c>
      <c r="F1561">
        <v>2.5999999999999998E-4</v>
      </c>
      <c r="G1561" t="s">
        <v>4666</v>
      </c>
      <c r="H1561">
        <v>5</v>
      </c>
      <c r="I1561">
        <v>241</v>
      </c>
    </row>
    <row r="1562" spans="1:9" x14ac:dyDescent="0.2">
      <c r="A1562" t="s">
        <v>6350</v>
      </c>
      <c r="B1562" s="171" t="s">
        <v>4667</v>
      </c>
      <c r="C1562" t="s">
        <v>1776</v>
      </c>
      <c r="D1562">
        <v>2</v>
      </c>
      <c r="E1562">
        <v>2</v>
      </c>
      <c r="F1562" s="171" t="s">
        <v>4668</v>
      </c>
      <c r="G1562" t="s">
        <v>1778</v>
      </c>
      <c r="H1562">
        <v>16</v>
      </c>
      <c r="I1562">
        <v>994.5</v>
      </c>
    </row>
    <row r="1563" spans="1:9" x14ac:dyDescent="0.2">
      <c r="A1563" t="s">
        <v>6351</v>
      </c>
      <c r="B1563">
        <v>2.9E-5</v>
      </c>
      <c r="C1563" t="s">
        <v>2474</v>
      </c>
      <c r="D1563">
        <v>625</v>
      </c>
      <c r="E1563">
        <v>515</v>
      </c>
      <c r="F1563">
        <v>5.5999999999999999E-5</v>
      </c>
      <c r="G1563" t="s">
        <v>4669</v>
      </c>
      <c r="H1563">
        <v>9</v>
      </c>
      <c r="I1563">
        <v>222</v>
      </c>
    </row>
    <row r="1564" spans="1:9" x14ac:dyDescent="0.2">
      <c r="A1564" t="s">
        <v>6352</v>
      </c>
      <c r="B1564">
        <v>1E-4</v>
      </c>
      <c r="C1564" t="s">
        <v>4541</v>
      </c>
      <c r="D1564">
        <v>11</v>
      </c>
      <c r="E1564">
        <v>8</v>
      </c>
      <c r="F1564">
        <v>4.9999999999999998E-8</v>
      </c>
      <c r="G1564" t="s">
        <v>4511</v>
      </c>
      <c r="H1564">
        <v>19</v>
      </c>
      <c r="I1564">
        <v>1308</v>
      </c>
    </row>
    <row r="1565" spans="1:9" x14ac:dyDescent="0.2">
      <c r="A1565" t="s">
        <v>6353</v>
      </c>
      <c r="B1565">
        <v>9.7999999999999993E-6</v>
      </c>
      <c r="C1565" t="s">
        <v>4670</v>
      </c>
      <c r="D1565">
        <v>5</v>
      </c>
      <c r="E1565">
        <v>5</v>
      </c>
      <c r="F1565" s="171" t="s">
        <v>1825</v>
      </c>
      <c r="G1565" t="s">
        <v>2965</v>
      </c>
      <c r="H1565">
        <v>11</v>
      </c>
      <c r="I1565">
        <v>114</v>
      </c>
    </row>
    <row r="1566" spans="1:9" x14ac:dyDescent="0.2">
      <c r="A1566" t="s">
        <v>6354</v>
      </c>
      <c r="B1566" s="171" t="s">
        <v>4671</v>
      </c>
      <c r="C1566" t="s">
        <v>2238</v>
      </c>
      <c r="D1566">
        <v>30</v>
      </c>
      <c r="E1566">
        <v>29</v>
      </c>
      <c r="F1566" s="171" t="s">
        <v>4672</v>
      </c>
      <c r="G1566" t="s">
        <v>2240</v>
      </c>
      <c r="H1566">
        <v>103</v>
      </c>
      <c r="I1566">
        <v>289</v>
      </c>
    </row>
    <row r="1567" spans="1:9" x14ac:dyDescent="0.2">
      <c r="A1567" t="s">
        <v>6355</v>
      </c>
      <c r="B1567">
        <v>1.7E-6</v>
      </c>
      <c r="C1567" t="s">
        <v>2257</v>
      </c>
      <c r="D1567">
        <v>27</v>
      </c>
      <c r="E1567">
        <v>13</v>
      </c>
      <c r="F1567" s="171" t="s">
        <v>3840</v>
      </c>
      <c r="G1567" t="s">
        <v>2259</v>
      </c>
      <c r="H1567">
        <v>431</v>
      </c>
      <c r="I1567">
        <v>304</v>
      </c>
    </row>
    <row r="1568" spans="1:9" x14ac:dyDescent="0.2">
      <c r="A1568" t="s">
        <v>6356</v>
      </c>
      <c r="B1568">
        <v>8.2999999999999999E-7</v>
      </c>
      <c r="C1568" t="s">
        <v>4673</v>
      </c>
      <c r="D1568">
        <v>4</v>
      </c>
      <c r="E1568">
        <v>3</v>
      </c>
      <c r="F1568">
        <v>1.9000000000000001E-8</v>
      </c>
      <c r="G1568" t="s">
        <v>4206</v>
      </c>
      <c r="H1568">
        <v>58</v>
      </c>
      <c r="I1568">
        <v>253.5</v>
      </c>
    </row>
    <row r="1569" spans="1:9" x14ac:dyDescent="0.2">
      <c r="A1569" t="s">
        <v>6357</v>
      </c>
      <c r="B1569" s="171" t="s">
        <v>4674</v>
      </c>
      <c r="C1569" t="s">
        <v>2887</v>
      </c>
      <c r="D1569">
        <v>39</v>
      </c>
      <c r="E1569">
        <v>36</v>
      </c>
      <c r="F1569" s="171" t="s">
        <v>4675</v>
      </c>
      <c r="G1569" t="s">
        <v>2889</v>
      </c>
      <c r="H1569">
        <v>7</v>
      </c>
      <c r="I1569">
        <v>817</v>
      </c>
    </row>
    <row r="1570" spans="1:9" x14ac:dyDescent="0.2">
      <c r="A1570" t="s">
        <v>6358</v>
      </c>
      <c r="B1570" s="171" t="s">
        <v>2900</v>
      </c>
      <c r="C1570" t="s">
        <v>3135</v>
      </c>
      <c r="D1570">
        <v>87</v>
      </c>
      <c r="E1570">
        <v>87</v>
      </c>
      <c r="F1570" s="171" t="s">
        <v>3968</v>
      </c>
      <c r="G1570" t="s">
        <v>3137</v>
      </c>
      <c r="H1570">
        <v>245</v>
      </c>
      <c r="I1570">
        <v>78</v>
      </c>
    </row>
    <row r="1571" spans="1:9" x14ac:dyDescent="0.2">
      <c r="A1571" t="s">
        <v>6359</v>
      </c>
      <c r="B1571">
        <v>3.3000000000000002E-9</v>
      </c>
      <c r="C1571" t="s">
        <v>2267</v>
      </c>
      <c r="D1571">
        <v>27</v>
      </c>
      <c r="E1571">
        <v>27</v>
      </c>
      <c r="F1571" s="171" t="s">
        <v>4676</v>
      </c>
      <c r="G1571" t="s">
        <v>2269</v>
      </c>
      <c r="H1571">
        <v>231</v>
      </c>
      <c r="I1571">
        <v>325</v>
      </c>
    </row>
    <row r="1572" spans="1:9" x14ac:dyDescent="0.2">
      <c r="A1572" t="s">
        <v>6360</v>
      </c>
      <c r="B1572" s="171" t="s">
        <v>4545</v>
      </c>
      <c r="C1572" t="s">
        <v>4634</v>
      </c>
      <c r="D1572">
        <v>7</v>
      </c>
      <c r="E1572">
        <v>4</v>
      </c>
      <c r="F1572" s="171" t="s">
        <v>4098</v>
      </c>
      <c r="G1572" t="s">
        <v>2476</v>
      </c>
      <c r="H1572">
        <v>14</v>
      </c>
      <c r="I1572">
        <v>350.5</v>
      </c>
    </row>
    <row r="1573" spans="1:9" x14ac:dyDescent="0.2">
      <c r="A1573" t="s">
        <v>6361</v>
      </c>
      <c r="B1573" s="171" t="s">
        <v>4487</v>
      </c>
      <c r="C1573" t="s">
        <v>1727</v>
      </c>
      <c r="D1573">
        <v>337</v>
      </c>
      <c r="E1573">
        <v>333</v>
      </c>
      <c r="F1573" s="171" t="s">
        <v>4677</v>
      </c>
      <c r="G1573" t="s">
        <v>1729</v>
      </c>
      <c r="H1573">
        <v>865</v>
      </c>
      <c r="I1573">
        <v>431</v>
      </c>
    </row>
    <row r="1574" spans="1:9" x14ac:dyDescent="0.2">
      <c r="A1574" t="s">
        <v>6362</v>
      </c>
      <c r="B1574" s="171" t="s">
        <v>3850</v>
      </c>
      <c r="C1574" t="s">
        <v>1719</v>
      </c>
      <c r="D1574">
        <v>62</v>
      </c>
      <c r="E1574">
        <v>53</v>
      </c>
      <c r="F1574" s="171" t="s">
        <v>4068</v>
      </c>
      <c r="G1574" t="s">
        <v>1721</v>
      </c>
      <c r="H1574">
        <v>469</v>
      </c>
      <c r="I1574">
        <v>120</v>
      </c>
    </row>
    <row r="1575" spans="1:9" x14ac:dyDescent="0.2">
      <c r="A1575" t="s">
        <v>6363</v>
      </c>
      <c r="B1575" s="171" t="s">
        <v>3931</v>
      </c>
      <c r="C1575" t="s">
        <v>1656</v>
      </c>
      <c r="D1575">
        <v>2787</v>
      </c>
      <c r="E1575">
        <v>2200</v>
      </c>
      <c r="F1575" s="171" t="s">
        <v>4678</v>
      </c>
      <c r="G1575" t="s">
        <v>1658</v>
      </c>
      <c r="H1575">
        <v>2618</v>
      </c>
      <c r="I1575">
        <v>1043.5</v>
      </c>
    </row>
    <row r="1576" spans="1:9" x14ac:dyDescent="0.2">
      <c r="A1576" t="s">
        <v>6364</v>
      </c>
      <c r="B1576" s="171" t="s">
        <v>3881</v>
      </c>
      <c r="C1576" t="s">
        <v>2192</v>
      </c>
      <c r="D1576">
        <v>80</v>
      </c>
      <c r="E1576">
        <v>80</v>
      </c>
      <c r="F1576" s="171" t="s">
        <v>4679</v>
      </c>
      <c r="G1576" t="s">
        <v>2194</v>
      </c>
      <c r="H1576">
        <v>932</v>
      </c>
      <c r="I1576">
        <v>199</v>
      </c>
    </row>
    <row r="1577" spans="1:9" x14ac:dyDescent="0.2">
      <c r="A1577" t="s">
        <v>6365</v>
      </c>
      <c r="B1577" s="171" t="s">
        <v>4680</v>
      </c>
      <c r="C1577" t="s">
        <v>2182</v>
      </c>
      <c r="D1577">
        <v>909</v>
      </c>
      <c r="E1577">
        <v>846</v>
      </c>
      <c r="F1577" s="171" t="s">
        <v>4681</v>
      </c>
      <c r="G1577" t="s">
        <v>2183</v>
      </c>
      <c r="H1577">
        <v>1240</v>
      </c>
      <c r="I1577">
        <v>1288</v>
      </c>
    </row>
    <row r="1578" spans="1:9" x14ac:dyDescent="0.2">
      <c r="A1578" t="s">
        <v>6366</v>
      </c>
      <c r="B1578" s="171" t="s">
        <v>4682</v>
      </c>
      <c r="C1578" t="s">
        <v>1656</v>
      </c>
      <c r="D1578">
        <v>2787</v>
      </c>
      <c r="E1578">
        <v>2200</v>
      </c>
      <c r="F1578" s="171" t="s">
        <v>4136</v>
      </c>
      <c r="G1578" t="s">
        <v>1658</v>
      </c>
      <c r="H1578">
        <v>2618</v>
      </c>
      <c r="I1578">
        <v>1043.5</v>
      </c>
    </row>
    <row r="1579" spans="1:9" x14ac:dyDescent="0.2">
      <c r="A1579" t="s">
        <v>6367</v>
      </c>
      <c r="B1579" s="171" t="s">
        <v>3855</v>
      </c>
      <c r="C1579" t="s">
        <v>1656</v>
      </c>
      <c r="D1579">
        <v>2787</v>
      </c>
      <c r="E1579">
        <v>2200</v>
      </c>
      <c r="F1579" s="171" t="s">
        <v>4683</v>
      </c>
      <c r="G1579" t="s">
        <v>1658</v>
      </c>
      <c r="H1579">
        <v>2618</v>
      </c>
      <c r="I1579">
        <v>1043.5</v>
      </c>
    </row>
    <row r="1580" spans="1:9" x14ac:dyDescent="0.2">
      <c r="A1580" t="s">
        <v>6368</v>
      </c>
      <c r="B1580" s="171" t="s">
        <v>4684</v>
      </c>
      <c r="C1580" t="s">
        <v>2125</v>
      </c>
      <c r="D1580">
        <v>126</v>
      </c>
      <c r="E1580">
        <v>121</v>
      </c>
      <c r="F1580" s="171" t="s">
        <v>4685</v>
      </c>
      <c r="G1580" t="s">
        <v>2127</v>
      </c>
      <c r="H1580">
        <v>840</v>
      </c>
      <c r="I1580">
        <v>1150</v>
      </c>
    </row>
    <row r="1581" spans="1:9" x14ac:dyDescent="0.2">
      <c r="A1581" t="s">
        <v>6369</v>
      </c>
      <c r="B1581" s="171" t="s">
        <v>4079</v>
      </c>
      <c r="C1581" t="s">
        <v>2938</v>
      </c>
      <c r="D1581">
        <v>53</v>
      </c>
      <c r="E1581">
        <v>52</v>
      </c>
      <c r="F1581" s="171" t="s">
        <v>1703</v>
      </c>
      <c r="G1581" t="s">
        <v>2940</v>
      </c>
      <c r="H1581">
        <v>236</v>
      </c>
      <c r="I1581">
        <v>340</v>
      </c>
    </row>
    <row r="1582" spans="1:9" x14ac:dyDescent="0.2">
      <c r="A1582" t="s">
        <v>6370</v>
      </c>
      <c r="B1582" s="171" t="s">
        <v>4686</v>
      </c>
      <c r="C1582" t="s">
        <v>2670</v>
      </c>
      <c r="D1582">
        <v>370</v>
      </c>
      <c r="E1582">
        <v>166</v>
      </c>
      <c r="F1582" s="171" t="s">
        <v>4687</v>
      </c>
      <c r="G1582" t="s">
        <v>2672</v>
      </c>
      <c r="H1582">
        <v>2866</v>
      </c>
      <c r="I1582">
        <v>506</v>
      </c>
    </row>
    <row r="1583" spans="1:9" x14ac:dyDescent="0.2">
      <c r="A1583" t="s">
        <v>6371</v>
      </c>
      <c r="B1583" s="171" t="s">
        <v>4688</v>
      </c>
      <c r="C1583" t="s">
        <v>2920</v>
      </c>
      <c r="D1583">
        <v>110</v>
      </c>
      <c r="E1583">
        <v>109</v>
      </c>
      <c r="F1583" s="171" t="s">
        <v>4689</v>
      </c>
      <c r="G1583" t="s">
        <v>2922</v>
      </c>
      <c r="H1583">
        <v>892</v>
      </c>
      <c r="I1583">
        <v>321</v>
      </c>
    </row>
    <row r="1584" spans="1:9" x14ac:dyDescent="0.2">
      <c r="A1584" t="s">
        <v>6372</v>
      </c>
      <c r="B1584">
        <v>6.8000000000000001E-6</v>
      </c>
      <c r="C1584" t="s">
        <v>3128</v>
      </c>
      <c r="D1584">
        <v>25</v>
      </c>
      <c r="E1584">
        <v>25</v>
      </c>
      <c r="F1584" s="171" t="s">
        <v>3829</v>
      </c>
      <c r="G1584" t="s">
        <v>3130</v>
      </c>
      <c r="H1584">
        <v>261</v>
      </c>
      <c r="I1584">
        <v>125</v>
      </c>
    </row>
    <row r="1585" spans="1:9" x14ac:dyDescent="0.2">
      <c r="A1585" t="s">
        <v>6373</v>
      </c>
      <c r="B1585" s="171" t="s">
        <v>4158</v>
      </c>
      <c r="C1585" t="s">
        <v>1638</v>
      </c>
      <c r="D1585">
        <v>2</v>
      </c>
      <c r="E1585">
        <v>2</v>
      </c>
      <c r="F1585" s="171" t="s">
        <v>2908</v>
      </c>
      <c r="G1585" t="s">
        <v>1640</v>
      </c>
      <c r="H1585">
        <v>56</v>
      </c>
      <c r="I1585">
        <v>822.5</v>
      </c>
    </row>
    <row r="1586" spans="1:9" x14ac:dyDescent="0.2">
      <c r="A1586" t="s">
        <v>6374</v>
      </c>
      <c r="B1586" s="171" t="s">
        <v>4690</v>
      </c>
      <c r="C1586" t="s">
        <v>2585</v>
      </c>
      <c r="D1586">
        <v>37</v>
      </c>
      <c r="E1586">
        <v>35</v>
      </c>
      <c r="F1586" s="171" t="s">
        <v>4691</v>
      </c>
      <c r="G1586" t="s">
        <v>2587</v>
      </c>
      <c r="H1586">
        <v>482</v>
      </c>
      <c r="I1586">
        <v>461</v>
      </c>
    </row>
    <row r="1587" spans="1:9" x14ac:dyDescent="0.2">
      <c r="A1587" t="s">
        <v>6375</v>
      </c>
      <c r="B1587" s="171" t="s">
        <v>4076</v>
      </c>
      <c r="C1587" t="s">
        <v>1510</v>
      </c>
      <c r="D1587">
        <v>820</v>
      </c>
      <c r="E1587">
        <v>787</v>
      </c>
      <c r="F1587" s="171" t="s">
        <v>4692</v>
      </c>
      <c r="G1587" t="s">
        <v>1512</v>
      </c>
      <c r="H1587">
        <v>10</v>
      </c>
      <c r="I1587">
        <v>148.5</v>
      </c>
    </row>
    <row r="1588" spans="1:9" x14ac:dyDescent="0.2">
      <c r="A1588" t="s">
        <v>6376</v>
      </c>
      <c r="B1588" s="171" t="s">
        <v>3923</v>
      </c>
      <c r="C1588" t="s">
        <v>4409</v>
      </c>
      <c r="D1588">
        <v>4</v>
      </c>
      <c r="E1588">
        <v>4</v>
      </c>
      <c r="F1588" s="171" t="s">
        <v>4123</v>
      </c>
      <c r="G1588" t="s">
        <v>4411</v>
      </c>
      <c r="H1588">
        <v>320</v>
      </c>
      <c r="I1588">
        <v>473</v>
      </c>
    </row>
    <row r="1589" spans="1:9" x14ac:dyDescent="0.2">
      <c r="A1589" t="s">
        <v>6377</v>
      </c>
      <c r="B1589" s="171" t="s">
        <v>2286</v>
      </c>
      <c r="C1589" t="s">
        <v>2929</v>
      </c>
      <c r="D1589">
        <v>25</v>
      </c>
      <c r="E1589">
        <v>17</v>
      </c>
      <c r="F1589" s="171" t="s">
        <v>4161</v>
      </c>
      <c r="G1589" t="s">
        <v>4693</v>
      </c>
      <c r="H1589">
        <v>87</v>
      </c>
      <c r="I1589">
        <v>516</v>
      </c>
    </row>
    <row r="1590" spans="1:9" x14ac:dyDescent="0.2">
      <c r="A1590" t="s">
        <v>6378</v>
      </c>
      <c r="B1590" s="171" t="s">
        <v>2432</v>
      </c>
      <c r="C1590" t="s">
        <v>2798</v>
      </c>
      <c r="D1590">
        <v>33</v>
      </c>
      <c r="E1590">
        <v>30</v>
      </c>
      <c r="F1590" s="171" t="s">
        <v>4694</v>
      </c>
      <c r="G1590" t="s">
        <v>2800</v>
      </c>
      <c r="H1590">
        <v>257</v>
      </c>
      <c r="I1590">
        <v>277</v>
      </c>
    </row>
    <row r="1591" spans="1:9" x14ac:dyDescent="0.2">
      <c r="A1591" t="s">
        <v>6379</v>
      </c>
      <c r="B1591" s="171" t="s">
        <v>4146</v>
      </c>
      <c r="C1591" t="s">
        <v>1719</v>
      </c>
      <c r="D1591">
        <v>62</v>
      </c>
      <c r="E1591">
        <v>53</v>
      </c>
      <c r="F1591" s="171" t="s">
        <v>4085</v>
      </c>
      <c r="G1591" t="s">
        <v>1735</v>
      </c>
      <c r="H1591">
        <v>115</v>
      </c>
      <c r="I1591">
        <v>140</v>
      </c>
    </row>
    <row r="1592" spans="1:9" x14ac:dyDescent="0.2">
      <c r="A1592" t="s">
        <v>6380</v>
      </c>
      <c r="B1592" s="171" t="s">
        <v>4695</v>
      </c>
      <c r="C1592" t="s">
        <v>1727</v>
      </c>
      <c r="D1592">
        <v>337</v>
      </c>
      <c r="E1592">
        <v>333</v>
      </c>
      <c r="F1592" s="171" t="s">
        <v>4696</v>
      </c>
      <c r="G1592" t="s">
        <v>1729</v>
      </c>
      <c r="H1592">
        <v>865</v>
      </c>
      <c r="I1592">
        <v>431</v>
      </c>
    </row>
    <row r="1593" spans="1:9" x14ac:dyDescent="0.2">
      <c r="A1593" t="s">
        <v>6381</v>
      </c>
      <c r="B1593" s="171" t="s">
        <v>2318</v>
      </c>
      <c r="C1593" t="s">
        <v>1719</v>
      </c>
      <c r="D1593">
        <v>62</v>
      </c>
      <c r="E1593">
        <v>53</v>
      </c>
      <c r="F1593" s="171" t="s">
        <v>4697</v>
      </c>
      <c r="G1593" t="s">
        <v>1721</v>
      </c>
      <c r="H1593">
        <v>469</v>
      </c>
      <c r="I1593">
        <v>120</v>
      </c>
    </row>
    <row r="1594" spans="1:9" x14ac:dyDescent="0.2">
      <c r="A1594" t="s">
        <v>6382</v>
      </c>
      <c r="F1594" s="171" t="s">
        <v>2426</v>
      </c>
      <c r="G1594" t="s">
        <v>1840</v>
      </c>
      <c r="H1594">
        <v>444</v>
      </c>
      <c r="I1594">
        <v>90</v>
      </c>
    </row>
    <row r="1595" spans="1:9" x14ac:dyDescent="0.2">
      <c r="A1595" t="s">
        <v>6383</v>
      </c>
      <c r="F1595" s="171" t="s">
        <v>4107</v>
      </c>
      <c r="G1595" t="s">
        <v>2228</v>
      </c>
      <c r="H1595">
        <v>40</v>
      </c>
      <c r="I1595">
        <v>439</v>
      </c>
    </row>
    <row r="1596" spans="1:9" x14ac:dyDescent="0.2">
      <c r="A1596" t="s">
        <v>6384</v>
      </c>
    </row>
    <row r="1597" spans="1:9" x14ac:dyDescent="0.2">
      <c r="A1597" t="s">
        <v>6385</v>
      </c>
      <c r="F1597">
        <v>3.6000000000000001E-5</v>
      </c>
      <c r="G1597" t="s">
        <v>2378</v>
      </c>
      <c r="H1597">
        <v>7</v>
      </c>
      <c r="I1597">
        <v>192</v>
      </c>
    </row>
    <row r="1598" spans="1:9" x14ac:dyDescent="0.2">
      <c r="A1598" t="s">
        <v>6386</v>
      </c>
      <c r="F1598">
        <v>2.7999999999999998E-4</v>
      </c>
      <c r="G1598" t="s">
        <v>4698</v>
      </c>
      <c r="H1598">
        <v>5</v>
      </c>
      <c r="I1598">
        <v>207</v>
      </c>
    </row>
    <row r="1599" spans="1:9" x14ac:dyDescent="0.2">
      <c r="A1599" t="s">
        <v>6387</v>
      </c>
      <c r="F1599" s="171" t="s">
        <v>4699</v>
      </c>
      <c r="G1599" t="s">
        <v>2620</v>
      </c>
      <c r="H1599">
        <v>62</v>
      </c>
      <c r="I1599">
        <v>258.5</v>
      </c>
    </row>
    <row r="1600" spans="1:9" x14ac:dyDescent="0.2">
      <c r="A1600" t="s">
        <v>6388</v>
      </c>
    </row>
    <row r="1601" spans="1:9" x14ac:dyDescent="0.2">
      <c r="A1601" t="s">
        <v>6389</v>
      </c>
      <c r="F1601" s="171" t="s">
        <v>4109</v>
      </c>
      <c r="G1601" t="s">
        <v>1840</v>
      </c>
      <c r="H1601">
        <v>444</v>
      </c>
      <c r="I1601">
        <v>90</v>
      </c>
    </row>
    <row r="1602" spans="1:9" x14ac:dyDescent="0.2">
      <c r="A1602" t="s">
        <v>6390</v>
      </c>
      <c r="F1602" s="171" t="s">
        <v>4145</v>
      </c>
      <c r="G1602" t="s">
        <v>4700</v>
      </c>
      <c r="H1602">
        <v>5</v>
      </c>
      <c r="I1602">
        <v>306</v>
      </c>
    </row>
    <row r="1603" spans="1:9" x14ac:dyDescent="0.2">
      <c r="A1603" t="s">
        <v>6391</v>
      </c>
      <c r="F1603" s="171" t="s">
        <v>3282</v>
      </c>
      <c r="G1603" t="s">
        <v>2408</v>
      </c>
      <c r="H1603">
        <v>67</v>
      </c>
      <c r="I1603">
        <v>459</v>
      </c>
    </row>
    <row r="1604" spans="1:9" x14ac:dyDescent="0.2">
      <c r="A1604" t="s">
        <v>6392</v>
      </c>
      <c r="F1604" s="171" t="s">
        <v>4115</v>
      </c>
      <c r="G1604" t="s">
        <v>3317</v>
      </c>
      <c r="H1604">
        <v>18</v>
      </c>
      <c r="I1604">
        <v>396</v>
      </c>
    </row>
    <row r="1605" spans="1:9" x14ac:dyDescent="0.2">
      <c r="A1605" t="s">
        <v>6393</v>
      </c>
      <c r="F1605" s="171" t="s">
        <v>3988</v>
      </c>
      <c r="G1605" t="s">
        <v>2991</v>
      </c>
      <c r="H1605">
        <v>37</v>
      </c>
      <c r="I1605">
        <v>122</v>
      </c>
    </row>
    <row r="1606" spans="1:9" x14ac:dyDescent="0.2">
      <c r="A1606" t="s">
        <v>6394</v>
      </c>
      <c r="F1606" s="171" t="s">
        <v>3765</v>
      </c>
      <c r="G1606" t="s">
        <v>2322</v>
      </c>
      <c r="H1606">
        <v>7</v>
      </c>
      <c r="I1606">
        <v>444</v>
      </c>
    </row>
    <row r="1607" spans="1:9" x14ac:dyDescent="0.2">
      <c r="A1607" t="s">
        <v>6395</v>
      </c>
      <c r="F1607">
        <v>9.6999999999999995E-8</v>
      </c>
      <c r="G1607" t="s">
        <v>1882</v>
      </c>
      <c r="H1607">
        <v>364</v>
      </c>
      <c r="I1607">
        <v>287.5</v>
      </c>
    </row>
    <row r="1608" spans="1:9" x14ac:dyDescent="0.2">
      <c r="A1608" t="s">
        <v>6396</v>
      </c>
      <c r="F1608">
        <v>6.0999999999999998E-7</v>
      </c>
      <c r="G1608" t="s">
        <v>4701</v>
      </c>
      <c r="H1608">
        <v>30</v>
      </c>
      <c r="I1608">
        <v>126.5</v>
      </c>
    </row>
    <row r="1609" spans="1:9" x14ac:dyDescent="0.2">
      <c r="A1609" t="s">
        <v>6397</v>
      </c>
      <c r="F1609">
        <v>8.6000000000000007E-6</v>
      </c>
      <c r="G1609" t="s">
        <v>2304</v>
      </c>
      <c r="H1609">
        <v>67</v>
      </c>
      <c r="I1609">
        <v>324</v>
      </c>
    </row>
    <row r="1610" spans="1:9" x14ac:dyDescent="0.2">
      <c r="A1610" t="s">
        <v>6398</v>
      </c>
      <c r="F1610">
        <v>7.6000000000000004E-4</v>
      </c>
      <c r="G1610" t="s">
        <v>2370</v>
      </c>
      <c r="H1610">
        <v>66</v>
      </c>
      <c r="I1610">
        <v>203.5</v>
      </c>
    </row>
    <row r="1611" spans="1:9" x14ac:dyDescent="0.2">
      <c r="A1611" t="s">
        <v>6399</v>
      </c>
      <c r="F1611" s="171" t="s">
        <v>4544</v>
      </c>
      <c r="G1611" t="s">
        <v>2371</v>
      </c>
      <c r="H1611">
        <v>5</v>
      </c>
      <c r="I1611">
        <v>840</v>
      </c>
    </row>
    <row r="1612" spans="1:9" x14ac:dyDescent="0.2">
      <c r="A1612" t="s">
        <v>6400</v>
      </c>
      <c r="F1612" s="171" t="s">
        <v>3946</v>
      </c>
      <c r="G1612" t="s">
        <v>2375</v>
      </c>
      <c r="H1612">
        <v>109</v>
      </c>
      <c r="I1612">
        <v>130</v>
      </c>
    </row>
    <row r="1613" spans="1:9" x14ac:dyDescent="0.2">
      <c r="A1613" t="s">
        <v>6401</v>
      </c>
      <c r="F1613" s="171" t="s">
        <v>4210</v>
      </c>
      <c r="G1613" t="s">
        <v>2377</v>
      </c>
      <c r="H1613">
        <v>6</v>
      </c>
      <c r="I1613">
        <v>116</v>
      </c>
    </row>
    <row r="1614" spans="1:9" x14ac:dyDescent="0.2">
      <c r="A1614" t="s">
        <v>6402</v>
      </c>
      <c r="F1614">
        <v>7.7999999999999999E-5</v>
      </c>
      <c r="G1614" t="s">
        <v>1548</v>
      </c>
      <c r="H1614">
        <v>987</v>
      </c>
      <c r="I1614">
        <v>932</v>
      </c>
    </row>
    <row r="1615" spans="1:9" x14ac:dyDescent="0.2">
      <c r="A1615" t="s">
        <v>6403</v>
      </c>
      <c r="F1615" s="171" t="s">
        <v>3801</v>
      </c>
      <c r="G1615" t="s">
        <v>2380</v>
      </c>
      <c r="H1615">
        <v>8</v>
      </c>
      <c r="I1615">
        <v>185</v>
      </c>
    </row>
    <row r="1616" spans="1:9" x14ac:dyDescent="0.2">
      <c r="A1616" t="s">
        <v>6404</v>
      </c>
      <c r="F1616">
        <v>3.8E-6</v>
      </c>
      <c r="G1616" t="s">
        <v>2339</v>
      </c>
      <c r="H1616">
        <v>81</v>
      </c>
      <c r="I1616">
        <v>173</v>
      </c>
    </row>
    <row r="1617" spans="1:9" x14ac:dyDescent="0.2">
      <c r="A1617" t="s">
        <v>6405</v>
      </c>
      <c r="F1617" s="171" t="s">
        <v>3915</v>
      </c>
      <c r="G1617" t="s">
        <v>2337</v>
      </c>
      <c r="H1617">
        <v>621</v>
      </c>
      <c r="I1617">
        <v>308</v>
      </c>
    </row>
    <row r="1618" spans="1:9" x14ac:dyDescent="0.2">
      <c r="A1618" t="s">
        <v>6406</v>
      </c>
      <c r="F1618">
        <v>1.2E-9</v>
      </c>
      <c r="G1618" t="s">
        <v>2373</v>
      </c>
      <c r="H1618">
        <v>5</v>
      </c>
      <c r="I1618">
        <v>943</v>
      </c>
    </row>
    <row r="1619" spans="1:9" x14ac:dyDescent="0.2">
      <c r="A1619" t="s">
        <v>6407</v>
      </c>
      <c r="F1619" s="171" t="s">
        <v>3832</v>
      </c>
      <c r="G1619" t="s">
        <v>2363</v>
      </c>
      <c r="H1619">
        <v>23</v>
      </c>
      <c r="I1619">
        <v>105</v>
      </c>
    </row>
    <row r="1620" spans="1:9" x14ac:dyDescent="0.2">
      <c r="A1620" t="s">
        <v>6408</v>
      </c>
      <c r="F1620" s="171" t="s">
        <v>4082</v>
      </c>
      <c r="G1620" t="s">
        <v>2299</v>
      </c>
      <c r="H1620">
        <v>56</v>
      </c>
      <c r="I1620">
        <v>126</v>
      </c>
    </row>
    <row r="1621" spans="1:9" x14ac:dyDescent="0.2">
      <c r="A1621" t="s">
        <v>6409</v>
      </c>
      <c r="F1621" s="171" t="s">
        <v>3620</v>
      </c>
      <c r="G1621" t="s">
        <v>2368</v>
      </c>
      <c r="H1621">
        <v>6</v>
      </c>
      <c r="I1621">
        <v>187.5</v>
      </c>
    </row>
    <row r="1622" spans="1:9" x14ac:dyDescent="0.2">
      <c r="A1622" t="s">
        <v>6410</v>
      </c>
      <c r="F1622">
        <v>5.3000000000000001E-7</v>
      </c>
      <c r="G1622" t="s">
        <v>3149</v>
      </c>
      <c r="H1622">
        <v>620</v>
      </c>
      <c r="I1622">
        <v>78</v>
      </c>
    </row>
    <row r="1623" spans="1:9" x14ac:dyDescent="0.2">
      <c r="A1623" t="s">
        <v>6411</v>
      </c>
      <c r="F1623" s="171" t="s">
        <v>4121</v>
      </c>
      <c r="G1623" t="s">
        <v>2326</v>
      </c>
      <c r="H1623">
        <v>83</v>
      </c>
      <c r="I1623">
        <v>428</v>
      </c>
    </row>
    <row r="1624" spans="1:9" x14ac:dyDescent="0.2">
      <c r="A1624" t="s">
        <v>6412</v>
      </c>
      <c r="F1624">
        <v>3.3E-4</v>
      </c>
      <c r="G1624" t="s">
        <v>4702</v>
      </c>
      <c r="H1624">
        <v>176</v>
      </c>
      <c r="I1624">
        <v>140.5</v>
      </c>
    </row>
    <row r="1625" spans="1:9" x14ac:dyDescent="0.2">
      <c r="A1625" t="s">
        <v>6413</v>
      </c>
      <c r="F1625" s="171" t="s">
        <v>3206</v>
      </c>
      <c r="G1625" t="s">
        <v>2352</v>
      </c>
      <c r="H1625">
        <v>645</v>
      </c>
      <c r="I1625">
        <v>1880</v>
      </c>
    </row>
    <row r="1626" spans="1:9" x14ac:dyDescent="0.2">
      <c r="A1626" t="s">
        <v>6414</v>
      </c>
      <c r="F1626">
        <v>1.6000000000000001E-9</v>
      </c>
      <c r="G1626" t="s">
        <v>4703</v>
      </c>
      <c r="H1626">
        <v>66</v>
      </c>
      <c r="I1626">
        <v>184</v>
      </c>
    </row>
    <row r="1627" spans="1:9" x14ac:dyDescent="0.2">
      <c r="A1627" t="s">
        <v>6415</v>
      </c>
      <c r="F1627" s="171" t="s">
        <v>4704</v>
      </c>
      <c r="G1627" t="s">
        <v>2343</v>
      </c>
      <c r="H1627">
        <v>651</v>
      </c>
      <c r="I1627">
        <v>395</v>
      </c>
    </row>
    <row r="1628" spans="1:9" x14ac:dyDescent="0.2">
      <c r="A1628" t="s">
        <v>6416</v>
      </c>
      <c r="F1628" s="171" t="s">
        <v>4010</v>
      </c>
      <c r="G1628" t="s">
        <v>2326</v>
      </c>
      <c r="H1628">
        <v>83</v>
      </c>
      <c r="I1628">
        <v>428</v>
      </c>
    </row>
    <row r="1629" spans="1:9" x14ac:dyDescent="0.2">
      <c r="A1629" t="s">
        <v>6417</v>
      </c>
      <c r="F1629">
        <v>6.6E-4</v>
      </c>
      <c r="G1629" t="s">
        <v>4705</v>
      </c>
      <c r="H1629">
        <v>5</v>
      </c>
      <c r="I1629">
        <v>571</v>
      </c>
    </row>
    <row r="1630" spans="1:9" x14ac:dyDescent="0.2">
      <c r="A1630" t="s">
        <v>6418</v>
      </c>
      <c r="F1630">
        <v>6.8999999999999996E-7</v>
      </c>
      <c r="G1630" t="s">
        <v>2264</v>
      </c>
      <c r="H1630">
        <v>669</v>
      </c>
      <c r="I1630">
        <v>132</v>
      </c>
    </row>
    <row r="1631" spans="1:9" x14ac:dyDescent="0.2">
      <c r="A1631" t="s">
        <v>6419</v>
      </c>
      <c r="F1631" s="171" t="s">
        <v>4706</v>
      </c>
      <c r="G1631" t="s">
        <v>2356</v>
      </c>
      <c r="H1631">
        <v>174</v>
      </c>
      <c r="I1631">
        <v>177</v>
      </c>
    </row>
    <row r="1632" spans="1:9" x14ac:dyDescent="0.2">
      <c r="A1632" t="s">
        <v>6420</v>
      </c>
      <c r="F1632" s="171" t="s">
        <v>4707</v>
      </c>
      <c r="G1632" t="s">
        <v>2354</v>
      </c>
      <c r="H1632">
        <v>41</v>
      </c>
      <c r="I1632">
        <v>638</v>
      </c>
    </row>
    <row r="1633" spans="1:9" x14ac:dyDescent="0.2">
      <c r="A1633" t="s">
        <v>6421</v>
      </c>
      <c r="F1633">
        <v>3.1999999999999999E-5</v>
      </c>
      <c r="G1633" t="s">
        <v>2971</v>
      </c>
      <c r="H1633">
        <v>7</v>
      </c>
      <c r="I1633">
        <v>96</v>
      </c>
    </row>
    <row r="1634" spans="1:9" x14ac:dyDescent="0.2">
      <c r="A1634" t="s">
        <v>6422</v>
      </c>
      <c r="F1634">
        <v>3.8000000000000002E-5</v>
      </c>
      <c r="G1634" t="s">
        <v>2304</v>
      </c>
      <c r="H1634">
        <v>67</v>
      </c>
      <c r="I1634">
        <v>324</v>
      </c>
    </row>
    <row r="1635" spans="1:9" x14ac:dyDescent="0.2">
      <c r="A1635" t="s">
        <v>6423</v>
      </c>
      <c r="F1635">
        <v>3.7000000000000002E-6</v>
      </c>
      <c r="G1635" t="s">
        <v>2370</v>
      </c>
      <c r="H1635">
        <v>66</v>
      </c>
      <c r="I1635">
        <v>203.5</v>
      </c>
    </row>
    <row r="1636" spans="1:9" x14ac:dyDescent="0.2">
      <c r="A1636" t="s">
        <v>6424</v>
      </c>
      <c r="F1636" s="171" t="s">
        <v>2298</v>
      </c>
      <c r="G1636" t="s">
        <v>2371</v>
      </c>
      <c r="H1636">
        <v>5</v>
      </c>
      <c r="I1636">
        <v>840</v>
      </c>
    </row>
    <row r="1637" spans="1:9" x14ac:dyDescent="0.2">
      <c r="A1637" t="s">
        <v>6425</v>
      </c>
      <c r="F1637" s="171" t="s">
        <v>2875</v>
      </c>
      <c r="G1637" t="s">
        <v>2352</v>
      </c>
      <c r="H1637">
        <v>645</v>
      </c>
      <c r="I1637">
        <v>1880</v>
      </c>
    </row>
    <row r="1638" spans="1:9" x14ac:dyDescent="0.2">
      <c r="A1638" t="s">
        <v>6426</v>
      </c>
      <c r="F1638" s="171" t="s">
        <v>4051</v>
      </c>
      <c r="G1638" t="s">
        <v>2329</v>
      </c>
      <c r="H1638">
        <v>98</v>
      </c>
      <c r="I1638">
        <v>162</v>
      </c>
    </row>
    <row r="1639" spans="1:9" x14ac:dyDescent="0.2">
      <c r="A1639" t="s">
        <v>6427</v>
      </c>
      <c r="F1639">
        <v>4.6999999999999997E-5</v>
      </c>
      <c r="G1639" t="s">
        <v>4075</v>
      </c>
      <c r="H1639">
        <v>17</v>
      </c>
      <c r="I1639">
        <v>233</v>
      </c>
    </row>
    <row r="1640" spans="1:9" x14ac:dyDescent="0.2">
      <c r="A1640" t="s">
        <v>6428</v>
      </c>
      <c r="F1640" s="171" t="s">
        <v>1948</v>
      </c>
      <c r="G1640" t="s">
        <v>1495</v>
      </c>
      <c r="H1640">
        <v>36</v>
      </c>
      <c r="I1640">
        <v>117.5</v>
      </c>
    </row>
    <row r="1641" spans="1:9" x14ac:dyDescent="0.2">
      <c r="A1641" t="s">
        <v>6429</v>
      </c>
      <c r="F1641" s="171" t="s">
        <v>2950</v>
      </c>
      <c r="G1641" t="s">
        <v>1495</v>
      </c>
      <c r="H1641">
        <v>36</v>
      </c>
      <c r="I1641">
        <v>117.5</v>
      </c>
    </row>
    <row r="1642" spans="1:9" x14ac:dyDescent="0.2">
      <c r="A1642" t="s">
        <v>6430</v>
      </c>
      <c r="F1642" s="171" t="s">
        <v>4708</v>
      </c>
      <c r="G1642" t="s">
        <v>3159</v>
      </c>
      <c r="H1642">
        <v>36</v>
      </c>
      <c r="I1642">
        <v>371</v>
      </c>
    </row>
    <row r="1643" spans="1:9" x14ac:dyDescent="0.2">
      <c r="A1643" t="s">
        <v>6431</v>
      </c>
      <c r="F1643" s="171" t="s">
        <v>4110</v>
      </c>
      <c r="G1643" t="s">
        <v>3165</v>
      </c>
      <c r="H1643">
        <v>11</v>
      </c>
      <c r="I1643">
        <v>188</v>
      </c>
    </row>
    <row r="1644" spans="1:9" x14ac:dyDescent="0.2">
      <c r="A1644" t="s">
        <v>6432</v>
      </c>
      <c r="F1644">
        <v>3.4999999999999997E-5</v>
      </c>
      <c r="G1644" t="s">
        <v>3930</v>
      </c>
      <c r="H1644">
        <v>19</v>
      </c>
      <c r="I1644">
        <v>350</v>
      </c>
    </row>
    <row r="1645" spans="1:9" x14ac:dyDescent="0.2">
      <c r="A1645" t="s">
        <v>6433</v>
      </c>
      <c r="F1645" s="171" t="s">
        <v>4135</v>
      </c>
      <c r="G1645" t="s">
        <v>2350</v>
      </c>
      <c r="H1645">
        <v>100</v>
      </c>
      <c r="I1645">
        <v>317</v>
      </c>
    </row>
    <row r="1646" spans="1:9" x14ac:dyDescent="0.2">
      <c r="A1646" t="s">
        <v>6434</v>
      </c>
      <c r="B1646" s="171" t="s">
        <v>3160</v>
      </c>
      <c r="C1646" t="s">
        <v>3298</v>
      </c>
      <c r="D1646" t="s">
        <v>3299</v>
      </c>
      <c r="E1646" t="s">
        <v>3300</v>
      </c>
      <c r="F1646" t="s">
        <v>3284</v>
      </c>
      <c r="G1646" t="s">
        <v>3285</v>
      </c>
      <c r="H1646" t="s">
        <v>3286</v>
      </c>
      <c r="I1646" t="s">
        <v>3287</v>
      </c>
    </row>
    <row r="1647" spans="1:9" x14ac:dyDescent="0.2">
      <c r="A1647" t="s">
        <v>6435</v>
      </c>
      <c r="B1647" s="171" t="s">
        <v>3305</v>
      </c>
      <c r="C1647" t="s">
        <v>3306</v>
      </c>
      <c r="D1647" t="s">
        <v>3307</v>
      </c>
      <c r="E1647" t="s">
        <v>3308</v>
      </c>
      <c r="F1647" t="s">
        <v>1711</v>
      </c>
      <c r="G1647" t="s">
        <v>1712</v>
      </c>
      <c r="H1647" t="s">
        <v>1713</v>
      </c>
      <c r="I1647" t="s">
        <v>1714</v>
      </c>
    </row>
    <row r="1648" spans="1:9" x14ac:dyDescent="0.2">
      <c r="A1648" t="s">
        <v>6436</v>
      </c>
      <c r="B1648" s="171" t="s">
        <v>3310</v>
      </c>
      <c r="C1648" t="s">
        <v>3242</v>
      </c>
      <c r="D1648" t="s">
        <v>3243</v>
      </c>
      <c r="E1648" t="s">
        <v>2360</v>
      </c>
      <c r="F1648" t="s">
        <v>2359</v>
      </c>
      <c r="G1648" t="s">
        <v>2360</v>
      </c>
      <c r="H1648" t="s">
        <v>1593</v>
      </c>
      <c r="I1648" t="s">
        <v>2361</v>
      </c>
    </row>
    <row r="1649" spans="1:9" x14ac:dyDescent="0.2">
      <c r="A1649" t="s">
        <v>6437</v>
      </c>
      <c r="B1649">
        <v>2.5000000000000002E-6</v>
      </c>
      <c r="C1649" t="s">
        <v>3242</v>
      </c>
      <c r="D1649" t="s">
        <v>3243</v>
      </c>
      <c r="E1649" t="s">
        <v>2360</v>
      </c>
    </row>
    <row r="1650" spans="1:9" x14ac:dyDescent="0.2">
      <c r="A1650" t="s">
        <v>6438</v>
      </c>
      <c r="B1650" s="171" t="s">
        <v>3315</v>
      </c>
      <c r="C1650" t="s">
        <v>1979</v>
      </c>
      <c r="D1650" t="s">
        <v>1980</v>
      </c>
      <c r="E1650" t="s">
        <v>1981</v>
      </c>
      <c r="F1650" t="s">
        <v>3318</v>
      </c>
      <c r="G1650" t="s">
        <v>3319</v>
      </c>
      <c r="H1650" t="s">
        <v>1619</v>
      </c>
      <c r="I1650" t="s">
        <v>1986</v>
      </c>
    </row>
    <row r="1651" spans="1:9" x14ac:dyDescent="0.2">
      <c r="A1651" t="s">
        <v>6439</v>
      </c>
      <c r="B1651" s="171" t="s">
        <v>4042</v>
      </c>
      <c r="C1651" t="s">
        <v>4172</v>
      </c>
      <c r="D1651" t="s">
        <v>4173</v>
      </c>
      <c r="E1651" t="s">
        <v>4174</v>
      </c>
      <c r="F1651" t="s">
        <v>3318</v>
      </c>
      <c r="G1651" t="s">
        <v>3319</v>
      </c>
      <c r="H1651" t="s">
        <v>1619</v>
      </c>
      <c r="I1651" t="s">
        <v>1986</v>
      </c>
    </row>
    <row r="1652" spans="1:9" x14ac:dyDescent="0.2">
      <c r="A1652" t="s">
        <v>6440</v>
      </c>
      <c r="B1652" s="171" t="s">
        <v>3325</v>
      </c>
      <c r="C1652" t="s">
        <v>1869</v>
      </c>
      <c r="D1652" t="s">
        <v>1870</v>
      </c>
      <c r="E1652" t="s">
        <v>1871</v>
      </c>
      <c r="F1652" t="s">
        <v>1875</v>
      </c>
      <c r="G1652" t="s">
        <v>1876</v>
      </c>
      <c r="H1652" t="s">
        <v>1593</v>
      </c>
      <c r="I1652" t="s">
        <v>1877</v>
      </c>
    </row>
    <row r="1653" spans="1:9" x14ac:dyDescent="0.2">
      <c r="A1653" t="s">
        <v>6441</v>
      </c>
      <c r="B1653">
        <v>7.6000000000000002E-9</v>
      </c>
      <c r="C1653" t="s">
        <v>1723</v>
      </c>
      <c r="D1653" t="s">
        <v>1724</v>
      </c>
      <c r="E1653" t="s">
        <v>1725</v>
      </c>
      <c r="F1653" t="s">
        <v>3332</v>
      </c>
      <c r="G1653" t="s">
        <v>3333</v>
      </c>
      <c r="H1653" t="s">
        <v>1530</v>
      </c>
      <c r="I1653" t="s">
        <v>1731</v>
      </c>
    </row>
    <row r="1654" spans="1:9" x14ac:dyDescent="0.2">
      <c r="A1654" t="s">
        <v>6442</v>
      </c>
      <c r="B1654">
        <v>4.6E-6</v>
      </c>
      <c r="C1654" t="s">
        <v>2229</v>
      </c>
      <c r="D1654" t="s">
        <v>2230</v>
      </c>
      <c r="E1654" t="s">
        <v>2231</v>
      </c>
      <c r="F1654" t="s">
        <v>2235</v>
      </c>
      <c r="G1654" t="s">
        <v>1513</v>
      </c>
      <c r="H1654" t="s">
        <v>1514</v>
      </c>
      <c r="I1654" t="s">
        <v>2236</v>
      </c>
    </row>
    <row r="1655" spans="1:9" x14ac:dyDescent="0.2">
      <c r="A1655" t="s">
        <v>6443</v>
      </c>
      <c r="B1655">
        <v>1.9000000000000001E-7</v>
      </c>
      <c r="C1655" t="s">
        <v>3344</v>
      </c>
      <c r="D1655" t="s">
        <v>3345</v>
      </c>
      <c r="E1655" t="s">
        <v>3346</v>
      </c>
      <c r="F1655" t="s">
        <v>3349</v>
      </c>
      <c r="G1655" t="s">
        <v>3350</v>
      </c>
      <c r="H1655" t="s">
        <v>3351</v>
      </c>
      <c r="I1655" t="s">
        <v>3352</v>
      </c>
    </row>
    <row r="1656" spans="1:9" x14ac:dyDescent="0.2">
      <c r="A1656" t="s">
        <v>6444</v>
      </c>
      <c r="B1656" s="171" t="s">
        <v>4709</v>
      </c>
      <c r="C1656" t="s">
        <v>1846</v>
      </c>
      <c r="D1656" t="s">
        <v>1847</v>
      </c>
      <c r="E1656" t="s">
        <v>1848</v>
      </c>
      <c r="F1656" t="s">
        <v>1852</v>
      </c>
      <c r="G1656" t="s">
        <v>1853</v>
      </c>
      <c r="H1656" t="s">
        <v>1854</v>
      </c>
      <c r="I1656" t="s">
        <v>1855</v>
      </c>
    </row>
    <row r="1657" spans="1:9" x14ac:dyDescent="0.2">
      <c r="A1657" t="s">
        <v>6445</v>
      </c>
      <c r="B1657">
        <v>7.4000000000000003E-6</v>
      </c>
      <c r="C1657" t="s">
        <v>2137</v>
      </c>
      <c r="D1657" t="s">
        <v>2138</v>
      </c>
      <c r="E1657" t="s">
        <v>2139</v>
      </c>
      <c r="F1657" t="s">
        <v>2143</v>
      </c>
      <c r="G1657" t="s">
        <v>2144</v>
      </c>
      <c r="H1657" t="s">
        <v>1619</v>
      </c>
      <c r="I1657" t="s">
        <v>2145</v>
      </c>
    </row>
    <row r="1658" spans="1:9" x14ac:dyDescent="0.2">
      <c r="A1658" t="s">
        <v>6446</v>
      </c>
      <c r="B1658" s="171" t="s">
        <v>3807</v>
      </c>
      <c r="C1658" t="s">
        <v>3361</v>
      </c>
      <c r="D1658" t="s">
        <v>3362</v>
      </c>
      <c r="E1658" t="s">
        <v>3363</v>
      </c>
      <c r="F1658" t="s">
        <v>3366</v>
      </c>
      <c r="G1658" t="s">
        <v>3367</v>
      </c>
      <c r="H1658" t="s">
        <v>3368</v>
      </c>
      <c r="I1658" t="s">
        <v>3369</v>
      </c>
    </row>
    <row r="1659" spans="1:9" x14ac:dyDescent="0.2">
      <c r="A1659" t="s">
        <v>6447</v>
      </c>
      <c r="B1659">
        <v>4.3999999999999997E-8</v>
      </c>
      <c r="C1659" t="s">
        <v>2025</v>
      </c>
      <c r="D1659" t="s">
        <v>2026</v>
      </c>
      <c r="E1659" t="s">
        <v>2027</v>
      </c>
      <c r="F1659" t="s">
        <v>2032</v>
      </c>
      <c r="G1659" t="s">
        <v>2033</v>
      </c>
      <c r="H1659" t="s">
        <v>1593</v>
      </c>
      <c r="I1659" t="s">
        <v>2034</v>
      </c>
    </row>
    <row r="1660" spans="1:9" x14ac:dyDescent="0.2">
      <c r="A1660" t="s">
        <v>6448</v>
      </c>
      <c r="B1660" s="171" t="s">
        <v>4080</v>
      </c>
      <c r="C1660" t="s">
        <v>1841</v>
      </c>
      <c r="D1660" t="s">
        <v>1842</v>
      </c>
      <c r="E1660" t="s">
        <v>1843</v>
      </c>
      <c r="F1660" t="s">
        <v>2544</v>
      </c>
      <c r="G1660" t="s">
        <v>2545</v>
      </c>
      <c r="H1660" t="s">
        <v>2546</v>
      </c>
      <c r="I1660" t="s">
        <v>2547</v>
      </c>
    </row>
    <row r="1661" spans="1:9" x14ac:dyDescent="0.2">
      <c r="A1661" t="s">
        <v>6449</v>
      </c>
      <c r="B1661" s="171" t="s">
        <v>3378</v>
      </c>
      <c r="C1661" t="s">
        <v>1765</v>
      </c>
      <c r="D1661" t="s">
        <v>1766</v>
      </c>
      <c r="E1661" t="s">
        <v>1767</v>
      </c>
      <c r="F1661" t="s">
        <v>3381</v>
      </c>
      <c r="G1661" t="s">
        <v>3382</v>
      </c>
      <c r="H1661" t="s">
        <v>1530</v>
      </c>
      <c r="I1661" t="s">
        <v>1771</v>
      </c>
    </row>
    <row r="1662" spans="1:9" x14ac:dyDescent="0.2">
      <c r="A1662" t="s">
        <v>6450</v>
      </c>
      <c r="B1662">
        <v>1.4E-5</v>
      </c>
      <c r="C1662" t="s">
        <v>3384</v>
      </c>
      <c r="D1662" t="s">
        <v>3385</v>
      </c>
      <c r="E1662" t="s">
        <v>3386</v>
      </c>
      <c r="F1662" t="s">
        <v>2128</v>
      </c>
      <c r="G1662" t="s">
        <v>2129</v>
      </c>
      <c r="H1662" t="s">
        <v>2130</v>
      </c>
      <c r="I1662" t="s">
        <v>2131</v>
      </c>
    </row>
    <row r="1663" spans="1:9" x14ac:dyDescent="0.2">
      <c r="A1663" t="s">
        <v>6451</v>
      </c>
      <c r="B1663" s="171" t="s">
        <v>3388</v>
      </c>
      <c r="C1663" t="s">
        <v>2153</v>
      </c>
      <c r="D1663" t="s">
        <v>2154</v>
      </c>
      <c r="E1663" t="s">
        <v>2155</v>
      </c>
      <c r="F1663" t="s">
        <v>2158</v>
      </c>
      <c r="G1663" t="s">
        <v>2159</v>
      </c>
      <c r="H1663" t="s">
        <v>1530</v>
      </c>
      <c r="I1663" t="s">
        <v>2160</v>
      </c>
    </row>
    <row r="1664" spans="1:9" x14ac:dyDescent="0.2">
      <c r="A1664" t="s">
        <v>6452</v>
      </c>
      <c r="B1664" s="171" t="s">
        <v>3936</v>
      </c>
      <c r="C1664" t="s">
        <v>1841</v>
      </c>
      <c r="D1664" t="s">
        <v>1842</v>
      </c>
      <c r="E1664" t="s">
        <v>1843</v>
      </c>
      <c r="F1664" t="s">
        <v>1797</v>
      </c>
      <c r="G1664" t="s">
        <v>1798</v>
      </c>
      <c r="H1664" t="s">
        <v>1799</v>
      </c>
      <c r="I1664" t="s">
        <v>1800</v>
      </c>
    </row>
    <row r="1665" spans="1:9" x14ac:dyDescent="0.2">
      <c r="A1665" t="s">
        <v>6453</v>
      </c>
      <c r="B1665" s="171" t="s">
        <v>4710</v>
      </c>
      <c r="C1665" t="s">
        <v>2820</v>
      </c>
      <c r="D1665" t="s">
        <v>2821</v>
      </c>
      <c r="E1665" t="s">
        <v>2822</v>
      </c>
      <c r="F1665" t="s">
        <v>2825</v>
      </c>
      <c r="G1665" t="s">
        <v>2826</v>
      </c>
      <c r="H1665" t="s">
        <v>1619</v>
      </c>
      <c r="I1665" t="s">
        <v>2827</v>
      </c>
    </row>
    <row r="1666" spans="1:9" x14ac:dyDescent="0.2">
      <c r="A1666" t="s">
        <v>6454</v>
      </c>
      <c r="B1666">
        <v>1.5E-9</v>
      </c>
      <c r="C1666" t="s">
        <v>1792</v>
      </c>
      <c r="D1666" t="s">
        <v>1793</v>
      </c>
      <c r="E1666" t="s">
        <v>1794</v>
      </c>
      <c r="F1666" t="s">
        <v>1659</v>
      </c>
      <c r="G1666" t="s">
        <v>1660</v>
      </c>
      <c r="H1666" t="s">
        <v>1661</v>
      </c>
      <c r="I1666" t="s">
        <v>1662</v>
      </c>
    </row>
    <row r="1667" spans="1:9" x14ac:dyDescent="0.2">
      <c r="A1667" t="s">
        <v>6455</v>
      </c>
      <c r="B1667" s="171" t="s">
        <v>3402</v>
      </c>
      <c r="C1667" t="s">
        <v>1802</v>
      </c>
      <c r="D1667" t="s">
        <v>1803</v>
      </c>
      <c r="E1667" t="s">
        <v>1804</v>
      </c>
      <c r="F1667" t="s">
        <v>1808</v>
      </c>
      <c r="G1667" t="s">
        <v>1809</v>
      </c>
      <c r="H1667" t="s">
        <v>1562</v>
      </c>
      <c r="I1667" t="s">
        <v>1810</v>
      </c>
    </row>
    <row r="1668" spans="1:9" x14ac:dyDescent="0.2">
      <c r="A1668" t="s">
        <v>6456</v>
      </c>
      <c r="B1668" s="171" t="s">
        <v>3054</v>
      </c>
      <c r="C1668" t="s">
        <v>1949</v>
      </c>
      <c r="D1668" t="s">
        <v>1950</v>
      </c>
      <c r="E1668" t="s">
        <v>1951</v>
      </c>
      <c r="F1668" t="s">
        <v>3276</v>
      </c>
      <c r="G1668" t="s">
        <v>3277</v>
      </c>
      <c r="H1668" t="s">
        <v>3278</v>
      </c>
      <c r="I1668" t="s">
        <v>3279</v>
      </c>
    </row>
    <row r="1669" spans="1:9" x14ac:dyDescent="0.2">
      <c r="A1669" t="s">
        <v>6457</v>
      </c>
      <c r="B1669">
        <v>4.6999999999999999E-4</v>
      </c>
      <c r="C1669" t="s">
        <v>3407</v>
      </c>
      <c r="D1669" t="s">
        <v>3408</v>
      </c>
      <c r="E1669" t="s">
        <v>3409</v>
      </c>
    </row>
    <row r="1670" spans="1:9" x14ac:dyDescent="0.2">
      <c r="A1670" t="s">
        <v>6458</v>
      </c>
      <c r="B1670">
        <v>8.4999999999999995E-4</v>
      </c>
      <c r="C1670" t="s">
        <v>3706</v>
      </c>
      <c r="D1670" t="s">
        <v>3707</v>
      </c>
      <c r="E1670" t="s">
        <v>3708</v>
      </c>
    </row>
    <row r="1671" spans="1:9" x14ac:dyDescent="0.2">
      <c r="A1671" t="s">
        <v>6459</v>
      </c>
      <c r="B1671" s="171" t="s">
        <v>1509</v>
      </c>
      <c r="C1671" t="s">
        <v>3417</v>
      </c>
      <c r="D1671" t="s">
        <v>3418</v>
      </c>
      <c r="E1671" t="s">
        <v>3419</v>
      </c>
      <c r="F1671" t="s">
        <v>3422</v>
      </c>
      <c r="G1671" t="s">
        <v>3423</v>
      </c>
      <c r="H1671" t="s">
        <v>1530</v>
      </c>
      <c r="I1671" t="s">
        <v>3424</v>
      </c>
    </row>
    <row r="1672" spans="1:9" x14ac:dyDescent="0.2">
      <c r="A1672" t="s">
        <v>6460</v>
      </c>
      <c r="B1672">
        <v>9.3000000000000005E-4</v>
      </c>
      <c r="C1672" t="s">
        <v>3426</v>
      </c>
      <c r="D1672" t="s">
        <v>3427</v>
      </c>
      <c r="E1672" t="s">
        <v>3428</v>
      </c>
      <c r="F1672" t="s">
        <v>1540</v>
      </c>
      <c r="G1672" t="s">
        <v>1541</v>
      </c>
      <c r="H1672" t="s">
        <v>1541</v>
      </c>
      <c r="I1672" t="s">
        <v>1540</v>
      </c>
    </row>
    <row r="1673" spans="1:9" x14ac:dyDescent="0.2">
      <c r="A1673" t="s">
        <v>6461</v>
      </c>
      <c r="B1673">
        <v>1.0000000000000001E-9</v>
      </c>
      <c r="C1673" t="s">
        <v>3710</v>
      </c>
      <c r="D1673" t="s">
        <v>3711</v>
      </c>
      <c r="E1673" t="s">
        <v>3712</v>
      </c>
      <c r="F1673" t="s">
        <v>3715</v>
      </c>
      <c r="G1673" t="s">
        <v>3716</v>
      </c>
      <c r="H1673" t="s">
        <v>3717</v>
      </c>
      <c r="I1673" t="s">
        <v>3718</v>
      </c>
    </row>
    <row r="1674" spans="1:9" x14ac:dyDescent="0.2">
      <c r="A1674" t="s">
        <v>6462</v>
      </c>
      <c r="B1674" s="171" t="s">
        <v>3902</v>
      </c>
      <c r="C1674" t="s">
        <v>2582</v>
      </c>
      <c r="D1674" t="s">
        <v>2583</v>
      </c>
      <c r="E1674" t="s">
        <v>2584</v>
      </c>
      <c r="F1674" t="s">
        <v>2588</v>
      </c>
      <c r="G1674" t="s">
        <v>2589</v>
      </c>
      <c r="H1674" t="s">
        <v>2590</v>
      </c>
      <c r="I1674" t="s">
        <v>2591</v>
      </c>
    </row>
    <row r="1675" spans="1:9" x14ac:dyDescent="0.2">
      <c r="A1675" t="s">
        <v>6463</v>
      </c>
      <c r="B1675" s="171" t="s">
        <v>1559</v>
      </c>
      <c r="C1675" t="s">
        <v>1959</v>
      </c>
      <c r="D1675" t="s">
        <v>1960</v>
      </c>
      <c r="E1675" t="s">
        <v>1961</v>
      </c>
      <c r="F1675" t="s">
        <v>1965</v>
      </c>
      <c r="G1675" t="s">
        <v>1961</v>
      </c>
      <c r="H1675" t="s">
        <v>1514</v>
      </c>
      <c r="I1675" t="s">
        <v>1966</v>
      </c>
    </row>
    <row r="1676" spans="1:9" x14ac:dyDescent="0.2">
      <c r="A1676" t="s">
        <v>6464</v>
      </c>
      <c r="B1676" s="171" t="s">
        <v>3457</v>
      </c>
      <c r="C1676" t="s">
        <v>2876</v>
      </c>
      <c r="D1676" t="s">
        <v>2877</v>
      </c>
      <c r="E1676" t="s">
        <v>2878</v>
      </c>
      <c r="F1676" t="s">
        <v>1549</v>
      </c>
      <c r="G1676" t="s">
        <v>1550</v>
      </c>
      <c r="H1676" t="s">
        <v>1551</v>
      </c>
      <c r="I1676" t="s">
        <v>1552</v>
      </c>
    </row>
    <row r="1677" spans="1:9" x14ac:dyDescent="0.2">
      <c r="A1677" t="s">
        <v>6465</v>
      </c>
      <c r="B1677">
        <v>1.2E-4</v>
      </c>
      <c r="C1677" t="s">
        <v>3026</v>
      </c>
      <c r="D1677" t="s">
        <v>3027</v>
      </c>
      <c r="E1677" t="s">
        <v>3028</v>
      </c>
      <c r="F1677" t="s">
        <v>3032</v>
      </c>
      <c r="G1677" t="s">
        <v>3033</v>
      </c>
      <c r="H1677" t="s">
        <v>1593</v>
      </c>
      <c r="I1677" t="s">
        <v>3034</v>
      </c>
    </row>
    <row r="1678" spans="1:9" x14ac:dyDescent="0.2">
      <c r="A1678" t="s">
        <v>6466</v>
      </c>
      <c r="B1678" s="171" t="s">
        <v>4711</v>
      </c>
      <c r="C1678" t="s">
        <v>2443</v>
      </c>
      <c r="D1678" t="s">
        <v>2444</v>
      </c>
      <c r="E1678" t="s">
        <v>2445</v>
      </c>
      <c r="F1678" t="s">
        <v>1540</v>
      </c>
      <c r="G1678" t="s">
        <v>1541</v>
      </c>
      <c r="H1678" t="s">
        <v>1541</v>
      </c>
      <c r="I1678" t="s">
        <v>1540</v>
      </c>
    </row>
    <row r="1679" spans="1:9" x14ac:dyDescent="0.2">
      <c r="A1679" t="s">
        <v>6467</v>
      </c>
      <c r="B1679" s="171" t="s">
        <v>3469</v>
      </c>
      <c r="C1679" t="s">
        <v>1969</v>
      </c>
      <c r="D1679" t="s">
        <v>1970</v>
      </c>
      <c r="E1679" t="s">
        <v>1971</v>
      </c>
      <c r="F1679" t="s">
        <v>1975</v>
      </c>
      <c r="G1679" t="s">
        <v>1976</v>
      </c>
      <c r="H1679" t="s">
        <v>1593</v>
      </c>
      <c r="I1679" t="s">
        <v>1977</v>
      </c>
    </row>
    <row r="1680" spans="1:9" x14ac:dyDescent="0.2">
      <c r="A1680" t="s">
        <v>6468</v>
      </c>
      <c r="B1680" s="171" t="s">
        <v>3139</v>
      </c>
      <c r="C1680" t="s">
        <v>3473</v>
      </c>
      <c r="D1680" t="s">
        <v>3474</v>
      </c>
      <c r="E1680" t="s">
        <v>3475</v>
      </c>
      <c r="F1680" t="s">
        <v>3478</v>
      </c>
      <c r="G1680" t="s">
        <v>3479</v>
      </c>
      <c r="H1680" t="s">
        <v>1892</v>
      </c>
      <c r="I1680" t="s">
        <v>3480</v>
      </c>
    </row>
    <row r="1681" spans="1:9" x14ac:dyDescent="0.2">
      <c r="A1681" t="s">
        <v>6469</v>
      </c>
      <c r="B1681">
        <v>2.7E-4</v>
      </c>
      <c r="C1681" t="s">
        <v>2741</v>
      </c>
      <c r="D1681" t="s">
        <v>2742</v>
      </c>
      <c r="E1681" t="s">
        <v>2743</v>
      </c>
      <c r="F1681" t="s">
        <v>3720</v>
      </c>
      <c r="G1681" t="s">
        <v>3721</v>
      </c>
      <c r="H1681" t="s">
        <v>2365</v>
      </c>
      <c r="I1681" t="s">
        <v>2844</v>
      </c>
    </row>
    <row r="1682" spans="1:9" x14ac:dyDescent="0.2">
      <c r="A1682" t="s">
        <v>6470</v>
      </c>
      <c r="B1682">
        <v>3.5999999999999998E-6</v>
      </c>
      <c r="C1682" t="s">
        <v>3866</v>
      </c>
      <c r="D1682" t="s">
        <v>3867</v>
      </c>
      <c r="E1682" t="s">
        <v>3868</v>
      </c>
      <c r="F1682" t="s">
        <v>4712</v>
      </c>
      <c r="G1682" t="s">
        <v>4713</v>
      </c>
      <c r="H1682" t="s">
        <v>2522</v>
      </c>
      <c r="I1682" t="s">
        <v>3865</v>
      </c>
    </row>
    <row r="1683" spans="1:9" x14ac:dyDescent="0.2">
      <c r="A1683" t="s">
        <v>6471</v>
      </c>
      <c r="B1683">
        <v>5.8999999999999996E-7</v>
      </c>
      <c r="C1683" t="s">
        <v>3272</v>
      </c>
      <c r="D1683" t="s">
        <v>3273</v>
      </c>
      <c r="E1683" t="s">
        <v>3274</v>
      </c>
      <c r="F1683" t="s">
        <v>1540</v>
      </c>
      <c r="G1683" t="s">
        <v>1541</v>
      </c>
      <c r="H1683" t="s">
        <v>1541</v>
      </c>
      <c r="I1683" t="s">
        <v>1540</v>
      </c>
    </row>
    <row r="1684" spans="1:9" x14ac:dyDescent="0.2">
      <c r="A1684" t="s">
        <v>6472</v>
      </c>
      <c r="B1684">
        <v>3.0000000000000001E-6</v>
      </c>
      <c r="C1684" t="s">
        <v>3272</v>
      </c>
      <c r="D1684" t="s">
        <v>3273</v>
      </c>
      <c r="E1684" t="s">
        <v>3274</v>
      </c>
    </row>
    <row r="1685" spans="1:9" x14ac:dyDescent="0.2">
      <c r="A1685" t="s">
        <v>6473</v>
      </c>
      <c r="B1685" s="171" t="s">
        <v>3613</v>
      </c>
      <c r="C1685" t="s">
        <v>1737</v>
      </c>
      <c r="D1685" t="s">
        <v>1738</v>
      </c>
      <c r="E1685" t="s">
        <v>1739</v>
      </c>
      <c r="F1685" t="s">
        <v>3616</v>
      </c>
      <c r="G1685" t="s">
        <v>3617</v>
      </c>
      <c r="H1685" t="s">
        <v>3618</v>
      </c>
      <c r="I1685" t="s">
        <v>3619</v>
      </c>
    </row>
    <row r="1686" spans="1:9" x14ac:dyDescent="0.2">
      <c r="A1686" t="s">
        <v>6474</v>
      </c>
      <c r="B1686">
        <v>2.5000000000000001E-9</v>
      </c>
      <c r="C1686" t="s">
        <v>3624</v>
      </c>
      <c r="D1686" t="s">
        <v>3625</v>
      </c>
      <c r="E1686" t="s">
        <v>1599</v>
      </c>
      <c r="F1686" t="s">
        <v>3628</v>
      </c>
      <c r="G1686" t="s">
        <v>3629</v>
      </c>
      <c r="H1686" t="s">
        <v>3630</v>
      </c>
      <c r="I1686" t="s">
        <v>3631</v>
      </c>
    </row>
    <row r="1687" spans="1:9" x14ac:dyDescent="0.2">
      <c r="A1687" t="s">
        <v>6475</v>
      </c>
      <c r="B1687" s="171" t="s">
        <v>3634</v>
      </c>
      <c r="C1687" t="s">
        <v>3635</v>
      </c>
      <c r="D1687" t="s">
        <v>3636</v>
      </c>
      <c r="E1687" t="s">
        <v>3637</v>
      </c>
      <c r="F1687" t="s">
        <v>3640</v>
      </c>
      <c r="G1687" t="s">
        <v>3641</v>
      </c>
      <c r="H1687" t="s">
        <v>3642</v>
      </c>
      <c r="I1687" t="s">
        <v>3643</v>
      </c>
    </row>
    <row r="1688" spans="1:9" x14ac:dyDescent="0.2">
      <c r="A1688" t="s">
        <v>6476</v>
      </c>
      <c r="B1688">
        <v>2.0999999999999999E-5</v>
      </c>
      <c r="C1688" t="s">
        <v>1949</v>
      </c>
      <c r="D1688" t="s">
        <v>1950</v>
      </c>
      <c r="E1688" t="s">
        <v>1951</v>
      </c>
      <c r="F1688" t="s">
        <v>3562</v>
      </c>
      <c r="G1688" t="s">
        <v>3563</v>
      </c>
      <c r="H1688" t="s">
        <v>3564</v>
      </c>
      <c r="I1688" t="s">
        <v>2641</v>
      </c>
    </row>
    <row r="1689" spans="1:9" x14ac:dyDescent="0.2">
      <c r="A1689" t="s">
        <v>6477</v>
      </c>
      <c r="B1689">
        <v>5.4000000000000001E-4</v>
      </c>
      <c r="C1689" t="s">
        <v>3728</v>
      </c>
      <c r="D1689" t="s">
        <v>3729</v>
      </c>
      <c r="E1689" t="s">
        <v>3730</v>
      </c>
    </row>
    <row r="1690" spans="1:9" x14ac:dyDescent="0.2">
      <c r="A1690" t="s">
        <v>6478</v>
      </c>
      <c r="B1690">
        <v>8.8999999999999995E-6</v>
      </c>
      <c r="C1690" t="s">
        <v>1998</v>
      </c>
      <c r="D1690" t="s">
        <v>1999</v>
      </c>
      <c r="E1690" t="s">
        <v>2000</v>
      </c>
      <c r="F1690" t="s">
        <v>2491</v>
      </c>
      <c r="G1690" t="s">
        <v>2492</v>
      </c>
      <c r="H1690" t="s">
        <v>2493</v>
      </c>
      <c r="I1690" t="s">
        <v>2494</v>
      </c>
    </row>
    <row r="1691" spans="1:9" x14ac:dyDescent="0.2">
      <c r="A1691" t="s">
        <v>6479</v>
      </c>
      <c r="B1691" s="171" t="s">
        <v>3215</v>
      </c>
      <c r="C1691" t="s">
        <v>3216</v>
      </c>
      <c r="D1691" t="s">
        <v>3217</v>
      </c>
      <c r="E1691" t="s">
        <v>3218</v>
      </c>
      <c r="F1691" t="s">
        <v>3221</v>
      </c>
      <c r="G1691" t="s">
        <v>3222</v>
      </c>
      <c r="H1691" t="s">
        <v>3223</v>
      </c>
      <c r="I1691" t="s">
        <v>3224</v>
      </c>
    </row>
    <row r="1692" spans="1:9" x14ac:dyDescent="0.2">
      <c r="A1692" t="s">
        <v>6480</v>
      </c>
      <c r="B1692" s="171" t="s">
        <v>3835</v>
      </c>
      <c r="C1692" t="s">
        <v>2795</v>
      </c>
      <c r="D1692" t="s">
        <v>2796</v>
      </c>
      <c r="E1692" t="s">
        <v>2797</v>
      </c>
      <c r="F1692" t="s">
        <v>2801</v>
      </c>
      <c r="G1692" t="s">
        <v>2802</v>
      </c>
      <c r="H1692" t="s">
        <v>2803</v>
      </c>
      <c r="I1692" t="s">
        <v>2804</v>
      </c>
    </row>
    <row r="1693" spans="1:9" x14ac:dyDescent="0.2">
      <c r="A1693" t="s">
        <v>6481</v>
      </c>
      <c r="B1693">
        <v>6.9999999999999994E-5</v>
      </c>
      <c r="C1693" t="s">
        <v>2721</v>
      </c>
      <c r="D1693" t="s">
        <v>2722</v>
      </c>
      <c r="E1693" t="s">
        <v>2723</v>
      </c>
      <c r="F1693" t="s">
        <v>2726</v>
      </c>
      <c r="G1693" t="s">
        <v>2727</v>
      </c>
      <c r="H1693" t="s">
        <v>2728</v>
      </c>
      <c r="I1693" t="s">
        <v>2729</v>
      </c>
    </row>
    <row r="1694" spans="1:9" x14ac:dyDescent="0.2">
      <c r="A1694" t="s">
        <v>6482</v>
      </c>
      <c r="B1694" s="171" t="s">
        <v>3270</v>
      </c>
      <c r="C1694" t="s">
        <v>4167</v>
      </c>
      <c r="D1694" t="s">
        <v>4168</v>
      </c>
      <c r="E1694" t="s">
        <v>4090</v>
      </c>
    </row>
    <row r="1695" spans="1:9" x14ac:dyDescent="0.2">
      <c r="A1695" t="s">
        <v>6483</v>
      </c>
      <c r="B1695">
        <v>3.6999999999999999E-4</v>
      </c>
      <c r="C1695" t="s">
        <v>3190</v>
      </c>
      <c r="D1695" t="s">
        <v>3191</v>
      </c>
      <c r="E1695" t="s">
        <v>3192</v>
      </c>
      <c r="F1695" t="s">
        <v>3195</v>
      </c>
      <c r="G1695" t="s">
        <v>3196</v>
      </c>
      <c r="H1695" t="s">
        <v>3197</v>
      </c>
      <c r="I1695" t="s">
        <v>1540</v>
      </c>
    </row>
    <row r="1696" spans="1:9" x14ac:dyDescent="0.2">
      <c r="A1696" t="s">
        <v>6484</v>
      </c>
      <c r="B1696">
        <v>1.0000000000000001E-9</v>
      </c>
      <c r="C1696" t="s">
        <v>3507</v>
      </c>
      <c r="D1696" t="s">
        <v>3508</v>
      </c>
      <c r="E1696" t="s">
        <v>3509</v>
      </c>
      <c r="F1696" t="s">
        <v>3511</v>
      </c>
      <c r="G1696" t="s">
        <v>3512</v>
      </c>
      <c r="H1696" t="s">
        <v>2014</v>
      </c>
      <c r="I1696" t="s">
        <v>3513</v>
      </c>
    </row>
    <row r="1697" spans="1:9" x14ac:dyDescent="0.2">
      <c r="A1697" t="s">
        <v>6485</v>
      </c>
      <c r="B1697">
        <v>1.6E-7</v>
      </c>
      <c r="C1697" t="s">
        <v>1573</v>
      </c>
      <c r="D1697" t="s">
        <v>1574</v>
      </c>
      <c r="E1697" t="s">
        <v>1575</v>
      </c>
      <c r="F1697" t="s">
        <v>1580</v>
      </c>
      <c r="G1697" t="s">
        <v>1581</v>
      </c>
      <c r="H1697" t="s">
        <v>1530</v>
      </c>
      <c r="I1697" t="s">
        <v>1582</v>
      </c>
    </row>
    <row r="1698" spans="1:9" x14ac:dyDescent="0.2">
      <c r="A1698" t="s">
        <v>6486</v>
      </c>
      <c r="B1698" s="171" t="s">
        <v>3518</v>
      </c>
      <c r="C1698" t="s">
        <v>3519</v>
      </c>
      <c r="D1698" t="s">
        <v>3520</v>
      </c>
      <c r="E1698" t="s">
        <v>3521</v>
      </c>
      <c r="F1698" t="s">
        <v>3524</v>
      </c>
      <c r="G1698" t="s">
        <v>3525</v>
      </c>
      <c r="H1698" t="s">
        <v>1619</v>
      </c>
      <c r="I1698" t="s">
        <v>3526</v>
      </c>
    </row>
    <row r="1699" spans="1:9" x14ac:dyDescent="0.2">
      <c r="A1699" t="s">
        <v>6487</v>
      </c>
      <c r="B1699">
        <v>4.3999999999999999E-5</v>
      </c>
      <c r="C1699" t="s">
        <v>1506</v>
      </c>
      <c r="D1699" t="s">
        <v>1507</v>
      </c>
      <c r="E1699" t="s">
        <v>1508</v>
      </c>
      <c r="F1699" t="s">
        <v>1540</v>
      </c>
      <c r="G1699" t="s">
        <v>1541</v>
      </c>
      <c r="H1699" t="s">
        <v>1541</v>
      </c>
    </row>
    <row r="1700" spans="1:9" x14ac:dyDescent="0.2">
      <c r="A1700" t="s">
        <v>6488</v>
      </c>
      <c r="B1700">
        <v>1.7E-8</v>
      </c>
      <c r="C1700" t="s">
        <v>3529</v>
      </c>
      <c r="D1700" t="s">
        <v>3530</v>
      </c>
      <c r="E1700" t="s">
        <v>3531</v>
      </c>
      <c r="F1700" t="s">
        <v>3534</v>
      </c>
      <c r="G1700" t="s">
        <v>3535</v>
      </c>
      <c r="H1700" t="s">
        <v>3536</v>
      </c>
      <c r="I1700" t="s">
        <v>3537</v>
      </c>
    </row>
    <row r="1701" spans="1:9" x14ac:dyDescent="0.2">
      <c r="A1701" t="s">
        <v>6489</v>
      </c>
      <c r="B1701">
        <v>1.7000000000000001E-4</v>
      </c>
      <c r="C1701" t="s">
        <v>3541</v>
      </c>
      <c r="D1701" t="s">
        <v>3542</v>
      </c>
      <c r="E1701" t="s">
        <v>3543</v>
      </c>
      <c r="I1701" t="s">
        <v>1540</v>
      </c>
    </row>
    <row r="1702" spans="1:9" x14ac:dyDescent="0.2">
      <c r="A1702" t="s">
        <v>6490</v>
      </c>
      <c r="B1702">
        <v>2.2999999999999999E-7</v>
      </c>
      <c r="C1702" t="s">
        <v>3559</v>
      </c>
      <c r="D1702" t="s">
        <v>3560</v>
      </c>
      <c r="E1702" t="s">
        <v>3559</v>
      </c>
      <c r="F1702" t="s">
        <v>1540</v>
      </c>
      <c r="G1702" t="s">
        <v>1541</v>
      </c>
      <c r="H1702" t="s">
        <v>1541</v>
      </c>
      <c r="I1702" t="s">
        <v>3809</v>
      </c>
    </row>
    <row r="1703" spans="1:9" x14ac:dyDescent="0.2">
      <c r="A1703" t="s">
        <v>6491</v>
      </c>
      <c r="B1703" s="171" t="s">
        <v>3431</v>
      </c>
      <c r="C1703" t="s">
        <v>2486</v>
      </c>
      <c r="D1703" t="s">
        <v>2487</v>
      </c>
      <c r="E1703" t="s">
        <v>2488</v>
      </c>
      <c r="F1703" t="s">
        <v>2491</v>
      </c>
      <c r="G1703" t="s">
        <v>2492</v>
      </c>
      <c r="H1703" t="s">
        <v>2493</v>
      </c>
      <c r="I1703" t="s">
        <v>2494</v>
      </c>
    </row>
    <row r="1704" spans="1:9" x14ac:dyDescent="0.2">
      <c r="A1704" t="s">
        <v>6492</v>
      </c>
      <c r="B1704" s="171" t="s">
        <v>3893</v>
      </c>
      <c r="C1704" t="s">
        <v>3231</v>
      </c>
      <c r="D1704" t="s">
        <v>3232</v>
      </c>
      <c r="E1704" t="s">
        <v>3233</v>
      </c>
      <c r="F1704" t="s">
        <v>3236</v>
      </c>
      <c r="G1704" t="s">
        <v>3237</v>
      </c>
      <c r="H1704" t="s">
        <v>2590</v>
      </c>
      <c r="I1704" t="s">
        <v>3238</v>
      </c>
    </row>
    <row r="1705" spans="1:9" x14ac:dyDescent="0.2">
      <c r="A1705" t="s">
        <v>6493</v>
      </c>
      <c r="B1705" s="171" t="s">
        <v>3937</v>
      </c>
      <c r="C1705" t="s">
        <v>3242</v>
      </c>
      <c r="D1705" t="s">
        <v>3243</v>
      </c>
      <c r="E1705" t="s">
        <v>2360</v>
      </c>
    </row>
    <row r="1706" spans="1:9" x14ac:dyDescent="0.2">
      <c r="A1706" t="s">
        <v>6494</v>
      </c>
      <c r="B1706">
        <v>2.3E-5</v>
      </c>
      <c r="C1706" t="s">
        <v>3247</v>
      </c>
      <c r="D1706" t="s">
        <v>3248</v>
      </c>
      <c r="E1706" t="s">
        <v>3249</v>
      </c>
      <c r="F1706" t="s">
        <v>3252</v>
      </c>
      <c r="G1706" t="s">
        <v>3253</v>
      </c>
      <c r="H1706" t="s">
        <v>3254</v>
      </c>
      <c r="I1706" t="s">
        <v>1540</v>
      </c>
    </row>
    <row r="1707" spans="1:9" x14ac:dyDescent="0.2">
      <c r="A1707" t="s">
        <v>6495</v>
      </c>
      <c r="B1707">
        <v>2.5999999999999998E-4</v>
      </c>
      <c r="C1707" t="s">
        <v>3247</v>
      </c>
      <c r="D1707" t="s">
        <v>3248</v>
      </c>
      <c r="E1707" t="s">
        <v>3249</v>
      </c>
      <c r="F1707" t="s">
        <v>3252</v>
      </c>
      <c r="G1707" t="s">
        <v>3253</v>
      </c>
      <c r="H1707" t="s">
        <v>3254</v>
      </c>
      <c r="I1707" t="s">
        <v>1540</v>
      </c>
    </row>
    <row r="1708" spans="1:9" x14ac:dyDescent="0.2">
      <c r="A1708" t="s">
        <v>6496</v>
      </c>
      <c r="B1708" s="171" t="s">
        <v>3259</v>
      </c>
      <c r="C1708" t="s">
        <v>3260</v>
      </c>
      <c r="D1708" t="s">
        <v>3261</v>
      </c>
      <c r="E1708" t="s">
        <v>3262</v>
      </c>
      <c r="F1708" t="s">
        <v>3265</v>
      </c>
      <c r="G1708" t="s">
        <v>3266</v>
      </c>
      <c r="H1708" t="s">
        <v>1530</v>
      </c>
      <c r="I1708" t="s">
        <v>3267</v>
      </c>
    </row>
    <row r="1709" spans="1:9" x14ac:dyDescent="0.2">
      <c r="A1709" t="s">
        <v>6497</v>
      </c>
      <c r="B1709" s="171" t="s">
        <v>3270</v>
      </c>
      <c r="C1709" t="s">
        <v>3242</v>
      </c>
      <c r="D1709" t="s">
        <v>3243</v>
      </c>
      <c r="E1709" t="s">
        <v>2360</v>
      </c>
    </row>
    <row r="1710" spans="1:9" x14ac:dyDescent="0.2">
      <c r="A1710" t="s">
        <v>6498</v>
      </c>
      <c r="B1710" s="171" t="s">
        <v>2569</v>
      </c>
      <c r="C1710" t="s">
        <v>1949</v>
      </c>
      <c r="D1710" t="s">
        <v>1950</v>
      </c>
      <c r="E1710" t="s">
        <v>1951</v>
      </c>
      <c r="F1710" t="s">
        <v>3562</v>
      </c>
      <c r="G1710" t="s">
        <v>3563</v>
      </c>
      <c r="H1710" t="s">
        <v>3564</v>
      </c>
      <c r="I1710" t="s">
        <v>2641</v>
      </c>
    </row>
    <row r="1711" spans="1:9" x14ac:dyDescent="0.2">
      <c r="A1711" t="s">
        <v>6499</v>
      </c>
      <c r="B1711">
        <v>1.2999999999999999E-5</v>
      </c>
      <c r="C1711" t="s">
        <v>3586</v>
      </c>
      <c r="D1711" t="s">
        <v>3587</v>
      </c>
      <c r="E1711" t="s">
        <v>3588</v>
      </c>
      <c r="F1711" t="s">
        <v>3562</v>
      </c>
      <c r="G1711" t="s">
        <v>3563</v>
      </c>
      <c r="H1711" t="s">
        <v>3564</v>
      </c>
      <c r="I1711" t="s">
        <v>2641</v>
      </c>
    </row>
    <row r="1712" spans="1:9" x14ac:dyDescent="0.2">
      <c r="A1712" t="s">
        <v>6500</v>
      </c>
      <c r="B1712">
        <v>1.0999999999999999E-9</v>
      </c>
      <c r="C1712" t="s">
        <v>2649</v>
      </c>
      <c r="D1712" t="s">
        <v>2650</v>
      </c>
      <c r="E1712" t="s">
        <v>2651</v>
      </c>
      <c r="F1712" t="s">
        <v>3581</v>
      </c>
      <c r="G1712" t="s">
        <v>3582</v>
      </c>
      <c r="H1712" t="s">
        <v>3583</v>
      </c>
      <c r="I1712" t="s">
        <v>3584</v>
      </c>
    </row>
    <row r="1713" spans="1:9" x14ac:dyDescent="0.2">
      <c r="A1713" t="s">
        <v>6501</v>
      </c>
      <c r="B1713" s="171" t="s">
        <v>3010</v>
      </c>
      <c r="C1713" t="s">
        <v>3483</v>
      </c>
      <c r="D1713" t="s">
        <v>3484</v>
      </c>
      <c r="E1713" t="s">
        <v>3485</v>
      </c>
      <c r="F1713" t="s">
        <v>3488</v>
      </c>
      <c r="G1713" t="s">
        <v>3489</v>
      </c>
      <c r="H1713" t="s">
        <v>3490</v>
      </c>
      <c r="I1713" t="s">
        <v>3491</v>
      </c>
    </row>
    <row r="1714" spans="1:9" x14ac:dyDescent="0.2">
      <c r="A1714" t="s">
        <v>6502</v>
      </c>
      <c r="B1714" s="171" t="s">
        <v>2496</v>
      </c>
      <c r="C1714" t="s">
        <v>3687</v>
      </c>
      <c r="D1714" t="s">
        <v>3688</v>
      </c>
      <c r="E1714" t="s">
        <v>3689</v>
      </c>
      <c r="F1714" t="s">
        <v>3723</v>
      </c>
      <c r="G1714" t="s">
        <v>3724</v>
      </c>
      <c r="H1714" t="s">
        <v>3596</v>
      </c>
      <c r="I1714" t="s">
        <v>3725</v>
      </c>
    </row>
    <row r="1715" spans="1:9" x14ac:dyDescent="0.2">
      <c r="A1715" t="s">
        <v>6503</v>
      </c>
      <c r="B1715" s="171" t="s">
        <v>3653</v>
      </c>
      <c r="C1715" t="s">
        <v>3100</v>
      </c>
      <c r="D1715" t="s">
        <v>3101</v>
      </c>
      <c r="E1715" t="s">
        <v>3102</v>
      </c>
      <c r="F1715" t="s">
        <v>3656</v>
      </c>
      <c r="G1715" t="s">
        <v>3657</v>
      </c>
      <c r="H1715" t="s">
        <v>3658</v>
      </c>
      <c r="I1715" t="s">
        <v>2308</v>
      </c>
    </row>
    <row r="1716" spans="1:9" x14ac:dyDescent="0.2">
      <c r="A1716" t="s">
        <v>6504</v>
      </c>
      <c r="B1716" s="171" t="s">
        <v>4324</v>
      </c>
      <c r="C1716" t="s">
        <v>1812</v>
      </c>
      <c r="D1716" t="s">
        <v>1813</v>
      </c>
      <c r="E1716" t="s">
        <v>1814</v>
      </c>
      <c r="F1716" t="s">
        <v>2170</v>
      </c>
      <c r="G1716" t="s">
        <v>2171</v>
      </c>
      <c r="H1716" t="s">
        <v>2172</v>
      </c>
      <c r="I1716" t="s">
        <v>2173</v>
      </c>
    </row>
    <row r="1717" spans="1:9" x14ac:dyDescent="0.2">
      <c r="A1717" t="s">
        <v>6505</v>
      </c>
      <c r="B1717" s="171" t="s">
        <v>3863</v>
      </c>
      <c r="C1717" t="s">
        <v>3732</v>
      </c>
      <c r="D1717" t="s">
        <v>3733</v>
      </c>
      <c r="E1717" t="s">
        <v>3734</v>
      </c>
      <c r="F1717" t="s">
        <v>3737</v>
      </c>
      <c r="G1717" t="s">
        <v>3738</v>
      </c>
      <c r="H1717" t="s">
        <v>1619</v>
      </c>
      <c r="I1717" t="s">
        <v>3739</v>
      </c>
    </row>
    <row r="1718" spans="1:9" x14ac:dyDescent="0.2">
      <c r="A1718" t="s">
        <v>6506</v>
      </c>
      <c r="B1718" s="171" t="s">
        <v>4714</v>
      </c>
      <c r="C1718" t="s">
        <v>2122</v>
      </c>
      <c r="D1718" t="s">
        <v>2123</v>
      </c>
      <c r="E1718" t="s">
        <v>2124</v>
      </c>
      <c r="F1718" t="s">
        <v>2128</v>
      </c>
      <c r="G1718" t="s">
        <v>2129</v>
      </c>
      <c r="H1718" t="s">
        <v>2130</v>
      </c>
      <c r="I1718" t="s">
        <v>2131</v>
      </c>
    </row>
    <row r="1719" spans="1:9" x14ac:dyDescent="0.2">
      <c r="A1719" t="s">
        <v>6507</v>
      </c>
      <c r="B1719" s="171" t="s">
        <v>2550</v>
      </c>
      <c r="C1719" t="s">
        <v>2179</v>
      </c>
      <c r="D1719" t="s">
        <v>2180</v>
      </c>
      <c r="E1719" t="s">
        <v>2181</v>
      </c>
      <c r="F1719" t="s">
        <v>2184</v>
      </c>
      <c r="G1719" t="s">
        <v>2185</v>
      </c>
      <c r="H1719" t="s">
        <v>2186</v>
      </c>
      <c r="I1719" t="s">
        <v>2187</v>
      </c>
    </row>
    <row r="1720" spans="1:9" x14ac:dyDescent="0.2">
      <c r="A1720" t="s">
        <v>6508</v>
      </c>
      <c r="B1720">
        <v>7.9000000000000006E-8</v>
      </c>
      <c r="C1720" t="s">
        <v>2189</v>
      </c>
      <c r="D1720" t="s">
        <v>2190</v>
      </c>
      <c r="E1720" t="s">
        <v>2191</v>
      </c>
      <c r="F1720" t="s">
        <v>2195</v>
      </c>
      <c r="G1720" t="s">
        <v>1513</v>
      </c>
      <c r="H1720" t="s">
        <v>1514</v>
      </c>
      <c r="I1720" t="s">
        <v>2196</v>
      </c>
    </row>
    <row r="1721" spans="1:9" x14ac:dyDescent="0.2">
      <c r="A1721" t="s">
        <v>6509</v>
      </c>
      <c r="B1721">
        <v>3.2000000000000003E-4</v>
      </c>
      <c r="C1721" t="s">
        <v>1949</v>
      </c>
      <c r="D1721" t="s">
        <v>1950</v>
      </c>
      <c r="E1721" t="s">
        <v>1951</v>
      </c>
      <c r="F1721" t="s">
        <v>3608</v>
      </c>
      <c r="G1721" t="s">
        <v>3609</v>
      </c>
      <c r="H1721" t="s">
        <v>3610</v>
      </c>
      <c r="I1721" t="s">
        <v>3611</v>
      </c>
    </row>
    <row r="1722" spans="1:9" x14ac:dyDescent="0.2">
      <c r="A1722" t="s">
        <v>6510</v>
      </c>
      <c r="B1722">
        <v>1.5E-6</v>
      </c>
      <c r="C1722" t="s">
        <v>1949</v>
      </c>
      <c r="D1722" t="s">
        <v>1950</v>
      </c>
      <c r="E1722" t="s">
        <v>1951</v>
      </c>
      <c r="F1722" t="s">
        <v>3276</v>
      </c>
      <c r="G1722" t="s">
        <v>3277</v>
      </c>
      <c r="H1722" t="s">
        <v>3278</v>
      </c>
      <c r="I1722" t="s">
        <v>3279</v>
      </c>
    </row>
    <row r="1723" spans="1:9" x14ac:dyDescent="0.2">
      <c r="A1723" t="s">
        <v>6511</v>
      </c>
      <c r="B1723" s="171" t="s">
        <v>4715</v>
      </c>
      <c r="C1723" t="s">
        <v>1919</v>
      </c>
      <c r="D1723" t="s">
        <v>1920</v>
      </c>
      <c r="E1723" t="s">
        <v>1921</v>
      </c>
      <c r="F1723" t="s">
        <v>1924</v>
      </c>
      <c r="G1723" t="s">
        <v>1925</v>
      </c>
      <c r="H1723" t="s">
        <v>1926</v>
      </c>
      <c r="I1723" t="s">
        <v>1927</v>
      </c>
    </row>
    <row r="1724" spans="1:9" x14ac:dyDescent="0.2">
      <c r="A1724" t="s">
        <v>6512</v>
      </c>
      <c r="B1724" s="171" t="s">
        <v>3215</v>
      </c>
      <c r="C1724" t="s">
        <v>1646</v>
      </c>
      <c r="D1724" t="s">
        <v>1647</v>
      </c>
      <c r="E1724" t="s">
        <v>1646</v>
      </c>
      <c r="F1724" t="s">
        <v>2752</v>
      </c>
      <c r="G1724" t="s">
        <v>2753</v>
      </c>
      <c r="H1724" t="s">
        <v>1652</v>
      </c>
      <c r="I1724" t="s">
        <v>1907</v>
      </c>
    </row>
    <row r="1725" spans="1:9" x14ac:dyDescent="0.2">
      <c r="A1725" t="s">
        <v>6513</v>
      </c>
      <c r="B1725">
        <v>3.6000000000000001E-5</v>
      </c>
      <c r="C1725" t="s">
        <v>3242</v>
      </c>
      <c r="D1725" t="s">
        <v>3243</v>
      </c>
      <c r="E1725" t="s">
        <v>2360</v>
      </c>
    </row>
    <row r="1726" spans="1:9" x14ac:dyDescent="0.2">
      <c r="A1726" t="s">
        <v>6514</v>
      </c>
      <c r="B1726" s="171" t="s">
        <v>3092</v>
      </c>
      <c r="C1726" t="s">
        <v>2756</v>
      </c>
      <c r="D1726" t="s">
        <v>2757</v>
      </c>
      <c r="E1726" t="s">
        <v>2758</v>
      </c>
      <c r="F1726" t="s">
        <v>3594</v>
      </c>
      <c r="G1726" t="s">
        <v>3595</v>
      </c>
      <c r="H1726" t="s">
        <v>3596</v>
      </c>
      <c r="I1726" t="s">
        <v>3597</v>
      </c>
    </row>
    <row r="1727" spans="1:9" x14ac:dyDescent="0.2">
      <c r="A1727" t="s">
        <v>6515</v>
      </c>
      <c r="B1727" s="171" t="s">
        <v>4106</v>
      </c>
      <c r="C1727" t="s">
        <v>2667</v>
      </c>
      <c r="D1727" t="s">
        <v>2668</v>
      </c>
      <c r="E1727" t="s">
        <v>2669</v>
      </c>
      <c r="F1727" t="s">
        <v>2673</v>
      </c>
      <c r="G1727" t="s">
        <v>2669</v>
      </c>
      <c r="H1727" t="s">
        <v>1514</v>
      </c>
      <c r="I1727" t="s">
        <v>2674</v>
      </c>
    </row>
    <row r="1728" spans="1:9" x14ac:dyDescent="0.2">
      <c r="A1728" t="s">
        <v>6516</v>
      </c>
      <c r="B1728" s="171" t="s">
        <v>1785</v>
      </c>
      <c r="C1728" t="s">
        <v>3687</v>
      </c>
      <c r="D1728" t="s">
        <v>3688</v>
      </c>
      <c r="E1728" t="s">
        <v>3689</v>
      </c>
      <c r="F1728" t="s">
        <v>3692</v>
      </c>
      <c r="G1728" t="s">
        <v>3693</v>
      </c>
      <c r="H1728" t="s">
        <v>1502</v>
      </c>
      <c r="I1728" t="s">
        <v>3694</v>
      </c>
    </row>
    <row r="1729" spans="1:9" x14ac:dyDescent="0.2">
      <c r="A1729" t="s">
        <v>6517</v>
      </c>
      <c r="B1729" s="171" t="s">
        <v>3740</v>
      </c>
      <c r="C1729" t="s">
        <v>3687</v>
      </c>
      <c r="D1729" t="s">
        <v>3688</v>
      </c>
      <c r="E1729" t="s">
        <v>3689</v>
      </c>
      <c r="I1729" t="s">
        <v>3725</v>
      </c>
    </row>
    <row r="1730" spans="1:9" x14ac:dyDescent="0.2">
      <c r="A1730" t="s">
        <v>6518</v>
      </c>
      <c r="B1730" s="171" t="s">
        <v>2910</v>
      </c>
      <c r="C1730" t="s">
        <v>3687</v>
      </c>
      <c r="D1730" t="s">
        <v>3688</v>
      </c>
      <c r="E1730" t="s">
        <v>3689</v>
      </c>
      <c r="F1730" t="s">
        <v>3723</v>
      </c>
      <c r="G1730" t="s">
        <v>3724</v>
      </c>
      <c r="H1730" t="s">
        <v>3596</v>
      </c>
      <c r="I1730" t="s">
        <v>3725</v>
      </c>
    </row>
    <row r="1731" spans="1:9" x14ac:dyDescent="0.2">
      <c r="A1731" t="s">
        <v>6519</v>
      </c>
      <c r="B1731" s="171" t="s">
        <v>2061</v>
      </c>
      <c r="C1731" t="s">
        <v>2415</v>
      </c>
      <c r="D1731" t="s">
        <v>2416</v>
      </c>
      <c r="E1731" t="s">
        <v>2417</v>
      </c>
      <c r="F1731" t="s">
        <v>1629</v>
      </c>
      <c r="G1731" t="s">
        <v>1630</v>
      </c>
      <c r="H1731" t="s">
        <v>1631</v>
      </c>
      <c r="I1731" t="s">
        <v>1632</v>
      </c>
    </row>
    <row r="1732" spans="1:9" x14ac:dyDescent="0.2">
      <c r="A1732" t="s">
        <v>6520</v>
      </c>
      <c r="B1732" s="171" t="s">
        <v>4716</v>
      </c>
      <c r="C1732" t="s">
        <v>2217</v>
      </c>
      <c r="D1732" t="s">
        <v>2218</v>
      </c>
      <c r="E1732" t="s">
        <v>2219</v>
      </c>
      <c r="F1732" t="s">
        <v>3677</v>
      </c>
      <c r="G1732" t="s">
        <v>3678</v>
      </c>
      <c r="H1732" t="s">
        <v>3679</v>
      </c>
      <c r="I1732" t="s">
        <v>3680</v>
      </c>
    </row>
    <row r="1733" spans="1:9" x14ac:dyDescent="0.2">
      <c r="A1733" t="s">
        <v>6521</v>
      </c>
      <c r="B1733" s="171" t="s">
        <v>3039</v>
      </c>
      <c r="C1733" t="s">
        <v>3666</v>
      </c>
      <c r="D1733" t="s">
        <v>3667</v>
      </c>
      <c r="E1733" t="s">
        <v>3668</v>
      </c>
      <c r="F1733" t="s">
        <v>3671</v>
      </c>
      <c r="G1733" t="s">
        <v>3672</v>
      </c>
      <c r="H1733" t="s">
        <v>2114</v>
      </c>
      <c r="I1733" t="s">
        <v>3673</v>
      </c>
    </row>
    <row r="1734" spans="1:9" x14ac:dyDescent="0.2">
      <c r="A1734" t="s">
        <v>6522</v>
      </c>
      <c r="B1734">
        <v>8.2999999999999998E-5</v>
      </c>
      <c r="C1734" t="s">
        <v>3660</v>
      </c>
      <c r="D1734" t="s">
        <v>3661</v>
      </c>
      <c r="E1734" t="s">
        <v>3662</v>
      </c>
      <c r="F1734" t="s">
        <v>1540</v>
      </c>
      <c r="G1734" t="s">
        <v>1541</v>
      </c>
      <c r="H1734" t="s">
        <v>1541</v>
      </c>
      <c r="I1734" t="s">
        <v>1540</v>
      </c>
    </row>
    <row r="1735" spans="1:9" x14ac:dyDescent="0.2">
      <c r="A1735" t="s">
        <v>6523</v>
      </c>
      <c r="F1735" t="s">
        <v>4717</v>
      </c>
      <c r="G1735" t="s">
        <v>1513</v>
      </c>
      <c r="H1735" t="s">
        <v>1514</v>
      </c>
      <c r="I1735" t="s">
        <v>1540</v>
      </c>
    </row>
    <row r="1736" spans="1:9" x14ac:dyDescent="0.2">
      <c r="A1736" t="s">
        <v>6524</v>
      </c>
      <c r="F1736" t="s">
        <v>4093</v>
      </c>
      <c r="G1736" t="s">
        <v>4094</v>
      </c>
      <c r="H1736" t="s">
        <v>4095</v>
      </c>
      <c r="I1736" t="s">
        <v>2665</v>
      </c>
    </row>
    <row r="1737" spans="1:9" x14ac:dyDescent="0.2">
      <c r="A1737" t="s">
        <v>6525</v>
      </c>
      <c r="F1737" t="s">
        <v>3337</v>
      </c>
      <c r="G1737" t="s">
        <v>2932</v>
      </c>
      <c r="H1737" t="s">
        <v>1514</v>
      </c>
      <c r="I1737" t="s">
        <v>1540</v>
      </c>
    </row>
    <row r="1738" spans="1:9" x14ac:dyDescent="0.2">
      <c r="A1738" t="s">
        <v>6526</v>
      </c>
      <c r="F1738" t="s">
        <v>1540</v>
      </c>
      <c r="G1738" t="s">
        <v>1541</v>
      </c>
      <c r="H1738" t="s">
        <v>1541</v>
      </c>
      <c r="I1738" t="s">
        <v>1540</v>
      </c>
    </row>
    <row r="1739" spans="1:9" x14ac:dyDescent="0.2">
      <c r="A1739" t="s">
        <v>6527</v>
      </c>
      <c r="F1739" t="s">
        <v>1540</v>
      </c>
      <c r="G1739" t="s">
        <v>1541</v>
      </c>
      <c r="H1739" t="s">
        <v>1541</v>
      </c>
      <c r="I1739" t="s">
        <v>1540</v>
      </c>
    </row>
    <row r="1740" spans="1:9" x14ac:dyDescent="0.2">
      <c r="A1740" t="s">
        <v>6528</v>
      </c>
      <c r="F1740" t="s">
        <v>1540</v>
      </c>
      <c r="G1740" t="s">
        <v>1541</v>
      </c>
      <c r="H1740" t="s">
        <v>1541</v>
      </c>
      <c r="I1740" t="s">
        <v>1540</v>
      </c>
    </row>
    <row r="1741" spans="1:9" x14ac:dyDescent="0.2">
      <c r="A1741" t="s">
        <v>6529</v>
      </c>
      <c r="F1741" t="s">
        <v>1540</v>
      </c>
      <c r="G1741" t="s">
        <v>1541</v>
      </c>
      <c r="H1741" t="s">
        <v>1541</v>
      </c>
      <c r="I1741" t="s">
        <v>1540</v>
      </c>
    </row>
    <row r="1742" spans="1:9" x14ac:dyDescent="0.2">
      <c r="A1742" t="s">
        <v>6530</v>
      </c>
      <c r="F1742" t="s">
        <v>3760</v>
      </c>
      <c r="G1742" t="s">
        <v>3761</v>
      </c>
      <c r="H1742" t="s">
        <v>3762</v>
      </c>
      <c r="I1742" t="s">
        <v>3763</v>
      </c>
    </row>
    <row r="1743" spans="1:9" x14ac:dyDescent="0.2">
      <c r="A1743" t="s">
        <v>6531</v>
      </c>
      <c r="F1743" t="s">
        <v>1540</v>
      </c>
      <c r="G1743" t="s">
        <v>1541</v>
      </c>
      <c r="H1743" t="s">
        <v>1541</v>
      </c>
      <c r="I1743" t="s">
        <v>1540</v>
      </c>
    </row>
    <row r="1744" spans="1:9" x14ac:dyDescent="0.2">
      <c r="A1744" t="s">
        <v>6532</v>
      </c>
      <c r="F1744" t="s">
        <v>1540</v>
      </c>
      <c r="G1744" t="s">
        <v>1541</v>
      </c>
      <c r="H1744" t="s">
        <v>1541</v>
      </c>
      <c r="I1744" t="s">
        <v>1540</v>
      </c>
    </row>
    <row r="1745" spans="1:9" x14ac:dyDescent="0.2">
      <c r="A1745" t="s">
        <v>6533</v>
      </c>
      <c r="F1745" t="s">
        <v>1540</v>
      </c>
      <c r="G1745" t="s">
        <v>1541</v>
      </c>
      <c r="H1745" t="s">
        <v>1541</v>
      </c>
      <c r="I1745" t="s">
        <v>1540</v>
      </c>
    </row>
    <row r="1746" spans="1:9" x14ac:dyDescent="0.2">
      <c r="A1746" t="s">
        <v>6534</v>
      </c>
      <c r="F1746" t="s">
        <v>1540</v>
      </c>
      <c r="G1746" t="s">
        <v>1541</v>
      </c>
      <c r="H1746" t="s">
        <v>1541</v>
      </c>
      <c r="I1746" t="s">
        <v>1540</v>
      </c>
    </row>
    <row r="1747" spans="1:9" x14ac:dyDescent="0.2">
      <c r="A1747" t="s">
        <v>6535</v>
      </c>
      <c r="F1747" t="s">
        <v>1540</v>
      </c>
      <c r="G1747" t="s">
        <v>1541</v>
      </c>
      <c r="H1747" t="s">
        <v>1541</v>
      </c>
      <c r="I1747" t="s">
        <v>1540</v>
      </c>
    </row>
    <row r="1748" spans="1:9" x14ac:dyDescent="0.2">
      <c r="A1748" t="s">
        <v>6536</v>
      </c>
      <c r="F1748" t="s">
        <v>1540</v>
      </c>
      <c r="G1748" t="s">
        <v>1541</v>
      </c>
      <c r="H1748" t="s">
        <v>1541</v>
      </c>
      <c r="I1748" t="s">
        <v>1540</v>
      </c>
    </row>
    <row r="1749" spans="1:9" x14ac:dyDescent="0.2">
      <c r="A1749" t="s">
        <v>6537</v>
      </c>
      <c r="F1749" t="s">
        <v>1540</v>
      </c>
      <c r="G1749" t="s">
        <v>1541</v>
      </c>
      <c r="H1749" t="s">
        <v>1541</v>
      </c>
      <c r="I1749" t="s">
        <v>1540</v>
      </c>
    </row>
    <row r="1750" spans="1:9" x14ac:dyDescent="0.2">
      <c r="A1750" t="s">
        <v>6538</v>
      </c>
      <c r="F1750" t="s">
        <v>1540</v>
      </c>
      <c r="G1750" t="s">
        <v>1541</v>
      </c>
      <c r="H1750" t="s">
        <v>1541</v>
      </c>
      <c r="I1750" t="s">
        <v>1540</v>
      </c>
    </row>
    <row r="1751" spans="1:9" x14ac:dyDescent="0.2">
      <c r="A1751" t="s">
        <v>6539</v>
      </c>
      <c r="F1751" t="s">
        <v>1540</v>
      </c>
      <c r="G1751" t="s">
        <v>1541</v>
      </c>
      <c r="H1751" t="s">
        <v>1541</v>
      </c>
      <c r="I1751" t="s">
        <v>1540</v>
      </c>
    </row>
    <row r="1752" spans="1:9" x14ac:dyDescent="0.2">
      <c r="A1752" t="s">
        <v>6540</v>
      </c>
      <c r="I1752" t="s">
        <v>1540</v>
      </c>
    </row>
    <row r="1753" spans="1:9" x14ac:dyDescent="0.2">
      <c r="A1753" t="s">
        <v>6541</v>
      </c>
      <c r="F1753" t="s">
        <v>1540</v>
      </c>
      <c r="G1753" t="s">
        <v>1541</v>
      </c>
      <c r="H1753" t="s">
        <v>1541</v>
      </c>
      <c r="I1753" t="s">
        <v>1540</v>
      </c>
    </row>
    <row r="1754" spans="1:9" x14ac:dyDescent="0.2">
      <c r="A1754" t="s">
        <v>6542</v>
      </c>
      <c r="F1754" t="s">
        <v>1540</v>
      </c>
      <c r="G1754" t="s">
        <v>1541</v>
      </c>
      <c r="H1754" t="s">
        <v>1541</v>
      </c>
      <c r="I1754" t="s">
        <v>1540</v>
      </c>
    </row>
    <row r="1755" spans="1:9" x14ac:dyDescent="0.2">
      <c r="A1755" t="s">
        <v>6543</v>
      </c>
      <c r="F1755" t="s">
        <v>2890</v>
      </c>
      <c r="G1755" t="s">
        <v>2891</v>
      </c>
      <c r="H1755" t="s">
        <v>1619</v>
      </c>
      <c r="I1755" t="s">
        <v>2892</v>
      </c>
    </row>
    <row r="1756" spans="1:9" x14ac:dyDescent="0.2">
      <c r="A1756" t="s">
        <v>6544</v>
      </c>
      <c r="I1756" t="s">
        <v>3436</v>
      </c>
    </row>
    <row r="1757" spans="1:9" x14ac:dyDescent="0.2">
      <c r="A1757" t="s">
        <v>6545</v>
      </c>
      <c r="F1757" t="s">
        <v>1540</v>
      </c>
      <c r="G1757" t="s">
        <v>1541</v>
      </c>
      <c r="H1757" t="s">
        <v>1541</v>
      </c>
      <c r="I1757" t="s">
        <v>1540</v>
      </c>
    </row>
    <row r="1758" spans="1:9" x14ac:dyDescent="0.2">
      <c r="A1758" t="s">
        <v>6546</v>
      </c>
      <c r="F1758" t="s">
        <v>1540</v>
      </c>
      <c r="G1758" t="s">
        <v>1541</v>
      </c>
      <c r="H1758" t="s">
        <v>1541</v>
      </c>
      <c r="I1758" t="s">
        <v>1540</v>
      </c>
    </row>
    <row r="1759" spans="1:9" x14ac:dyDescent="0.2">
      <c r="A1759" t="s">
        <v>6547</v>
      </c>
      <c r="F1759" t="s">
        <v>1540</v>
      </c>
      <c r="G1759" t="s">
        <v>1541</v>
      </c>
      <c r="H1759" t="s">
        <v>1541</v>
      </c>
      <c r="I1759" t="s">
        <v>1540</v>
      </c>
    </row>
    <row r="1760" spans="1:9" x14ac:dyDescent="0.2">
      <c r="A1760" t="s">
        <v>6548</v>
      </c>
      <c r="F1760" t="s">
        <v>1540</v>
      </c>
      <c r="G1760" t="s">
        <v>1541</v>
      </c>
      <c r="H1760" t="s">
        <v>1541</v>
      </c>
      <c r="I1760" t="s">
        <v>1540</v>
      </c>
    </row>
    <row r="1761" spans="1:9" x14ac:dyDescent="0.2">
      <c r="A1761" t="s">
        <v>6549</v>
      </c>
      <c r="F1761" t="s">
        <v>1540</v>
      </c>
      <c r="G1761" t="s">
        <v>1541</v>
      </c>
      <c r="H1761" t="s">
        <v>1541</v>
      </c>
      <c r="I1761" t="s">
        <v>1540</v>
      </c>
    </row>
    <row r="1762" spans="1:9" x14ac:dyDescent="0.2">
      <c r="A1762" t="s">
        <v>6550</v>
      </c>
      <c r="F1762" t="s">
        <v>3463</v>
      </c>
      <c r="G1762" t="s">
        <v>2932</v>
      </c>
      <c r="H1762" t="s">
        <v>1514</v>
      </c>
      <c r="I1762" t="s">
        <v>1540</v>
      </c>
    </row>
    <row r="1763" spans="1:9" x14ac:dyDescent="0.2">
      <c r="A1763" t="s">
        <v>6551</v>
      </c>
      <c r="F1763" t="s">
        <v>1540</v>
      </c>
      <c r="G1763" t="s">
        <v>1541</v>
      </c>
      <c r="H1763" t="s">
        <v>1541</v>
      </c>
      <c r="I1763" t="s">
        <v>1540</v>
      </c>
    </row>
    <row r="1764" spans="1:9" x14ac:dyDescent="0.2">
      <c r="A1764" t="s">
        <v>6552</v>
      </c>
      <c r="F1764" t="s">
        <v>4718</v>
      </c>
      <c r="G1764" t="s">
        <v>4719</v>
      </c>
      <c r="H1764" t="s">
        <v>3967</v>
      </c>
      <c r="I1764" t="s">
        <v>3007</v>
      </c>
    </row>
    <row r="1765" spans="1:9" x14ac:dyDescent="0.2">
      <c r="A1765" t="s">
        <v>6553</v>
      </c>
      <c r="F1765" t="s">
        <v>1540</v>
      </c>
      <c r="G1765" t="s">
        <v>1541</v>
      </c>
      <c r="H1765" t="s">
        <v>1541</v>
      </c>
      <c r="I1765" t="s">
        <v>1540</v>
      </c>
    </row>
    <row r="1766" spans="1:9" x14ac:dyDescent="0.2">
      <c r="A1766" t="s">
        <v>6554</v>
      </c>
      <c r="F1766" t="s">
        <v>1540</v>
      </c>
      <c r="G1766" t="s">
        <v>1541</v>
      </c>
      <c r="H1766" t="s">
        <v>1541</v>
      </c>
      <c r="I1766" t="s">
        <v>1540</v>
      </c>
    </row>
    <row r="1767" spans="1:9" x14ac:dyDescent="0.2">
      <c r="A1767" t="s">
        <v>6555</v>
      </c>
      <c r="F1767" t="s">
        <v>1540</v>
      </c>
      <c r="G1767" t="s">
        <v>1541</v>
      </c>
      <c r="H1767" t="s">
        <v>1541</v>
      </c>
      <c r="I1767" t="s">
        <v>1540</v>
      </c>
    </row>
    <row r="1768" spans="1:9" x14ac:dyDescent="0.2">
      <c r="A1768" t="s">
        <v>6556</v>
      </c>
      <c r="F1768" t="s">
        <v>1540</v>
      </c>
      <c r="G1768" t="s">
        <v>1541</v>
      </c>
      <c r="H1768" t="s">
        <v>1541</v>
      </c>
      <c r="I1768" t="s">
        <v>1540</v>
      </c>
    </row>
    <row r="1769" spans="1:9" x14ac:dyDescent="0.2">
      <c r="A1769" t="s">
        <v>6557</v>
      </c>
      <c r="F1769" t="s">
        <v>3208</v>
      </c>
      <c r="G1769" t="s">
        <v>3209</v>
      </c>
      <c r="H1769" t="s">
        <v>1593</v>
      </c>
      <c r="I1769" t="s">
        <v>3210</v>
      </c>
    </row>
    <row r="1770" spans="1:9" x14ac:dyDescent="0.2">
      <c r="A1770" t="s">
        <v>6558</v>
      </c>
      <c r="F1770" t="s">
        <v>1540</v>
      </c>
      <c r="G1770" t="s">
        <v>1541</v>
      </c>
      <c r="H1770" t="s">
        <v>1541</v>
      </c>
      <c r="I1770" t="s">
        <v>1540</v>
      </c>
    </row>
    <row r="1771" spans="1:9" x14ac:dyDescent="0.2">
      <c r="A1771" t="s">
        <v>6559</v>
      </c>
      <c r="F1771" t="s">
        <v>3749</v>
      </c>
      <c r="G1771" t="s">
        <v>3209</v>
      </c>
      <c r="H1771" t="s">
        <v>3750</v>
      </c>
      <c r="I1771" t="s">
        <v>1563</v>
      </c>
    </row>
    <row r="1772" spans="1:9" x14ac:dyDescent="0.2">
      <c r="A1772" t="s">
        <v>6560</v>
      </c>
      <c r="F1772" t="s">
        <v>1540</v>
      </c>
      <c r="G1772" t="s">
        <v>1541</v>
      </c>
      <c r="H1772" t="s">
        <v>1541</v>
      </c>
      <c r="I1772" t="s">
        <v>1540</v>
      </c>
    </row>
    <row r="1773" spans="1:9" x14ac:dyDescent="0.2">
      <c r="A1773" t="s">
        <v>6561</v>
      </c>
      <c r="F1773" t="s">
        <v>1540</v>
      </c>
      <c r="G1773" t="s">
        <v>1541</v>
      </c>
      <c r="H1773" t="s">
        <v>1541</v>
      </c>
      <c r="I1773" t="s">
        <v>1540</v>
      </c>
    </row>
    <row r="1774" spans="1:9" x14ac:dyDescent="0.2">
      <c r="A1774" t="s">
        <v>6562</v>
      </c>
      <c r="F1774" t="s">
        <v>1540</v>
      </c>
      <c r="G1774" t="s">
        <v>1541</v>
      </c>
      <c r="H1774" t="s">
        <v>1541</v>
      </c>
      <c r="I1774" t="s">
        <v>1540</v>
      </c>
    </row>
    <row r="1775" spans="1:9" x14ac:dyDescent="0.2">
      <c r="A1775" t="s">
        <v>6563</v>
      </c>
      <c r="F1775" t="s">
        <v>1540</v>
      </c>
      <c r="G1775" t="s">
        <v>1541</v>
      </c>
      <c r="H1775" t="s">
        <v>1541</v>
      </c>
      <c r="I1775" t="s">
        <v>1540</v>
      </c>
    </row>
    <row r="1776" spans="1:9" x14ac:dyDescent="0.2">
      <c r="A1776" t="s">
        <v>6564</v>
      </c>
      <c r="F1776" t="s">
        <v>1540</v>
      </c>
      <c r="G1776" t="s">
        <v>1541</v>
      </c>
      <c r="H1776" t="s">
        <v>1541</v>
      </c>
      <c r="I1776" t="s">
        <v>1540</v>
      </c>
    </row>
    <row r="1777" spans="1:9" x14ac:dyDescent="0.2">
      <c r="A1777" t="s">
        <v>6565</v>
      </c>
      <c r="F1777" t="s">
        <v>1540</v>
      </c>
      <c r="G1777" t="s">
        <v>1541</v>
      </c>
      <c r="H1777" t="s">
        <v>1541</v>
      </c>
      <c r="I1777" t="s">
        <v>1540</v>
      </c>
    </row>
    <row r="1778" spans="1:9" x14ac:dyDescent="0.2">
      <c r="A1778" t="s">
        <v>6566</v>
      </c>
      <c r="F1778" t="s">
        <v>1540</v>
      </c>
      <c r="G1778" t="s">
        <v>1541</v>
      </c>
      <c r="H1778" t="s">
        <v>1541</v>
      </c>
      <c r="I1778" t="s">
        <v>1540</v>
      </c>
    </row>
    <row r="1779" spans="1:9" x14ac:dyDescent="0.2">
      <c r="A1779" t="s">
        <v>6567</v>
      </c>
      <c r="F1779" t="s">
        <v>1540</v>
      </c>
      <c r="G1779" t="s">
        <v>1541</v>
      </c>
      <c r="H1779" t="s">
        <v>1541</v>
      </c>
      <c r="I1779" t="s">
        <v>1540</v>
      </c>
    </row>
    <row r="1780" spans="1:9" x14ac:dyDescent="0.2">
      <c r="A1780" t="s">
        <v>6568</v>
      </c>
      <c r="F1780" t="s">
        <v>1540</v>
      </c>
      <c r="G1780" t="s">
        <v>1541</v>
      </c>
      <c r="H1780" t="s">
        <v>1541</v>
      </c>
      <c r="I1780" t="s">
        <v>1540</v>
      </c>
    </row>
    <row r="1781" spans="1:9" x14ac:dyDescent="0.2">
      <c r="A1781" t="s">
        <v>6569</v>
      </c>
      <c r="F1781" t="s">
        <v>3782</v>
      </c>
      <c r="G1781" t="s">
        <v>3783</v>
      </c>
      <c r="H1781" t="s">
        <v>1593</v>
      </c>
      <c r="I1781" t="s">
        <v>3784</v>
      </c>
    </row>
    <row r="1782" spans="1:9" x14ac:dyDescent="0.2">
      <c r="A1782" t="s">
        <v>6570</v>
      </c>
      <c r="F1782" t="s">
        <v>1540</v>
      </c>
      <c r="G1782" t="s">
        <v>1541</v>
      </c>
      <c r="H1782" t="s">
        <v>1541</v>
      </c>
      <c r="I1782" t="s">
        <v>1540</v>
      </c>
    </row>
    <row r="1783" spans="1:9" x14ac:dyDescent="0.2">
      <c r="A1783" t="s">
        <v>6571</v>
      </c>
      <c r="F1783" t="s">
        <v>1540</v>
      </c>
      <c r="G1783" t="s">
        <v>1541</v>
      </c>
      <c r="H1783" t="s">
        <v>1541</v>
      </c>
      <c r="I1783" t="s">
        <v>1540</v>
      </c>
    </row>
    <row r="1784" spans="1:9" x14ac:dyDescent="0.2">
      <c r="A1784" t="s">
        <v>6572</v>
      </c>
      <c r="F1784" t="s">
        <v>1540</v>
      </c>
      <c r="G1784" t="s">
        <v>1541</v>
      </c>
      <c r="H1784" t="s">
        <v>1541</v>
      </c>
      <c r="I1784" t="s">
        <v>1540</v>
      </c>
    </row>
    <row r="1785" spans="1:9" x14ac:dyDescent="0.2">
      <c r="A1785" t="s">
        <v>6573</v>
      </c>
      <c r="F1785" t="s">
        <v>3252</v>
      </c>
      <c r="G1785" t="s">
        <v>3253</v>
      </c>
      <c r="H1785" t="s">
        <v>3254</v>
      </c>
      <c r="I1785" t="s">
        <v>1540</v>
      </c>
    </row>
    <row r="1786" spans="1:9" x14ac:dyDescent="0.2">
      <c r="A1786" t="s">
        <v>6574</v>
      </c>
      <c r="F1786" t="s">
        <v>1540</v>
      </c>
      <c r="G1786" t="s">
        <v>1541</v>
      </c>
      <c r="H1786" t="s">
        <v>1541</v>
      </c>
      <c r="I1786" t="s">
        <v>1540</v>
      </c>
    </row>
    <row r="1787" spans="1:9" x14ac:dyDescent="0.2">
      <c r="A1787" t="s">
        <v>6575</v>
      </c>
      <c r="F1787" t="s">
        <v>3496</v>
      </c>
      <c r="G1787" t="s">
        <v>2932</v>
      </c>
      <c r="H1787" t="s">
        <v>1514</v>
      </c>
      <c r="I1787" t="s">
        <v>1540</v>
      </c>
    </row>
    <row r="1788" spans="1:9" x14ac:dyDescent="0.2">
      <c r="A1788" t="s">
        <v>6576</v>
      </c>
      <c r="F1788" t="s">
        <v>3650</v>
      </c>
      <c r="G1788" t="s">
        <v>1513</v>
      </c>
      <c r="H1788" t="s">
        <v>1514</v>
      </c>
      <c r="I1788" t="s">
        <v>1540</v>
      </c>
    </row>
    <row r="1789" spans="1:9" x14ac:dyDescent="0.2">
      <c r="A1789" t="s">
        <v>6577</v>
      </c>
      <c r="F1789" t="s">
        <v>3650</v>
      </c>
      <c r="G1789" t="s">
        <v>1513</v>
      </c>
      <c r="H1789" t="s">
        <v>1514</v>
      </c>
      <c r="I1789" t="s">
        <v>1540</v>
      </c>
    </row>
    <row r="1790" spans="1:9" x14ac:dyDescent="0.2">
      <c r="A1790" t="s">
        <v>6578</v>
      </c>
      <c r="F1790" t="s">
        <v>1540</v>
      </c>
      <c r="G1790" t="s">
        <v>1541</v>
      </c>
      <c r="H1790" t="s">
        <v>1541</v>
      </c>
      <c r="I1790" t="s">
        <v>1540</v>
      </c>
    </row>
    <row r="1791" spans="1:9" x14ac:dyDescent="0.2">
      <c r="A1791" t="s">
        <v>6579</v>
      </c>
      <c r="F1791" t="s">
        <v>1540</v>
      </c>
      <c r="G1791" t="s">
        <v>1541</v>
      </c>
      <c r="H1791" t="s">
        <v>1541</v>
      </c>
      <c r="I1791" t="s">
        <v>1540</v>
      </c>
    </row>
    <row r="1792" spans="1:9" x14ac:dyDescent="0.2">
      <c r="A1792" t="s">
        <v>6580</v>
      </c>
      <c r="F1792" t="s">
        <v>1540</v>
      </c>
      <c r="G1792" t="s">
        <v>1541</v>
      </c>
      <c r="H1792" t="s">
        <v>1541</v>
      </c>
      <c r="I1792" t="s">
        <v>1540</v>
      </c>
    </row>
    <row r="1793" spans="1:9" x14ac:dyDescent="0.2">
      <c r="A1793" t="s">
        <v>6581</v>
      </c>
      <c r="F1793" t="s">
        <v>1540</v>
      </c>
      <c r="G1793" t="s">
        <v>1541</v>
      </c>
      <c r="H1793" t="s">
        <v>1541</v>
      </c>
      <c r="I1793" t="s">
        <v>1540</v>
      </c>
    </row>
    <row r="1794" spans="1:9" x14ac:dyDescent="0.2">
      <c r="A1794" t="s">
        <v>6582</v>
      </c>
      <c r="F1794" t="s">
        <v>1540</v>
      </c>
      <c r="G1794" t="s">
        <v>1541</v>
      </c>
      <c r="H1794" t="s">
        <v>1541</v>
      </c>
      <c r="I1794" t="s">
        <v>1540</v>
      </c>
    </row>
    <row r="1795" spans="1:9" x14ac:dyDescent="0.2">
      <c r="A1795" t="s">
        <v>6583</v>
      </c>
      <c r="F1795" t="s">
        <v>3697</v>
      </c>
      <c r="G1795" t="s">
        <v>3698</v>
      </c>
      <c r="H1795" t="s">
        <v>2014</v>
      </c>
      <c r="I1795" t="s">
        <v>2279</v>
      </c>
    </row>
    <row r="1796" spans="1:9" x14ac:dyDescent="0.2">
      <c r="A1796" t="s">
        <v>6584</v>
      </c>
      <c r="F1796" t="s">
        <v>1540</v>
      </c>
      <c r="G1796" t="s">
        <v>1541</v>
      </c>
      <c r="H1796" t="s">
        <v>1541</v>
      </c>
      <c r="I1796" t="s">
        <v>1540</v>
      </c>
    </row>
    <row r="1797" spans="1:9" x14ac:dyDescent="0.2">
      <c r="A1797" t="s">
        <v>6585</v>
      </c>
      <c r="F1797" t="s">
        <v>1540</v>
      </c>
      <c r="G1797" t="s">
        <v>1541</v>
      </c>
      <c r="H1797" t="s">
        <v>1541</v>
      </c>
      <c r="I1797" t="s">
        <v>1540</v>
      </c>
    </row>
    <row r="1798" spans="1:9" x14ac:dyDescent="0.2">
      <c r="A1798" t="s">
        <v>6586</v>
      </c>
      <c r="F1798" t="s">
        <v>1540</v>
      </c>
      <c r="G1798" t="s">
        <v>1541</v>
      </c>
      <c r="H1798" t="s">
        <v>1541</v>
      </c>
      <c r="I1798" t="s">
        <v>1540</v>
      </c>
    </row>
    <row r="1799" spans="1:9" x14ac:dyDescent="0.2">
      <c r="A1799" t="s">
        <v>6587</v>
      </c>
      <c r="F1799" t="s">
        <v>1540</v>
      </c>
      <c r="G1799" t="s">
        <v>1541</v>
      </c>
      <c r="H1799" t="s">
        <v>1541</v>
      </c>
      <c r="I1799" t="s">
        <v>1540</v>
      </c>
    </row>
    <row r="1800" spans="1:9" x14ac:dyDescent="0.2">
      <c r="A1800" t="s">
        <v>6588</v>
      </c>
      <c r="F1800" t="s">
        <v>3799</v>
      </c>
      <c r="G1800" t="s">
        <v>2932</v>
      </c>
      <c r="H1800" t="s">
        <v>1514</v>
      </c>
      <c r="I1800" t="s">
        <v>1540</v>
      </c>
    </row>
    <row r="1801" spans="1:9" x14ac:dyDescent="0.2">
      <c r="A1801" t="s">
        <v>6589</v>
      </c>
      <c r="F1801" t="s">
        <v>1540</v>
      </c>
      <c r="G1801" t="s">
        <v>1541</v>
      </c>
      <c r="H1801" t="s">
        <v>1541</v>
      </c>
      <c r="I1801" t="s">
        <v>1540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426C-9BD8-2A4A-A883-9FF8742A739D}">
  <dimension ref="A1:X349"/>
  <sheetViews>
    <sheetView zoomScale="85" zoomScaleNormal="100" workbookViewId="0">
      <pane ySplit="5" topLeftCell="A6" activePane="bottomLeft" state="frozen"/>
      <selection pane="bottomLeft" activeCell="Y164" sqref="Y164"/>
    </sheetView>
  </sheetViews>
  <sheetFormatPr baseColWidth="10" defaultColWidth="11" defaultRowHeight="16" x14ac:dyDescent="0.2"/>
  <cols>
    <col min="1" max="1" width="21.1640625" customWidth="1"/>
    <col min="2" max="2" width="10.83203125" customWidth="1"/>
    <col min="3" max="4" width="10.6640625" customWidth="1"/>
    <col min="5" max="5" width="10.5" customWidth="1"/>
    <col min="6" max="8" width="10.6640625" customWidth="1"/>
    <col min="9" max="9" width="1.1640625" customWidth="1"/>
    <col min="12" max="12" width="1.33203125" customWidth="1"/>
    <col min="15" max="15" width="14.33203125" bestFit="1" customWidth="1"/>
    <col min="18" max="18" width="1.33203125" customWidth="1"/>
    <col min="22" max="22" width="1.1640625" customWidth="1"/>
  </cols>
  <sheetData>
    <row r="1" spans="1:24" s="114" customFormat="1" x14ac:dyDescent="0.2">
      <c r="B1" s="174" t="s">
        <v>214</v>
      </c>
      <c r="C1" s="174"/>
      <c r="D1" s="174"/>
      <c r="E1" s="174"/>
      <c r="F1" s="174"/>
      <c r="G1" s="174"/>
      <c r="H1" s="174"/>
      <c r="J1" s="176" t="s">
        <v>226</v>
      </c>
      <c r="K1" s="176"/>
      <c r="L1" s="4"/>
      <c r="M1" s="174" t="s">
        <v>215</v>
      </c>
      <c r="N1" s="174"/>
      <c r="O1" s="174"/>
      <c r="P1" s="174"/>
      <c r="Q1" s="174"/>
      <c r="R1" s="4"/>
      <c r="S1" s="176" t="s">
        <v>227</v>
      </c>
      <c r="T1" s="176"/>
      <c r="U1" s="176"/>
      <c r="V1" s="4"/>
      <c r="W1" s="114" t="s">
        <v>167</v>
      </c>
    </row>
    <row r="2" spans="1:24" s="114" customFormat="1" x14ac:dyDescent="0.2">
      <c r="A2" s="114" t="s">
        <v>10</v>
      </c>
      <c r="B2" s="177" t="s">
        <v>157</v>
      </c>
      <c r="C2" s="177"/>
      <c r="D2" s="177"/>
      <c r="E2" s="177"/>
      <c r="F2" s="177" t="s">
        <v>228</v>
      </c>
      <c r="G2" s="177"/>
      <c r="H2" s="121" t="s">
        <v>229</v>
      </c>
      <c r="J2" s="121" t="s">
        <v>229</v>
      </c>
      <c r="K2" s="121" t="s">
        <v>229</v>
      </c>
      <c r="L2" s="4"/>
      <c r="M2" s="122" t="s">
        <v>157</v>
      </c>
      <c r="N2" s="123"/>
      <c r="O2" s="122" t="s">
        <v>230</v>
      </c>
      <c r="P2" s="121" t="s">
        <v>229</v>
      </c>
      <c r="Q2" s="121" t="s">
        <v>229</v>
      </c>
      <c r="R2" s="4"/>
      <c r="S2" s="121" t="s">
        <v>229</v>
      </c>
      <c r="T2" s="121" t="s">
        <v>229</v>
      </c>
      <c r="U2" s="121" t="s">
        <v>229</v>
      </c>
      <c r="V2" s="4"/>
      <c r="W2" s="121" t="s">
        <v>229</v>
      </c>
    </row>
    <row r="3" spans="1:24" s="114" customFormat="1" x14ac:dyDescent="0.2">
      <c r="A3" s="114" t="s">
        <v>231</v>
      </c>
      <c r="B3" s="4">
        <v>3</v>
      </c>
      <c r="C3" s="4">
        <v>4</v>
      </c>
      <c r="D3" s="4">
        <v>5</v>
      </c>
      <c r="E3" s="4">
        <v>6</v>
      </c>
      <c r="F3" s="4">
        <v>1</v>
      </c>
      <c r="G3" s="4">
        <v>2</v>
      </c>
      <c r="H3" s="4" t="s">
        <v>56</v>
      </c>
      <c r="J3" s="4" t="s">
        <v>56</v>
      </c>
      <c r="K3" s="4" t="s">
        <v>56</v>
      </c>
      <c r="M3" s="4">
        <v>1</v>
      </c>
      <c r="N3" s="4">
        <v>2</v>
      </c>
      <c r="O3" s="4" t="s">
        <v>109</v>
      </c>
      <c r="P3" s="124" t="s">
        <v>56</v>
      </c>
      <c r="Q3" s="124" t="s">
        <v>56</v>
      </c>
      <c r="R3" s="4"/>
      <c r="S3" s="124" t="s">
        <v>56</v>
      </c>
      <c r="T3" s="124" t="s">
        <v>56</v>
      </c>
      <c r="U3" s="124" t="s">
        <v>56</v>
      </c>
      <c r="V3" s="4"/>
      <c r="W3" s="124" t="s">
        <v>56</v>
      </c>
    </row>
    <row r="4" spans="1:24" s="125" customFormat="1" x14ac:dyDescent="0.2">
      <c r="A4" s="114" t="s">
        <v>232</v>
      </c>
      <c r="B4" s="125">
        <v>2019</v>
      </c>
      <c r="C4" s="125">
        <v>2019</v>
      </c>
      <c r="D4" s="125">
        <v>2019</v>
      </c>
      <c r="E4" s="125">
        <v>2019</v>
      </c>
      <c r="F4" s="125">
        <v>2019</v>
      </c>
      <c r="G4" s="125">
        <v>2019</v>
      </c>
      <c r="H4" s="125">
        <v>2020</v>
      </c>
      <c r="J4" s="125">
        <v>2020</v>
      </c>
      <c r="K4" s="125">
        <v>2020</v>
      </c>
      <c r="M4" s="125">
        <v>2019</v>
      </c>
      <c r="N4" s="125">
        <v>2019</v>
      </c>
      <c r="O4" s="125">
        <v>2019</v>
      </c>
      <c r="P4" s="125">
        <v>2020</v>
      </c>
      <c r="Q4" s="125">
        <v>2020</v>
      </c>
      <c r="S4" s="125">
        <v>2020</v>
      </c>
      <c r="T4" s="125">
        <v>2020</v>
      </c>
      <c r="U4" s="125">
        <v>2020</v>
      </c>
      <c r="W4" s="125">
        <v>2020</v>
      </c>
    </row>
    <row r="5" spans="1:24" s="125" customFormat="1" x14ac:dyDescent="0.2">
      <c r="A5" s="114" t="s">
        <v>233</v>
      </c>
      <c r="B5" s="126" t="s">
        <v>119</v>
      </c>
      <c r="C5" s="126" t="s">
        <v>133</v>
      </c>
      <c r="D5" s="126" t="s">
        <v>134</v>
      </c>
      <c r="E5" s="126" t="s">
        <v>181</v>
      </c>
      <c r="F5" s="126" t="s">
        <v>137</v>
      </c>
      <c r="G5" s="126" t="s">
        <v>120</v>
      </c>
      <c r="H5" s="126" t="s">
        <v>132</v>
      </c>
      <c r="I5" s="124"/>
      <c r="J5" s="126" t="s">
        <v>125</v>
      </c>
      <c r="K5" s="126" t="s">
        <v>127</v>
      </c>
      <c r="L5" s="124"/>
      <c r="M5" s="126" t="s">
        <v>118</v>
      </c>
      <c r="N5" s="126" t="s">
        <v>129</v>
      </c>
      <c r="O5" s="126" t="s">
        <v>135</v>
      </c>
      <c r="P5" s="126" t="s">
        <v>121</v>
      </c>
      <c r="Q5" s="126" t="s">
        <v>128</v>
      </c>
      <c r="R5" s="126"/>
      <c r="S5" s="126" t="s">
        <v>124</v>
      </c>
      <c r="T5" s="126" t="s">
        <v>123</v>
      </c>
      <c r="U5" s="126" t="s">
        <v>122</v>
      </c>
      <c r="V5" s="126"/>
      <c r="W5" s="126" t="s">
        <v>131</v>
      </c>
      <c r="X5" s="127" t="s">
        <v>234</v>
      </c>
    </row>
    <row r="6" spans="1:24" s="9" customFormat="1" x14ac:dyDescent="0.2">
      <c r="A6" s="2" t="s">
        <v>235</v>
      </c>
      <c r="B6" s="10"/>
      <c r="C6" s="10"/>
      <c r="D6" s="10"/>
      <c r="E6" s="10"/>
      <c r="F6" s="10"/>
      <c r="G6" s="10"/>
      <c r="H6" s="10"/>
      <c r="I6" s="3"/>
      <c r="J6" s="10"/>
      <c r="K6" s="10"/>
      <c r="L6" s="3"/>
      <c r="M6" s="10"/>
      <c r="N6" s="10"/>
      <c r="O6" s="10"/>
      <c r="P6" s="10"/>
      <c r="Q6" s="10"/>
      <c r="R6" s="10"/>
      <c r="S6" s="10"/>
      <c r="T6" s="10"/>
      <c r="U6" s="10"/>
      <c r="V6" s="10"/>
      <c r="W6" s="10"/>
      <c r="X6" s="128"/>
    </row>
    <row r="7" spans="1:24" s="9" customFormat="1" x14ac:dyDescent="0.2">
      <c r="A7" s="2" t="s">
        <v>236</v>
      </c>
      <c r="B7" s="11">
        <v>0</v>
      </c>
      <c r="C7" s="11">
        <v>0</v>
      </c>
      <c r="D7" s="11">
        <v>0</v>
      </c>
      <c r="E7" s="11">
        <v>0</v>
      </c>
      <c r="F7" s="11">
        <v>0</v>
      </c>
      <c r="G7" s="11">
        <v>0</v>
      </c>
      <c r="H7" s="11">
        <v>0</v>
      </c>
      <c r="I7" s="3"/>
      <c r="J7" s="11">
        <v>0</v>
      </c>
      <c r="K7" s="11">
        <v>0</v>
      </c>
      <c r="L7" s="3"/>
      <c r="M7" s="11">
        <v>0</v>
      </c>
      <c r="N7" s="11">
        <v>0</v>
      </c>
      <c r="O7" s="11">
        <v>0.1</v>
      </c>
      <c r="P7" s="11">
        <v>0</v>
      </c>
      <c r="Q7" s="11">
        <v>0</v>
      </c>
      <c r="R7" s="12"/>
      <c r="S7" s="11">
        <v>0</v>
      </c>
      <c r="T7" s="11">
        <v>0</v>
      </c>
      <c r="U7" s="11">
        <v>0</v>
      </c>
      <c r="V7" s="12"/>
      <c r="W7" s="13">
        <v>0.3</v>
      </c>
      <c r="X7" s="128" t="s">
        <v>237</v>
      </c>
    </row>
    <row r="8" spans="1:24" s="9" customFormat="1" x14ac:dyDescent="0.2">
      <c r="A8" s="2" t="s">
        <v>238</v>
      </c>
      <c r="B8" s="13">
        <v>0.4</v>
      </c>
      <c r="C8" s="13">
        <v>0.3</v>
      </c>
      <c r="D8" s="13">
        <v>0.3</v>
      </c>
      <c r="E8" s="13">
        <v>0.2</v>
      </c>
      <c r="F8" s="11">
        <v>0.2</v>
      </c>
      <c r="G8" s="13">
        <v>0.4</v>
      </c>
      <c r="H8" s="14">
        <v>0.5</v>
      </c>
      <c r="I8" s="3"/>
      <c r="J8" s="15">
        <v>10</v>
      </c>
      <c r="K8" s="16">
        <v>10.8</v>
      </c>
      <c r="L8" s="3"/>
      <c r="M8" s="17">
        <v>2.1</v>
      </c>
      <c r="N8" s="18">
        <v>4.5</v>
      </c>
      <c r="O8" s="19">
        <v>0.7</v>
      </c>
      <c r="P8" s="20">
        <v>13.4</v>
      </c>
      <c r="Q8" s="21">
        <v>1.4</v>
      </c>
      <c r="R8" s="12"/>
      <c r="S8" s="13">
        <v>0.2</v>
      </c>
      <c r="T8" s="22">
        <v>1</v>
      </c>
      <c r="U8" s="13">
        <v>0.3</v>
      </c>
      <c r="V8" s="12"/>
      <c r="W8" s="11">
        <v>0.1</v>
      </c>
      <c r="X8" s="128" t="s">
        <v>239</v>
      </c>
    </row>
    <row r="9" spans="1:24" s="9" customFormat="1" x14ac:dyDescent="0.2">
      <c r="A9" s="2" t="s">
        <v>240</v>
      </c>
      <c r="B9" s="11">
        <v>0</v>
      </c>
      <c r="C9" s="11">
        <v>0</v>
      </c>
      <c r="D9" s="11">
        <v>0</v>
      </c>
      <c r="E9" s="11">
        <v>0</v>
      </c>
      <c r="F9" s="11">
        <v>0</v>
      </c>
      <c r="G9" s="11">
        <v>0</v>
      </c>
      <c r="H9" s="11">
        <v>0</v>
      </c>
      <c r="I9" s="3"/>
      <c r="J9" s="11">
        <v>0</v>
      </c>
      <c r="K9" s="11">
        <v>0</v>
      </c>
      <c r="L9" s="3"/>
      <c r="M9" s="11">
        <v>0</v>
      </c>
      <c r="N9" s="11">
        <v>0</v>
      </c>
      <c r="O9" s="11">
        <v>0</v>
      </c>
      <c r="P9" s="11">
        <v>0</v>
      </c>
      <c r="Q9" s="11">
        <v>0</v>
      </c>
      <c r="R9" s="12"/>
      <c r="S9" s="11">
        <v>0.1</v>
      </c>
      <c r="T9" s="11">
        <v>0.1</v>
      </c>
      <c r="U9" s="11">
        <v>0.1</v>
      </c>
      <c r="V9" s="12"/>
      <c r="W9" s="11">
        <v>0</v>
      </c>
      <c r="X9" s="128" t="s">
        <v>241</v>
      </c>
    </row>
    <row r="10" spans="1:24" s="9" customFormat="1" x14ac:dyDescent="0.2">
      <c r="A10" s="2" t="s">
        <v>242</v>
      </c>
      <c r="B10" s="11">
        <v>0.1</v>
      </c>
      <c r="C10" s="11">
        <v>0.2</v>
      </c>
      <c r="D10" s="11">
        <v>0.2</v>
      </c>
      <c r="E10" s="11">
        <v>0.2</v>
      </c>
      <c r="F10" s="11">
        <v>0.1</v>
      </c>
      <c r="G10" s="11">
        <v>0</v>
      </c>
      <c r="H10" s="11">
        <v>0</v>
      </c>
      <c r="I10" s="3"/>
      <c r="J10" s="11">
        <v>0.1</v>
      </c>
      <c r="K10" s="11">
        <v>0.1</v>
      </c>
      <c r="L10" s="3"/>
      <c r="M10" s="11">
        <v>0.1</v>
      </c>
      <c r="N10" s="11">
        <v>0.1</v>
      </c>
      <c r="O10" s="19">
        <v>0.7</v>
      </c>
      <c r="P10" s="11">
        <v>0.1</v>
      </c>
      <c r="Q10" s="11">
        <v>0</v>
      </c>
      <c r="R10" s="12"/>
      <c r="S10" s="11">
        <v>0.1</v>
      </c>
      <c r="T10" s="11">
        <v>0.1</v>
      </c>
      <c r="U10" s="11">
        <v>0.1</v>
      </c>
      <c r="V10" s="12"/>
      <c r="W10" s="11">
        <v>0</v>
      </c>
      <c r="X10" s="128" t="s">
        <v>241</v>
      </c>
    </row>
    <row r="11" spans="1:24" s="9" customFormat="1" x14ac:dyDescent="0.2">
      <c r="A11" s="2" t="s">
        <v>243</v>
      </c>
      <c r="B11" s="11">
        <v>0</v>
      </c>
      <c r="C11" s="11">
        <v>0</v>
      </c>
      <c r="D11" s="11">
        <v>0</v>
      </c>
      <c r="E11" s="11">
        <v>0</v>
      </c>
      <c r="F11" s="11">
        <v>0</v>
      </c>
      <c r="G11" s="11">
        <v>0</v>
      </c>
      <c r="H11" s="11">
        <v>0</v>
      </c>
      <c r="I11" s="3"/>
      <c r="J11" s="11">
        <v>0</v>
      </c>
      <c r="K11" s="11">
        <v>0</v>
      </c>
      <c r="L11" s="3"/>
      <c r="M11" s="11">
        <v>0</v>
      </c>
      <c r="N11" s="11">
        <v>0</v>
      </c>
      <c r="O11" s="11">
        <v>0</v>
      </c>
      <c r="P11" s="11">
        <v>0</v>
      </c>
      <c r="Q11" s="11">
        <v>0</v>
      </c>
      <c r="R11" s="12"/>
      <c r="S11" s="11">
        <v>0</v>
      </c>
      <c r="T11" s="11">
        <v>0</v>
      </c>
      <c r="U11" s="11">
        <v>0.1</v>
      </c>
      <c r="V11" s="12"/>
      <c r="W11" s="11">
        <v>0.1</v>
      </c>
      <c r="X11" s="128" t="s">
        <v>244</v>
      </c>
    </row>
    <row r="12" spans="1:24" s="94" customFormat="1" x14ac:dyDescent="0.2">
      <c r="A12" s="90" t="s">
        <v>245</v>
      </c>
      <c r="B12" s="91">
        <v>0.1</v>
      </c>
      <c r="C12" s="91">
        <v>0.1</v>
      </c>
      <c r="D12" s="91">
        <v>0.1</v>
      </c>
      <c r="E12" s="91">
        <v>0</v>
      </c>
      <c r="F12" s="91">
        <v>0</v>
      </c>
      <c r="G12" s="91">
        <v>0</v>
      </c>
      <c r="H12" s="91">
        <v>0.1</v>
      </c>
      <c r="I12" s="92"/>
      <c r="J12" s="95">
        <v>1.8</v>
      </c>
      <c r="K12" s="96">
        <v>1.2</v>
      </c>
      <c r="L12" s="92"/>
      <c r="M12" s="97">
        <v>0.6</v>
      </c>
      <c r="N12" s="98">
        <v>0.3</v>
      </c>
      <c r="O12" s="91">
        <v>0.1</v>
      </c>
      <c r="P12" s="99">
        <v>1.6</v>
      </c>
      <c r="Q12" s="100">
        <v>1</v>
      </c>
      <c r="R12" s="93"/>
      <c r="S12" s="91">
        <v>0</v>
      </c>
      <c r="T12" s="91">
        <v>0</v>
      </c>
      <c r="U12" s="91">
        <v>0</v>
      </c>
      <c r="V12" s="93"/>
      <c r="W12" s="91">
        <v>0</v>
      </c>
      <c r="X12" s="94" t="s">
        <v>246</v>
      </c>
    </row>
    <row r="13" spans="1:24" s="9" customFormat="1" x14ac:dyDescent="0.2">
      <c r="A13" s="2" t="s">
        <v>247</v>
      </c>
      <c r="B13" s="11">
        <v>0.1</v>
      </c>
      <c r="C13" s="11">
        <v>0.1</v>
      </c>
      <c r="D13" s="11">
        <v>0</v>
      </c>
      <c r="E13" s="11">
        <v>0.2</v>
      </c>
      <c r="F13" s="11">
        <v>0.1</v>
      </c>
      <c r="G13" s="11">
        <v>0</v>
      </c>
      <c r="H13" s="11">
        <v>0</v>
      </c>
      <c r="I13" s="3"/>
      <c r="J13" s="11">
        <v>0</v>
      </c>
      <c r="K13" s="11">
        <v>0</v>
      </c>
      <c r="L13" s="3"/>
      <c r="M13" s="11">
        <v>0</v>
      </c>
      <c r="N13" s="11">
        <v>0</v>
      </c>
      <c r="O13" s="11">
        <v>0.1</v>
      </c>
      <c r="P13" s="11">
        <v>0</v>
      </c>
      <c r="Q13" s="11">
        <v>0</v>
      </c>
      <c r="R13" s="12"/>
      <c r="S13" s="11">
        <v>0.1</v>
      </c>
      <c r="T13" s="11">
        <v>0.2</v>
      </c>
      <c r="U13" s="11">
        <v>0.2</v>
      </c>
      <c r="V13" s="12"/>
      <c r="W13" s="11">
        <v>0.1</v>
      </c>
      <c r="X13" s="128" t="s">
        <v>248</v>
      </c>
    </row>
    <row r="14" spans="1:24" s="9" customFormat="1" x14ac:dyDescent="0.2">
      <c r="A14" s="2" t="s">
        <v>249</v>
      </c>
      <c r="B14" s="11">
        <v>0</v>
      </c>
      <c r="C14" s="11">
        <v>0</v>
      </c>
      <c r="D14" s="11">
        <v>0</v>
      </c>
      <c r="E14" s="11">
        <v>0</v>
      </c>
      <c r="F14" s="11">
        <v>0</v>
      </c>
      <c r="G14" s="11">
        <v>0</v>
      </c>
      <c r="H14" s="11">
        <v>0</v>
      </c>
      <c r="I14" s="3"/>
      <c r="J14" s="11">
        <v>0</v>
      </c>
      <c r="K14" s="11">
        <v>0</v>
      </c>
      <c r="L14" s="3"/>
      <c r="M14" s="11">
        <v>0</v>
      </c>
      <c r="N14" s="11">
        <v>0</v>
      </c>
      <c r="O14" s="11">
        <v>0</v>
      </c>
      <c r="P14" s="11">
        <v>0</v>
      </c>
      <c r="Q14" s="11">
        <v>0</v>
      </c>
      <c r="R14" s="12"/>
      <c r="S14" s="11">
        <v>0.1</v>
      </c>
      <c r="T14" s="11">
        <v>0</v>
      </c>
      <c r="U14" s="11">
        <v>0.1</v>
      </c>
      <c r="V14" s="12"/>
      <c r="W14" s="11">
        <v>0.1</v>
      </c>
      <c r="X14" s="128" t="s">
        <v>250</v>
      </c>
    </row>
    <row r="15" spans="1:24" s="9" customFormat="1" x14ac:dyDescent="0.2">
      <c r="A15" s="2" t="s">
        <v>251</v>
      </c>
      <c r="B15" s="22">
        <v>1.1000000000000001</v>
      </c>
      <c r="C15" s="13">
        <v>0.3</v>
      </c>
      <c r="D15" s="13">
        <v>0.3</v>
      </c>
      <c r="E15" s="19">
        <v>0.8</v>
      </c>
      <c r="F15" s="19">
        <v>0.8</v>
      </c>
      <c r="G15" s="11">
        <v>0.1</v>
      </c>
      <c r="H15" s="11">
        <v>0.1</v>
      </c>
      <c r="I15" s="3"/>
      <c r="J15" s="11">
        <v>0.1</v>
      </c>
      <c r="K15" s="11">
        <v>0.1</v>
      </c>
      <c r="L15" s="3"/>
      <c r="M15" s="11">
        <v>0</v>
      </c>
      <c r="N15" s="11">
        <v>0</v>
      </c>
      <c r="O15" s="14">
        <v>0.5</v>
      </c>
      <c r="P15" s="11">
        <v>0</v>
      </c>
      <c r="Q15" s="11">
        <v>0</v>
      </c>
      <c r="R15" s="12"/>
      <c r="S15" s="24">
        <v>1.3</v>
      </c>
      <c r="T15" s="24">
        <v>1.3</v>
      </c>
      <c r="U15" s="17">
        <v>2.2000000000000002</v>
      </c>
      <c r="V15" s="12"/>
      <c r="W15" s="21">
        <v>1.5</v>
      </c>
      <c r="X15" s="128" t="s">
        <v>248</v>
      </c>
    </row>
    <row r="16" spans="1:24" s="94" customFormat="1" x14ac:dyDescent="0.2">
      <c r="A16" s="90" t="s">
        <v>252</v>
      </c>
      <c r="B16" s="91">
        <v>0.1</v>
      </c>
      <c r="C16" s="91">
        <v>0</v>
      </c>
      <c r="D16" s="91">
        <v>0</v>
      </c>
      <c r="E16" s="91">
        <v>0.1</v>
      </c>
      <c r="F16" s="91">
        <v>0</v>
      </c>
      <c r="G16" s="91">
        <v>0</v>
      </c>
      <c r="H16" s="91">
        <v>0</v>
      </c>
      <c r="I16" s="92"/>
      <c r="J16" s="91">
        <v>0</v>
      </c>
      <c r="K16" s="91">
        <v>0</v>
      </c>
      <c r="L16" s="92"/>
      <c r="M16" s="91">
        <v>0</v>
      </c>
      <c r="N16" s="91">
        <v>0</v>
      </c>
      <c r="O16" s="91">
        <v>0</v>
      </c>
      <c r="P16" s="91">
        <v>0</v>
      </c>
      <c r="Q16" s="91">
        <v>0</v>
      </c>
      <c r="R16" s="93"/>
      <c r="S16" s="91">
        <v>0</v>
      </c>
      <c r="T16" s="91">
        <v>0</v>
      </c>
      <c r="U16" s="91">
        <v>0</v>
      </c>
      <c r="V16" s="93"/>
      <c r="W16" s="91">
        <v>0</v>
      </c>
      <c r="X16" s="94" t="s">
        <v>253</v>
      </c>
    </row>
    <row r="17" spans="1:24" s="9" customFormat="1" x14ac:dyDescent="0.2">
      <c r="A17" s="2" t="s">
        <v>254</v>
      </c>
      <c r="B17" s="11">
        <v>0</v>
      </c>
      <c r="C17" s="11">
        <v>0</v>
      </c>
      <c r="D17" s="11">
        <v>0</v>
      </c>
      <c r="E17" s="11">
        <v>0</v>
      </c>
      <c r="F17" s="11">
        <v>0</v>
      </c>
      <c r="G17" s="11">
        <v>0</v>
      </c>
      <c r="H17" s="11">
        <v>0</v>
      </c>
      <c r="I17" s="3"/>
      <c r="J17" s="22">
        <v>0.9</v>
      </c>
      <c r="K17" s="17">
        <v>2.2000000000000002</v>
      </c>
      <c r="L17" s="3"/>
      <c r="M17" s="11">
        <v>0</v>
      </c>
      <c r="N17" s="11">
        <v>0</v>
      </c>
      <c r="O17" s="11">
        <v>0</v>
      </c>
      <c r="P17" s="11">
        <v>0</v>
      </c>
      <c r="Q17" s="11">
        <v>0</v>
      </c>
      <c r="R17" s="12"/>
      <c r="S17" s="11">
        <v>0</v>
      </c>
      <c r="T17" s="11">
        <v>0.1</v>
      </c>
      <c r="U17" s="11">
        <v>0.1</v>
      </c>
      <c r="V17" s="12"/>
      <c r="W17" s="11">
        <v>0</v>
      </c>
      <c r="X17" s="128" t="s">
        <v>255</v>
      </c>
    </row>
    <row r="18" spans="1:24" s="9" customFormat="1" x14ac:dyDescent="0.2">
      <c r="A18" s="2" t="s">
        <v>256</v>
      </c>
      <c r="B18" s="13">
        <v>0.3</v>
      </c>
      <c r="C18" s="11">
        <v>0.2</v>
      </c>
      <c r="D18" s="11">
        <v>0.2</v>
      </c>
      <c r="E18" s="14">
        <v>0.6</v>
      </c>
      <c r="F18" s="11">
        <v>0.1</v>
      </c>
      <c r="G18" s="11">
        <v>0</v>
      </c>
      <c r="H18" s="11">
        <v>0</v>
      </c>
      <c r="I18" s="3"/>
      <c r="J18" s="11">
        <v>0.1</v>
      </c>
      <c r="K18" s="14">
        <v>0.4</v>
      </c>
      <c r="L18" s="3"/>
      <c r="M18" s="11">
        <v>0</v>
      </c>
      <c r="N18" s="14">
        <v>0.6</v>
      </c>
      <c r="O18" s="11">
        <v>0.1</v>
      </c>
      <c r="P18" s="11">
        <v>0.1</v>
      </c>
      <c r="Q18" s="11">
        <v>0</v>
      </c>
      <c r="R18" s="12"/>
      <c r="S18" s="13">
        <v>0.4</v>
      </c>
      <c r="T18" s="13">
        <v>0.3</v>
      </c>
      <c r="U18" s="13">
        <v>0.3</v>
      </c>
      <c r="V18" s="12"/>
      <c r="W18" s="11">
        <v>0.1</v>
      </c>
      <c r="X18" s="128" t="s">
        <v>257</v>
      </c>
    </row>
    <row r="19" spans="1:24" s="9" customFormat="1" x14ac:dyDescent="0.2">
      <c r="A19" s="2" t="s">
        <v>258</v>
      </c>
      <c r="B19" s="11">
        <v>0.1</v>
      </c>
      <c r="C19" s="11">
        <v>0.1</v>
      </c>
      <c r="D19" s="11">
        <v>0</v>
      </c>
      <c r="E19" s="11">
        <v>0.2</v>
      </c>
      <c r="F19" s="11">
        <v>0</v>
      </c>
      <c r="G19" s="11">
        <v>0</v>
      </c>
      <c r="H19" s="11">
        <v>0</v>
      </c>
      <c r="I19" s="3"/>
      <c r="J19" s="11">
        <v>0</v>
      </c>
      <c r="K19" s="11">
        <v>0</v>
      </c>
      <c r="L19" s="3"/>
      <c r="M19" s="11">
        <v>0</v>
      </c>
      <c r="N19" s="11">
        <v>0</v>
      </c>
      <c r="O19" s="11">
        <v>0</v>
      </c>
      <c r="P19" s="11">
        <v>0</v>
      </c>
      <c r="Q19" s="11">
        <v>0</v>
      </c>
      <c r="R19" s="12"/>
      <c r="S19" s="19">
        <v>0.9</v>
      </c>
      <c r="T19" s="13">
        <v>0.3</v>
      </c>
      <c r="U19" s="19">
        <v>0.8</v>
      </c>
      <c r="V19" s="12"/>
      <c r="W19" s="11">
        <v>0.1</v>
      </c>
      <c r="X19" s="128" t="s">
        <v>259</v>
      </c>
    </row>
    <row r="20" spans="1:24" s="9" customFormat="1" x14ac:dyDescent="0.2">
      <c r="A20" s="2" t="s">
        <v>260</v>
      </c>
      <c r="B20" s="11">
        <v>0</v>
      </c>
      <c r="C20" s="11">
        <v>0</v>
      </c>
      <c r="D20" s="11">
        <v>0</v>
      </c>
      <c r="E20" s="11">
        <v>0</v>
      </c>
      <c r="F20" s="11">
        <v>0</v>
      </c>
      <c r="G20" s="11">
        <v>0</v>
      </c>
      <c r="H20" s="11">
        <v>0</v>
      </c>
      <c r="I20" s="3"/>
      <c r="J20" s="11">
        <v>0.1</v>
      </c>
      <c r="K20" s="11">
        <v>0</v>
      </c>
      <c r="L20" s="3"/>
      <c r="M20" s="11">
        <v>0</v>
      </c>
      <c r="N20" s="11">
        <v>0</v>
      </c>
      <c r="O20" s="11">
        <v>0.1</v>
      </c>
      <c r="P20" s="11">
        <v>0</v>
      </c>
      <c r="Q20" s="11">
        <v>0</v>
      </c>
      <c r="R20" s="12"/>
      <c r="S20" s="11">
        <v>0</v>
      </c>
      <c r="T20" s="11">
        <v>0.1</v>
      </c>
      <c r="U20" s="11">
        <v>0</v>
      </c>
      <c r="V20" s="12"/>
      <c r="W20" s="11">
        <v>0.1</v>
      </c>
      <c r="X20" s="128"/>
    </row>
    <row r="21" spans="1:24" s="9" customFormat="1" x14ac:dyDescent="0.2">
      <c r="A21" s="2" t="s">
        <v>261</v>
      </c>
      <c r="B21" s="11">
        <v>0.1</v>
      </c>
      <c r="C21" s="11">
        <v>0.1</v>
      </c>
      <c r="D21" s="11">
        <v>0.1</v>
      </c>
      <c r="E21" s="11">
        <v>0</v>
      </c>
      <c r="F21" s="11">
        <v>0.1</v>
      </c>
      <c r="G21" s="11">
        <v>0</v>
      </c>
      <c r="H21" s="11">
        <v>0</v>
      </c>
      <c r="I21" s="3"/>
      <c r="J21" s="11">
        <v>0.1</v>
      </c>
      <c r="K21" s="11">
        <v>0.1</v>
      </c>
      <c r="L21" s="3"/>
      <c r="M21" s="11">
        <v>0</v>
      </c>
      <c r="N21" s="11">
        <v>0</v>
      </c>
      <c r="O21" s="11">
        <v>0.1</v>
      </c>
      <c r="P21" s="11">
        <v>0</v>
      </c>
      <c r="Q21" s="11">
        <v>0</v>
      </c>
      <c r="R21" s="12"/>
      <c r="S21" s="11">
        <v>0</v>
      </c>
      <c r="T21" s="11">
        <v>0</v>
      </c>
      <c r="U21" s="11">
        <v>0</v>
      </c>
      <c r="V21" s="12"/>
      <c r="W21" s="11">
        <v>0</v>
      </c>
      <c r="X21" s="128" t="s">
        <v>262</v>
      </c>
    </row>
    <row r="22" spans="1:24" s="9" customFormat="1" x14ac:dyDescent="0.2">
      <c r="A22" s="2" t="s">
        <v>263</v>
      </c>
      <c r="B22" s="11">
        <v>0</v>
      </c>
      <c r="C22" s="11">
        <v>0</v>
      </c>
      <c r="D22" s="11">
        <v>0</v>
      </c>
      <c r="E22" s="11">
        <v>0</v>
      </c>
      <c r="F22" s="11">
        <v>0</v>
      </c>
      <c r="G22" s="11">
        <v>0</v>
      </c>
      <c r="H22" s="11">
        <v>0</v>
      </c>
      <c r="I22" s="3"/>
      <c r="J22" s="11">
        <v>0</v>
      </c>
      <c r="K22" s="11">
        <v>0</v>
      </c>
      <c r="L22" s="3"/>
      <c r="M22" s="11">
        <v>0</v>
      </c>
      <c r="N22" s="11">
        <v>0</v>
      </c>
      <c r="O22" s="11">
        <v>0</v>
      </c>
      <c r="P22" s="11">
        <v>0</v>
      </c>
      <c r="Q22" s="11">
        <v>0</v>
      </c>
      <c r="R22" s="12"/>
      <c r="S22" s="11">
        <v>0.1</v>
      </c>
      <c r="T22" s="11">
        <v>0</v>
      </c>
      <c r="U22" s="11">
        <v>0.1</v>
      </c>
      <c r="V22" s="12"/>
      <c r="W22" s="11">
        <v>0.1</v>
      </c>
      <c r="X22" s="128" t="s">
        <v>264</v>
      </c>
    </row>
    <row r="23" spans="1:24" s="9" customFormat="1" x14ac:dyDescent="0.2">
      <c r="A23" s="2" t="s">
        <v>265</v>
      </c>
      <c r="B23" s="11">
        <v>0.1</v>
      </c>
      <c r="C23" s="11">
        <v>0.1</v>
      </c>
      <c r="D23" s="11">
        <v>0.1</v>
      </c>
      <c r="E23" s="11">
        <v>0.2</v>
      </c>
      <c r="F23" s="11">
        <v>0.2</v>
      </c>
      <c r="G23" s="11">
        <v>0</v>
      </c>
      <c r="H23" s="11">
        <v>0</v>
      </c>
      <c r="I23" s="3"/>
      <c r="J23" s="11">
        <v>0</v>
      </c>
      <c r="K23" s="11">
        <v>0</v>
      </c>
      <c r="L23" s="3"/>
      <c r="M23" s="11">
        <v>0</v>
      </c>
      <c r="N23" s="11">
        <v>0</v>
      </c>
      <c r="O23" s="11">
        <v>0.2</v>
      </c>
      <c r="P23" s="11">
        <v>0</v>
      </c>
      <c r="Q23" s="11">
        <v>0</v>
      </c>
      <c r="R23" s="12"/>
      <c r="S23" s="13">
        <v>0.3</v>
      </c>
      <c r="T23" s="13">
        <v>0.4</v>
      </c>
      <c r="U23" s="13">
        <v>0.4</v>
      </c>
      <c r="V23" s="12"/>
      <c r="W23" s="11">
        <v>0.2</v>
      </c>
      <c r="X23" s="128" t="s">
        <v>248</v>
      </c>
    </row>
    <row r="24" spans="1:24" s="9" customFormat="1" x14ac:dyDescent="0.2">
      <c r="A24" s="2" t="s">
        <v>266</v>
      </c>
      <c r="B24" s="11">
        <v>0</v>
      </c>
      <c r="C24" s="11">
        <v>0</v>
      </c>
      <c r="D24" s="11">
        <v>0</v>
      </c>
      <c r="E24" s="11">
        <v>0</v>
      </c>
      <c r="F24" s="11">
        <v>0.1</v>
      </c>
      <c r="G24" s="14">
        <v>0.5</v>
      </c>
      <c r="H24" s="11">
        <v>0</v>
      </c>
      <c r="I24" s="3"/>
      <c r="J24" s="11">
        <v>0</v>
      </c>
      <c r="K24" s="11">
        <v>0</v>
      </c>
      <c r="L24" s="3"/>
      <c r="M24" s="11">
        <v>0</v>
      </c>
      <c r="N24" s="13">
        <v>0.3</v>
      </c>
      <c r="O24" s="11">
        <v>0</v>
      </c>
      <c r="P24" s="11">
        <v>0</v>
      </c>
      <c r="Q24" s="11">
        <v>0</v>
      </c>
      <c r="R24" s="12"/>
      <c r="S24" s="11">
        <v>0</v>
      </c>
      <c r="T24" s="11">
        <v>0</v>
      </c>
      <c r="U24" s="11">
        <v>0</v>
      </c>
      <c r="V24" s="12"/>
      <c r="W24" s="11">
        <v>0</v>
      </c>
      <c r="X24" s="128" t="s">
        <v>267</v>
      </c>
    </row>
    <row r="25" spans="1:24" s="9" customFormat="1" x14ac:dyDescent="0.2">
      <c r="A25" s="2" t="s">
        <v>268</v>
      </c>
      <c r="B25" s="11">
        <v>0.1</v>
      </c>
      <c r="C25" s="11">
        <v>0</v>
      </c>
      <c r="D25" s="11">
        <v>0</v>
      </c>
      <c r="E25" s="11">
        <v>0</v>
      </c>
      <c r="F25" s="11">
        <v>0.1</v>
      </c>
      <c r="G25" s="11">
        <v>0</v>
      </c>
      <c r="H25" s="11">
        <v>0</v>
      </c>
      <c r="I25" s="3"/>
      <c r="J25" s="11">
        <v>0</v>
      </c>
      <c r="K25" s="11">
        <v>0</v>
      </c>
      <c r="L25" s="3"/>
      <c r="M25" s="11">
        <v>0</v>
      </c>
      <c r="N25" s="11">
        <v>0</v>
      </c>
      <c r="O25" s="11">
        <v>0</v>
      </c>
      <c r="P25" s="11">
        <v>0</v>
      </c>
      <c r="Q25" s="11">
        <v>0</v>
      </c>
      <c r="R25" s="12"/>
      <c r="S25" s="11">
        <v>0.2</v>
      </c>
      <c r="T25" s="11">
        <v>0.1</v>
      </c>
      <c r="U25" s="13">
        <v>0.4</v>
      </c>
      <c r="V25" s="12"/>
      <c r="W25" s="13">
        <v>0.2</v>
      </c>
      <c r="X25" s="128" t="s">
        <v>269</v>
      </c>
    </row>
    <row r="26" spans="1:24" s="9" customFormat="1" x14ac:dyDescent="0.2">
      <c r="A26" s="2" t="s">
        <v>270</v>
      </c>
      <c r="B26" s="11">
        <v>0.1</v>
      </c>
      <c r="C26" s="11">
        <v>0</v>
      </c>
      <c r="D26" s="11">
        <v>0</v>
      </c>
      <c r="E26" s="11">
        <v>0</v>
      </c>
      <c r="F26" s="11">
        <v>0.1</v>
      </c>
      <c r="G26" s="11">
        <v>0</v>
      </c>
      <c r="H26" s="11">
        <v>0</v>
      </c>
      <c r="I26" s="3"/>
      <c r="J26" s="11">
        <v>0</v>
      </c>
      <c r="K26" s="11">
        <v>0</v>
      </c>
      <c r="L26" s="3"/>
      <c r="M26" s="11">
        <v>0</v>
      </c>
      <c r="N26" s="11">
        <v>0</v>
      </c>
      <c r="O26" s="11">
        <v>0</v>
      </c>
      <c r="P26" s="11">
        <v>0</v>
      </c>
      <c r="Q26" s="11">
        <v>0</v>
      </c>
      <c r="R26" s="12"/>
      <c r="S26" s="11">
        <v>0.2</v>
      </c>
      <c r="T26" s="11">
        <v>0</v>
      </c>
      <c r="U26" s="14">
        <v>0.5</v>
      </c>
      <c r="V26" s="12"/>
      <c r="W26" s="14">
        <v>0.6</v>
      </c>
      <c r="X26" s="128" t="s">
        <v>271</v>
      </c>
    </row>
    <row r="27" spans="1:24" s="9" customFormat="1" x14ac:dyDescent="0.2">
      <c r="A27" s="2" t="s">
        <v>272</v>
      </c>
      <c r="B27" s="13">
        <v>0.4</v>
      </c>
      <c r="C27" s="11">
        <v>0.1</v>
      </c>
      <c r="D27" s="11">
        <v>0.1</v>
      </c>
      <c r="E27" s="11">
        <v>0.1</v>
      </c>
      <c r="F27" s="11">
        <v>0.1</v>
      </c>
      <c r="G27" s="11">
        <v>0</v>
      </c>
      <c r="H27" s="11">
        <v>0</v>
      </c>
      <c r="I27" s="3"/>
      <c r="J27" s="11">
        <v>0.1</v>
      </c>
      <c r="K27" s="11">
        <v>0.2</v>
      </c>
      <c r="L27" s="3"/>
      <c r="M27" s="24">
        <v>1.3</v>
      </c>
      <c r="N27" s="19">
        <v>0.7</v>
      </c>
      <c r="O27" s="11">
        <v>0</v>
      </c>
      <c r="P27" s="11">
        <v>0.1</v>
      </c>
      <c r="Q27" s="11">
        <v>0</v>
      </c>
      <c r="R27" s="12"/>
      <c r="S27" s="11">
        <v>0</v>
      </c>
      <c r="T27" s="11">
        <v>0.1</v>
      </c>
      <c r="U27" s="11">
        <v>0.1</v>
      </c>
      <c r="V27" s="12"/>
      <c r="W27" s="11">
        <v>0</v>
      </c>
      <c r="X27" s="128" t="s">
        <v>273</v>
      </c>
    </row>
    <row r="28" spans="1:24" s="9" customFormat="1" x14ac:dyDescent="0.2">
      <c r="A28" s="2" t="s">
        <v>274</v>
      </c>
      <c r="B28" s="11">
        <v>0</v>
      </c>
      <c r="C28" s="11">
        <v>0</v>
      </c>
      <c r="D28" s="11">
        <v>0</v>
      </c>
      <c r="E28" s="11">
        <v>0</v>
      </c>
      <c r="F28" s="11">
        <v>0.1</v>
      </c>
      <c r="G28" s="11">
        <v>0</v>
      </c>
      <c r="H28" s="11">
        <v>0</v>
      </c>
      <c r="I28" s="3"/>
      <c r="J28" s="11">
        <v>0</v>
      </c>
      <c r="K28" s="11">
        <v>0</v>
      </c>
      <c r="L28" s="3"/>
      <c r="M28" s="11">
        <v>0</v>
      </c>
      <c r="N28" s="11">
        <v>0</v>
      </c>
      <c r="O28" s="11">
        <v>0</v>
      </c>
      <c r="P28" s="11">
        <v>0</v>
      </c>
      <c r="Q28" s="11">
        <v>0</v>
      </c>
      <c r="R28" s="12"/>
      <c r="S28" s="13">
        <v>0.3</v>
      </c>
      <c r="T28" s="11">
        <v>0.2</v>
      </c>
      <c r="U28" s="13">
        <v>0.3</v>
      </c>
      <c r="V28" s="12"/>
      <c r="W28" s="11">
        <v>0.1</v>
      </c>
      <c r="X28" s="128" t="s">
        <v>275</v>
      </c>
    </row>
    <row r="29" spans="1:24" s="9" customFormat="1" x14ac:dyDescent="0.2">
      <c r="A29" s="2" t="s">
        <v>276</v>
      </c>
      <c r="B29" s="11">
        <v>0.1</v>
      </c>
      <c r="C29" s="11">
        <v>0</v>
      </c>
      <c r="D29" s="11">
        <v>0</v>
      </c>
      <c r="E29" s="11">
        <v>0.1</v>
      </c>
      <c r="F29" s="11">
        <v>0.1</v>
      </c>
      <c r="G29" s="11">
        <v>0</v>
      </c>
      <c r="H29" s="11">
        <v>0</v>
      </c>
      <c r="I29" s="3"/>
      <c r="J29" s="11">
        <v>0.1</v>
      </c>
      <c r="K29" s="13">
        <v>0.2</v>
      </c>
      <c r="L29" s="3"/>
      <c r="M29" s="11">
        <v>0</v>
      </c>
      <c r="N29" s="11">
        <v>0.1</v>
      </c>
      <c r="O29" s="11">
        <v>0</v>
      </c>
      <c r="P29" s="11">
        <v>0</v>
      </c>
      <c r="Q29" s="11">
        <v>0</v>
      </c>
      <c r="R29" s="12"/>
      <c r="S29" s="11">
        <v>0</v>
      </c>
      <c r="T29" s="11">
        <v>0</v>
      </c>
      <c r="U29" s="11">
        <v>0</v>
      </c>
      <c r="V29" s="12"/>
      <c r="W29" s="11">
        <v>0</v>
      </c>
      <c r="X29" s="128" t="s">
        <v>277</v>
      </c>
    </row>
    <row r="30" spans="1:24" s="9" customFormat="1" x14ac:dyDescent="0.2">
      <c r="A30" s="2" t="s">
        <v>278</v>
      </c>
      <c r="B30" s="23">
        <v>2</v>
      </c>
      <c r="C30" s="25">
        <v>1.7</v>
      </c>
      <c r="D30" s="26">
        <v>2</v>
      </c>
      <c r="E30" s="19">
        <v>0.7</v>
      </c>
      <c r="F30" s="27">
        <v>2.5</v>
      </c>
      <c r="G30" s="28">
        <v>2.9</v>
      </c>
      <c r="H30" s="29">
        <v>5.5</v>
      </c>
      <c r="I30" s="3"/>
      <c r="J30" s="17">
        <v>2</v>
      </c>
      <c r="K30" s="21">
        <v>1.5</v>
      </c>
      <c r="L30" s="3"/>
      <c r="M30" s="30">
        <v>4.5999999999999996</v>
      </c>
      <c r="N30" s="31">
        <v>3.2</v>
      </c>
      <c r="O30" s="32">
        <v>2.8</v>
      </c>
      <c r="P30" s="33">
        <v>2.6</v>
      </c>
      <c r="Q30" s="34">
        <v>25.4</v>
      </c>
      <c r="R30" s="12"/>
      <c r="S30" s="13">
        <v>0.3</v>
      </c>
      <c r="T30" s="14">
        <v>0.7</v>
      </c>
      <c r="U30" s="13">
        <v>0.2</v>
      </c>
      <c r="V30" s="12"/>
      <c r="W30" s="23">
        <v>1.8</v>
      </c>
      <c r="X30" s="128" t="s">
        <v>279</v>
      </c>
    </row>
    <row r="31" spans="1:24" s="9" customFormat="1" x14ac:dyDescent="0.2">
      <c r="A31" s="2" t="s">
        <v>280</v>
      </c>
      <c r="B31" s="11">
        <v>0.1</v>
      </c>
      <c r="C31" s="11">
        <v>0</v>
      </c>
      <c r="D31" s="11">
        <v>0</v>
      </c>
      <c r="E31" s="11">
        <v>0.1</v>
      </c>
      <c r="F31" s="13">
        <v>0.3</v>
      </c>
      <c r="G31" s="11">
        <v>0</v>
      </c>
      <c r="H31" s="11">
        <v>0</v>
      </c>
      <c r="I31" s="3"/>
      <c r="J31" s="11">
        <v>0.2</v>
      </c>
      <c r="K31" s="11">
        <v>0.1</v>
      </c>
      <c r="L31" s="3"/>
      <c r="M31" s="11">
        <v>0</v>
      </c>
      <c r="N31" s="11">
        <v>0.1</v>
      </c>
      <c r="O31" s="14">
        <v>0.6</v>
      </c>
      <c r="P31" s="11">
        <v>0</v>
      </c>
      <c r="Q31" s="11">
        <v>0</v>
      </c>
      <c r="R31" s="12"/>
      <c r="S31" s="11">
        <v>0.1</v>
      </c>
      <c r="T31" s="11">
        <v>0.1</v>
      </c>
      <c r="U31" s="11">
        <v>0.1</v>
      </c>
      <c r="V31" s="12"/>
      <c r="W31" s="11">
        <v>0.1</v>
      </c>
      <c r="X31" s="128" t="s">
        <v>281</v>
      </c>
    </row>
    <row r="32" spans="1:24" s="9" customFormat="1" x14ac:dyDescent="0.2">
      <c r="A32" s="2" t="s">
        <v>282</v>
      </c>
      <c r="B32" s="13">
        <v>0.4</v>
      </c>
      <c r="C32" s="14">
        <v>0.5</v>
      </c>
      <c r="D32" s="13">
        <v>0.3</v>
      </c>
      <c r="E32" s="14">
        <v>0.6</v>
      </c>
      <c r="F32" s="13">
        <v>0.3</v>
      </c>
      <c r="G32" s="11">
        <v>0.1</v>
      </c>
      <c r="H32" s="11">
        <v>0</v>
      </c>
      <c r="I32" s="3"/>
      <c r="J32" s="11">
        <v>0.2</v>
      </c>
      <c r="K32" s="11">
        <v>0.1</v>
      </c>
      <c r="L32" s="3"/>
      <c r="M32" s="11">
        <v>0</v>
      </c>
      <c r="N32" s="13">
        <v>0.4</v>
      </c>
      <c r="O32" s="25">
        <v>1.7</v>
      </c>
      <c r="P32" s="11">
        <v>0</v>
      </c>
      <c r="Q32" s="11">
        <v>0</v>
      </c>
      <c r="R32" s="12"/>
      <c r="S32" s="19">
        <v>0.7</v>
      </c>
      <c r="T32" s="14">
        <v>0.6</v>
      </c>
      <c r="U32" s="14">
        <v>0.6</v>
      </c>
      <c r="V32" s="12"/>
      <c r="W32" s="11">
        <v>0.1</v>
      </c>
      <c r="X32" s="128" t="s">
        <v>283</v>
      </c>
    </row>
    <row r="33" spans="1:24" s="9" customFormat="1" x14ac:dyDescent="0.2">
      <c r="A33" s="2" t="s">
        <v>284</v>
      </c>
      <c r="B33" s="11">
        <v>0.1</v>
      </c>
      <c r="C33" s="11">
        <v>0.1</v>
      </c>
      <c r="D33" s="11">
        <v>0.1</v>
      </c>
      <c r="E33" s="11">
        <v>0</v>
      </c>
      <c r="F33" s="11">
        <v>0.1</v>
      </c>
      <c r="G33" s="11">
        <v>0</v>
      </c>
      <c r="H33" s="11">
        <v>0</v>
      </c>
      <c r="I33" s="3"/>
      <c r="J33" s="13">
        <v>0.3</v>
      </c>
      <c r="K33" s="13">
        <v>0.2</v>
      </c>
      <c r="L33" s="3"/>
      <c r="M33" s="11">
        <v>0</v>
      </c>
      <c r="N33" s="11">
        <v>0.2</v>
      </c>
      <c r="O33" s="11">
        <v>0</v>
      </c>
      <c r="P33" s="11">
        <v>0</v>
      </c>
      <c r="Q33" s="11">
        <v>0</v>
      </c>
      <c r="R33" s="12"/>
      <c r="S33" s="11">
        <v>0.2</v>
      </c>
      <c r="T33" s="11">
        <v>0.2</v>
      </c>
      <c r="U33" s="11">
        <v>0.2</v>
      </c>
      <c r="V33" s="12"/>
      <c r="W33" s="11">
        <v>0.1</v>
      </c>
      <c r="X33" s="128" t="s">
        <v>285</v>
      </c>
    </row>
    <row r="34" spans="1:24" s="9" customFormat="1" x14ac:dyDescent="0.2">
      <c r="A34" s="2" t="s">
        <v>286</v>
      </c>
      <c r="B34" s="11">
        <v>0.1</v>
      </c>
      <c r="C34" s="11">
        <v>0</v>
      </c>
      <c r="D34" s="11">
        <v>0</v>
      </c>
      <c r="E34" s="11">
        <v>0</v>
      </c>
      <c r="F34" s="11">
        <v>0</v>
      </c>
      <c r="G34" s="11">
        <v>0</v>
      </c>
      <c r="H34" s="11">
        <v>0</v>
      </c>
      <c r="I34" s="3"/>
      <c r="J34" s="11">
        <v>0</v>
      </c>
      <c r="K34" s="11">
        <v>0</v>
      </c>
      <c r="L34" s="3"/>
      <c r="M34" s="11">
        <v>0</v>
      </c>
      <c r="N34" s="11">
        <v>0</v>
      </c>
      <c r="O34" s="11">
        <v>0</v>
      </c>
      <c r="P34" s="11">
        <v>0</v>
      </c>
      <c r="Q34" s="11">
        <v>0</v>
      </c>
      <c r="R34" s="12"/>
      <c r="S34" s="11">
        <v>0</v>
      </c>
      <c r="T34" s="11">
        <v>0</v>
      </c>
      <c r="U34" s="11">
        <v>0</v>
      </c>
      <c r="V34" s="12"/>
      <c r="W34" s="13">
        <v>0.3</v>
      </c>
      <c r="X34" s="128" t="s">
        <v>287</v>
      </c>
    </row>
    <row r="35" spans="1:24" s="9" customFormat="1" x14ac:dyDescent="0.2">
      <c r="A35" s="2" t="s">
        <v>288</v>
      </c>
      <c r="B35" s="13">
        <v>0.3</v>
      </c>
      <c r="C35" s="13">
        <v>0.4</v>
      </c>
      <c r="D35" s="13">
        <v>0.4</v>
      </c>
      <c r="E35" s="13">
        <v>0.4</v>
      </c>
      <c r="F35" s="13">
        <v>0.3</v>
      </c>
      <c r="G35" s="11">
        <v>0</v>
      </c>
      <c r="H35" s="11">
        <v>0.1</v>
      </c>
      <c r="I35" s="3"/>
      <c r="J35" s="11">
        <v>0.1</v>
      </c>
      <c r="K35" s="11">
        <v>0.1</v>
      </c>
      <c r="L35" s="3"/>
      <c r="M35" s="11">
        <v>0</v>
      </c>
      <c r="N35" s="11">
        <v>0</v>
      </c>
      <c r="O35" s="11">
        <v>0.1</v>
      </c>
      <c r="P35" s="11">
        <v>0</v>
      </c>
      <c r="Q35" s="11">
        <v>0</v>
      </c>
      <c r="R35" s="12"/>
      <c r="S35" s="13">
        <v>0.4</v>
      </c>
      <c r="T35" s="14">
        <v>0.6</v>
      </c>
      <c r="U35" s="13">
        <v>0.3</v>
      </c>
      <c r="V35" s="12"/>
      <c r="W35" s="11">
        <v>0.1</v>
      </c>
      <c r="X35" s="128" t="s">
        <v>289</v>
      </c>
    </row>
    <row r="36" spans="1:24" s="9" customFormat="1" x14ac:dyDescent="0.2">
      <c r="A36" s="2" t="s">
        <v>290</v>
      </c>
      <c r="B36" s="11">
        <v>0</v>
      </c>
      <c r="C36" s="11">
        <v>0.1</v>
      </c>
      <c r="D36" s="11">
        <v>0.1</v>
      </c>
      <c r="E36" s="11">
        <v>0</v>
      </c>
      <c r="F36" s="11">
        <v>0</v>
      </c>
      <c r="G36" s="11">
        <v>0</v>
      </c>
      <c r="H36" s="11">
        <v>0.1</v>
      </c>
      <c r="I36" s="3"/>
      <c r="J36" s="11">
        <v>0.2</v>
      </c>
      <c r="K36" s="14">
        <v>0.7</v>
      </c>
      <c r="L36" s="3"/>
      <c r="M36" s="35">
        <v>5.0999999999999996</v>
      </c>
      <c r="N36" s="33">
        <v>2.6</v>
      </c>
      <c r="O36" s="11">
        <v>0.1</v>
      </c>
      <c r="P36" s="13">
        <v>0.4</v>
      </c>
      <c r="Q36" s="11">
        <v>0</v>
      </c>
      <c r="R36" s="12"/>
      <c r="S36" s="11">
        <v>0</v>
      </c>
      <c r="T36" s="11">
        <v>0</v>
      </c>
      <c r="U36" s="11">
        <v>0</v>
      </c>
      <c r="V36" s="12"/>
      <c r="W36" s="11">
        <v>0</v>
      </c>
      <c r="X36" s="128" t="s">
        <v>291</v>
      </c>
    </row>
    <row r="37" spans="1:24" s="9" customFormat="1" x14ac:dyDescent="0.2">
      <c r="A37" s="2" t="s">
        <v>292</v>
      </c>
      <c r="B37" s="13">
        <v>0.4</v>
      </c>
      <c r="C37" s="11">
        <v>0.2</v>
      </c>
      <c r="D37" s="11">
        <v>0.1</v>
      </c>
      <c r="E37" s="11">
        <v>0.1</v>
      </c>
      <c r="F37" s="11">
        <v>0</v>
      </c>
      <c r="G37" s="11">
        <v>0</v>
      </c>
      <c r="H37" s="11">
        <v>0</v>
      </c>
      <c r="I37" s="3"/>
      <c r="J37" s="11">
        <v>0</v>
      </c>
      <c r="K37" s="11">
        <v>0</v>
      </c>
      <c r="L37" s="3"/>
      <c r="M37" s="11">
        <v>0</v>
      </c>
      <c r="N37" s="11">
        <v>0</v>
      </c>
      <c r="O37" s="11">
        <v>0</v>
      </c>
      <c r="P37" s="11">
        <v>0</v>
      </c>
      <c r="Q37" s="11">
        <v>0</v>
      </c>
      <c r="R37" s="12"/>
      <c r="S37" s="11">
        <v>0</v>
      </c>
      <c r="T37" s="11">
        <v>0</v>
      </c>
      <c r="U37" s="11">
        <v>0</v>
      </c>
      <c r="V37" s="12"/>
      <c r="W37" s="14">
        <v>0.5</v>
      </c>
      <c r="X37" s="128" t="s">
        <v>293</v>
      </c>
    </row>
    <row r="38" spans="1:24" s="9" customFormat="1" x14ac:dyDescent="0.2">
      <c r="A38" s="2" t="s">
        <v>294</v>
      </c>
      <c r="B38" s="11">
        <v>0</v>
      </c>
      <c r="C38" s="11">
        <v>0</v>
      </c>
      <c r="D38" s="11">
        <v>0</v>
      </c>
      <c r="E38" s="11">
        <v>0</v>
      </c>
      <c r="F38" s="11">
        <v>0</v>
      </c>
      <c r="G38" s="11">
        <v>0</v>
      </c>
      <c r="H38" s="11">
        <v>0</v>
      </c>
      <c r="I38" s="3"/>
      <c r="J38" s="13">
        <v>0.3</v>
      </c>
      <c r="K38" s="11">
        <v>0.1</v>
      </c>
      <c r="L38" s="3"/>
      <c r="M38" s="11">
        <v>0</v>
      </c>
      <c r="N38" s="11">
        <v>0</v>
      </c>
      <c r="O38" s="11">
        <v>0</v>
      </c>
      <c r="P38" s="11">
        <v>0</v>
      </c>
      <c r="Q38" s="11">
        <v>0</v>
      </c>
      <c r="R38" s="12"/>
      <c r="S38" s="11">
        <v>0.2</v>
      </c>
      <c r="T38" s="11">
        <v>0.2</v>
      </c>
      <c r="U38" s="11">
        <v>0.2</v>
      </c>
      <c r="V38" s="12"/>
      <c r="W38" s="11">
        <v>0.1</v>
      </c>
      <c r="X38" s="128" t="s">
        <v>285</v>
      </c>
    </row>
    <row r="39" spans="1:24" s="9" customFormat="1" x14ac:dyDescent="0.2">
      <c r="A39" s="2" t="s">
        <v>295</v>
      </c>
      <c r="B39" s="14">
        <v>0.7</v>
      </c>
      <c r="C39" s="11">
        <v>0.1</v>
      </c>
      <c r="D39" s="11">
        <v>0.1</v>
      </c>
      <c r="E39" s="11">
        <v>0.1</v>
      </c>
      <c r="F39" s="13">
        <v>0.2</v>
      </c>
      <c r="G39" s="11">
        <v>0</v>
      </c>
      <c r="H39" s="11">
        <v>0.1</v>
      </c>
      <c r="I39" s="3"/>
      <c r="J39" s="11">
        <v>0.2</v>
      </c>
      <c r="K39" s="13">
        <v>0.3</v>
      </c>
      <c r="L39" s="3"/>
      <c r="M39" s="13">
        <v>0.3</v>
      </c>
      <c r="N39" s="36">
        <v>0.4</v>
      </c>
      <c r="O39" s="13">
        <v>0.3</v>
      </c>
      <c r="P39" s="11">
        <v>0.1</v>
      </c>
      <c r="Q39" s="11">
        <v>0</v>
      </c>
      <c r="R39" s="12"/>
      <c r="S39" s="11">
        <v>0.1</v>
      </c>
      <c r="T39" s="13">
        <v>0.3</v>
      </c>
      <c r="U39" s="13">
        <v>0.4</v>
      </c>
      <c r="V39" s="12"/>
      <c r="W39" s="11">
        <v>0.1</v>
      </c>
      <c r="X39" s="128" t="s">
        <v>296</v>
      </c>
    </row>
    <row r="40" spans="1:24" s="9" customFormat="1" x14ac:dyDescent="0.2">
      <c r="A40" s="2" t="s">
        <v>297</v>
      </c>
      <c r="B40" s="11">
        <v>0</v>
      </c>
      <c r="C40" s="11">
        <v>0</v>
      </c>
      <c r="D40" s="11">
        <v>0.1</v>
      </c>
      <c r="E40" s="11">
        <v>0</v>
      </c>
      <c r="F40" s="11">
        <v>0</v>
      </c>
      <c r="G40" s="11">
        <v>0</v>
      </c>
      <c r="H40" s="11">
        <v>0</v>
      </c>
      <c r="I40" s="3"/>
      <c r="J40" s="11">
        <v>0</v>
      </c>
      <c r="K40" s="11">
        <v>0</v>
      </c>
      <c r="L40" s="3"/>
      <c r="M40" s="11">
        <v>0</v>
      </c>
      <c r="N40" s="11">
        <v>0</v>
      </c>
      <c r="O40" s="11">
        <v>0</v>
      </c>
      <c r="P40" s="11">
        <v>0</v>
      </c>
      <c r="Q40" s="11">
        <v>0</v>
      </c>
      <c r="R40" s="12"/>
      <c r="S40" s="11">
        <v>0</v>
      </c>
      <c r="T40" s="11">
        <v>0</v>
      </c>
      <c r="U40" s="11">
        <v>0</v>
      </c>
      <c r="V40" s="12"/>
      <c r="W40" s="11">
        <v>0.1</v>
      </c>
      <c r="X40" s="128" t="s">
        <v>298</v>
      </c>
    </row>
    <row r="41" spans="1:24" s="9" customFormat="1" x14ac:dyDescent="0.2">
      <c r="A41" s="2" t="s">
        <v>299</v>
      </c>
      <c r="B41" s="11">
        <v>0.1</v>
      </c>
      <c r="C41" s="11">
        <v>0</v>
      </c>
      <c r="D41" s="11">
        <v>0</v>
      </c>
      <c r="E41" s="11">
        <v>0</v>
      </c>
      <c r="F41" s="11">
        <v>0</v>
      </c>
      <c r="G41" s="11">
        <v>0</v>
      </c>
      <c r="H41" s="11">
        <v>0</v>
      </c>
      <c r="I41" s="3"/>
      <c r="J41" s="11">
        <v>0</v>
      </c>
      <c r="K41" s="11">
        <v>0</v>
      </c>
      <c r="L41" s="3"/>
      <c r="M41" s="11">
        <v>0</v>
      </c>
      <c r="N41" s="11">
        <v>0</v>
      </c>
      <c r="O41" s="11">
        <v>0</v>
      </c>
      <c r="P41" s="11">
        <v>0</v>
      </c>
      <c r="Q41" s="11">
        <v>0</v>
      </c>
      <c r="R41" s="12"/>
      <c r="S41" s="11">
        <v>0</v>
      </c>
      <c r="T41" s="11">
        <v>0</v>
      </c>
      <c r="U41" s="11">
        <v>0</v>
      </c>
      <c r="V41" s="12"/>
      <c r="W41" s="11">
        <v>0.1</v>
      </c>
      <c r="X41" s="128" t="s">
        <v>300</v>
      </c>
    </row>
    <row r="42" spans="1:24" s="9" customFormat="1" x14ac:dyDescent="0.2">
      <c r="A42" s="2" t="s">
        <v>301</v>
      </c>
      <c r="B42" s="11">
        <v>0</v>
      </c>
      <c r="C42" s="11">
        <v>0</v>
      </c>
      <c r="D42" s="11">
        <v>0</v>
      </c>
      <c r="E42" s="11">
        <v>0</v>
      </c>
      <c r="F42" s="11">
        <v>0</v>
      </c>
      <c r="G42" s="11">
        <v>0</v>
      </c>
      <c r="H42" s="11">
        <v>0</v>
      </c>
      <c r="I42" s="3"/>
      <c r="J42" s="11">
        <v>0</v>
      </c>
      <c r="K42" s="11">
        <v>0.1</v>
      </c>
      <c r="L42" s="3"/>
      <c r="M42" s="11">
        <v>0</v>
      </c>
      <c r="N42" s="11">
        <v>0</v>
      </c>
      <c r="O42" s="11">
        <v>0</v>
      </c>
      <c r="P42" s="11">
        <v>0</v>
      </c>
      <c r="Q42" s="11">
        <v>0</v>
      </c>
      <c r="R42" s="12"/>
      <c r="S42" s="11">
        <v>0</v>
      </c>
      <c r="T42" s="11">
        <v>0</v>
      </c>
      <c r="U42" s="11">
        <v>0</v>
      </c>
      <c r="V42" s="12"/>
      <c r="W42" s="11">
        <v>0</v>
      </c>
      <c r="X42" s="128" t="s">
        <v>302</v>
      </c>
    </row>
    <row r="43" spans="1:24" s="9" customFormat="1" x14ac:dyDescent="0.2">
      <c r="A43" s="2" t="s">
        <v>303</v>
      </c>
      <c r="B43" s="13">
        <v>0.4</v>
      </c>
      <c r="C43" s="14">
        <v>0.6</v>
      </c>
      <c r="D43" s="14">
        <v>0.5</v>
      </c>
      <c r="E43" s="24">
        <v>1.1000000000000001</v>
      </c>
      <c r="F43" s="22">
        <v>1.1000000000000001</v>
      </c>
      <c r="G43" s="13">
        <v>0.2</v>
      </c>
      <c r="H43" s="11">
        <v>0.2</v>
      </c>
      <c r="I43" s="3"/>
      <c r="J43" s="19">
        <v>0.8</v>
      </c>
      <c r="K43" s="13">
        <v>0.4</v>
      </c>
      <c r="L43" s="3"/>
      <c r="M43" s="11">
        <v>0</v>
      </c>
      <c r="N43" s="11">
        <v>0.1</v>
      </c>
      <c r="O43" s="22">
        <v>1</v>
      </c>
      <c r="P43" s="11">
        <v>0.2</v>
      </c>
      <c r="Q43" s="11">
        <v>0</v>
      </c>
      <c r="R43" s="12"/>
      <c r="S43" s="14">
        <v>0.5</v>
      </c>
      <c r="T43" s="22">
        <v>1.1000000000000001</v>
      </c>
      <c r="U43" s="14">
        <v>0.5</v>
      </c>
      <c r="V43" s="12"/>
      <c r="W43" s="11">
        <v>0.2</v>
      </c>
      <c r="X43" s="128" t="s">
        <v>304</v>
      </c>
    </row>
    <row r="44" spans="1:24" s="9" customFormat="1" x14ac:dyDescent="0.2">
      <c r="A44" s="2" t="s">
        <v>305</v>
      </c>
      <c r="B44" s="11">
        <v>0</v>
      </c>
      <c r="C44" s="11">
        <v>0</v>
      </c>
      <c r="D44" s="11">
        <v>0</v>
      </c>
      <c r="E44" s="11">
        <v>0</v>
      </c>
      <c r="F44" s="11">
        <v>0</v>
      </c>
      <c r="G44" s="11">
        <v>0</v>
      </c>
      <c r="H44" s="11">
        <v>0</v>
      </c>
      <c r="I44" s="3"/>
      <c r="J44" s="11">
        <v>0</v>
      </c>
      <c r="K44" s="11">
        <v>0</v>
      </c>
      <c r="L44" s="3"/>
      <c r="M44" s="11">
        <v>0</v>
      </c>
      <c r="N44" s="11">
        <v>0</v>
      </c>
      <c r="O44" s="11">
        <v>0</v>
      </c>
      <c r="P44" s="11">
        <v>0</v>
      </c>
      <c r="Q44" s="11">
        <v>0</v>
      </c>
      <c r="R44" s="12"/>
      <c r="S44" s="11">
        <v>0</v>
      </c>
      <c r="T44" s="11">
        <v>0</v>
      </c>
      <c r="U44" s="11">
        <v>0.2</v>
      </c>
      <c r="V44" s="12"/>
      <c r="W44" s="11">
        <v>0</v>
      </c>
      <c r="X44" s="128" t="s">
        <v>306</v>
      </c>
    </row>
    <row r="45" spans="1:24" s="9" customFormat="1" x14ac:dyDescent="0.2">
      <c r="A45" s="2" t="s">
        <v>307</v>
      </c>
      <c r="B45" s="11">
        <v>0.2</v>
      </c>
      <c r="C45" s="11">
        <v>0.1</v>
      </c>
      <c r="D45" s="11">
        <v>0.1</v>
      </c>
      <c r="E45" s="11">
        <v>0.1</v>
      </c>
      <c r="F45" s="11">
        <v>0.1</v>
      </c>
      <c r="G45" s="11">
        <v>0</v>
      </c>
      <c r="H45" s="11">
        <v>0</v>
      </c>
      <c r="I45" s="3"/>
      <c r="J45" s="11">
        <v>0</v>
      </c>
      <c r="K45" s="11">
        <v>0.1</v>
      </c>
      <c r="L45" s="3"/>
      <c r="M45" s="11">
        <v>0</v>
      </c>
      <c r="N45" s="11">
        <v>0</v>
      </c>
      <c r="O45" s="11">
        <v>0</v>
      </c>
      <c r="P45" s="11">
        <v>0</v>
      </c>
      <c r="Q45" s="11">
        <v>0</v>
      </c>
      <c r="R45" s="12"/>
      <c r="S45" s="13">
        <v>0.4</v>
      </c>
      <c r="T45" s="13">
        <v>0.3</v>
      </c>
      <c r="U45" s="13">
        <v>0.3</v>
      </c>
      <c r="V45" s="12"/>
      <c r="W45" s="11">
        <v>0.1</v>
      </c>
      <c r="X45" s="128" t="s">
        <v>308</v>
      </c>
    </row>
    <row r="46" spans="1:24" s="9" customFormat="1" x14ac:dyDescent="0.2">
      <c r="A46" s="2" t="s">
        <v>309</v>
      </c>
      <c r="B46" s="23">
        <v>1.8</v>
      </c>
      <c r="C46" s="14">
        <v>0.5</v>
      </c>
      <c r="D46" s="13">
        <v>0.4</v>
      </c>
      <c r="E46" s="14">
        <v>0.6</v>
      </c>
      <c r="F46" s="19">
        <v>0.8</v>
      </c>
      <c r="G46" s="11">
        <v>0.2</v>
      </c>
      <c r="H46" s="13">
        <v>0.4</v>
      </c>
      <c r="I46" s="3"/>
      <c r="J46" s="13">
        <v>0.3</v>
      </c>
      <c r="K46" s="19">
        <v>0.7</v>
      </c>
      <c r="L46" s="3"/>
      <c r="M46" s="19">
        <v>0.9</v>
      </c>
      <c r="N46" s="14">
        <v>0.5</v>
      </c>
      <c r="O46" s="19">
        <v>0.9</v>
      </c>
      <c r="P46" s="13">
        <v>0.3</v>
      </c>
      <c r="Q46" s="11">
        <v>0</v>
      </c>
      <c r="R46" s="12"/>
      <c r="S46" s="14">
        <v>0.5</v>
      </c>
      <c r="T46" s="24">
        <v>1.2</v>
      </c>
      <c r="U46" s="21">
        <v>1.4</v>
      </c>
      <c r="V46" s="12"/>
      <c r="W46" s="13">
        <v>0.3</v>
      </c>
      <c r="X46" s="128" t="s">
        <v>310</v>
      </c>
    </row>
    <row r="47" spans="1:24" s="9" customFormat="1" x14ac:dyDescent="0.2">
      <c r="A47" s="2" t="s">
        <v>311</v>
      </c>
      <c r="B47" s="11">
        <v>0</v>
      </c>
      <c r="C47" s="11">
        <v>0</v>
      </c>
      <c r="D47" s="11">
        <v>0</v>
      </c>
      <c r="E47" s="11">
        <v>0</v>
      </c>
      <c r="F47" s="11">
        <v>0</v>
      </c>
      <c r="G47" s="11">
        <v>0</v>
      </c>
      <c r="H47" s="11">
        <v>0</v>
      </c>
      <c r="I47" s="3"/>
      <c r="J47" s="11">
        <v>0</v>
      </c>
      <c r="K47" s="11">
        <v>0</v>
      </c>
      <c r="L47" s="3"/>
      <c r="M47" s="11">
        <v>0</v>
      </c>
      <c r="N47" s="11">
        <v>0</v>
      </c>
      <c r="O47" s="11">
        <v>0</v>
      </c>
      <c r="P47" s="11">
        <v>0</v>
      </c>
      <c r="Q47" s="11">
        <v>0</v>
      </c>
      <c r="R47" s="12"/>
      <c r="S47" s="11">
        <v>0</v>
      </c>
      <c r="T47" s="11">
        <v>0</v>
      </c>
      <c r="U47" s="11">
        <v>0</v>
      </c>
      <c r="V47" s="12"/>
      <c r="W47" s="11">
        <v>0.2</v>
      </c>
      <c r="X47" s="128" t="s">
        <v>312</v>
      </c>
    </row>
    <row r="48" spans="1:24" s="9" customFormat="1" x14ac:dyDescent="0.2">
      <c r="A48" s="2" t="s">
        <v>313</v>
      </c>
      <c r="B48" s="11">
        <v>0</v>
      </c>
      <c r="C48" s="11">
        <v>0</v>
      </c>
      <c r="D48" s="11">
        <v>0</v>
      </c>
      <c r="E48" s="11">
        <v>0</v>
      </c>
      <c r="F48" s="11">
        <v>0</v>
      </c>
      <c r="G48" s="11">
        <v>0</v>
      </c>
      <c r="H48" s="11">
        <v>0</v>
      </c>
      <c r="I48" s="3"/>
      <c r="J48" s="11">
        <v>0</v>
      </c>
      <c r="K48" s="11">
        <v>0</v>
      </c>
      <c r="L48" s="3"/>
      <c r="M48" s="11">
        <v>0</v>
      </c>
      <c r="N48" s="11">
        <v>0</v>
      </c>
      <c r="O48" s="11">
        <v>0</v>
      </c>
      <c r="P48" s="11">
        <v>0</v>
      </c>
      <c r="Q48" s="11">
        <v>0</v>
      </c>
      <c r="R48" s="12"/>
      <c r="S48" s="11">
        <v>0.2</v>
      </c>
      <c r="T48" s="11">
        <v>0.1</v>
      </c>
      <c r="U48" s="11">
        <v>0.2</v>
      </c>
      <c r="V48" s="12"/>
      <c r="W48" s="11">
        <v>0.1</v>
      </c>
      <c r="X48" s="128" t="s">
        <v>248</v>
      </c>
    </row>
    <row r="49" spans="1:24" s="94" customFormat="1" x14ac:dyDescent="0.2">
      <c r="A49" s="90" t="s">
        <v>314</v>
      </c>
      <c r="B49" s="91">
        <v>0</v>
      </c>
      <c r="C49" s="91">
        <v>0</v>
      </c>
      <c r="D49" s="91">
        <v>0</v>
      </c>
      <c r="E49" s="91">
        <v>0</v>
      </c>
      <c r="F49" s="91">
        <v>0</v>
      </c>
      <c r="G49" s="91">
        <v>0</v>
      </c>
      <c r="H49" s="91">
        <v>0</v>
      </c>
      <c r="I49" s="92"/>
      <c r="J49" s="98">
        <v>0.3</v>
      </c>
      <c r="K49" s="97">
        <v>0.4</v>
      </c>
      <c r="L49" s="92"/>
      <c r="M49" s="97">
        <v>0.5</v>
      </c>
      <c r="N49" s="97">
        <v>0.5</v>
      </c>
      <c r="O49" s="91">
        <v>0</v>
      </c>
      <c r="P49" s="91">
        <v>0.2</v>
      </c>
      <c r="Q49" s="91">
        <v>0</v>
      </c>
      <c r="R49" s="93"/>
      <c r="S49" s="91">
        <v>0</v>
      </c>
      <c r="T49" s="91">
        <v>0</v>
      </c>
      <c r="U49" s="91">
        <v>0</v>
      </c>
      <c r="V49" s="93"/>
      <c r="W49" s="91">
        <v>0</v>
      </c>
      <c r="X49" s="94" t="s">
        <v>246</v>
      </c>
    </row>
    <row r="50" spans="1:24" s="9" customFormat="1" x14ac:dyDescent="0.2">
      <c r="A50" s="2" t="s">
        <v>315</v>
      </c>
      <c r="B50" s="11">
        <v>0</v>
      </c>
      <c r="C50" s="11">
        <v>0</v>
      </c>
      <c r="D50" s="11">
        <v>0</v>
      </c>
      <c r="E50" s="11">
        <v>0</v>
      </c>
      <c r="F50" s="11">
        <v>0</v>
      </c>
      <c r="G50" s="11">
        <v>0</v>
      </c>
      <c r="H50" s="11">
        <v>0</v>
      </c>
      <c r="I50" s="3"/>
      <c r="J50" s="11">
        <v>0</v>
      </c>
      <c r="K50" s="11">
        <v>0</v>
      </c>
      <c r="L50" s="3"/>
      <c r="M50" s="11">
        <v>0</v>
      </c>
      <c r="N50" s="11">
        <v>0</v>
      </c>
      <c r="O50" s="11">
        <v>0</v>
      </c>
      <c r="P50" s="11">
        <v>0</v>
      </c>
      <c r="Q50" s="11">
        <v>0</v>
      </c>
      <c r="R50" s="12"/>
      <c r="S50" s="11">
        <v>0</v>
      </c>
      <c r="T50" s="11">
        <v>0</v>
      </c>
      <c r="U50" s="11">
        <v>0.1</v>
      </c>
      <c r="V50" s="12"/>
      <c r="W50" s="11">
        <v>0.1</v>
      </c>
      <c r="X50" s="128" t="s">
        <v>316</v>
      </c>
    </row>
    <row r="51" spans="1:24" s="9" customFormat="1" x14ac:dyDescent="0.2">
      <c r="A51" s="2" t="s">
        <v>317</v>
      </c>
      <c r="B51" s="13">
        <v>0.3</v>
      </c>
      <c r="C51" s="11">
        <v>0.1</v>
      </c>
      <c r="D51" s="11">
        <v>0.1</v>
      </c>
      <c r="E51" s="11">
        <v>0.1</v>
      </c>
      <c r="F51" s="11">
        <v>0.1</v>
      </c>
      <c r="G51" s="11">
        <v>0</v>
      </c>
      <c r="H51" s="11">
        <v>0</v>
      </c>
      <c r="I51" s="3"/>
      <c r="J51" s="11">
        <v>0.2</v>
      </c>
      <c r="K51" s="13">
        <v>0.3</v>
      </c>
      <c r="L51" s="3"/>
      <c r="M51" s="11">
        <v>0</v>
      </c>
      <c r="N51" s="11">
        <v>0.1</v>
      </c>
      <c r="O51" s="11">
        <v>0</v>
      </c>
      <c r="P51" s="11">
        <v>0</v>
      </c>
      <c r="Q51" s="11">
        <v>0</v>
      </c>
      <c r="R51" s="12"/>
      <c r="S51" s="19">
        <v>0.8</v>
      </c>
      <c r="T51" s="22">
        <v>0.9</v>
      </c>
      <c r="U51" s="19">
        <v>0.8</v>
      </c>
      <c r="V51" s="12"/>
      <c r="W51" s="11">
        <v>0.2</v>
      </c>
      <c r="X51" s="128" t="s">
        <v>318</v>
      </c>
    </row>
    <row r="52" spans="1:24" s="9" customFormat="1" x14ac:dyDescent="0.2">
      <c r="A52" s="2" t="s">
        <v>319</v>
      </c>
      <c r="B52" s="11">
        <v>0.1</v>
      </c>
      <c r="C52" s="11">
        <v>0.1</v>
      </c>
      <c r="D52" s="11">
        <v>0</v>
      </c>
      <c r="E52" s="11">
        <v>0.1</v>
      </c>
      <c r="F52" s="13">
        <v>0.3</v>
      </c>
      <c r="G52" s="11">
        <v>0.1</v>
      </c>
      <c r="H52" s="11">
        <v>0</v>
      </c>
      <c r="I52" s="3"/>
      <c r="J52" s="13">
        <v>0.2</v>
      </c>
      <c r="K52" s="11">
        <v>0.1</v>
      </c>
      <c r="L52" s="3"/>
      <c r="M52" s="11">
        <v>0</v>
      </c>
      <c r="N52" s="11">
        <v>0.1</v>
      </c>
      <c r="O52" s="24">
        <v>1.2</v>
      </c>
      <c r="P52" s="11">
        <v>0</v>
      </c>
      <c r="Q52" s="11">
        <v>0</v>
      </c>
      <c r="R52" s="12"/>
      <c r="S52" s="11">
        <v>0.1</v>
      </c>
      <c r="T52" s="11">
        <v>0.1</v>
      </c>
      <c r="U52" s="11">
        <v>0.1</v>
      </c>
      <c r="V52" s="12"/>
      <c r="W52" s="11">
        <v>0.1</v>
      </c>
      <c r="X52" s="128" t="s">
        <v>289</v>
      </c>
    </row>
    <row r="53" spans="1:24" s="9" customFormat="1" x14ac:dyDescent="0.2">
      <c r="A53" s="2" t="s">
        <v>320</v>
      </c>
      <c r="B53" s="13">
        <v>0.3</v>
      </c>
      <c r="C53" s="11">
        <v>0.2</v>
      </c>
      <c r="D53" s="11">
        <v>0.2</v>
      </c>
      <c r="E53" s="11">
        <v>0.2</v>
      </c>
      <c r="F53" s="19">
        <v>0.7</v>
      </c>
      <c r="G53" s="11">
        <v>0.1</v>
      </c>
      <c r="H53" s="11">
        <v>0.1</v>
      </c>
      <c r="I53" s="3"/>
      <c r="J53" s="13">
        <v>0.2</v>
      </c>
      <c r="K53" s="11">
        <v>0.2</v>
      </c>
      <c r="L53" s="3"/>
      <c r="M53" s="11">
        <v>0</v>
      </c>
      <c r="N53" s="11">
        <v>0</v>
      </c>
      <c r="O53" s="14">
        <v>0.5</v>
      </c>
      <c r="P53" s="13">
        <v>0.4</v>
      </c>
      <c r="Q53" s="11">
        <v>0</v>
      </c>
      <c r="R53" s="12"/>
      <c r="S53" s="13">
        <v>0.3</v>
      </c>
      <c r="T53" s="13">
        <v>0.3</v>
      </c>
      <c r="U53" s="13">
        <v>0.3</v>
      </c>
      <c r="V53" s="12"/>
      <c r="W53" s="13">
        <v>0.4</v>
      </c>
      <c r="X53" s="128" t="s">
        <v>321</v>
      </c>
    </row>
    <row r="54" spans="1:24" s="9" customFormat="1" x14ac:dyDescent="0.2">
      <c r="A54" s="2" t="s">
        <v>322</v>
      </c>
      <c r="B54" s="11">
        <v>0</v>
      </c>
      <c r="C54" s="11">
        <v>0</v>
      </c>
      <c r="D54" s="11">
        <v>0</v>
      </c>
      <c r="E54" s="11">
        <v>0</v>
      </c>
      <c r="F54" s="11">
        <v>0</v>
      </c>
      <c r="G54" s="11">
        <v>0</v>
      </c>
      <c r="H54" s="11">
        <v>0</v>
      </c>
      <c r="I54" s="3"/>
      <c r="J54" s="11">
        <v>0</v>
      </c>
      <c r="K54" s="11">
        <v>0</v>
      </c>
      <c r="L54" s="3"/>
      <c r="M54" s="11">
        <v>0</v>
      </c>
      <c r="N54" s="11">
        <v>0</v>
      </c>
      <c r="O54" s="11">
        <v>0</v>
      </c>
      <c r="P54" s="11">
        <v>0</v>
      </c>
      <c r="Q54" s="11">
        <v>0</v>
      </c>
      <c r="R54" s="12"/>
      <c r="S54" s="11">
        <v>0</v>
      </c>
      <c r="T54" s="11">
        <v>0</v>
      </c>
      <c r="U54" s="11">
        <v>0</v>
      </c>
      <c r="V54" s="12"/>
      <c r="W54" s="11">
        <v>0</v>
      </c>
      <c r="X54" s="128" t="s">
        <v>323</v>
      </c>
    </row>
    <row r="55" spans="1:24" s="9" customFormat="1" x14ac:dyDescent="0.2">
      <c r="A55" s="2" t="s">
        <v>324</v>
      </c>
      <c r="B55" s="11">
        <v>0.1</v>
      </c>
      <c r="C55" s="11">
        <v>0.1</v>
      </c>
      <c r="D55" s="11">
        <v>0.1</v>
      </c>
      <c r="E55" s="11">
        <v>0</v>
      </c>
      <c r="F55" s="11">
        <v>0.1</v>
      </c>
      <c r="G55" s="11">
        <v>0</v>
      </c>
      <c r="H55" s="11">
        <v>0.1</v>
      </c>
      <c r="I55" s="3"/>
      <c r="J55" s="13">
        <v>0.3</v>
      </c>
      <c r="K55" s="19">
        <v>0.7</v>
      </c>
      <c r="L55" s="3"/>
      <c r="M55" s="22">
        <v>1</v>
      </c>
      <c r="N55" s="22">
        <v>1.1000000000000001</v>
      </c>
      <c r="O55" s="11">
        <v>0.2</v>
      </c>
      <c r="P55" s="14">
        <v>0.5</v>
      </c>
      <c r="Q55" s="11">
        <v>0</v>
      </c>
      <c r="R55" s="12"/>
      <c r="S55" s="11">
        <v>0</v>
      </c>
      <c r="T55" s="11">
        <v>0</v>
      </c>
      <c r="U55" s="11">
        <v>0</v>
      </c>
      <c r="V55" s="12"/>
      <c r="W55" s="11">
        <v>0</v>
      </c>
      <c r="X55" s="128" t="s">
        <v>291</v>
      </c>
    </row>
    <row r="56" spans="1:24" s="9" customFormat="1" x14ac:dyDescent="0.2">
      <c r="A56" s="2" t="s">
        <v>325</v>
      </c>
      <c r="B56" s="11">
        <v>0</v>
      </c>
      <c r="C56" s="11">
        <v>0</v>
      </c>
      <c r="D56" s="11">
        <v>0</v>
      </c>
      <c r="E56" s="11">
        <v>0</v>
      </c>
      <c r="F56" s="11">
        <v>0.1</v>
      </c>
      <c r="G56" s="11">
        <v>0</v>
      </c>
      <c r="H56" s="11">
        <v>0</v>
      </c>
      <c r="I56" s="3"/>
      <c r="J56" s="11">
        <v>0.1</v>
      </c>
      <c r="K56" s="11">
        <v>0</v>
      </c>
      <c r="L56" s="3"/>
      <c r="M56" s="11">
        <v>0</v>
      </c>
      <c r="N56" s="11">
        <v>0</v>
      </c>
      <c r="O56" s="11">
        <v>0.1</v>
      </c>
      <c r="P56" s="11">
        <v>0</v>
      </c>
      <c r="Q56" s="11">
        <v>0</v>
      </c>
      <c r="R56" s="12"/>
      <c r="S56" s="11">
        <v>0</v>
      </c>
      <c r="T56" s="11">
        <v>0</v>
      </c>
      <c r="U56" s="11">
        <v>0</v>
      </c>
      <c r="V56" s="12"/>
      <c r="W56" s="11">
        <v>0</v>
      </c>
      <c r="X56" s="128" t="s">
        <v>262</v>
      </c>
    </row>
    <row r="57" spans="1:24" s="9" customFormat="1" x14ac:dyDescent="0.2">
      <c r="A57" s="2" t="s">
        <v>326</v>
      </c>
      <c r="B57" s="11">
        <v>0</v>
      </c>
      <c r="C57" s="11">
        <v>0</v>
      </c>
      <c r="D57" s="11">
        <v>0</v>
      </c>
      <c r="E57" s="11">
        <v>0</v>
      </c>
      <c r="F57" s="11">
        <v>0</v>
      </c>
      <c r="G57" s="11">
        <v>0</v>
      </c>
      <c r="H57" s="11">
        <v>0</v>
      </c>
      <c r="I57" s="3"/>
      <c r="J57" s="11">
        <v>0.2</v>
      </c>
      <c r="K57" s="11">
        <v>0</v>
      </c>
      <c r="L57" s="3"/>
      <c r="M57" s="11">
        <v>0</v>
      </c>
      <c r="N57" s="13">
        <v>0.4</v>
      </c>
      <c r="O57" s="11">
        <v>0</v>
      </c>
      <c r="P57" s="11">
        <v>0</v>
      </c>
      <c r="Q57" s="11">
        <v>0</v>
      </c>
      <c r="R57" s="12"/>
      <c r="S57" s="11">
        <v>0</v>
      </c>
      <c r="T57" s="11">
        <v>0</v>
      </c>
      <c r="U57" s="11">
        <v>0</v>
      </c>
      <c r="V57" s="12"/>
      <c r="W57" s="11">
        <v>0</v>
      </c>
      <c r="X57" s="128" t="s">
        <v>327</v>
      </c>
    </row>
    <row r="58" spans="1:24" s="9" customFormat="1" x14ac:dyDescent="0.2">
      <c r="A58" s="2" t="s">
        <v>328</v>
      </c>
      <c r="B58" s="13">
        <v>0.4</v>
      </c>
      <c r="C58" s="11">
        <v>0.2</v>
      </c>
      <c r="D58" s="11">
        <v>0.2</v>
      </c>
      <c r="E58" s="13">
        <v>0.2</v>
      </c>
      <c r="F58" s="13">
        <v>0.3</v>
      </c>
      <c r="G58" s="11">
        <v>0.2</v>
      </c>
      <c r="H58" s="11">
        <v>0.1</v>
      </c>
      <c r="I58" s="3"/>
      <c r="J58" s="11">
        <v>0.1</v>
      </c>
      <c r="K58" s="11">
        <v>0.2</v>
      </c>
      <c r="L58" s="3"/>
      <c r="M58" s="14">
        <v>0.6</v>
      </c>
      <c r="N58" s="13">
        <v>0.4</v>
      </c>
      <c r="O58" s="11">
        <v>0.1</v>
      </c>
      <c r="P58" s="11">
        <v>0.1</v>
      </c>
      <c r="Q58" s="11">
        <v>0</v>
      </c>
      <c r="R58" s="12"/>
      <c r="S58" s="11">
        <v>0</v>
      </c>
      <c r="T58" s="11">
        <v>0.1</v>
      </c>
      <c r="U58" s="11">
        <v>0.1</v>
      </c>
      <c r="V58" s="12"/>
      <c r="W58" s="11">
        <v>0.1</v>
      </c>
      <c r="X58" s="128" t="s">
        <v>310</v>
      </c>
    </row>
    <row r="59" spans="1:24" s="9" customFormat="1" x14ac:dyDescent="0.2">
      <c r="A59" s="2" t="s">
        <v>329</v>
      </c>
      <c r="B59" s="11">
        <v>0</v>
      </c>
      <c r="C59" s="11">
        <v>0</v>
      </c>
      <c r="D59" s="11">
        <v>0</v>
      </c>
      <c r="E59" s="11">
        <v>0</v>
      </c>
      <c r="F59" s="11">
        <v>0.1</v>
      </c>
      <c r="G59" s="11">
        <v>0</v>
      </c>
      <c r="H59" s="11">
        <v>0</v>
      </c>
      <c r="I59" s="3"/>
      <c r="J59" s="11">
        <v>0</v>
      </c>
      <c r="K59" s="11">
        <v>0</v>
      </c>
      <c r="L59" s="3"/>
      <c r="M59" s="11">
        <v>0</v>
      </c>
      <c r="N59" s="11">
        <v>0</v>
      </c>
      <c r="O59" s="13">
        <v>0.2</v>
      </c>
      <c r="P59" s="11">
        <v>0</v>
      </c>
      <c r="Q59" s="11">
        <v>0</v>
      </c>
      <c r="R59" s="12"/>
      <c r="S59" s="11">
        <v>0</v>
      </c>
      <c r="T59" s="11">
        <v>0</v>
      </c>
      <c r="U59" s="11">
        <v>0</v>
      </c>
      <c r="V59" s="12"/>
      <c r="W59" s="11">
        <v>0</v>
      </c>
      <c r="X59" s="128" t="s">
        <v>330</v>
      </c>
    </row>
    <row r="60" spans="1:24" s="9" customFormat="1" x14ac:dyDescent="0.2">
      <c r="A60" s="2" t="s">
        <v>331</v>
      </c>
      <c r="B60" s="11">
        <v>0</v>
      </c>
      <c r="C60" s="11">
        <v>0</v>
      </c>
      <c r="D60" s="11">
        <v>0</v>
      </c>
      <c r="E60" s="11">
        <v>0</v>
      </c>
      <c r="F60" s="11">
        <v>0</v>
      </c>
      <c r="G60" s="11">
        <v>0</v>
      </c>
      <c r="H60" s="11">
        <v>0</v>
      </c>
      <c r="I60" s="3"/>
      <c r="J60" s="11">
        <v>0</v>
      </c>
      <c r="K60" s="11">
        <v>0</v>
      </c>
      <c r="L60" s="3"/>
      <c r="M60" s="11">
        <v>0</v>
      </c>
      <c r="N60" s="11">
        <v>0</v>
      </c>
      <c r="O60" s="11">
        <v>0</v>
      </c>
      <c r="P60" s="11">
        <v>0</v>
      </c>
      <c r="Q60" s="11">
        <v>0</v>
      </c>
      <c r="R60" s="12"/>
      <c r="S60" s="11">
        <v>0.1</v>
      </c>
      <c r="T60" s="11">
        <v>0</v>
      </c>
      <c r="U60" s="11">
        <v>0.2</v>
      </c>
      <c r="V60" s="12"/>
      <c r="W60" s="11">
        <v>0.1</v>
      </c>
      <c r="X60" s="128" t="s">
        <v>332</v>
      </c>
    </row>
    <row r="61" spans="1:24" s="9" customFormat="1" x14ac:dyDescent="0.2">
      <c r="A61" s="2" t="s">
        <v>333</v>
      </c>
      <c r="B61" s="13">
        <v>0.2</v>
      </c>
      <c r="C61" s="13">
        <v>0.3</v>
      </c>
      <c r="D61" s="11">
        <v>0.1</v>
      </c>
      <c r="E61" s="13">
        <v>0.3</v>
      </c>
      <c r="F61" s="11">
        <v>0</v>
      </c>
      <c r="G61" s="11">
        <v>0</v>
      </c>
      <c r="H61" s="11">
        <v>0</v>
      </c>
      <c r="I61" s="3"/>
      <c r="J61" s="11">
        <v>0</v>
      </c>
      <c r="K61" s="11">
        <v>0</v>
      </c>
      <c r="L61" s="3"/>
      <c r="M61" s="11">
        <v>0</v>
      </c>
      <c r="N61" s="11">
        <v>0</v>
      </c>
      <c r="O61" s="11">
        <v>0</v>
      </c>
      <c r="P61" s="11">
        <v>0</v>
      </c>
      <c r="Q61" s="11">
        <v>0</v>
      </c>
      <c r="R61" s="12"/>
      <c r="S61" s="23">
        <v>1.8</v>
      </c>
      <c r="T61" s="14">
        <v>0.6</v>
      </c>
      <c r="U61" s="25">
        <v>1.6</v>
      </c>
      <c r="V61" s="12"/>
      <c r="W61" s="13">
        <v>0.2</v>
      </c>
      <c r="X61" s="128" t="s">
        <v>334</v>
      </c>
    </row>
    <row r="62" spans="1:24" s="9" customFormat="1" x14ac:dyDescent="0.2">
      <c r="A62" s="2" t="s">
        <v>335</v>
      </c>
      <c r="B62" s="11">
        <v>0.1</v>
      </c>
      <c r="C62" s="11">
        <v>0.1</v>
      </c>
      <c r="D62" s="11">
        <v>0.1</v>
      </c>
      <c r="E62" s="11">
        <v>0.1</v>
      </c>
      <c r="F62" s="14">
        <v>0.5</v>
      </c>
      <c r="G62" s="19">
        <v>0.7</v>
      </c>
      <c r="H62" s="11">
        <v>0.2</v>
      </c>
      <c r="I62" s="3"/>
      <c r="J62" s="21">
        <v>1.4</v>
      </c>
      <c r="K62" s="19">
        <v>0.7</v>
      </c>
      <c r="L62" s="3"/>
      <c r="M62" s="11">
        <v>0</v>
      </c>
      <c r="N62" s="11">
        <v>0.2</v>
      </c>
      <c r="O62" s="11">
        <v>0.1</v>
      </c>
      <c r="P62" s="14">
        <v>0.7</v>
      </c>
      <c r="Q62" s="11">
        <v>0</v>
      </c>
      <c r="R62" s="12"/>
      <c r="S62" s="11">
        <v>0</v>
      </c>
      <c r="T62" s="11">
        <v>0.1</v>
      </c>
      <c r="U62" s="11">
        <v>0</v>
      </c>
      <c r="V62" s="12"/>
      <c r="W62" s="11">
        <v>0.1</v>
      </c>
      <c r="X62" s="128" t="s">
        <v>298</v>
      </c>
    </row>
    <row r="63" spans="1:24" s="9" customFormat="1" x14ac:dyDescent="0.2">
      <c r="A63" s="2" t="s">
        <v>336</v>
      </c>
      <c r="B63" s="11">
        <v>0.2</v>
      </c>
      <c r="C63" s="13">
        <v>0.2</v>
      </c>
      <c r="D63" s="11">
        <v>0.2</v>
      </c>
      <c r="E63" s="11">
        <v>0.1</v>
      </c>
      <c r="F63" s="11">
        <v>0.2</v>
      </c>
      <c r="G63" s="13">
        <v>0.3</v>
      </c>
      <c r="H63" s="13">
        <v>0.4</v>
      </c>
      <c r="I63" s="3"/>
      <c r="J63" s="23">
        <v>1.9</v>
      </c>
      <c r="K63" s="24">
        <v>1.3</v>
      </c>
      <c r="L63" s="3"/>
      <c r="M63" s="37">
        <v>3.7</v>
      </c>
      <c r="N63" s="33">
        <v>2.6</v>
      </c>
      <c r="O63" s="11">
        <v>0.2</v>
      </c>
      <c r="P63" s="17">
        <v>2.1</v>
      </c>
      <c r="Q63" s="38">
        <v>25</v>
      </c>
      <c r="R63" s="12"/>
      <c r="S63" s="11">
        <v>0.1</v>
      </c>
      <c r="T63" s="13">
        <v>0.3</v>
      </c>
      <c r="U63" s="11">
        <v>0.1</v>
      </c>
      <c r="V63" s="12"/>
      <c r="W63" s="11">
        <v>0.1</v>
      </c>
      <c r="X63" s="128" t="s">
        <v>279</v>
      </c>
    </row>
    <row r="64" spans="1:24" s="9" customFormat="1" x14ac:dyDescent="0.2">
      <c r="A64" s="2" t="s">
        <v>337</v>
      </c>
      <c r="B64" s="11">
        <v>0</v>
      </c>
      <c r="C64" s="11">
        <v>0</v>
      </c>
      <c r="D64" s="11">
        <v>0</v>
      </c>
      <c r="E64" s="11">
        <v>0</v>
      </c>
      <c r="F64" s="11">
        <v>0</v>
      </c>
      <c r="G64" s="11">
        <v>0</v>
      </c>
      <c r="H64" s="11">
        <v>0</v>
      </c>
      <c r="I64" s="3"/>
      <c r="J64" s="11">
        <v>0</v>
      </c>
      <c r="K64" s="11">
        <v>0</v>
      </c>
      <c r="L64" s="3"/>
      <c r="M64" s="11">
        <v>0</v>
      </c>
      <c r="N64" s="11">
        <v>0.1</v>
      </c>
      <c r="O64" s="11">
        <v>0</v>
      </c>
      <c r="P64" s="11">
        <v>0</v>
      </c>
      <c r="Q64" s="11">
        <v>0</v>
      </c>
      <c r="R64" s="12"/>
      <c r="S64" s="11">
        <v>0</v>
      </c>
      <c r="T64" s="11">
        <v>0</v>
      </c>
      <c r="U64" s="11">
        <v>0</v>
      </c>
      <c r="V64" s="12"/>
      <c r="W64" s="11">
        <v>0</v>
      </c>
      <c r="X64" s="128" t="s">
        <v>338</v>
      </c>
    </row>
    <row r="65" spans="1:24" s="9" customFormat="1" x14ac:dyDescent="0.2">
      <c r="A65" s="2" t="s">
        <v>339</v>
      </c>
      <c r="B65" s="11">
        <v>0</v>
      </c>
      <c r="C65" s="11">
        <v>0</v>
      </c>
      <c r="D65" s="11">
        <v>0</v>
      </c>
      <c r="E65" s="11">
        <v>0.1</v>
      </c>
      <c r="F65" s="11">
        <v>0.1</v>
      </c>
      <c r="G65" s="11">
        <v>0</v>
      </c>
      <c r="H65" s="11">
        <v>0</v>
      </c>
      <c r="I65" s="3"/>
      <c r="J65" s="11">
        <v>0</v>
      </c>
      <c r="K65" s="11">
        <v>0</v>
      </c>
      <c r="L65" s="3"/>
      <c r="M65" s="11">
        <v>0.1</v>
      </c>
      <c r="N65" s="11">
        <v>0</v>
      </c>
      <c r="O65" s="11">
        <v>0</v>
      </c>
      <c r="P65" s="11">
        <v>0</v>
      </c>
      <c r="Q65" s="11">
        <v>0</v>
      </c>
      <c r="R65" s="12"/>
      <c r="S65" s="11">
        <v>0</v>
      </c>
      <c r="T65" s="11">
        <v>0.1</v>
      </c>
      <c r="U65" s="11">
        <v>0.1</v>
      </c>
      <c r="V65" s="12"/>
      <c r="W65" s="11">
        <v>0.1</v>
      </c>
      <c r="X65" s="128" t="s">
        <v>340</v>
      </c>
    </row>
    <row r="66" spans="1:24" s="9" customFormat="1" x14ac:dyDescent="0.2">
      <c r="A66" s="2" t="s">
        <v>341</v>
      </c>
      <c r="B66" s="11">
        <v>0.1</v>
      </c>
      <c r="C66" s="13">
        <v>0.2</v>
      </c>
      <c r="D66" s="11">
        <v>0.2</v>
      </c>
      <c r="E66" s="13">
        <v>0.4</v>
      </c>
      <c r="F66" s="13">
        <v>0.3</v>
      </c>
      <c r="G66" s="11">
        <v>0.1</v>
      </c>
      <c r="H66" s="11">
        <v>0.1</v>
      </c>
      <c r="I66" s="3"/>
      <c r="J66" s="11">
        <v>0.2</v>
      </c>
      <c r="K66" s="11">
        <v>0.1</v>
      </c>
      <c r="L66" s="3"/>
      <c r="M66" s="11">
        <v>0</v>
      </c>
      <c r="N66" s="11">
        <v>0.1</v>
      </c>
      <c r="O66" s="11">
        <v>0.2</v>
      </c>
      <c r="P66" s="11">
        <v>0.1</v>
      </c>
      <c r="Q66" s="11">
        <v>0</v>
      </c>
      <c r="R66" s="12"/>
      <c r="S66" s="11">
        <v>0.2</v>
      </c>
      <c r="T66" s="13">
        <v>0.4</v>
      </c>
      <c r="U66" s="11">
        <v>0.2</v>
      </c>
      <c r="V66" s="12"/>
      <c r="W66" s="11">
        <v>0.1</v>
      </c>
      <c r="X66" s="128" t="s">
        <v>342</v>
      </c>
    </row>
    <row r="67" spans="1:24" s="9" customFormat="1" x14ac:dyDescent="0.2">
      <c r="A67" s="2" t="s">
        <v>343</v>
      </c>
      <c r="B67" s="11">
        <v>0.1</v>
      </c>
      <c r="C67" s="11">
        <v>0.1</v>
      </c>
      <c r="D67" s="11">
        <v>0.1</v>
      </c>
      <c r="E67" s="11">
        <v>0.1</v>
      </c>
      <c r="F67" s="13">
        <v>0.2</v>
      </c>
      <c r="G67" s="11">
        <v>0</v>
      </c>
      <c r="H67" s="11">
        <v>0</v>
      </c>
      <c r="I67" s="3"/>
      <c r="J67" s="11">
        <v>0.1</v>
      </c>
      <c r="K67" s="11">
        <v>0.1</v>
      </c>
      <c r="L67" s="3"/>
      <c r="M67" s="11">
        <v>0</v>
      </c>
      <c r="N67" s="11">
        <v>0</v>
      </c>
      <c r="O67" s="11">
        <v>0</v>
      </c>
      <c r="P67" s="11">
        <v>0</v>
      </c>
      <c r="Q67" s="11">
        <v>0</v>
      </c>
      <c r="R67" s="12"/>
      <c r="S67" s="11">
        <v>0.1</v>
      </c>
      <c r="T67" s="11">
        <v>0.2</v>
      </c>
      <c r="U67" s="11">
        <v>0.1</v>
      </c>
      <c r="V67" s="12"/>
      <c r="W67" s="11">
        <v>0.1</v>
      </c>
      <c r="X67" s="128" t="s">
        <v>289</v>
      </c>
    </row>
    <row r="68" spans="1:24" s="9" customFormat="1" x14ac:dyDescent="0.2">
      <c r="A68" s="2" t="s">
        <v>344</v>
      </c>
      <c r="B68" s="11">
        <v>0.1</v>
      </c>
      <c r="C68" s="11">
        <v>0.1</v>
      </c>
      <c r="D68" s="11">
        <v>0.1</v>
      </c>
      <c r="E68" s="11">
        <v>0.1</v>
      </c>
      <c r="F68" s="11">
        <v>0.1</v>
      </c>
      <c r="G68" s="11">
        <v>0</v>
      </c>
      <c r="H68" s="11">
        <v>0</v>
      </c>
      <c r="I68" s="3"/>
      <c r="J68" s="11">
        <v>0.1</v>
      </c>
      <c r="K68" s="11">
        <v>0</v>
      </c>
      <c r="L68" s="3"/>
      <c r="M68" s="11">
        <v>0</v>
      </c>
      <c r="N68" s="11">
        <v>0</v>
      </c>
      <c r="O68" s="11">
        <v>0.1</v>
      </c>
      <c r="P68" s="11">
        <v>0</v>
      </c>
      <c r="Q68" s="11">
        <v>0</v>
      </c>
      <c r="R68" s="12"/>
      <c r="S68" s="11">
        <v>0.1</v>
      </c>
      <c r="T68" s="11">
        <v>0.1</v>
      </c>
      <c r="U68" s="11">
        <v>0.1</v>
      </c>
      <c r="V68" s="12"/>
      <c r="W68" s="11">
        <v>0.1</v>
      </c>
      <c r="X68" s="128" t="s">
        <v>345</v>
      </c>
    </row>
    <row r="69" spans="1:24" s="9" customFormat="1" x14ac:dyDescent="0.2">
      <c r="A69" s="2" t="s">
        <v>346</v>
      </c>
      <c r="B69" s="11">
        <v>0</v>
      </c>
      <c r="C69" s="11">
        <v>0</v>
      </c>
      <c r="D69" s="11">
        <v>0</v>
      </c>
      <c r="E69" s="11">
        <v>0</v>
      </c>
      <c r="F69" s="11">
        <v>0</v>
      </c>
      <c r="G69" s="11">
        <v>0</v>
      </c>
      <c r="H69" s="11">
        <v>0</v>
      </c>
      <c r="I69" s="3"/>
      <c r="J69" s="13">
        <v>0.3</v>
      </c>
      <c r="K69" s="11">
        <v>0.1</v>
      </c>
      <c r="L69" s="3"/>
      <c r="M69" s="11">
        <v>0</v>
      </c>
      <c r="N69" s="11">
        <v>0</v>
      </c>
      <c r="O69" s="11">
        <v>0</v>
      </c>
      <c r="P69" s="11">
        <v>0</v>
      </c>
      <c r="Q69" s="11">
        <v>0</v>
      </c>
      <c r="R69" s="12"/>
      <c r="S69" s="11">
        <v>0.1</v>
      </c>
      <c r="T69" s="11">
        <v>0</v>
      </c>
      <c r="U69" s="11">
        <v>0.1</v>
      </c>
      <c r="V69" s="12"/>
      <c r="W69" s="11">
        <v>0</v>
      </c>
      <c r="X69" s="128" t="s">
        <v>347</v>
      </c>
    </row>
    <row r="70" spans="1:24" s="9" customFormat="1" x14ac:dyDescent="0.2">
      <c r="A70" s="2" t="s">
        <v>348</v>
      </c>
      <c r="B70" s="13">
        <v>0.3</v>
      </c>
      <c r="C70" s="11">
        <v>0.1</v>
      </c>
      <c r="D70" s="11">
        <v>0.1</v>
      </c>
      <c r="E70" s="13">
        <v>0.4</v>
      </c>
      <c r="F70" s="11">
        <v>0.2</v>
      </c>
      <c r="G70" s="11">
        <v>0.1</v>
      </c>
      <c r="H70" s="11">
        <v>0.1</v>
      </c>
      <c r="I70" s="3"/>
      <c r="J70" s="22">
        <v>1</v>
      </c>
      <c r="K70" s="13">
        <v>0.3</v>
      </c>
      <c r="L70" s="3"/>
      <c r="M70" s="11">
        <v>0</v>
      </c>
      <c r="N70" s="11">
        <v>0.1</v>
      </c>
      <c r="O70" s="11">
        <v>0.2</v>
      </c>
      <c r="P70" s="11">
        <v>0</v>
      </c>
      <c r="Q70" s="11">
        <v>0</v>
      </c>
      <c r="R70" s="12"/>
      <c r="S70" s="13">
        <v>0.4</v>
      </c>
      <c r="T70" s="14">
        <v>0.6</v>
      </c>
      <c r="U70" s="13">
        <v>0.4</v>
      </c>
      <c r="V70" s="12"/>
      <c r="W70" s="11">
        <v>0.2</v>
      </c>
      <c r="X70" s="128" t="s">
        <v>349</v>
      </c>
    </row>
    <row r="71" spans="1:24" s="9" customFormat="1" x14ac:dyDescent="0.2">
      <c r="A71" s="2" t="s">
        <v>350</v>
      </c>
      <c r="B71" s="14">
        <v>0.5</v>
      </c>
      <c r="C71" s="13">
        <v>0.4</v>
      </c>
      <c r="D71" s="14">
        <v>0.6</v>
      </c>
      <c r="E71" s="11">
        <v>0.2</v>
      </c>
      <c r="F71" s="13">
        <v>0.3</v>
      </c>
      <c r="G71" s="11">
        <v>0</v>
      </c>
      <c r="H71" s="11">
        <v>0</v>
      </c>
      <c r="I71" s="3"/>
      <c r="J71" s="11">
        <v>0</v>
      </c>
      <c r="K71" s="11">
        <v>0.1</v>
      </c>
      <c r="L71" s="3"/>
      <c r="M71" s="11">
        <v>0</v>
      </c>
      <c r="N71" s="11">
        <v>0</v>
      </c>
      <c r="O71" s="13">
        <v>0.3</v>
      </c>
      <c r="P71" s="11">
        <v>0</v>
      </c>
      <c r="Q71" s="11">
        <v>0</v>
      </c>
      <c r="R71" s="12"/>
      <c r="S71" s="11">
        <v>0</v>
      </c>
      <c r="T71" s="11">
        <v>0</v>
      </c>
      <c r="U71" s="11">
        <v>0</v>
      </c>
      <c r="V71" s="12"/>
      <c r="W71" s="11">
        <v>0.2</v>
      </c>
      <c r="X71" s="128" t="s">
        <v>351</v>
      </c>
    </row>
    <row r="72" spans="1:24" s="9" customFormat="1" x14ac:dyDescent="0.2">
      <c r="A72" s="2" t="s">
        <v>352</v>
      </c>
      <c r="B72" s="11">
        <v>0</v>
      </c>
      <c r="C72" s="11">
        <v>0</v>
      </c>
      <c r="D72" s="11">
        <v>0</v>
      </c>
      <c r="E72" s="11">
        <v>0</v>
      </c>
      <c r="F72" s="11">
        <v>0</v>
      </c>
      <c r="G72" s="11">
        <v>0</v>
      </c>
      <c r="H72" s="11">
        <v>0</v>
      </c>
      <c r="I72" s="3"/>
      <c r="J72" s="11">
        <v>0</v>
      </c>
      <c r="K72" s="11">
        <v>0</v>
      </c>
      <c r="L72" s="3"/>
      <c r="M72" s="11">
        <v>0</v>
      </c>
      <c r="N72" s="11">
        <v>0</v>
      </c>
      <c r="O72" s="11">
        <v>0</v>
      </c>
      <c r="P72" s="11">
        <v>0</v>
      </c>
      <c r="Q72" s="11">
        <v>0</v>
      </c>
      <c r="R72" s="12"/>
      <c r="S72" s="11">
        <v>0</v>
      </c>
      <c r="T72" s="11">
        <v>0</v>
      </c>
      <c r="U72" s="11">
        <v>0</v>
      </c>
      <c r="V72" s="12"/>
      <c r="W72" s="11">
        <v>0</v>
      </c>
      <c r="X72" s="128" t="s">
        <v>353</v>
      </c>
    </row>
    <row r="73" spans="1:24" s="9" customFormat="1" x14ac:dyDescent="0.2">
      <c r="A73" s="2" t="s">
        <v>354</v>
      </c>
      <c r="B73" s="13">
        <v>0.3</v>
      </c>
      <c r="C73" s="11">
        <v>0.2</v>
      </c>
      <c r="D73" s="11">
        <v>0.2</v>
      </c>
      <c r="E73" s="11">
        <v>0.2</v>
      </c>
      <c r="F73" s="13">
        <v>0.3</v>
      </c>
      <c r="G73" s="11">
        <v>0</v>
      </c>
      <c r="H73" s="11">
        <v>0</v>
      </c>
      <c r="I73" s="3"/>
      <c r="J73" s="11">
        <v>0.2</v>
      </c>
      <c r="K73" s="11">
        <v>0.1</v>
      </c>
      <c r="L73" s="3"/>
      <c r="M73" s="11">
        <v>0</v>
      </c>
      <c r="N73" s="11">
        <v>0.1</v>
      </c>
      <c r="O73" s="14">
        <v>0.6</v>
      </c>
      <c r="P73" s="11">
        <v>0</v>
      </c>
      <c r="Q73" s="11">
        <v>0</v>
      </c>
      <c r="R73" s="12"/>
      <c r="S73" s="13">
        <v>0.4</v>
      </c>
      <c r="T73" s="14">
        <v>0.6</v>
      </c>
      <c r="U73" s="13">
        <v>0.4</v>
      </c>
      <c r="V73" s="12"/>
      <c r="W73" s="11">
        <v>0.1</v>
      </c>
      <c r="X73" s="128" t="s">
        <v>355</v>
      </c>
    </row>
    <row r="74" spans="1:24" s="9" customFormat="1" x14ac:dyDescent="0.2">
      <c r="A74" s="2" t="s">
        <v>356</v>
      </c>
      <c r="B74" s="11">
        <v>0</v>
      </c>
      <c r="C74" s="11">
        <v>0.1</v>
      </c>
      <c r="D74" s="11">
        <v>0.1</v>
      </c>
      <c r="E74" s="11">
        <v>0</v>
      </c>
      <c r="F74" s="11">
        <v>0</v>
      </c>
      <c r="G74" s="11">
        <v>0</v>
      </c>
      <c r="H74" s="11">
        <v>0.1</v>
      </c>
      <c r="I74" s="3"/>
      <c r="J74" s="13">
        <v>0.3</v>
      </c>
      <c r="K74" s="17">
        <v>2.1</v>
      </c>
      <c r="L74" s="3"/>
      <c r="M74" s="19">
        <v>0.7</v>
      </c>
      <c r="N74" s="19">
        <v>0.9</v>
      </c>
      <c r="O74" s="11">
        <v>0.1</v>
      </c>
      <c r="P74" s="19">
        <v>0.7</v>
      </c>
      <c r="Q74" s="11">
        <v>0</v>
      </c>
      <c r="R74" s="12"/>
      <c r="S74" s="11">
        <v>0</v>
      </c>
      <c r="T74" s="11">
        <v>0</v>
      </c>
      <c r="U74" s="11">
        <v>0</v>
      </c>
      <c r="V74" s="12"/>
      <c r="W74" s="11">
        <v>0</v>
      </c>
      <c r="X74" s="128" t="s">
        <v>291</v>
      </c>
    </row>
    <row r="75" spans="1:24" s="9" customFormat="1" x14ac:dyDescent="0.2">
      <c r="A75" s="2" t="s">
        <v>357</v>
      </c>
      <c r="B75" s="14">
        <v>0.5</v>
      </c>
      <c r="C75" s="13">
        <v>0.3</v>
      </c>
      <c r="D75" s="13">
        <v>0.3</v>
      </c>
      <c r="E75" s="22">
        <v>0.9</v>
      </c>
      <c r="F75" s="13">
        <v>0.4</v>
      </c>
      <c r="G75" s="11">
        <v>0.1</v>
      </c>
      <c r="H75" s="11">
        <v>0.1</v>
      </c>
      <c r="I75" s="3"/>
      <c r="J75" s="14">
        <v>0.6</v>
      </c>
      <c r="K75" s="13">
        <v>0.3</v>
      </c>
      <c r="L75" s="3"/>
      <c r="M75" s="11">
        <v>0</v>
      </c>
      <c r="N75" s="11">
        <v>0.1</v>
      </c>
      <c r="O75" s="14">
        <v>0.6</v>
      </c>
      <c r="P75" s="11">
        <v>0</v>
      </c>
      <c r="Q75" s="11">
        <v>0</v>
      </c>
      <c r="R75" s="12"/>
      <c r="S75" s="19">
        <v>0.7</v>
      </c>
      <c r="T75" s="22">
        <v>1.1000000000000001</v>
      </c>
      <c r="U75" s="19">
        <v>0.7</v>
      </c>
      <c r="V75" s="12"/>
      <c r="W75" s="13">
        <v>0.3</v>
      </c>
      <c r="X75" s="128" t="s">
        <v>358</v>
      </c>
    </row>
    <row r="76" spans="1:24" s="9" customFormat="1" x14ac:dyDescent="0.2">
      <c r="A76" s="2" t="s">
        <v>359</v>
      </c>
      <c r="B76" s="11">
        <v>0</v>
      </c>
      <c r="C76" s="11">
        <v>0</v>
      </c>
      <c r="D76" s="11">
        <v>0</v>
      </c>
      <c r="E76" s="11">
        <v>0</v>
      </c>
      <c r="F76" s="11">
        <v>0</v>
      </c>
      <c r="G76" s="11">
        <v>0</v>
      </c>
      <c r="H76" s="11">
        <v>0</v>
      </c>
      <c r="I76" s="3"/>
      <c r="J76" s="11">
        <v>0</v>
      </c>
      <c r="K76" s="11">
        <v>0</v>
      </c>
      <c r="L76" s="3"/>
      <c r="M76" s="11">
        <v>0</v>
      </c>
      <c r="N76" s="11">
        <v>0</v>
      </c>
      <c r="O76" s="11">
        <v>0</v>
      </c>
      <c r="P76" s="11">
        <v>0</v>
      </c>
      <c r="Q76" s="11">
        <v>0</v>
      </c>
      <c r="R76" s="12"/>
      <c r="S76" s="11">
        <v>0.1</v>
      </c>
      <c r="T76" s="11">
        <v>0</v>
      </c>
      <c r="U76" s="11">
        <v>0.1</v>
      </c>
      <c r="V76" s="12"/>
      <c r="W76" s="11">
        <v>0</v>
      </c>
      <c r="X76" s="128" t="s">
        <v>360</v>
      </c>
    </row>
    <row r="77" spans="1:24" s="9" customFormat="1" x14ac:dyDescent="0.2">
      <c r="A77" s="2" t="s">
        <v>361</v>
      </c>
      <c r="B77" s="14">
        <v>0.5</v>
      </c>
      <c r="C77" s="11">
        <v>0.2</v>
      </c>
      <c r="D77" s="11">
        <v>0.1</v>
      </c>
      <c r="E77" s="11">
        <v>0.1</v>
      </c>
      <c r="F77" s="11">
        <v>0.1</v>
      </c>
      <c r="G77" s="11">
        <v>0</v>
      </c>
      <c r="H77" s="11">
        <v>0</v>
      </c>
      <c r="I77" s="3"/>
      <c r="J77" s="13">
        <v>0.3</v>
      </c>
      <c r="K77" s="19">
        <v>0.7</v>
      </c>
      <c r="L77" s="3"/>
      <c r="M77" s="11">
        <v>0</v>
      </c>
      <c r="N77" s="19">
        <v>0.8</v>
      </c>
      <c r="O77" s="11">
        <v>0</v>
      </c>
      <c r="P77" s="11">
        <v>0.1</v>
      </c>
      <c r="Q77" s="11">
        <v>0</v>
      </c>
      <c r="R77" s="12"/>
      <c r="S77" s="13">
        <v>0.2</v>
      </c>
      <c r="T77" s="13">
        <v>0.3</v>
      </c>
      <c r="U77" s="13">
        <v>0.4</v>
      </c>
      <c r="V77" s="12"/>
      <c r="W77" s="11">
        <v>0.1</v>
      </c>
      <c r="X77" s="128" t="s">
        <v>362</v>
      </c>
    </row>
    <row r="78" spans="1:24" s="9" customFormat="1" x14ac:dyDescent="0.2">
      <c r="A78" s="2" t="s">
        <v>363</v>
      </c>
      <c r="B78" s="19">
        <v>0.8</v>
      </c>
      <c r="C78" s="39">
        <v>3.1</v>
      </c>
      <c r="D78" s="40">
        <v>4.2</v>
      </c>
      <c r="E78" s="14">
        <v>0.6</v>
      </c>
      <c r="F78" s="36">
        <v>0.4</v>
      </c>
      <c r="G78" s="11">
        <v>0.1</v>
      </c>
      <c r="H78" s="14">
        <v>0.5</v>
      </c>
      <c r="I78" s="3"/>
      <c r="J78" s="28">
        <v>2.9</v>
      </c>
      <c r="K78" s="32">
        <v>2.8</v>
      </c>
      <c r="L78" s="3"/>
      <c r="M78" s="21">
        <v>1.4</v>
      </c>
      <c r="N78" s="23">
        <v>1.9</v>
      </c>
      <c r="O78" s="24">
        <v>1.2</v>
      </c>
      <c r="P78" s="41">
        <v>8.8000000000000007</v>
      </c>
      <c r="Q78" s="11">
        <v>0</v>
      </c>
      <c r="R78" s="12"/>
      <c r="S78" s="19">
        <v>0.7</v>
      </c>
      <c r="T78" s="14">
        <v>0.5</v>
      </c>
      <c r="U78" s="13">
        <v>0.4</v>
      </c>
      <c r="V78" s="12"/>
      <c r="W78" s="11">
        <v>0.1</v>
      </c>
      <c r="X78" s="128" t="s">
        <v>362</v>
      </c>
    </row>
    <row r="79" spans="1:24" s="9" customFormat="1" x14ac:dyDescent="0.2">
      <c r="A79" s="2" t="s">
        <v>364</v>
      </c>
      <c r="B79" s="11">
        <v>0</v>
      </c>
      <c r="C79" s="11">
        <v>0</v>
      </c>
      <c r="D79" s="11">
        <v>0</v>
      </c>
      <c r="E79" s="11">
        <v>0.1</v>
      </c>
      <c r="F79" s="11">
        <v>0.1</v>
      </c>
      <c r="G79" s="11">
        <v>0.1</v>
      </c>
      <c r="H79" s="11">
        <v>0</v>
      </c>
      <c r="I79" s="3"/>
      <c r="J79" s="11">
        <v>0</v>
      </c>
      <c r="K79" s="11">
        <v>0.1</v>
      </c>
      <c r="L79" s="3"/>
      <c r="M79" s="11">
        <v>0</v>
      </c>
      <c r="N79" s="11">
        <v>0</v>
      </c>
      <c r="O79" s="11">
        <v>0</v>
      </c>
      <c r="P79" s="11">
        <v>0.1</v>
      </c>
      <c r="Q79" s="11">
        <v>0</v>
      </c>
      <c r="R79" s="12"/>
      <c r="S79" s="11">
        <v>0</v>
      </c>
      <c r="T79" s="11">
        <v>0</v>
      </c>
      <c r="U79" s="11">
        <v>0.1</v>
      </c>
      <c r="V79" s="12"/>
      <c r="W79" s="11">
        <v>0</v>
      </c>
      <c r="X79" s="128" t="s">
        <v>365</v>
      </c>
    </row>
    <row r="80" spans="1:24" s="9" customFormat="1" x14ac:dyDescent="0.2">
      <c r="A80" s="2" t="s">
        <v>366</v>
      </c>
      <c r="B80" s="13">
        <v>0.3</v>
      </c>
      <c r="C80" s="11">
        <v>0.2</v>
      </c>
      <c r="D80" s="11">
        <v>0.2</v>
      </c>
      <c r="E80" s="11">
        <v>0.1</v>
      </c>
      <c r="F80" s="11">
        <v>0.1</v>
      </c>
      <c r="G80" s="11">
        <v>0</v>
      </c>
      <c r="H80" s="11">
        <v>0</v>
      </c>
      <c r="I80" s="3"/>
      <c r="J80" s="11">
        <v>0.1</v>
      </c>
      <c r="K80" s="11">
        <v>0.2</v>
      </c>
      <c r="L80" s="3"/>
      <c r="M80" s="11">
        <v>0</v>
      </c>
      <c r="N80" s="11">
        <v>0.2</v>
      </c>
      <c r="O80" s="11">
        <v>0</v>
      </c>
      <c r="P80" s="11">
        <v>0</v>
      </c>
      <c r="Q80" s="11">
        <v>0</v>
      </c>
      <c r="R80" s="12"/>
      <c r="S80" s="13">
        <v>0.4</v>
      </c>
      <c r="T80" s="14">
        <v>0.5</v>
      </c>
      <c r="U80" s="14">
        <v>0.5</v>
      </c>
      <c r="V80" s="12"/>
      <c r="W80" s="11">
        <v>0.1</v>
      </c>
      <c r="X80" s="128" t="s">
        <v>362</v>
      </c>
    </row>
    <row r="81" spans="1:24" s="9" customFormat="1" x14ac:dyDescent="0.2">
      <c r="A81" s="2" t="s">
        <v>367</v>
      </c>
      <c r="B81" s="11">
        <v>0.2</v>
      </c>
      <c r="C81" s="11">
        <v>0.1</v>
      </c>
      <c r="D81" s="11">
        <v>0.1</v>
      </c>
      <c r="E81" s="11">
        <v>0.2</v>
      </c>
      <c r="F81" s="11">
        <v>0.1</v>
      </c>
      <c r="G81" s="11">
        <v>0</v>
      </c>
      <c r="H81" s="11">
        <v>0</v>
      </c>
      <c r="I81" s="3"/>
      <c r="J81" s="11">
        <v>0.1</v>
      </c>
      <c r="K81" s="11">
        <v>0.1</v>
      </c>
      <c r="L81" s="3"/>
      <c r="M81" s="11">
        <v>0</v>
      </c>
      <c r="N81" s="11">
        <v>0.1</v>
      </c>
      <c r="O81" s="11">
        <v>0.1</v>
      </c>
      <c r="P81" s="11">
        <v>0</v>
      </c>
      <c r="Q81" s="11">
        <v>0</v>
      </c>
      <c r="R81" s="12"/>
      <c r="S81" s="11">
        <v>0.2</v>
      </c>
      <c r="T81" s="13">
        <v>0.3</v>
      </c>
      <c r="U81" s="13">
        <v>0.2</v>
      </c>
      <c r="V81" s="12"/>
      <c r="W81" s="11">
        <v>0.1</v>
      </c>
      <c r="X81" s="128" t="s">
        <v>368</v>
      </c>
    </row>
    <row r="82" spans="1:24" s="9" customFormat="1" x14ac:dyDescent="0.2">
      <c r="A82" s="2" t="s">
        <v>369</v>
      </c>
      <c r="B82" s="11">
        <v>0.2</v>
      </c>
      <c r="C82" s="11">
        <v>0.2</v>
      </c>
      <c r="D82" s="13">
        <v>0.2</v>
      </c>
      <c r="E82" s="11">
        <v>0.2</v>
      </c>
      <c r="F82" s="11">
        <v>0.2</v>
      </c>
      <c r="G82" s="11">
        <v>0</v>
      </c>
      <c r="H82" s="11">
        <v>0</v>
      </c>
      <c r="I82" s="3"/>
      <c r="J82" s="11">
        <v>0.1</v>
      </c>
      <c r="K82" s="11">
        <v>0.1</v>
      </c>
      <c r="L82" s="3"/>
      <c r="M82" s="11">
        <v>0</v>
      </c>
      <c r="N82" s="11">
        <v>0</v>
      </c>
      <c r="O82" s="11">
        <v>0</v>
      </c>
      <c r="P82" s="11">
        <v>0</v>
      </c>
      <c r="Q82" s="11">
        <v>0</v>
      </c>
      <c r="R82" s="12"/>
      <c r="S82" s="11">
        <v>0</v>
      </c>
      <c r="T82" s="11">
        <v>0.2</v>
      </c>
      <c r="U82" s="11">
        <v>0</v>
      </c>
      <c r="V82" s="12"/>
      <c r="W82" s="11">
        <v>0</v>
      </c>
      <c r="X82" s="128" t="s">
        <v>370</v>
      </c>
    </row>
    <row r="83" spans="1:24" s="9" customFormat="1" x14ac:dyDescent="0.2">
      <c r="A83" s="2" t="s">
        <v>371</v>
      </c>
      <c r="B83" s="42">
        <v>5.2</v>
      </c>
      <c r="C83" s="43">
        <v>5</v>
      </c>
      <c r="D83" s="37">
        <v>3.7</v>
      </c>
      <c r="E83" s="44">
        <v>11.6</v>
      </c>
      <c r="F83" s="19">
        <v>0.8</v>
      </c>
      <c r="G83" s="11">
        <v>0.2</v>
      </c>
      <c r="H83" s="24">
        <v>1.2</v>
      </c>
      <c r="I83" s="3"/>
      <c r="J83" s="14">
        <v>0.6</v>
      </c>
      <c r="K83" s="23">
        <v>2</v>
      </c>
      <c r="L83" s="3"/>
      <c r="M83" s="11">
        <v>0</v>
      </c>
      <c r="N83" s="13">
        <v>0.4</v>
      </c>
      <c r="O83" s="11">
        <v>0</v>
      </c>
      <c r="P83" s="11">
        <v>0.2</v>
      </c>
      <c r="Q83" s="11">
        <v>0</v>
      </c>
      <c r="R83" s="12"/>
      <c r="S83" s="22">
        <v>1</v>
      </c>
      <c r="T83" s="25">
        <v>1.7</v>
      </c>
      <c r="U83" s="21">
        <v>1.4</v>
      </c>
      <c r="V83" s="12"/>
      <c r="W83" s="40">
        <v>4.0999999999999996</v>
      </c>
      <c r="X83" s="128" t="s">
        <v>372</v>
      </c>
    </row>
    <row r="84" spans="1:24" s="9" customFormat="1" x14ac:dyDescent="0.2">
      <c r="A84" s="2" t="s">
        <v>373</v>
      </c>
      <c r="B84" s="11">
        <v>0.1</v>
      </c>
      <c r="C84" s="13">
        <v>0.2</v>
      </c>
      <c r="D84" s="11">
        <v>0.1</v>
      </c>
      <c r="E84" s="11">
        <v>0.1</v>
      </c>
      <c r="F84" s="11">
        <v>0</v>
      </c>
      <c r="G84" s="11">
        <v>0</v>
      </c>
      <c r="H84" s="11">
        <v>0</v>
      </c>
      <c r="I84" s="3"/>
      <c r="J84" s="11">
        <v>0</v>
      </c>
      <c r="K84" s="11">
        <v>0</v>
      </c>
      <c r="L84" s="3"/>
      <c r="M84" s="11">
        <v>0</v>
      </c>
      <c r="N84" s="11">
        <v>0</v>
      </c>
      <c r="O84" s="11">
        <v>0</v>
      </c>
      <c r="P84" s="11">
        <v>0</v>
      </c>
      <c r="Q84" s="11">
        <v>0</v>
      </c>
      <c r="R84" s="12"/>
      <c r="S84" s="11">
        <v>0</v>
      </c>
      <c r="T84" s="11">
        <v>0</v>
      </c>
      <c r="U84" s="11">
        <v>0</v>
      </c>
      <c r="V84" s="12"/>
      <c r="W84" s="11">
        <v>0.2</v>
      </c>
      <c r="X84" s="128" t="s">
        <v>374</v>
      </c>
    </row>
    <row r="85" spans="1:24" s="9" customFormat="1" x14ac:dyDescent="0.2">
      <c r="A85" s="2" t="s">
        <v>375</v>
      </c>
      <c r="B85" s="11">
        <v>0.2</v>
      </c>
      <c r="C85" s="13">
        <v>0.3</v>
      </c>
      <c r="D85" s="14">
        <v>0.5</v>
      </c>
      <c r="E85" s="11">
        <v>0.1</v>
      </c>
      <c r="F85" s="11">
        <v>0.1</v>
      </c>
      <c r="G85" s="11">
        <v>0.1</v>
      </c>
      <c r="H85" s="11">
        <v>0.2</v>
      </c>
      <c r="I85" s="3"/>
      <c r="J85" s="11">
        <v>0.1</v>
      </c>
      <c r="K85" s="11">
        <v>0</v>
      </c>
      <c r="L85" s="3"/>
      <c r="M85" s="11">
        <v>0</v>
      </c>
      <c r="N85" s="14">
        <v>0.5</v>
      </c>
      <c r="O85" s="11">
        <v>0.1</v>
      </c>
      <c r="P85" s="11">
        <v>0.1</v>
      </c>
      <c r="Q85" s="11">
        <v>0</v>
      </c>
      <c r="R85" s="12"/>
      <c r="S85" s="11">
        <v>0.1</v>
      </c>
      <c r="T85" s="11">
        <v>0.1</v>
      </c>
      <c r="U85" s="11">
        <v>0.1</v>
      </c>
      <c r="V85" s="12"/>
      <c r="W85" s="11">
        <v>0.1</v>
      </c>
      <c r="X85" s="128" t="s">
        <v>376</v>
      </c>
    </row>
    <row r="86" spans="1:24" s="9" customFormat="1" x14ac:dyDescent="0.2">
      <c r="A86" s="2" t="s">
        <v>377</v>
      </c>
      <c r="B86" s="11">
        <v>0</v>
      </c>
      <c r="C86" s="11">
        <v>0</v>
      </c>
      <c r="D86" s="11">
        <v>0</v>
      </c>
      <c r="E86" s="11">
        <v>0</v>
      </c>
      <c r="F86" s="11">
        <v>0.1</v>
      </c>
      <c r="G86" s="11">
        <v>0</v>
      </c>
      <c r="H86" s="11">
        <v>0</v>
      </c>
      <c r="I86" s="3"/>
      <c r="J86" s="11">
        <v>0</v>
      </c>
      <c r="K86" s="11">
        <v>0</v>
      </c>
      <c r="L86" s="3"/>
      <c r="M86" s="11">
        <v>0</v>
      </c>
      <c r="N86" s="11">
        <v>0</v>
      </c>
      <c r="O86" s="11">
        <v>0</v>
      </c>
      <c r="P86" s="11">
        <v>0</v>
      </c>
      <c r="Q86" s="11">
        <v>0</v>
      </c>
      <c r="R86" s="12"/>
      <c r="S86" s="11">
        <v>0.1</v>
      </c>
      <c r="T86" s="11">
        <v>0</v>
      </c>
      <c r="U86" s="11">
        <v>0.1</v>
      </c>
      <c r="V86" s="12"/>
      <c r="W86" s="11">
        <v>0.1</v>
      </c>
      <c r="X86" s="128" t="s">
        <v>244</v>
      </c>
    </row>
    <row r="87" spans="1:24" s="9" customFormat="1" x14ac:dyDescent="0.2">
      <c r="A87" s="2" t="s">
        <v>378</v>
      </c>
      <c r="B87" s="11">
        <v>0</v>
      </c>
      <c r="C87" s="11">
        <v>0</v>
      </c>
      <c r="D87" s="11">
        <v>0</v>
      </c>
      <c r="E87" s="11">
        <v>0</v>
      </c>
      <c r="F87" s="11">
        <v>0</v>
      </c>
      <c r="G87" s="11">
        <v>0</v>
      </c>
      <c r="H87" s="11">
        <v>0</v>
      </c>
      <c r="I87" s="3"/>
      <c r="J87" s="11">
        <v>0</v>
      </c>
      <c r="K87" s="11">
        <v>0</v>
      </c>
      <c r="L87" s="3"/>
      <c r="M87" s="11">
        <v>0</v>
      </c>
      <c r="N87" s="11">
        <v>0</v>
      </c>
      <c r="O87" s="11">
        <v>0</v>
      </c>
      <c r="P87" s="11">
        <v>0</v>
      </c>
      <c r="Q87" s="11">
        <v>0</v>
      </c>
      <c r="R87" s="12"/>
      <c r="S87" s="11">
        <v>0.1</v>
      </c>
      <c r="T87" s="11">
        <v>0</v>
      </c>
      <c r="U87" s="11">
        <v>0.2</v>
      </c>
      <c r="V87" s="12"/>
      <c r="W87" s="11">
        <v>0.1</v>
      </c>
      <c r="X87" s="128" t="s">
        <v>379</v>
      </c>
    </row>
    <row r="88" spans="1:24" s="9" customFormat="1" x14ac:dyDescent="0.2">
      <c r="A88" s="2" t="s">
        <v>380</v>
      </c>
      <c r="B88" s="11">
        <v>0</v>
      </c>
      <c r="C88" s="11">
        <v>0</v>
      </c>
      <c r="D88" s="11">
        <v>0</v>
      </c>
      <c r="E88" s="11">
        <v>0</v>
      </c>
      <c r="F88" s="11">
        <v>0</v>
      </c>
      <c r="G88" s="11">
        <v>0</v>
      </c>
      <c r="H88" s="11">
        <v>0</v>
      </c>
      <c r="I88" s="3"/>
      <c r="J88" s="11">
        <v>0</v>
      </c>
      <c r="K88" s="11">
        <v>0</v>
      </c>
      <c r="L88" s="3"/>
      <c r="M88" s="11">
        <v>0</v>
      </c>
      <c r="N88" s="11">
        <v>0</v>
      </c>
      <c r="O88" s="11">
        <v>0</v>
      </c>
      <c r="P88" s="11">
        <v>0</v>
      </c>
      <c r="Q88" s="11">
        <v>0</v>
      </c>
      <c r="R88" s="12"/>
      <c r="S88" s="11">
        <v>0</v>
      </c>
      <c r="T88" s="11">
        <v>0</v>
      </c>
      <c r="U88" s="11">
        <v>0</v>
      </c>
      <c r="V88" s="12"/>
      <c r="W88" s="11">
        <v>0</v>
      </c>
      <c r="X88" s="128" t="s">
        <v>381</v>
      </c>
    </row>
    <row r="89" spans="1:24" s="9" customFormat="1" x14ac:dyDescent="0.2">
      <c r="A89" s="2" t="s">
        <v>382</v>
      </c>
      <c r="B89" s="11">
        <v>0</v>
      </c>
      <c r="C89" s="11">
        <v>0</v>
      </c>
      <c r="D89" s="11">
        <v>0</v>
      </c>
      <c r="E89" s="11">
        <v>0</v>
      </c>
      <c r="F89" s="11">
        <v>0</v>
      </c>
      <c r="G89" s="11">
        <v>0</v>
      </c>
      <c r="H89" s="11">
        <v>0</v>
      </c>
      <c r="I89" s="3"/>
      <c r="J89" s="11">
        <v>0.1</v>
      </c>
      <c r="K89" s="11">
        <v>0</v>
      </c>
      <c r="L89" s="3"/>
      <c r="M89" s="11">
        <v>0</v>
      </c>
      <c r="N89" s="11">
        <v>0.1</v>
      </c>
      <c r="O89" s="11">
        <v>0</v>
      </c>
      <c r="P89" s="11">
        <v>0</v>
      </c>
      <c r="Q89" s="11">
        <v>0</v>
      </c>
      <c r="R89" s="12"/>
      <c r="S89" s="11">
        <v>0</v>
      </c>
      <c r="T89" s="11">
        <v>0</v>
      </c>
      <c r="U89" s="11">
        <v>0</v>
      </c>
      <c r="V89" s="12"/>
      <c r="W89" s="11">
        <v>0</v>
      </c>
      <c r="X89" s="128" t="s">
        <v>383</v>
      </c>
    </row>
    <row r="90" spans="1:24" s="9" customFormat="1" x14ac:dyDescent="0.2">
      <c r="A90" s="2" t="s">
        <v>384</v>
      </c>
      <c r="B90" s="19">
        <v>0.7</v>
      </c>
      <c r="C90" s="14">
        <v>0.6</v>
      </c>
      <c r="D90" s="14">
        <v>0.7</v>
      </c>
      <c r="E90" s="11">
        <v>0.2</v>
      </c>
      <c r="F90" s="11">
        <v>0.2</v>
      </c>
      <c r="G90" s="11">
        <v>0.2</v>
      </c>
      <c r="H90" s="13">
        <v>0.4</v>
      </c>
      <c r="I90" s="3"/>
      <c r="J90" s="31">
        <v>3.2</v>
      </c>
      <c r="K90" s="23">
        <v>1.9</v>
      </c>
      <c r="L90" s="3"/>
      <c r="M90" s="45">
        <v>22.9</v>
      </c>
      <c r="N90" s="20">
        <v>13.5</v>
      </c>
      <c r="O90" s="14">
        <v>0.6</v>
      </c>
      <c r="P90" s="46">
        <v>5.6</v>
      </c>
      <c r="Q90" s="47">
        <v>10.1</v>
      </c>
      <c r="R90" s="12"/>
      <c r="S90" s="13">
        <v>0.3</v>
      </c>
      <c r="T90" s="14">
        <v>0.5</v>
      </c>
      <c r="U90" s="13">
        <v>0.2</v>
      </c>
      <c r="V90" s="12"/>
      <c r="W90" s="11">
        <v>0.1</v>
      </c>
      <c r="X90" s="128" t="s">
        <v>279</v>
      </c>
    </row>
    <row r="91" spans="1:24" s="9" customFormat="1" x14ac:dyDescent="0.2">
      <c r="A91" s="2" t="s">
        <v>385</v>
      </c>
      <c r="B91" s="11">
        <v>0.2</v>
      </c>
      <c r="C91" s="11">
        <v>0.1</v>
      </c>
      <c r="D91" s="11">
        <v>0.1</v>
      </c>
      <c r="E91" s="11">
        <v>0.1</v>
      </c>
      <c r="F91" s="11">
        <v>0.1</v>
      </c>
      <c r="G91" s="11">
        <v>0</v>
      </c>
      <c r="H91" s="11">
        <v>0</v>
      </c>
      <c r="I91" s="3"/>
      <c r="J91" s="11">
        <v>0.2</v>
      </c>
      <c r="K91" s="14">
        <v>0.5</v>
      </c>
      <c r="L91" s="3"/>
      <c r="M91" s="11">
        <v>0</v>
      </c>
      <c r="N91" s="13">
        <v>0.4</v>
      </c>
      <c r="O91" s="11">
        <v>0</v>
      </c>
      <c r="P91" s="11">
        <v>0</v>
      </c>
      <c r="Q91" s="11">
        <v>0</v>
      </c>
      <c r="R91" s="12"/>
      <c r="S91" s="14">
        <v>0.5</v>
      </c>
      <c r="T91" s="13">
        <v>0.4</v>
      </c>
      <c r="U91" s="14">
        <v>0.5</v>
      </c>
      <c r="V91" s="12"/>
      <c r="W91" s="11">
        <v>0.1</v>
      </c>
      <c r="X91" s="128" t="s">
        <v>386</v>
      </c>
    </row>
    <row r="92" spans="1:24" s="9" customFormat="1" x14ac:dyDescent="0.2">
      <c r="A92" s="2" t="s">
        <v>387</v>
      </c>
      <c r="B92" s="11">
        <v>0.1</v>
      </c>
      <c r="C92" s="11">
        <v>0</v>
      </c>
      <c r="D92" s="11">
        <v>0.1</v>
      </c>
      <c r="E92" s="11">
        <v>0</v>
      </c>
      <c r="F92" s="11">
        <v>0</v>
      </c>
      <c r="G92" s="11">
        <v>0.1</v>
      </c>
      <c r="H92" s="11">
        <v>0</v>
      </c>
      <c r="I92" s="3"/>
      <c r="J92" s="11">
        <v>0</v>
      </c>
      <c r="K92" s="11">
        <v>0</v>
      </c>
      <c r="L92" s="3"/>
      <c r="M92" s="11">
        <v>0</v>
      </c>
      <c r="N92" s="11">
        <v>0</v>
      </c>
      <c r="O92" s="11">
        <v>0</v>
      </c>
      <c r="P92" s="11">
        <v>0</v>
      </c>
      <c r="Q92" s="11">
        <v>0</v>
      </c>
      <c r="R92" s="12"/>
      <c r="S92" s="11">
        <v>0</v>
      </c>
      <c r="T92" s="11">
        <v>0.1</v>
      </c>
      <c r="U92" s="11">
        <v>0</v>
      </c>
      <c r="V92" s="12"/>
      <c r="W92" s="11">
        <v>0.1</v>
      </c>
      <c r="X92" s="128" t="s">
        <v>388</v>
      </c>
    </row>
    <row r="93" spans="1:24" s="9" customFormat="1" x14ac:dyDescent="0.2">
      <c r="A93" s="2" t="s">
        <v>389</v>
      </c>
      <c r="B93" s="13">
        <v>0.4</v>
      </c>
      <c r="C93" s="14">
        <v>0.6</v>
      </c>
      <c r="D93" s="14">
        <v>0.6</v>
      </c>
      <c r="E93" s="19">
        <v>0.7</v>
      </c>
      <c r="F93" s="22">
        <v>0.9</v>
      </c>
      <c r="G93" s="14">
        <v>0.5</v>
      </c>
      <c r="H93" s="11">
        <v>0.1</v>
      </c>
      <c r="I93" s="3"/>
      <c r="J93" s="13">
        <v>0.4</v>
      </c>
      <c r="K93" s="13">
        <v>0.2</v>
      </c>
      <c r="L93" s="3"/>
      <c r="M93" s="11">
        <v>0.1</v>
      </c>
      <c r="N93" s="11">
        <v>0.2</v>
      </c>
      <c r="O93" s="13">
        <v>0.3</v>
      </c>
      <c r="P93" s="11">
        <v>0.1</v>
      </c>
      <c r="Q93" s="11">
        <v>0</v>
      </c>
      <c r="R93" s="12"/>
      <c r="S93" s="11">
        <v>0.2</v>
      </c>
      <c r="T93" s="13">
        <v>0.3</v>
      </c>
      <c r="U93" s="13">
        <v>0.2</v>
      </c>
      <c r="V93" s="12"/>
      <c r="W93" s="11">
        <v>0.2</v>
      </c>
      <c r="X93" s="128" t="s">
        <v>298</v>
      </c>
    </row>
    <row r="94" spans="1:24" s="9" customFormat="1" x14ac:dyDescent="0.2">
      <c r="A94" s="2" t="s">
        <v>390</v>
      </c>
      <c r="B94" s="11">
        <v>0</v>
      </c>
      <c r="C94" s="11">
        <v>0</v>
      </c>
      <c r="D94" s="11">
        <v>0</v>
      </c>
      <c r="E94" s="11">
        <v>0</v>
      </c>
      <c r="F94" s="11">
        <v>0</v>
      </c>
      <c r="G94" s="11">
        <v>0</v>
      </c>
      <c r="H94" s="11">
        <v>0</v>
      </c>
      <c r="I94" s="3"/>
      <c r="J94" s="11">
        <v>0</v>
      </c>
      <c r="K94" s="11">
        <v>0</v>
      </c>
      <c r="L94" s="3"/>
      <c r="M94" s="11">
        <v>0</v>
      </c>
      <c r="N94" s="11">
        <v>0</v>
      </c>
      <c r="O94" s="11">
        <v>0</v>
      </c>
      <c r="P94" s="11">
        <v>0</v>
      </c>
      <c r="Q94" s="11">
        <v>0</v>
      </c>
      <c r="R94" s="12"/>
      <c r="S94" s="11">
        <v>0</v>
      </c>
      <c r="T94" s="11">
        <v>0</v>
      </c>
      <c r="U94" s="11">
        <v>0</v>
      </c>
      <c r="V94" s="12"/>
      <c r="W94" s="11">
        <v>0.1</v>
      </c>
      <c r="X94" s="128" t="s">
        <v>391</v>
      </c>
    </row>
    <row r="95" spans="1:24" s="9" customFormat="1" x14ac:dyDescent="0.2">
      <c r="A95" s="2" t="s">
        <v>392</v>
      </c>
      <c r="B95" s="24">
        <v>1.3</v>
      </c>
      <c r="C95" s="25">
        <v>1.6</v>
      </c>
      <c r="D95" s="48">
        <v>1.1000000000000001</v>
      </c>
      <c r="E95" s="49">
        <v>3.6</v>
      </c>
      <c r="F95" s="22">
        <v>1</v>
      </c>
      <c r="G95" s="13">
        <v>0.3</v>
      </c>
      <c r="H95" s="14">
        <v>0.6</v>
      </c>
      <c r="I95" s="3"/>
      <c r="J95" s="24">
        <v>1.2</v>
      </c>
      <c r="K95" s="50">
        <v>2.4</v>
      </c>
      <c r="L95" s="3"/>
      <c r="M95" s="11">
        <v>0.1</v>
      </c>
      <c r="N95" s="13">
        <v>0.3</v>
      </c>
      <c r="O95" s="48">
        <v>1.1000000000000001</v>
      </c>
      <c r="P95" s="14">
        <v>0.6</v>
      </c>
      <c r="Q95" s="11">
        <v>0</v>
      </c>
      <c r="R95" s="12"/>
      <c r="S95" s="51">
        <v>6.2</v>
      </c>
      <c r="T95" s="52">
        <v>3.5</v>
      </c>
      <c r="U95" s="37">
        <v>3.7</v>
      </c>
      <c r="V95" s="12"/>
      <c r="W95" s="39">
        <v>3</v>
      </c>
      <c r="X95" s="128" t="s">
        <v>393</v>
      </c>
    </row>
    <row r="96" spans="1:24" s="9" customFormat="1" x14ac:dyDescent="0.2">
      <c r="A96" s="2" t="s">
        <v>394</v>
      </c>
      <c r="B96" s="37">
        <v>3.6</v>
      </c>
      <c r="C96" s="42">
        <v>5.2</v>
      </c>
      <c r="D96" s="53">
        <v>6.2</v>
      </c>
      <c r="E96" s="54">
        <v>4.2</v>
      </c>
      <c r="F96" s="55">
        <v>8</v>
      </c>
      <c r="G96" s="56">
        <v>10.199999999999999</v>
      </c>
      <c r="H96" s="57">
        <v>17.100000000000001</v>
      </c>
      <c r="I96" s="3"/>
      <c r="J96" s="13">
        <v>0.3</v>
      </c>
      <c r="K96" s="58">
        <v>0.2</v>
      </c>
      <c r="L96" s="3"/>
      <c r="M96" s="11">
        <v>0</v>
      </c>
      <c r="N96" s="11">
        <v>0</v>
      </c>
      <c r="O96" s="59">
        <v>6.4</v>
      </c>
      <c r="P96" s="19">
        <v>0.8</v>
      </c>
      <c r="Q96" s="11">
        <v>0</v>
      </c>
      <c r="R96" s="12"/>
      <c r="S96" s="22">
        <v>1.1000000000000001</v>
      </c>
      <c r="T96" s="25">
        <v>1.7</v>
      </c>
      <c r="U96" s="14">
        <v>0.6</v>
      </c>
      <c r="V96" s="12"/>
      <c r="W96" s="46">
        <v>5.6</v>
      </c>
      <c r="X96" s="128" t="s">
        <v>393</v>
      </c>
    </row>
    <row r="97" spans="1:24" s="9" customFormat="1" x14ac:dyDescent="0.2">
      <c r="A97" s="2" t="s">
        <v>395</v>
      </c>
      <c r="B97" s="11">
        <v>0</v>
      </c>
      <c r="C97" s="11">
        <v>0</v>
      </c>
      <c r="D97" s="11">
        <v>0</v>
      </c>
      <c r="E97" s="11">
        <v>0</v>
      </c>
      <c r="F97" s="11">
        <v>0</v>
      </c>
      <c r="G97" s="11">
        <v>0</v>
      </c>
      <c r="H97" s="11">
        <v>0</v>
      </c>
      <c r="I97" s="3"/>
      <c r="J97" s="11">
        <v>0</v>
      </c>
      <c r="K97" s="11">
        <v>0</v>
      </c>
      <c r="L97" s="3"/>
      <c r="M97" s="11">
        <v>0</v>
      </c>
      <c r="N97" s="11">
        <v>0</v>
      </c>
      <c r="O97" s="14">
        <v>0.5</v>
      </c>
      <c r="P97" s="11">
        <v>0</v>
      </c>
      <c r="Q97" s="11">
        <v>0</v>
      </c>
      <c r="R97" s="12"/>
      <c r="S97" s="11">
        <v>0</v>
      </c>
      <c r="T97" s="11">
        <v>0</v>
      </c>
      <c r="U97" s="11">
        <v>0</v>
      </c>
      <c r="V97" s="12"/>
      <c r="W97" s="11">
        <v>0</v>
      </c>
      <c r="X97" s="128" t="s">
        <v>298</v>
      </c>
    </row>
    <row r="98" spans="1:24" s="94" customFormat="1" x14ac:dyDescent="0.2">
      <c r="A98" s="90" t="s">
        <v>396</v>
      </c>
      <c r="B98" s="91">
        <v>0.1</v>
      </c>
      <c r="C98" s="91">
        <v>0.2</v>
      </c>
      <c r="D98" s="91">
        <v>0.1</v>
      </c>
      <c r="E98" s="91">
        <v>0.1</v>
      </c>
      <c r="F98" s="91">
        <v>0.1</v>
      </c>
      <c r="G98" s="91">
        <v>0.2</v>
      </c>
      <c r="H98" s="98">
        <v>0.3</v>
      </c>
      <c r="I98" s="92"/>
      <c r="J98" s="101">
        <v>1.4</v>
      </c>
      <c r="K98" s="100">
        <v>0.9</v>
      </c>
      <c r="L98" s="92"/>
      <c r="M98" s="91">
        <v>0.1</v>
      </c>
      <c r="N98" s="91">
        <v>0.2</v>
      </c>
      <c r="O98" s="91">
        <v>0.1</v>
      </c>
      <c r="P98" s="102">
        <v>0.9</v>
      </c>
      <c r="Q98" s="103">
        <v>19.7</v>
      </c>
      <c r="R98" s="93"/>
      <c r="S98" s="91">
        <v>0</v>
      </c>
      <c r="T98" s="91">
        <v>0.1</v>
      </c>
      <c r="U98" s="91">
        <v>0</v>
      </c>
      <c r="V98" s="93"/>
      <c r="W98" s="91">
        <v>0</v>
      </c>
      <c r="X98" s="94" t="s">
        <v>246</v>
      </c>
    </row>
    <row r="99" spans="1:24" s="9" customFormat="1" x14ac:dyDescent="0.2">
      <c r="A99" s="2" t="s">
        <v>397</v>
      </c>
      <c r="B99" s="11">
        <v>0.1</v>
      </c>
      <c r="C99" s="11">
        <v>0</v>
      </c>
      <c r="D99" s="11">
        <v>0</v>
      </c>
      <c r="E99" s="11">
        <v>0</v>
      </c>
      <c r="F99" s="11">
        <v>0.2</v>
      </c>
      <c r="G99" s="11">
        <v>0</v>
      </c>
      <c r="H99" s="11">
        <v>0</v>
      </c>
      <c r="I99" s="3"/>
      <c r="J99" s="11">
        <v>0</v>
      </c>
      <c r="K99" s="11">
        <v>0</v>
      </c>
      <c r="L99" s="3"/>
      <c r="M99" s="11">
        <v>0</v>
      </c>
      <c r="N99" s="11">
        <v>0</v>
      </c>
      <c r="O99" s="11">
        <v>0</v>
      </c>
      <c r="P99" s="11">
        <v>0</v>
      </c>
      <c r="Q99" s="11">
        <v>0</v>
      </c>
      <c r="R99" s="12"/>
      <c r="S99" s="11">
        <v>0</v>
      </c>
      <c r="T99" s="11">
        <v>0</v>
      </c>
      <c r="U99" s="11">
        <v>0</v>
      </c>
      <c r="V99" s="12"/>
      <c r="W99" s="13">
        <v>0.4</v>
      </c>
      <c r="X99" s="128" t="s">
        <v>345</v>
      </c>
    </row>
    <row r="100" spans="1:24" s="9" customFormat="1" x14ac:dyDescent="0.2">
      <c r="A100" s="2" t="s">
        <v>398</v>
      </c>
      <c r="B100" s="11">
        <v>0.1</v>
      </c>
      <c r="C100" s="11">
        <v>0</v>
      </c>
      <c r="D100" s="11">
        <v>0</v>
      </c>
      <c r="E100" s="11">
        <v>0</v>
      </c>
      <c r="F100" s="11">
        <v>0.1</v>
      </c>
      <c r="G100" s="11">
        <v>0</v>
      </c>
      <c r="H100" s="11">
        <v>0</v>
      </c>
      <c r="I100" s="3"/>
      <c r="J100" s="11">
        <v>0</v>
      </c>
      <c r="K100" s="11">
        <v>0.1</v>
      </c>
      <c r="L100" s="3"/>
      <c r="M100" s="11">
        <v>0</v>
      </c>
      <c r="N100" s="11">
        <v>0</v>
      </c>
      <c r="O100" s="11">
        <v>0</v>
      </c>
      <c r="P100" s="11">
        <v>0</v>
      </c>
      <c r="Q100" s="11">
        <v>0</v>
      </c>
      <c r="R100" s="12"/>
      <c r="S100" s="13">
        <v>0.3</v>
      </c>
      <c r="T100" s="13">
        <v>0.3</v>
      </c>
      <c r="U100" s="13">
        <v>0.2</v>
      </c>
      <c r="V100" s="12"/>
      <c r="W100" s="11">
        <v>0.1</v>
      </c>
      <c r="X100" s="128" t="s">
        <v>399</v>
      </c>
    </row>
    <row r="101" spans="1:24" s="9" customFormat="1" x14ac:dyDescent="0.2">
      <c r="A101" s="2" t="s">
        <v>400</v>
      </c>
      <c r="B101" s="11">
        <v>0.2</v>
      </c>
      <c r="C101" s="11">
        <v>0.1</v>
      </c>
      <c r="D101" s="11">
        <v>0.1</v>
      </c>
      <c r="E101" s="11">
        <v>0.1</v>
      </c>
      <c r="F101" s="11">
        <v>0</v>
      </c>
      <c r="G101" s="11">
        <v>0</v>
      </c>
      <c r="H101" s="11">
        <v>0</v>
      </c>
      <c r="I101" s="3"/>
      <c r="J101" s="11">
        <v>0</v>
      </c>
      <c r="K101" s="11">
        <v>0.1</v>
      </c>
      <c r="L101" s="3"/>
      <c r="M101" s="11">
        <v>0</v>
      </c>
      <c r="N101" s="11">
        <v>0</v>
      </c>
      <c r="O101" s="11">
        <v>0</v>
      </c>
      <c r="P101" s="11">
        <v>0</v>
      </c>
      <c r="Q101" s="11">
        <v>0</v>
      </c>
      <c r="R101" s="12"/>
      <c r="S101" s="11">
        <v>0.2</v>
      </c>
      <c r="T101" s="13">
        <v>0.2</v>
      </c>
      <c r="U101" s="13">
        <v>0.3</v>
      </c>
      <c r="V101" s="12"/>
      <c r="W101" s="11">
        <v>0.1</v>
      </c>
      <c r="X101" s="128" t="s">
        <v>401</v>
      </c>
    </row>
    <row r="102" spans="1:24" s="9" customFormat="1" x14ac:dyDescent="0.2">
      <c r="A102" s="2" t="s">
        <v>402</v>
      </c>
      <c r="B102" s="11">
        <v>0</v>
      </c>
      <c r="C102" s="11">
        <v>0</v>
      </c>
      <c r="D102" s="11">
        <v>0</v>
      </c>
      <c r="E102" s="11">
        <v>0</v>
      </c>
      <c r="F102" s="11">
        <v>0</v>
      </c>
      <c r="G102" s="11">
        <v>0</v>
      </c>
      <c r="H102" s="11">
        <v>0</v>
      </c>
      <c r="I102" s="3"/>
      <c r="J102" s="11">
        <v>0</v>
      </c>
      <c r="K102" s="11">
        <v>0</v>
      </c>
      <c r="L102" s="3"/>
      <c r="M102" s="11">
        <v>0.1</v>
      </c>
      <c r="N102" s="11">
        <v>0</v>
      </c>
      <c r="O102" s="11">
        <v>0</v>
      </c>
      <c r="P102" s="11">
        <v>0</v>
      </c>
      <c r="Q102" s="11">
        <v>0</v>
      </c>
      <c r="R102" s="12"/>
      <c r="S102" s="11">
        <v>0</v>
      </c>
      <c r="T102" s="11">
        <v>0</v>
      </c>
      <c r="U102" s="11">
        <v>0</v>
      </c>
      <c r="V102" s="12"/>
      <c r="W102" s="11">
        <v>0</v>
      </c>
      <c r="X102" s="128" t="s">
        <v>250</v>
      </c>
    </row>
    <row r="103" spans="1:24" s="9" customFormat="1" x14ac:dyDescent="0.2">
      <c r="A103" s="2" t="s">
        <v>403</v>
      </c>
      <c r="B103" s="11">
        <v>0.2</v>
      </c>
      <c r="C103" s="11">
        <v>0.1</v>
      </c>
      <c r="D103" s="11">
        <v>0</v>
      </c>
      <c r="E103" s="11">
        <v>0</v>
      </c>
      <c r="F103" s="11">
        <v>0.1</v>
      </c>
      <c r="G103" s="11">
        <v>0</v>
      </c>
      <c r="H103" s="11">
        <v>0</v>
      </c>
      <c r="I103" s="3"/>
      <c r="J103" s="11">
        <v>0</v>
      </c>
      <c r="K103" s="11">
        <v>0.1</v>
      </c>
      <c r="L103" s="3"/>
      <c r="M103" s="11">
        <v>0</v>
      </c>
      <c r="N103" s="11">
        <v>0.1</v>
      </c>
      <c r="O103" s="11">
        <v>0</v>
      </c>
      <c r="P103" s="11">
        <v>0</v>
      </c>
      <c r="Q103" s="11">
        <v>0</v>
      </c>
      <c r="R103" s="12"/>
      <c r="S103" s="11">
        <v>0.2</v>
      </c>
      <c r="T103" s="11">
        <v>0.2</v>
      </c>
      <c r="U103" s="11">
        <v>0.2</v>
      </c>
      <c r="V103" s="12"/>
      <c r="W103" s="11">
        <v>0.1</v>
      </c>
      <c r="X103" s="128" t="s">
        <v>285</v>
      </c>
    </row>
    <row r="104" spans="1:24" s="9" customFormat="1" x14ac:dyDescent="0.2">
      <c r="A104" s="2" t="s">
        <v>404</v>
      </c>
      <c r="B104" s="13">
        <v>0.2</v>
      </c>
      <c r="C104" s="13">
        <v>0.3</v>
      </c>
      <c r="D104" s="13">
        <v>0.4</v>
      </c>
      <c r="E104" s="11">
        <v>0.1</v>
      </c>
      <c r="F104" s="11">
        <v>0.1</v>
      </c>
      <c r="G104" s="11">
        <v>0.1</v>
      </c>
      <c r="H104" s="13">
        <v>0.2</v>
      </c>
      <c r="I104" s="3"/>
      <c r="J104" s="24">
        <v>1.1000000000000001</v>
      </c>
      <c r="K104" s="19">
        <v>0.8</v>
      </c>
      <c r="L104" s="3"/>
      <c r="M104" s="60">
        <v>7.7</v>
      </c>
      <c r="N104" s="30">
        <v>4.5</v>
      </c>
      <c r="O104" s="13">
        <v>0.3</v>
      </c>
      <c r="P104" s="31">
        <v>3.2</v>
      </c>
      <c r="Q104" s="22">
        <v>1</v>
      </c>
      <c r="R104" s="12"/>
      <c r="S104" s="11">
        <v>0.2</v>
      </c>
      <c r="T104" s="13">
        <v>0.3</v>
      </c>
      <c r="U104" s="11">
        <v>0.1</v>
      </c>
      <c r="V104" s="12"/>
      <c r="W104" s="11">
        <v>0.1</v>
      </c>
      <c r="X104" s="128" t="s">
        <v>279</v>
      </c>
    </row>
    <row r="105" spans="1:24" s="9" customFormat="1" x14ac:dyDescent="0.2">
      <c r="A105" s="2" t="s">
        <v>405</v>
      </c>
      <c r="B105" s="11">
        <v>0.1</v>
      </c>
      <c r="C105" s="11">
        <v>0</v>
      </c>
      <c r="D105" s="11">
        <v>0</v>
      </c>
      <c r="E105" s="11">
        <v>0</v>
      </c>
      <c r="F105" s="11">
        <v>0</v>
      </c>
      <c r="G105" s="11">
        <v>0</v>
      </c>
      <c r="H105" s="11">
        <v>0</v>
      </c>
      <c r="I105" s="3"/>
      <c r="J105" s="11">
        <v>0</v>
      </c>
      <c r="K105" s="11">
        <v>0.2</v>
      </c>
      <c r="L105" s="3"/>
      <c r="M105" s="11">
        <v>0</v>
      </c>
      <c r="N105" s="11">
        <v>0</v>
      </c>
      <c r="O105" s="11">
        <v>0</v>
      </c>
      <c r="P105" s="11">
        <v>0</v>
      </c>
      <c r="Q105" s="11">
        <v>0</v>
      </c>
      <c r="R105" s="12"/>
      <c r="S105" s="11">
        <v>0.1</v>
      </c>
      <c r="T105" s="11">
        <v>0.1</v>
      </c>
      <c r="U105" s="11">
        <v>0.2</v>
      </c>
      <c r="V105" s="12"/>
      <c r="W105" s="11">
        <v>0.1</v>
      </c>
      <c r="X105" s="128" t="s">
        <v>401</v>
      </c>
    </row>
    <row r="106" spans="1:24" s="9" customFormat="1" x14ac:dyDescent="0.2">
      <c r="A106" s="2" t="s">
        <v>406</v>
      </c>
      <c r="B106" s="11">
        <v>0.1</v>
      </c>
      <c r="C106" s="11">
        <v>0.1</v>
      </c>
      <c r="D106" s="11">
        <v>0.1</v>
      </c>
      <c r="E106" s="11">
        <v>0.2</v>
      </c>
      <c r="F106" s="11">
        <v>0.2</v>
      </c>
      <c r="G106" s="11">
        <v>0</v>
      </c>
      <c r="H106" s="11">
        <v>0</v>
      </c>
      <c r="I106" s="3"/>
      <c r="J106" s="11">
        <v>0.1</v>
      </c>
      <c r="K106" s="11">
        <v>0.1</v>
      </c>
      <c r="L106" s="3"/>
      <c r="M106" s="11">
        <v>0</v>
      </c>
      <c r="N106" s="11">
        <v>0</v>
      </c>
      <c r="O106" s="11">
        <v>0.1</v>
      </c>
      <c r="P106" s="11">
        <v>0</v>
      </c>
      <c r="Q106" s="11">
        <v>0</v>
      </c>
      <c r="R106" s="12"/>
      <c r="S106" s="11">
        <v>0.1</v>
      </c>
      <c r="T106" s="11">
        <v>0.2</v>
      </c>
      <c r="U106" s="11">
        <v>0.1</v>
      </c>
      <c r="V106" s="12"/>
      <c r="W106" s="11">
        <v>0</v>
      </c>
      <c r="X106" s="128" t="s">
        <v>289</v>
      </c>
    </row>
    <row r="107" spans="1:24" s="9" customFormat="1" x14ac:dyDescent="0.2">
      <c r="A107" s="2" t="s">
        <v>407</v>
      </c>
      <c r="B107" s="11">
        <v>0.1</v>
      </c>
      <c r="C107" s="11">
        <v>0</v>
      </c>
      <c r="D107" s="11">
        <v>0</v>
      </c>
      <c r="E107" s="11">
        <v>0</v>
      </c>
      <c r="F107" s="11">
        <v>0</v>
      </c>
      <c r="G107" s="11">
        <v>0</v>
      </c>
      <c r="H107" s="11">
        <v>0</v>
      </c>
      <c r="I107" s="3"/>
      <c r="J107" s="11">
        <v>0</v>
      </c>
      <c r="K107" s="11">
        <v>0</v>
      </c>
      <c r="L107" s="3"/>
      <c r="M107" s="11">
        <v>0</v>
      </c>
      <c r="N107" s="11">
        <v>0</v>
      </c>
      <c r="O107" s="11">
        <v>0</v>
      </c>
      <c r="P107" s="11">
        <v>0</v>
      </c>
      <c r="Q107" s="11">
        <v>0</v>
      </c>
      <c r="R107" s="12"/>
      <c r="S107" s="11">
        <v>0.1</v>
      </c>
      <c r="T107" s="11">
        <v>0</v>
      </c>
      <c r="U107" s="11">
        <v>0.1</v>
      </c>
      <c r="V107" s="12"/>
      <c r="W107" s="11">
        <v>0</v>
      </c>
      <c r="X107" s="128" t="s">
        <v>408</v>
      </c>
    </row>
    <row r="108" spans="1:24" s="9" customFormat="1" x14ac:dyDescent="0.2">
      <c r="A108" s="2" t="s">
        <v>409</v>
      </c>
      <c r="B108" s="11">
        <v>0</v>
      </c>
      <c r="C108" s="11">
        <v>0</v>
      </c>
      <c r="D108" s="11">
        <v>0</v>
      </c>
      <c r="E108" s="11">
        <v>0</v>
      </c>
      <c r="F108" s="11">
        <v>0</v>
      </c>
      <c r="G108" s="11">
        <v>0</v>
      </c>
      <c r="H108" s="11">
        <v>0</v>
      </c>
      <c r="I108" s="3"/>
      <c r="J108" s="11">
        <v>0</v>
      </c>
      <c r="K108" s="11">
        <v>0</v>
      </c>
      <c r="L108" s="3"/>
      <c r="M108" s="11">
        <v>0</v>
      </c>
      <c r="N108" s="11">
        <v>0</v>
      </c>
      <c r="O108" s="11">
        <v>0</v>
      </c>
      <c r="P108" s="11">
        <v>0</v>
      </c>
      <c r="Q108" s="11">
        <v>0</v>
      </c>
      <c r="R108" s="12"/>
      <c r="S108" s="11">
        <v>0.1</v>
      </c>
      <c r="T108" s="11">
        <v>0</v>
      </c>
      <c r="U108" s="11">
        <v>0.1</v>
      </c>
      <c r="V108" s="12"/>
      <c r="W108" s="11">
        <v>0</v>
      </c>
      <c r="X108" s="128" t="s">
        <v>410</v>
      </c>
    </row>
    <row r="109" spans="1:24" s="9" customFormat="1" x14ac:dyDescent="0.2">
      <c r="A109" s="2" t="s">
        <v>411</v>
      </c>
      <c r="B109" s="11">
        <v>0</v>
      </c>
      <c r="C109" s="11">
        <v>0</v>
      </c>
      <c r="D109" s="11">
        <v>0</v>
      </c>
      <c r="E109" s="11">
        <v>0</v>
      </c>
      <c r="F109" s="11">
        <v>0</v>
      </c>
      <c r="G109" s="11">
        <v>0</v>
      </c>
      <c r="H109" s="11">
        <v>0</v>
      </c>
      <c r="I109" s="3"/>
      <c r="J109" s="11">
        <v>0</v>
      </c>
      <c r="K109" s="11">
        <v>0</v>
      </c>
      <c r="L109" s="3"/>
      <c r="M109" s="11">
        <v>0</v>
      </c>
      <c r="N109" s="11">
        <v>0</v>
      </c>
      <c r="O109" s="11">
        <v>0</v>
      </c>
      <c r="P109" s="11">
        <v>0</v>
      </c>
      <c r="Q109" s="11">
        <v>0</v>
      </c>
      <c r="R109" s="12"/>
      <c r="S109" s="11">
        <v>0</v>
      </c>
      <c r="T109" s="11">
        <v>0</v>
      </c>
      <c r="U109" s="11">
        <v>0</v>
      </c>
      <c r="V109" s="12"/>
      <c r="W109" s="11">
        <v>0</v>
      </c>
      <c r="X109" s="128" t="s">
        <v>412</v>
      </c>
    </row>
    <row r="110" spans="1:24" s="9" customFormat="1" x14ac:dyDescent="0.2">
      <c r="A110" s="2" t="s">
        <v>413</v>
      </c>
      <c r="B110" s="11">
        <v>0</v>
      </c>
      <c r="C110" s="11">
        <v>0</v>
      </c>
      <c r="D110" s="11">
        <v>0</v>
      </c>
      <c r="E110" s="11">
        <v>0</v>
      </c>
      <c r="F110" s="11">
        <v>0</v>
      </c>
      <c r="G110" s="11">
        <v>0</v>
      </c>
      <c r="H110" s="11">
        <v>0</v>
      </c>
      <c r="I110" s="3"/>
      <c r="J110" s="11">
        <v>0</v>
      </c>
      <c r="K110" s="11">
        <v>0</v>
      </c>
      <c r="L110" s="3"/>
      <c r="M110" s="11">
        <v>0</v>
      </c>
      <c r="N110" s="11">
        <v>0</v>
      </c>
      <c r="O110" s="11">
        <v>0</v>
      </c>
      <c r="P110" s="11">
        <v>0</v>
      </c>
      <c r="Q110" s="11">
        <v>0</v>
      </c>
      <c r="R110" s="12"/>
      <c r="S110" s="11">
        <v>0.1</v>
      </c>
      <c r="T110" s="11">
        <v>0</v>
      </c>
      <c r="U110" s="11">
        <v>0.1</v>
      </c>
      <c r="V110" s="12"/>
      <c r="W110" s="11">
        <v>0.1</v>
      </c>
      <c r="X110" s="128" t="s">
        <v>244</v>
      </c>
    </row>
    <row r="111" spans="1:24" s="9" customFormat="1" x14ac:dyDescent="0.2">
      <c r="A111" s="2" t="s">
        <v>414</v>
      </c>
      <c r="B111" s="11">
        <v>0.2</v>
      </c>
      <c r="C111" s="11">
        <v>0.2</v>
      </c>
      <c r="D111" s="11">
        <v>0.1</v>
      </c>
      <c r="E111" s="11">
        <v>0.2</v>
      </c>
      <c r="F111" s="11">
        <v>0</v>
      </c>
      <c r="G111" s="11">
        <v>0</v>
      </c>
      <c r="H111" s="11">
        <v>0</v>
      </c>
      <c r="I111" s="3"/>
      <c r="J111" s="11">
        <v>0</v>
      </c>
      <c r="K111" s="11">
        <v>0</v>
      </c>
      <c r="L111" s="3"/>
      <c r="M111" s="11">
        <v>0</v>
      </c>
      <c r="N111" s="11">
        <v>0</v>
      </c>
      <c r="O111" s="11">
        <v>0</v>
      </c>
      <c r="P111" s="11">
        <v>0</v>
      </c>
      <c r="Q111" s="11">
        <v>0</v>
      </c>
      <c r="R111" s="12"/>
      <c r="S111" s="13">
        <v>0.4</v>
      </c>
      <c r="T111" s="13">
        <v>0.4</v>
      </c>
      <c r="U111" s="14">
        <v>0.5</v>
      </c>
      <c r="V111" s="12"/>
      <c r="W111" s="11">
        <v>0.2</v>
      </c>
      <c r="X111" s="128" t="s">
        <v>415</v>
      </c>
    </row>
    <row r="112" spans="1:24" s="9" customFormat="1" x14ac:dyDescent="0.2">
      <c r="A112" s="2" t="s">
        <v>416</v>
      </c>
      <c r="B112" s="22">
        <v>1</v>
      </c>
      <c r="C112" s="13">
        <v>0.4</v>
      </c>
      <c r="D112" s="13">
        <v>0.4</v>
      </c>
      <c r="E112" s="19">
        <v>0.7</v>
      </c>
      <c r="F112" s="19">
        <v>0.8</v>
      </c>
      <c r="G112" s="11">
        <v>0.2</v>
      </c>
      <c r="H112" s="11">
        <v>0.1</v>
      </c>
      <c r="I112" s="3"/>
      <c r="J112" s="11">
        <v>0.1</v>
      </c>
      <c r="K112" s="11">
        <v>0.1</v>
      </c>
      <c r="L112" s="3"/>
      <c r="M112" s="11">
        <v>0</v>
      </c>
      <c r="N112" s="11">
        <v>0</v>
      </c>
      <c r="O112" s="13">
        <v>0.3</v>
      </c>
      <c r="P112" s="11">
        <v>0</v>
      </c>
      <c r="Q112" s="11">
        <v>0</v>
      </c>
      <c r="R112" s="12"/>
      <c r="S112" s="14">
        <v>0.6</v>
      </c>
      <c r="T112" s="19">
        <v>0.9</v>
      </c>
      <c r="U112" s="19">
        <v>0.8</v>
      </c>
      <c r="V112" s="12"/>
      <c r="W112" s="19">
        <v>0.8</v>
      </c>
      <c r="X112" s="128" t="s">
        <v>248</v>
      </c>
    </row>
    <row r="113" spans="1:24" s="9" customFormat="1" x14ac:dyDescent="0.2">
      <c r="A113" s="2" t="s">
        <v>417</v>
      </c>
      <c r="B113" s="11">
        <v>0.2</v>
      </c>
      <c r="C113" s="11">
        <v>0.1</v>
      </c>
      <c r="D113" s="11">
        <v>0</v>
      </c>
      <c r="E113" s="11">
        <v>0</v>
      </c>
      <c r="F113" s="11">
        <v>0</v>
      </c>
      <c r="G113" s="11">
        <v>0</v>
      </c>
      <c r="H113" s="11">
        <v>0</v>
      </c>
      <c r="I113" s="3"/>
      <c r="J113" s="11">
        <v>0</v>
      </c>
      <c r="K113" s="11">
        <v>0</v>
      </c>
      <c r="L113" s="3"/>
      <c r="M113" s="11">
        <v>0</v>
      </c>
      <c r="N113" s="11">
        <v>0</v>
      </c>
      <c r="O113" s="11">
        <v>0</v>
      </c>
      <c r="P113" s="11">
        <v>0</v>
      </c>
      <c r="Q113" s="11">
        <v>0</v>
      </c>
      <c r="R113" s="12"/>
      <c r="S113" s="11">
        <v>0</v>
      </c>
      <c r="T113" s="11">
        <v>0</v>
      </c>
      <c r="U113" s="11">
        <v>0</v>
      </c>
      <c r="V113" s="12"/>
      <c r="W113" s="13">
        <v>0.3</v>
      </c>
      <c r="X113" s="128" t="s">
        <v>418</v>
      </c>
    </row>
    <row r="114" spans="1:24" s="94" customFormat="1" x14ac:dyDescent="0.2">
      <c r="A114" s="90" t="s">
        <v>419</v>
      </c>
      <c r="B114" s="91">
        <v>0</v>
      </c>
      <c r="C114" s="91">
        <v>0</v>
      </c>
      <c r="D114" s="91">
        <v>0</v>
      </c>
      <c r="E114" s="91">
        <v>0</v>
      </c>
      <c r="F114" s="91">
        <v>0</v>
      </c>
      <c r="G114" s="91">
        <v>0</v>
      </c>
      <c r="H114" s="91">
        <v>0</v>
      </c>
      <c r="I114" s="92"/>
      <c r="J114" s="91">
        <v>0</v>
      </c>
      <c r="K114" s="91">
        <v>0</v>
      </c>
      <c r="L114" s="92"/>
      <c r="M114" s="91">
        <v>0</v>
      </c>
      <c r="N114" s="91">
        <v>0</v>
      </c>
      <c r="O114" s="91">
        <v>0</v>
      </c>
      <c r="P114" s="91">
        <v>0</v>
      </c>
      <c r="Q114" s="91">
        <v>0</v>
      </c>
      <c r="R114" s="93"/>
      <c r="S114" s="91">
        <v>0</v>
      </c>
      <c r="T114" s="91">
        <v>0</v>
      </c>
      <c r="U114" s="91">
        <v>0</v>
      </c>
      <c r="V114" s="93"/>
      <c r="W114" s="91">
        <v>0</v>
      </c>
      <c r="X114" s="94" t="s">
        <v>420</v>
      </c>
    </row>
    <row r="115" spans="1:24" s="9" customFormat="1" x14ac:dyDescent="0.2">
      <c r="A115" s="2" t="s">
        <v>421</v>
      </c>
      <c r="B115" s="11">
        <v>0.1</v>
      </c>
      <c r="C115" s="11">
        <v>0.2</v>
      </c>
      <c r="D115" s="11">
        <v>0.1</v>
      </c>
      <c r="E115" s="11">
        <v>0.1</v>
      </c>
      <c r="F115" s="11">
        <v>0</v>
      </c>
      <c r="G115" s="11">
        <v>0</v>
      </c>
      <c r="H115" s="11">
        <v>0</v>
      </c>
      <c r="I115" s="3"/>
      <c r="J115" s="11">
        <v>0.1</v>
      </c>
      <c r="K115" s="11">
        <v>0.2</v>
      </c>
      <c r="L115" s="3"/>
      <c r="M115" s="11">
        <v>0</v>
      </c>
      <c r="N115" s="13">
        <v>0.3</v>
      </c>
      <c r="O115" s="11">
        <v>0</v>
      </c>
      <c r="P115" s="11">
        <v>0</v>
      </c>
      <c r="Q115" s="11">
        <v>0</v>
      </c>
      <c r="R115" s="12"/>
      <c r="S115" s="36">
        <v>0.4</v>
      </c>
      <c r="T115" s="13">
        <v>0.3</v>
      </c>
      <c r="U115" s="13">
        <v>0.4</v>
      </c>
      <c r="V115" s="12"/>
      <c r="W115" s="11">
        <v>0.1</v>
      </c>
      <c r="X115" s="128" t="s">
        <v>285</v>
      </c>
    </row>
    <row r="116" spans="1:24" s="9" customFormat="1" x14ac:dyDescent="0.2">
      <c r="A116" s="2" t="s">
        <v>422</v>
      </c>
      <c r="B116" s="11">
        <v>0</v>
      </c>
      <c r="C116" s="11">
        <v>0</v>
      </c>
      <c r="D116" s="11">
        <v>0</v>
      </c>
      <c r="E116" s="11">
        <v>0</v>
      </c>
      <c r="F116" s="11">
        <v>0.1</v>
      </c>
      <c r="G116" s="11">
        <v>0</v>
      </c>
      <c r="H116" s="11">
        <v>0</v>
      </c>
      <c r="I116" s="3"/>
      <c r="J116" s="11">
        <v>0.2</v>
      </c>
      <c r="K116" s="11">
        <v>0.1</v>
      </c>
      <c r="L116" s="3"/>
      <c r="M116" s="11">
        <v>0</v>
      </c>
      <c r="N116" s="11">
        <v>0</v>
      </c>
      <c r="O116" s="11">
        <v>0.2</v>
      </c>
      <c r="P116" s="11">
        <v>0</v>
      </c>
      <c r="Q116" s="11">
        <v>0</v>
      </c>
      <c r="R116" s="12"/>
      <c r="S116" s="11">
        <v>0</v>
      </c>
      <c r="T116" s="11">
        <v>0</v>
      </c>
      <c r="U116" s="11">
        <v>0</v>
      </c>
      <c r="V116" s="12"/>
      <c r="W116" s="11">
        <v>0</v>
      </c>
      <c r="X116" s="128" t="s">
        <v>423</v>
      </c>
    </row>
    <row r="117" spans="1:24" s="9" customFormat="1" x14ac:dyDescent="0.2">
      <c r="A117" s="2" t="s">
        <v>424</v>
      </c>
      <c r="B117" s="11">
        <v>0</v>
      </c>
      <c r="C117" s="11">
        <v>0</v>
      </c>
      <c r="D117" s="11">
        <v>0</v>
      </c>
      <c r="E117" s="11">
        <v>0</v>
      </c>
      <c r="F117" s="11">
        <v>0</v>
      </c>
      <c r="G117" s="11">
        <v>0</v>
      </c>
      <c r="H117" s="11">
        <v>0</v>
      </c>
      <c r="I117" s="3"/>
      <c r="J117" s="11">
        <v>0</v>
      </c>
      <c r="K117" s="11">
        <v>0</v>
      </c>
      <c r="L117" s="3"/>
      <c r="M117" s="11">
        <v>0</v>
      </c>
      <c r="N117" s="11">
        <v>0</v>
      </c>
      <c r="O117" s="11">
        <v>0</v>
      </c>
      <c r="P117" s="11">
        <v>0</v>
      </c>
      <c r="Q117" s="11">
        <v>0</v>
      </c>
      <c r="R117" s="12"/>
      <c r="S117" s="11">
        <v>0.2</v>
      </c>
      <c r="T117" s="11">
        <v>0.1</v>
      </c>
      <c r="U117" s="11">
        <v>0.2</v>
      </c>
      <c r="V117" s="12"/>
      <c r="W117" s="11">
        <v>0</v>
      </c>
      <c r="X117" s="128" t="s">
        <v>425</v>
      </c>
    </row>
    <row r="118" spans="1:24" s="9" customFormat="1" x14ac:dyDescent="0.2">
      <c r="A118" s="2" t="s">
        <v>426</v>
      </c>
      <c r="B118" s="11">
        <v>0.2</v>
      </c>
      <c r="C118" s="13">
        <v>0.2</v>
      </c>
      <c r="D118" s="11">
        <v>0.1</v>
      </c>
      <c r="E118" s="11">
        <v>0.2</v>
      </c>
      <c r="F118" s="11">
        <v>0</v>
      </c>
      <c r="G118" s="11">
        <v>0</v>
      </c>
      <c r="H118" s="11">
        <v>0</v>
      </c>
      <c r="I118" s="3"/>
      <c r="J118" s="11">
        <v>0</v>
      </c>
      <c r="K118" s="11">
        <v>0</v>
      </c>
      <c r="L118" s="3"/>
      <c r="M118" s="11">
        <v>0</v>
      </c>
      <c r="N118" s="11">
        <v>0</v>
      </c>
      <c r="O118" s="11">
        <v>0</v>
      </c>
      <c r="P118" s="11">
        <v>0</v>
      </c>
      <c r="Q118" s="11">
        <v>0</v>
      </c>
      <c r="R118" s="12"/>
      <c r="S118" s="22">
        <v>1</v>
      </c>
      <c r="T118" s="19">
        <v>0.8</v>
      </c>
      <c r="U118" s="21">
        <v>1.4</v>
      </c>
      <c r="V118" s="12"/>
      <c r="W118" s="13">
        <v>0.4</v>
      </c>
      <c r="X118" s="128" t="s">
        <v>427</v>
      </c>
    </row>
    <row r="119" spans="1:24" s="9" customFormat="1" x14ac:dyDescent="0.2">
      <c r="A119" s="2" t="s">
        <v>428</v>
      </c>
      <c r="B119" s="14">
        <v>0.5</v>
      </c>
      <c r="C119" s="13">
        <v>0.2</v>
      </c>
      <c r="D119" s="13">
        <v>0.2</v>
      </c>
      <c r="E119" s="11">
        <v>0.2</v>
      </c>
      <c r="F119" s="11">
        <v>0.1</v>
      </c>
      <c r="G119" s="11">
        <v>0</v>
      </c>
      <c r="H119" s="11">
        <v>0</v>
      </c>
      <c r="I119" s="3"/>
      <c r="J119" s="11">
        <v>0.1</v>
      </c>
      <c r="K119" s="11">
        <v>0.1</v>
      </c>
      <c r="L119" s="3"/>
      <c r="M119" s="13">
        <v>0.2</v>
      </c>
      <c r="N119" s="11">
        <v>0.1</v>
      </c>
      <c r="O119" s="11">
        <v>0</v>
      </c>
      <c r="P119" s="11">
        <v>0</v>
      </c>
      <c r="Q119" s="11">
        <v>0</v>
      </c>
      <c r="R119" s="12"/>
      <c r="S119" s="11">
        <v>0</v>
      </c>
      <c r="T119" s="11">
        <v>0.1</v>
      </c>
      <c r="U119" s="11">
        <v>0.1</v>
      </c>
      <c r="V119" s="12"/>
      <c r="W119" s="11">
        <v>0</v>
      </c>
      <c r="X119" s="128" t="s">
        <v>429</v>
      </c>
    </row>
    <row r="120" spans="1:24" s="9" customFormat="1" x14ac:dyDescent="0.2">
      <c r="A120" s="2" t="s">
        <v>430</v>
      </c>
      <c r="B120" s="11">
        <v>0.1</v>
      </c>
      <c r="C120" s="11">
        <v>0.1</v>
      </c>
      <c r="D120" s="11">
        <v>0.1</v>
      </c>
      <c r="E120" s="11">
        <v>0</v>
      </c>
      <c r="F120" s="11">
        <v>0</v>
      </c>
      <c r="G120" s="11">
        <v>0</v>
      </c>
      <c r="H120" s="11">
        <v>0</v>
      </c>
      <c r="I120" s="3"/>
      <c r="J120" s="13">
        <v>0.2</v>
      </c>
      <c r="K120" s="13">
        <v>0.4</v>
      </c>
      <c r="L120" s="3"/>
      <c r="M120" s="11">
        <v>0</v>
      </c>
      <c r="N120" s="14">
        <v>0.6</v>
      </c>
      <c r="O120" s="11">
        <v>0</v>
      </c>
      <c r="P120" s="11">
        <v>0.1</v>
      </c>
      <c r="Q120" s="11">
        <v>0</v>
      </c>
      <c r="R120" s="12"/>
      <c r="S120" s="11">
        <v>0.1</v>
      </c>
      <c r="T120" s="11">
        <v>0.1</v>
      </c>
      <c r="U120" s="11">
        <v>0.2</v>
      </c>
      <c r="V120" s="12"/>
      <c r="W120" s="11">
        <v>0</v>
      </c>
      <c r="X120" s="128" t="s">
        <v>401</v>
      </c>
    </row>
    <row r="121" spans="1:24" s="9" customFormat="1" x14ac:dyDescent="0.2">
      <c r="A121" s="2" t="s">
        <v>431</v>
      </c>
      <c r="B121" s="13">
        <v>0.3</v>
      </c>
      <c r="C121" s="11">
        <v>0.1</v>
      </c>
      <c r="D121" s="11">
        <v>0.1</v>
      </c>
      <c r="E121" s="11">
        <v>0.2</v>
      </c>
      <c r="F121" s="11">
        <v>0.1</v>
      </c>
      <c r="G121" s="11">
        <v>0.1</v>
      </c>
      <c r="H121" s="11">
        <v>0.1</v>
      </c>
      <c r="I121" s="3"/>
      <c r="J121" s="11">
        <v>0.1</v>
      </c>
      <c r="K121" s="11">
        <v>0.1</v>
      </c>
      <c r="L121" s="3"/>
      <c r="M121" s="11">
        <v>0.1</v>
      </c>
      <c r="N121" s="11">
        <v>0.1</v>
      </c>
      <c r="O121" s="11">
        <v>0.1</v>
      </c>
      <c r="P121" s="11">
        <v>0.1</v>
      </c>
      <c r="Q121" s="11">
        <v>0.1</v>
      </c>
      <c r="R121" s="12"/>
      <c r="S121" s="11">
        <v>0.2</v>
      </c>
      <c r="T121" s="11">
        <v>0.2</v>
      </c>
      <c r="U121" s="11">
        <v>0.1</v>
      </c>
      <c r="V121" s="12"/>
      <c r="W121" s="11">
        <v>0.1</v>
      </c>
      <c r="X121" s="128" t="s">
        <v>393</v>
      </c>
    </row>
    <row r="122" spans="1:24" s="9" customFormat="1" x14ac:dyDescent="0.2">
      <c r="A122" s="2" t="s">
        <v>432</v>
      </c>
      <c r="B122" s="13">
        <v>0.3</v>
      </c>
      <c r="C122" s="13">
        <v>0.4</v>
      </c>
      <c r="D122" s="11">
        <v>0.2</v>
      </c>
      <c r="E122" s="14">
        <v>0.5</v>
      </c>
      <c r="F122" s="11">
        <v>0</v>
      </c>
      <c r="G122" s="11">
        <v>0</v>
      </c>
      <c r="H122" s="11">
        <v>0.2</v>
      </c>
      <c r="I122" s="3"/>
      <c r="J122" s="11">
        <v>0.1</v>
      </c>
      <c r="K122" s="11">
        <v>0.1</v>
      </c>
      <c r="L122" s="3"/>
      <c r="M122" s="11">
        <v>0</v>
      </c>
      <c r="N122" s="11">
        <v>0</v>
      </c>
      <c r="O122" s="11">
        <v>0</v>
      </c>
      <c r="P122" s="11">
        <v>0</v>
      </c>
      <c r="Q122" s="11">
        <v>0</v>
      </c>
      <c r="R122" s="12"/>
      <c r="S122" s="11">
        <v>0</v>
      </c>
      <c r="T122" s="11">
        <v>0.1</v>
      </c>
      <c r="U122" s="11">
        <v>0.1</v>
      </c>
      <c r="V122" s="12"/>
      <c r="W122" s="21">
        <v>1.4</v>
      </c>
      <c r="X122" s="128" t="s">
        <v>433</v>
      </c>
    </row>
    <row r="123" spans="1:24" s="9" customFormat="1" x14ac:dyDescent="0.2">
      <c r="A123" s="2" t="s">
        <v>434</v>
      </c>
      <c r="B123" s="24">
        <v>1.2</v>
      </c>
      <c r="C123" s="21">
        <v>1.4</v>
      </c>
      <c r="D123" s="25">
        <v>1.8</v>
      </c>
      <c r="E123" s="14">
        <v>0.6</v>
      </c>
      <c r="F123" s="61">
        <v>2.2000000000000002</v>
      </c>
      <c r="G123" s="50">
        <v>2.4</v>
      </c>
      <c r="H123" s="31">
        <v>3.3</v>
      </c>
      <c r="I123" s="3"/>
      <c r="J123" s="14">
        <v>0.6</v>
      </c>
      <c r="K123" s="13">
        <v>0.4</v>
      </c>
      <c r="L123" s="3"/>
      <c r="M123" s="39">
        <v>3.1</v>
      </c>
      <c r="N123" s="17">
        <v>2.1</v>
      </c>
      <c r="O123" s="61">
        <v>2.2000000000000002</v>
      </c>
      <c r="P123" s="24">
        <v>1.2</v>
      </c>
      <c r="Q123" s="23">
        <v>2</v>
      </c>
      <c r="R123" s="12"/>
      <c r="S123" s="13">
        <v>0.2</v>
      </c>
      <c r="T123" s="13">
        <v>0.4</v>
      </c>
      <c r="U123" s="11">
        <v>0.2</v>
      </c>
      <c r="V123" s="12"/>
      <c r="W123" s="24">
        <v>1.3</v>
      </c>
      <c r="X123" s="128" t="s">
        <v>435</v>
      </c>
    </row>
    <row r="124" spans="1:24" s="9" customFormat="1" x14ac:dyDescent="0.2">
      <c r="A124" s="2" t="s">
        <v>436</v>
      </c>
      <c r="B124" s="11">
        <v>0.1</v>
      </c>
      <c r="C124" s="11">
        <v>0.1</v>
      </c>
      <c r="D124" s="11">
        <v>0.1</v>
      </c>
      <c r="E124" s="11">
        <v>0.1</v>
      </c>
      <c r="F124" s="11">
        <v>0.1</v>
      </c>
      <c r="G124" s="11">
        <v>0</v>
      </c>
      <c r="H124" s="11">
        <v>0</v>
      </c>
      <c r="I124" s="3"/>
      <c r="J124" s="11">
        <v>0</v>
      </c>
      <c r="K124" s="11">
        <v>0</v>
      </c>
      <c r="L124" s="3"/>
      <c r="M124" s="11">
        <v>0</v>
      </c>
      <c r="N124" s="11">
        <v>0</v>
      </c>
      <c r="O124" s="11">
        <v>0</v>
      </c>
      <c r="P124" s="11">
        <v>0</v>
      </c>
      <c r="Q124" s="11">
        <v>0</v>
      </c>
      <c r="R124" s="12"/>
      <c r="S124" s="11">
        <v>0.1</v>
      </c>
      <c r="T124" s="11">
        <v>0.1</v>
      </c>
      <c r="U124" s="11">
        <v>0.2</v>
      </c>
      <c r="V124" s="12"/>
      <c r="W124" s="11">
        <v>0.1</v>
      </c>
      <c r="X124" s="128" t="s">
        <v>437</v>
      </c>
    </row>
    <row r="125" spans="1:24" s="9" customFormat="1" x14ac:dyDescent="0.2">
      <c r="A125" s="2" t="s">
        <v>438</v>
      </c>
      <c r="B125" s="11">
        <v>0</v>
      </c>
      <c r="C125" s="11">
        <v>0</v>
      </c>
      <c r="D125" s="11">
        <v>0</v>
      </c>
      <c r="E125" s="11">
        <v>0</v>
      </c>
      <c r="F125" s="11">
        <v>0</v>
      </c>
      <c r="G125" s="11">
        <v>0</v>
      </c>
      <c r="H125" s="11">
        <v>0</v>
      </c>
      <c r="I125" s="3"/>
      <c r="J125" s="11">
        <v>0</v>
      </c>
      <c r="K125" s="11">
        <v>0</v>
      </c>
      <c r="L125" s="3"/>
      <c r="M125" s="11">
        <v>0</v>
      </c>
      <c r="N125" s="11">
        <v>0</v>
      </c>
      <c r="O125" s="11">
        <v>0</v>
      </c>
      <c r="P125" s="11">
        <v>0</v>
      </c>
      <c r="Q125" s="11">
        <v>0</v>
      </c>
      <c r="R125" s="12"/>
      <c r="S125" s="11">
        <v>0.1</v>
      </c>
      <c r="T125" s="11">
        <v>0</v>
      </c>
      <c r="U125" s="11">
        <v>0.1</v>
      </c>
      <c r="V125" s="12"/>
      <c r="W125" s="11">
        <v>0.1</v>
      </c>
      <c r="X125" s="128" t="s">
        <v>439</v>
      </c>
    </row>
    <row r="126" spans="1:24" s="9" customFormat="1" x14ac:dyDescent="0.2">
      <c r="A126" s="2" t="s">
        <v>440</v>
      </c>
      <c r="B126" s="11">
        <v>0.1</v>
      </c>
      <c r="C126" s="11">
        <v>0.1</v>
      </c>
      <c r="D126" s="11">
        <v>0.1</v>
      </c>
      <c r="E126" s="11">
        <v>0.1</v>
      </c>
      <c r="F126" s="11">
        <v>0.1</v>
      </c>
      <c r="G126" s="11">
        <v>0.1</v>
      </c>
      <c r="H126" s="11">
        <v>0</v>
      </c>
      <c r="I126" s="3"/>
      <c r="J126" s="11">
        <v>0.1</v>
      </c>
      <c r="K126" s="11">
        <v>0.1</v>
      </c>
      <c r="L126" s="3"/>
      <c r="M126" s="11">
        <v>0.1</v>
      </c>
      <c r="N126" s="13">
        <v>0.2</v>
      </c>
      <c r="O126" s="11">
        <v>0</v>
      </c>
      <c r="P126" s="11">
        <v>0.1</v>
      </c>
      <c r="Q126" s="11">
        <v>0</v>
      </c>
      <c r="R126" s="12"/>
      <c r="S126" s="11">
        <v>0</v>
      </c>
      <c r="T126" s="11">
        <v>0</v>
      </c>
      <c r="U126" s="11">
        <v>0</v>
      </c>
      <c r="V126" s="12"/>
      <c r="W126" s="11">
        <v>0</v>
      </c>
      <c r="X126" s="128" t="s">
        <v>296</v>
      </c>
    </row>
    <row r="127" spans="1:24" s="9" customFormat="1" x14ac:dyDescent="0.2">
      <c r="A127" s="113" t="s">
        <v>441</v>
      </c>
      <c r="B127" s="11">
        <v>0.1</v>
      </c>
      <c r="C127" s="13">
        <v>0.4</v>
      </c>
      <c r="D127" s="13">
        <v>0.3</v>
      </c>
      <c r="E127" s="13">
        <v>0.3</v>
      </c>
      <c r="F127" s="17">
        <v>2.2000000000000002</v>
      </c>
      <c r="G127" s="62">
        <v>32.9</v>
      </c>
      <c r="H127" s="11">
        <v>0.2</v>
      </c>
      <c r="I127" s="3"/>
      <c r="J127" s="21">
        <v>1.5</v>
      </c>
      <c r="K127" s="11">
        <v>0.2</v>
      </c>
      <c r="L127" s="3"/>
      <c r="M127" s="11">
        <v>0</v>
      </c>
      <c r="N127" s="11">
        <v>0.2</v>
      </c>
      <c r="O127" s="11">
        <v>0.1</v>
      </c>
      <c r="P127" s="17">
        <v>2.1</v>
      </c>
      <c r="Q127" s="21">
        <v>1.4</v>
      </c>
      <c r="R127" s="12"/>
      <c r="S127" s="11">
        <v>0.1</v>
      </c>
      <c r="T127" s="14">
        <v>0.6</v>
      </c>
      <c r="U127" s="11">
        <v>0.1</v>
      </c>
      <c r="V127" s="12"/>
      <c r="W127" s="13">
        <v>0.4</v>
      </c>
      <c r="X127" s="128" t="s">
        <v>442</v>
      </c>
    </row>
    <row r="128" spans="1:24" s="9" customFormat="1" x14ac:dyDescent="0.2">
      <c r="A128" s="2" t="s">
        <v>443</v>
      </c>
      <c r="B128" s="11">
        <v>0.2</v>
      </c>
      <c r="C128" s="11">
        <v>0.1</v>
      </c>
      <c r="D128" s="11">
        <v>0</v>
      </c>
      <c r="E128" s="11">
        <v>0</v>
      </c>
      <c r="F128" s="11">
        <v>0</v>
      </c>
      <c r="G128" s="11">
        <v>0</v>
      </c>
      <c r="H128" s="11">
        <v>0</v>
      </c>
      <c r="I128" s="3"/>
      <c r="J128" s="11">
        <v>0</v>
      </c>
      <c r="K128" s="11">
        <v>0.1</v>
      </c>
      <c r="L128" s="3"/>
      <c r="M128" s="13">
        <v>0.2</v>
      </c>
      <c r="N128" s="13">
        <v>0.4</v>
      </c>
      <c r="O128" s="11">
        <v>0</v>
      </c>
      <c r="P128" s="11">
        <v>0</v>
      </c>
      <c r="Q128" s="11">
        <v>0</v>
      </c>
      <c r="R128" s="12"/>
      <c r="S128" s="11">
        <v>0</v>
      </c>
      <c r="T128" s="11">
        <v>0</v>
      </c>
      <c r="U128" s="11">
        <v>0</v>
      </c>
      <c r="V128" s="12"/>
      <c r="W128" s="11">
        <v>0</v>
      </c>
      <c r="X128" s="128" t="s">
        <v>310</v>
      </c>
    </row>
    <row r="129" spans="1:24" s="9" customFormat="1" x14ac:dyDescent="0.2">
      <c r="A129" s="2" t="s">
        <v>444</v>
      </c>
      <c r="B129" s="11">
        <v>0.1</v>
      </c>
      <c r="C129" s="11">
        <v>0.1</v>
      </c>
      <c r="D129" s="11">
        <v>0</v>
      </c>
      <c r="E129" s="11">
        <v>0.1</v>
      </c>
      <c r="F129" s="11">
        <v>0.2</v>
      </c>
      <c r="G129" s="11">
        <v>0</v>
      </c>
      <c r="H129" s="11">
        <v>0</v>
      </c>
      <c r="I129" s="3"/>
      <c r="J129" s="11">
        <v>0.1</v>
      </c>
      <c r="K129" s="11">
        <v>0</v>
      </c>
      <c r="L129" s="3"/>
      <c r="M129" s="11">
        <v>0</v>
      </c>
      <c r="N129" s="11">
        <v>0</v>
      </c>
      <c r="O129" s="13">
        <v>0.2</v>
      </c>
      <c r="P129" s="11">
        <v>0</v>
      </c>
      <c r="Q129" s="11">
        <v>0</v>
      </c>
      <c r="R129" s="12"/>
      <c r="S129" s="11">
        <v>0.1</v>
      </c>
      <c r="T129" s="11">
        <v>0.1</v>
      </c>
      <c r="U129" s="11">
        <v>0.1</v>
      </c>
      <c r="V129" s="12"/>
      <c r="W129" s="11">
        <v>0.1</v>
      </c>
      <c r="X129" s="128" t="s">
        <v>289</v>
      </c>
    </row>
    <row r="130" spans="1:24" s="9" customFormat="1" x14ac:dyDescent="0.2">
      <c r="A130" s="2" t="s">
        <v>445</v>
      </c>
      <c r="B130" s="11">
        <v>0.1</v>
      </c>
      <c r="C130" s="11">
        <v>0</v>
      </c>
      <c r="D130" s="11">
        <v>0</v>
      </c>
      <c r="E130" s="11">
        <v>0</v>
      </c>
      <c r="F130" s="11">
        <v>0</v>
      </c>
      <c r="G130" s="11">
        <v>0.1</v>
      </c>
      <c r="H130" s="11">
        <v>0.1</v>
      </c>
      <c r="I130" s="3"/>
      <c r="J130" s="22">
        <v>1</v>
      </c>
      <c r="K130" s="21">
        <v>1.4</v>
      </c>
      <c r="L130" s="3"/>
      <c r="M130" s="11">
        <v>0.2</v>
      </c>
      <c r="N130" s="19">
        <v>0.8</v>
      </c>
      <c r="O130" s="11">
        <v>0.1</v>
      </c>
      <c r="P130" s="25">
        <v>1.6</v>
      </c>
      <c r="Q130" s="13">
        <v>0.3</v>
      </c>
      <c r="R130" s="12"/>
      <c r="S130" s="11">
        <v>0</v>
      </c>
      <c r="T130" s="11">
        <v>0.1</v>
      </c>
      <c r="U130" s="11">
        <v>0</v>
      </c>
      <c r="V130" s="12"/>
      <c r="W130" s="11">
        <v>0</v>
      </c>
      <c r="X130" s="128" t="s">
        <v>446</v>
      </c>
    </row>
    <row r="131" spans="1:24" s="9" customFormat="1" x14ac:dyDescent="0.2">
      <c r="A131" s="2" t="s">
        <v>447</v>
      </c>
      <c r="B131" s="11">
        <v>0.1</v>
      </c>
      <c r="C131" s="11">
        <v>0.1</v>
      </c>
      <c r="D131" s="11">
        <v>0.1</v>
      </c>
      <c r="E131" s="11">
        <v>0.2</v>
      </c>
      <c r="F131" s="11">
        <v>0.1</v>
      </c>
      <c r="G131" s="11">
        <v>0</v>
      </c>
      <c r="H131" s="11">
        <v>0</v>
      </c>
      <c r="I131" s="3"/>
      <c r="J131" s="11">
        <v>0.1</v>
      </c>
      <c r="K131" s="11">
        <v>0.1</v>
      </c>
      <c r="L131" s="3"/>
      <c r="M131" s="11">
        <v>0</v>
      </c>
      <c r="N131" s="11">
        <v>0</v>
      </c>
      <c r="O131" s="11">
        <v>0.1</v>
      </c>
      <c r="P131" s="11">
        <v>0</v>
      </c>
      <c r="Q131" s="11">
        <v>0</v>
      </c>
      <c r="R131" s="12"/>
      <c r="S131" s="11">
        <v>0.1</v>
      </c>
      <c r="T131" s="11">
        <v>0.2</v>
      </c>
      <c r="U131" s="11">
        <v>0.1</v>
      </c>
      <c r="V131" s="12"/>
      <c r="W131" s="11">
        <v>0</v>
      </c>
      <c r="X131" s="128" t="s">
        <v>289</v>
      </c>
    </row>
    <row r="132" spans="1:24" s="9" customFormat="1" x14ac:dyDescent="0.2">
      <c r="A132" s="2" t="s">
        <v>448</v>
      </c>
      <c r="B132" s="11">
        <v>0.1</v>
      </c>
      <c r="C132" s="11">
        <v>0</v>
      </c>
      <c r="D132" s="11">
        <v>0</v>
      </c>
      <c r="E132" s="11">
        <v>0</v>
      </c>
      <c r="F132" s="11">
        <v>0</v>
      </c>
      <c r="G132" s="11">
        <v>0.1</v>
      </c>
      <c r="H132" s="11">
        <v>0.1</v>
      </c>
      <c r="I132" s="3"/>
      <c r="J132" s="11">
        <v>0</v>
      </c>
      <c r="K132" s="11">
        <v>0</v>
      </c>
      <c r="L132" s="3"/>
      <c r="M132" s="11">
        <v>0</v>
      </c>
      <c r="N132" s="13">
        <v>0.3</v>
      </c>
      <c r="O132" s="11">
        <v>0.1</v>
      </c>
      <c r="P132" s="11">
        <v>0</v>
      </c>
      <c r="Q132" s="11">
        <v>0</v>
      </c>
      <c r="R132" s="12"/>
      <c r="S132" s="11">
        <v>0</v>
      </c>
      <c r="T132" s="11">
        <v>0</v>
      </c>
      <c r="U132" s="11">
        <v>0</v>
      </c>
      <c r="V132" s="12"/>
      <c r="W132" s="11">
        <v>0</v>
      </c>
      <c r="X132" s="128" t="s">
        <v>449</v>
      </c>
    </row>
    <row r="133" spans="1:24" s="9" customFormat="1" x14ac:dyDescent="0.2">
      <c r="A133" s="2" t="s">
        <v>450</v>
      </c>
      <c r="B133" s="11">
        <v>0.2</v>
      </c>
      <c r="C133" s="13">
        <v>0.3</v>
      </c>
      <c r="D133" s="11">
        <v>0.1</v>
      </c>
      <c r="E133" s="13">
        <v>0.4</v>
      </c>
      <c r="F133" s="11">
        <v>0.1</v>
      </c>
      <c r="G133" s="11">
        <v>0</v>
      </c>
      <c r="H133" s="11">
        <v>0</v>
      </c>
      <c r="I133" s="3"/>
      <c r="J133" s="11">
        <v>0.1</v>
      </c>
      <c r="K133" s="11">
        <v>0</v>
      </c>
      <c r="L133" s="3"/>
      <c r="M133" s="11">
        <v>0</v>
      </c>
      <c r="N133" s="11">
        <v>0.1</v>
      </c>
      <c r="O133" s="11">
        <v>0.1</v>
      </c>
      <c r="P133" s="11">
        <v>0</v>
      </c>
      <c r="Q133" s="11">
        <v>0</v>
      </c>
      <c r="R133" s="12"/>
      <c r="S133" s="11">
        <v>0.1</v>
      </c>
      <c r="T133" s="11">
        <v>0.1</v>
      </c>
      <c r="U133" s="11">
        <v>0.1</v>
      </c>
      <c r="V133" s="12"/>
      <c r="W133" s="11">
        <v>0.1</v>
      </c>
      <c r="X133" s="128" t="s">
        <v>451</v>
      </c>
    </row>
    <row r="134" spans="1:24" s="9" customFormat="1" x14ac:dyDescent="0.2">
      <c r="A134" s="2" t="s">
        <v>452</v>
      </c>
      <c r="B134" s="11">
        <v>0.2</v>
      </c>
      <c r="C134" s="13">
        <v>0.2</v>
      </c>
      <c r="D134" s="11">
        <v>0.1</v>
      </c>
      <c r="E134" s="11">
        <v>0.1</v>
      </c>
      <c r="F134" s="11">
        <v>0</v>
      </c>
      <c r="G134" s="11">
        <v>0</v>
      </c>
      <c r="H134" s="11">
        <v>0</v>
      </c>
      <c r="I134" s="3"/>
      <c r="J134" s="11">
        <v>0</v>
      </c>
      <c r="K134" s="11">
        <v>0</v>
      </c>
      <c r="L134" s="3"/>
      <c r="M134" s="11">
        <v>0</v>
      </c>
      <c r="N134" s="11">
        <v>0</v>
      </c>
      <c r="O134" s="11">
        <v>0</v>
      </c>
      <c r="P134" s="11">
        <v>0</v>
      </c>
      <c r="Q134" s="11">
        <v>0</v>
      </c>
      <c r="R134" s="12"/>
      <c r="S134" s="14">
        <v>0.5</v>
      </c>
      <c r="T134" s="11">
        <v>0</v>
      </c>
      <c r="U134" s="14">
        <v>0.6</v>
      </c>
      <c r="V134" s="12"/>
      <c r="W134" s="21">
        <v>1.5</v>
      </c>
      <c r="X134" s="128" t="s">
        <v>453</v>
      </c>
    </row>
    <row r="135" spans="1:24" s="9" customFormat="1" x14ac:dyDescent="0.2">
      <c r="A135" s="2" t="s">
        <v>454</v>
      </c>
      <c r="B135" s="13">
        <v>0.4</v>
      </c>
      <c r="C135" s="14">
        <v>0.5</v>
      </c>
      <c r="D135" s="14">
        <v>0.6</v>
      </c>
      <c r="E135" s="13">
        <v>0.3</v>
      </c>
      <c r="F135" s="22">
        <v>0.9</v>
      </c>
      <c r="G135" s="22">
        <v>1</v>
      </c>
      <c r="H135" s="24">
        <v>1.3</v>
      </c>
      <c r="I135" s="3"/>
      <c r="J135" s="11">
        <v>0</v>
      </c>
      <c r="K135" s="11">
        <v>0</v>
      </c>
      <c r="L135" s="3"/>
      <c r="M135" s="11">
        <v>0.1</v>
      </c>
      <c r="N135" s="11">
        <v>0.1</v>
      </c>
      <c r="O135" s="19">
        <v>0.9</v>
      </c>
      <c r="P135" s="11">
        <v>0.1</v>
      </c>
      <c r="Q135" s="11">
        <v>0</v>
      </c>
      <c r="R135" s="12"/>
      <c r="S135" s="11">
        <v>0.1</v>
      </c>
      <c r="T135" s="11">
        <v>0.1</v>
      </c>
      <c r="U135" s="11">
        <v>0</v>
      </c>
      <c r="V135" s="12"/>
      <c r="W135" s="13">
        <v>0.4</v>
      </c>
      <c r="X135" s="128" t="s">
        <v>393</v>
      </c>
    </row>
    <row r="136" spans="1:24" s="9" customFormat="1" x14ac:dyDescent="0.2">
      <c r="A136" s="2" t="s">
        <v>455</v>
      </c>
      <c r="B136" s="11">
        <v>0.1</v>
      </c>
      <c r="C136" s="11">
        <v>0.1</v>
      </c>
      <c r="D136" s="11">
        <v>0.1</v>
      </c>
      <c r="E136" s="11">
        <v>0.1</v>
      </c>
      <c r="F136" s="11">
        <v>0.1</v>
      </c>
      <c r="G136" s="11">
        <v>0</v>
      </c>
      <c r="H136" s="11">
        <v>0</v>
      </c>
      <c r="I136" s="3"/>
      <c r="J136" s="11">
        <v>0.1</v>
      </c>
      <c r="K136" s="14">
        <v>0.6</v>
      </c>
      <c r="L136" s="3"/>
      <c r="M136" s="11">
        <v>0</v>
      </c>
      <c r="N136" s="11">
        <v>0.2</v>
      </c>
      <c r="O136" s="11">
        <v>0.1</v>
      </c>
      <c r="P136" s="11">
        <v>0.2</v>
      </c>
      <c r="Q136" s="11">
        <v>0</v>
      </c>
      <c r="R136" s="12"/>
      <c r="S136" s="11">
        <v>0</v>
      </c>
      <c r="T136" s="11">
        <v>0</v>
      </c>
      <c r="U136" s="11">
        <v>0</v>
      </c>
      <c r="V136" s="12"/>
      <c r="W136" s="11">
        <v>0</v>
      </c>
      <c r="X136" s="128" t="s">
        <v>456</v>
      </c>
    </row>
    <row r="137" spans="1:24" s="9" customFormat="1" x14ac:dyDescent="0.2">
      <c r="A137" s="2" t="s">
        <v>457</v>
      </c>
      <c r="B137" s="11">
        <v>0</v>
      </c>
      <c r="C137" s="11">
        <v>0</v>
      </c>
      <c r="D137" s="11">
        <v>0</v>
      </c>
      <c r="E137" s="11">
        <v>0</v>
      </c>
      <c r="F137" s="11">
        <v>0</v>
      </c>
      <c r="G137" s="11">
        <v>0</v>
      </c>
      <c r="H137" s="11">
        <v>0</v>
      </c>
      <c r="I137" s="3"/>
      <c r="J137" s="11">
        <v>0</v>
      </c>
      <c r="K137" s="11">
        <v>0</v>
      </c>
      <c r="L137" s="3"/>
      <c r="M137" s="11">
        <v>0</v>
      </c>
      <c r="N137" s="11">
        <v>0</v>
      </c>
      <c r="O137" s="11">
        <v>0</v>
      </c>
      <c r="P137" s="11">
        <v>0</v>
      </c>
      <c r="Q137" s="11">
        <v>0</v>
      </c>
      <c r="R137" s="12"/>
      <c r="S137" s="11">
        <v>0.1</v>
      </c>
      <c r="T137" s="11">
        <v>0</v>
      </c>
      <c r="U137" s="11">
        <v>0.2</v>
      </c>
      <c r="V137" s="12"/>
      <c r="W137" s="11">
        <v>0</v>
      </c>
      <c r="X137" s="128" t="s">
        <v>458</v>
      </c>
    </row>
    <row r="138" spans="1:24" s="9" customFormat="1" x14ac:dyDescent="0.2">
      <c r="A138" s="2" t="s">
        <v>459</v>
      </c>
      <c r="B138" s="11">
        <v>0.1</v>
      </c>
      <c r="C138" s="11">
        <v>0.1</v>
      </c>
      <c r="D138" s="11">
        <v>0</v>
      </c>
      <c r="E138" s="11">
        <v>0</v>
      </c>
      <c r="F138" s="11">
        <v>0.1</v>
      </c>
      <c r="G138" s="11">
        <v>0</v>
      </c>
      <c r="H138" s="11">
        <v>0</v>
      </c>
      <c r="I138" s="3"/>
      <c r="J138" s="11">
        <v>0</v>
      </c>
      <c r="K138" s="11">
        <v>0</v>
      </c>
      <c r="L138" s="3"/>
      <c r="M138" s="11">
        <v>0</v>
      </c>
      <c r="N138" s="11">
        <v>0</v>
      </c>
      <c r="O138" s="11">
        <v>0</v>
      </c>
      <c r="P138" s="11">
        <v>0</v>
      </c>
      <c r="Q138" s="11">
        <v>0</v>
      </c>
      <c r="R138" s="12"/>
      <c r="S138" s="11">
        <v>0.2</v>
      </c>
      <c r="T138" s="11">
        <v>0.1</v>
      </c>
      <c r="U138" s="11">
        <v>0.2</v>
      </c>
      <c r="V138" s="12"/>
      <c r="W138" s="13">
        <v>0.3</v>
      </c>
      <c r="X138" s="128" t="s">
        <v>460</v>
      </c>
    </row>
    <row r="139" spans="1:24" s="9" customFormat="1" x14ac:dyDescent="0.2">
      <c r="A139" s="2" t="s">
        <v>461</v>
      </c>
      <c r="B139" s="11">
        <v>0.1</v>
      </c>
      <c r="C139" s="11">
        <v>0.1</v>
      </c>
      <c r="D139" s="11">
        <v>0.1</v>
      </c>
      <c r="E139" s="11">
        <v>0.1</v>
      </c>
      <c r="F139" s="11">
        <v>0.1</v>
      </c>
      <c r="G139" s="11">
        <v>0.1</v>
      </c>
      <c r="H139" s="11">
        <v>0.1</v>
      </c>
      <c r="I139" s="3"/>
      <c r="J139" s="11">
        <v>0</v>
      </c>
      <c r="K139" s="11">
        <v>0</v>
      </c>
      <c r="L139" s="3"/>
      <c r="M139" s="11">
        <v>0</v>
      </c>
      <c r="N139" s="11">
        <v>0</v>
      </c>
      <c r="O139" s="11">
        <v>0.1</v>
      </c>
      <c r="P139" s="11">
        <v>0</v>
      </c>
      <c r="Q139" s="11">
        <v>0</v>
      </c>
      <c r="R139" s="12"/>
      <c r="S139" s="11">
        <v>0.1</v>
      </c>
      <c r="T139" s="11">
        <v>0</v>
      </c>
      <c r="U139" s="11">
        <v>0.1</v>
      </c>
      <c r="V139" s="12"/>
      <c r="W139" s="11">
        <v>0</v>
      </c>
      <c r="X139" s="128" t="s">
        <v>462</v>
      </c>
    </row>
    <row r="140" spans="1:24" s="9" customFormat="1" x14ac:dyDescent="0.2">
      <c r="A140" s="2" t="s">
        <v>463</v>
      </c>
      <c r="B140" s="11">
        <v>0.1</v>
      </c>
      <c r="C140" s="11">
        <v>0</v>
      </c>
      <c r="D140" s="11">
        <v>0</v>
      </c>
      <c r="E140" s="11">
        <v>0</v>
      </c>
      <c r="F140" s="11">
        <v>0</v>
      </c>
      <c r="G140" s="11">
        <v>0</v>
      </c>
      <c r="H140" s="11">
        <v>0</v>
      </c>
      <c r="I140" s="3"/>
      <c r="J140" s="11">
        <v>0</v>
      </c>
      <c r="K140" s="11">
        <v>0</v>
      </c>
      <c r="L140" s="3"/>
      <c r="M140" s="11">
        <v>0</v>
      </c>
      <c r="N140" s="11">
        <v>0</v>
      </c>
      <c r="O140" s="11">
        <v>0</v>
      </c>
      <c r="P140" s="11">
        <v>0</v>
      </c>
      <c r="Q140" s="11">
        <v>0</v>
      </c>
      <c r="R140" s="12"/>
      <c r="S140" s="11">
        <v>0.1</v>
      </c>
      <c r="T140" s="11">
        <v>0.1</v>
      </c>
      <c r="U140" s="11">
        <v>0.1</v>
      </c>
      <c r="V140" s="12"/>
      <c r="W140" s="11">
        <v>0.1</v>
      </c>
      <c r="X140" s="128" t="s">
        <v>464</v>
      </c>
    </row>
    <row r="141" spans="1:24" s="9" customFormat="1" x14ac:dyDescent="0.2">
      <c r="A141" s="2" t="s">
        <v>465</v>
      </c>
      <c r="B141" s="11">
        <v>0</v>
      </c>
      <c r="C141" s="11">
        <v>0</v>
      </c>
      <c r="D141" s="11">
        <v>0</v>
      </c>
      <c r="E141" s="11">
        <v>0</v>
      </c>
      <c r="F141" s="11">
        <v>0</v>
      </c>
      <c r="G141" s="11">
        <v>0</v>
      </c>
      <c r="H141" s="11">
        <v>0</v>
      </c>
      <c r="I141" s="3"/>
      <c r="J141" s="11">
        <v>0</v>
      </c>
      <c r="K141" s="11">
        <v>0</v>
      </c>
      <c r="L141" s="3"/>
      <c r="M141" s="11">
        <v>0</v>
      </c>
      <c r="N141" s="11">
        <v>0</v>
      </c>
      <c r="O141" s="11">
        <v>0</v>
      </c>
      <c r="P141" s="11">
        <v>0</v>
      </c>
      <c r="Q141" s="11">
        <v>0</v>
      </c>
      <c r="R141" s="12"/>
      <c r="S141" s="11">
        <v>0</v>
      </c>
      <c r="T141" s="11">
        <v>0</v>
      </c>
      <c r="U141" s="11">
        <v>0</v>
      </c>
      <c r="V141" s="12"/>
      <c r="W141" s="11">
        <v>0</v>
      </c>
      <c r="X141" s="128" t="s">
        <v>466</v>
      </c>
    </row>
    <row r="142" spans="1:24" s="9" customFormat="1" x14ac:dyDescent="0.2">
      <c r="A142" s="2" t="s">
        <v>467</v>
      </c>
      <c r="B142" s="11">
        <v>0</v>
      </c>
      <c r="C142" s="11">
        <v>0</v>
      </c>
      <c r="D142" s="11">
        <v>0</v>
      </c>
      <c r="E142" s="11">
        <v>0</v>
      </c>
      <c r="F142" s="11">
        <v>0</v>
      </c>
      <c r="G142" s="11">
        <v>0</v>
      </c>
      <c r="H142" s="11">
        <v>0</v>
      </c>
      <c r="I142" s="3"/>
      <c r="J142" s="11">
        <v>0</v>
      </c>
      <c r="K142" s="11">
        <v>0</v>
      </c>
      <c r="L142" s="3"/>
      <c r="M142" s="11">
        <v>0</v>
      </c>
      <c r="N142" s="11">
        <v>0</v>
      </c>
      <c r="O142" s="11">
        <v>0</v>
      </c>
      <c r="P142" s="11">
        <v>0</v>
      </c>
      <c r="Q142" s="11">
        <v>0</v>
      </c>
      <c r="R142" s="12"/>
      <c r="S142" s="58">
        <v>0.2</v>
      </c>
      <c r="T142" s="11">
        <v>0</v>
      </c>
      <c r="U142" s="13">
        <v>0.4</v>
      </c>
      <c r="V142" s="12"/>
      <c r="W142" s="11">
        <v>0</v>
      </c>
      <c r="X142" s="128" t="s">
        <v>468</v>
      </c>
    </row>
    <row r="143" spans="1:24" s="9" customFormat="1" x14ac:dyDescent="0.2">
      <c r="A143" s="2" t="s">
        <v>469</v>
      </c>
      <c r="B143" s="13">
        <v>0.3</v>
      </c>
      <c r="C143" s="11">
        <v>0.2</v>
      </c>
      <c r="D143" s="11">
        <v>0.1</v>
      </c>
      <c r="E143" s="11">
        <v>0.1</v>
      </c>
      <c r="F143" s="11">
        <v>0.1</v>
      </c>
      <c r="G143" s="11">
        <v>0</v>
      </c>
      <c r="H143" s="11">
        <v>0</v>
      </c>
      <c r="I143" s="3"/>
      <c r="J143" s="11">
        <v>0.1</v>
      </c>
      <c r="K143" s="11">
        <v>0.1</v>
      </c>
      <c r="L143" s="3"/>
      <c r="M143" s="11">
        <v>0</v>
      </c>
      <c r="N143" s="11">
        <v>0</v>
      </c>
      <c r="O143" s="11">
        <v>0.1</v>
      </c>
      <c r="P143" s="11">
        <v>0</v>
      </c>
      <c r="Q143" s="11">
        <v>0</v>
      </c>
      <c r="R143" s="12"/>
      <c r="S143" s="11">
        <v>0</v>
      </c>
      <c r="T143" s="11">
        <v>0</v>
      </c>
      <c r="U143" s="11">
        <v>0</v>
      </c>
      <c r="V143" s="12"/>
      <c r="W143" s="11">
        <v>0.2</v>
      </c>
      <c r="X143" s="128" t="s">
        <v>306</v>
      </c>
    </row>
    <row r="144" spans="1:24" s="9" customFormat="1" x14ac:dyDescent="0.2">
      <c r="A144" s="2" t="s">
        <v>470</v>
      </c>
      <c r="B144" s="11">
        <v>0</v>
      </c>
      <c r="C144" s="11">
        <v>0.1</v>
      </c>
      <c r="D144" s="11">
        <v>0.1</v>
      </c>
      <c r="E144" s="11">
        <v>0.1</v>
      </c>
      <c r="F144" s="11">
        <v>0</v>
      </c>
      <c r="G144" s="11">
        <v>0</v>
      </c>
      <c r="H144" s="11">
        <v>0</v>
      </c>
      <c r="I144" s="3"/>
      <c r="J144" s="11">
        <v>0</v>
      </c>
      <c r="K144" s="11">
        <v>0</v>
      </c>
      <c r="L144" s="3"/>
      <c r="M144" s="11">
        <v>0</v>
      </c>
      <c r="N144" s="11">
        <v>0</v>
      </c>
      <c r="O144" s="11">
        <v>0</v>
      </c>
      <c r="P144" s="11">
        <v>0</v>
      </c>
      <c r="Q144" s="11">
        <v>0</v>
      </c>
      <c r="R144" s="12"/>
      <c r="S144" s="11">
        <v>0</v>
      </c>
      <c r="T144" s="11">
        <v>0</v>
      </c>
      <c r="U144" s="11">
        <v>0</v>
      </c>
      <c r="V144" s="12"/>
      <c r="W144" s="11">
        <v>0</v>
      </c>
      <c r="X144" s="128" t="s">
        <v>306</v>
      </c>
    </row>
    <row r="145" spans="1:24" s="9" customFormat="1" x14ac:dyDescent="0.2">
      <c r="A145" s="2" t="s">
        <v>471</v>
      </c>
      <c r="B145" s="11">
        <v>0</v>
      </c>
      <c r="C145" s="11">
        <v>0</v>
      </c>
      <c r="D145" s="11">
        <v>0</v>
      </c>
      <c r="E145" s="11">
        <v>0</v>
      </c>
      <c r="F145" s="11">
        <v>0.1</v>
      </c>
      <c r="G145" s="11">
        <v>0</v>
      </c>
      <c r="H145" s="11">
        <v>0.1</v>
      </c>
      <c r="I145" s="3"/>
      <c r="J145" s="11">
        <v>0</v>
      </c>
      <c r="K145" s="11">
        <v>0.1</v>
      </c>
      <c r="L145" s="3"/>
      <c r="M145" s="11">
        <v>0.1</v>
      </c>
      <c r="N145" s="11">
        <v>0.1</v>
      </c>
      <c r="O145" s="11">
        <v>0</v>
      </c>
      <c r="P145" s="11">
        <v>0</v>
      </c>
      <c r="Q145" s="11">
        <v>0</v>
      </c>
      <c r="R145" s="12"/>
      <c r="S145" s="11">
        <v>0</v>
      </c>
      <c r="T145" s="11">
        <v>0</v>
      </c>
      <c r="U145" s="11">
        <v>0.1</v>
      </c>
      <c r="V145" s="12"/>
      <c r="W145" s="11">
        <v>0</v>
      </c>
      <c r="X145" s="128" t="s">
        <v>462</v>
      </c>
    </row>
    <row r="146" spans="1:24" s="9" customFormat="1" x14ac:dyDescent="0.2">
      <c r="A146" s="2" t="s">
        <v>472</v>
      </c>
      <c r="B146" s="11">
        <v>0</v>
      </c>
      <c r="C146" s="11">
        <v>0</v>
      </c>
      <c r="D146" s="11">
        <v>0</v>
      </c>
      <c r="E146" s="11">
        <v>0</v>
      </c>
      <c r="F146" s="11">
        <v>0</v>
      </c>
      <c r="G146" s="11">
        <v>0</v>
      </c>
      <c r="H146" s="11">
        <v>0</v>
      </c>
      <c r="I146" s="3"/>
      <c r="J146" s="53">
        <v>6.2</v>
      </c>
      <c r="K146" s="25">
        <v>1.6</v>
      </c>
      <c r="L146" s="3"/>
      <c r="M146" s="11">
        <v>0</v>
      </c>
      <c r="N146" s="11">
        <v>0</v>
      </c>
      <c r="O146" s="11">
        <v>0</v>
      </c>
      <c r="P146" s="11">
        <v>0.1</v>
      </c>
      <c r="Q146" s="11">
        <v>0</v>
      </c>
      <c r="R146" s="12"/>
      <c r="S146" s="11">
        <v>0.1</v>
      </c>
      <c r="T146" s="11">
        <v>0.1</v>
      </c>
      <c r="U146" s="11">
        <v>0.1</v>
      </c>
      <c r="V146" s="12"/>
      <c r="W146" s="11">
        <v>0.1</v>
      </c>
      <c r="X146" s="128" t="s">
        <v>473</v>
      </c>
    </row>
    <row r="147" spans="1:24" s="9" customFormat="1" x14ac:dyDescent="0.2">
      <c r="A147" s="2" t="s">
        <v>474</v>
      </c>
      <c r="B147" s="14">
        <v>0.4</v>
      </c>
      <c r="C147" s="13">
        <v>0.4</v>
      </c>
      <c r="D147" s="11">
        <v>0.2</v>
      </c>
      <c r="E147" s="14">
        <v>0.5</v>
      </c>
      <c r="F147" s="11">
        <v>0.1</v>
      </c>
      <c r="G147" s="11">
        <v>0</v>
      </c>
      <c r="H147" s="11">
        <v>0</v>
      </c>
      <c r="I147" s="3"/>
      <c r="J147" s="11">
        <v>0</v>
      </c>
      <c r="K147" s="11">
        <v>0.1</v>
      </c>
      <c r="L147" s="3"/>
      <c r="M147" s="11">
        <v>0</v>
      </c>
      <c r="N147" s="11">
        <v>0</v>
      </c>
      <c r="O147" s="11">
        <v>0</v>
      </c>
      <c r="P147" s="11">
        <v>0</v>
      </c>
      <c r="Q147" s="11">
        <v>0</v>
      </c>
      <c r="R147" s="12"/>
      <c r="S147" s="23">
        <v>1.9</v>
      </c>
      <c r="T147" s="50">
        <v>2.2999999999999998</v>
      </c>
      <c r="U147" s="61">
        <v>2.2000000000000002</v>
      </c>
      <c r="V147" s="12"/>
      <c r="W147" s="13">
        <v>0.4</v>
      </c>
      <c r="X147" s="128" t="s">
        <v>475</v>
      </c>
    </row>
    <row r="148" spans="1:24" s="9" customFormat="1" x14ac:dyDescent="0.2">
      <c r="A148" s="2" t="s">
        <v>476</v>
      </c>
      <c r="B148" s="14">
        <v>0.5</v>
      </c>
      <c r="C148" s="19">
        <v>0.8</v>
      </c>
      <c r="D148" s="14">
        <v>0.5</v>
      </c>
      <c r="E148" s="24">
        <v>1.3</v>
      </c>
      <c r="F148" s="11">
        <v>0.2</v>
      </c>
      <c r="G148" s="11">
        <v>0</v>
      </c>
      <c r="H148" s="11">
        <v>0.1</v>
      </c>
      <c r="I148" s="3"/>
      <c r="J148" s="11">
        <v>0.1</v>
      </c>
      <c r="K148" s="11">
        <v>0.1</v>
      </c>
      <c r="L148" s="3"/>
      <c r="M148" s="11">
        <v>0</v>
      </c>
      <c r="N148" s="11">
        <v>0.2</v>
      </c>
      <c r="O148" s="11">
        <v>0</v>
      </c>
      <c r="P148" s="11">
        <v>0</v>
      </c>
      <c r="Q148" s="11">
        <v>0</v>
      </c>
      <c r="R148" s="12"/>
      <c r="S148" s="13">
        <v>0.3</v>
      </c>
      <c r="T148" s="13">
        <v>0.3</v>
      </c>
      <c r="U148" s="13">
        <v>0.3</v>
      </c>
      <c r="V148" s="12"/>
      <c r="W148" s="11">
        <v>0.2</v>
      </c>
      <c r="X148" s="128" t="s">
        <v>451</v>
      </c>
    </row>
    <row r="149" spans="1:24" s="9" customFormat="1" x14ac:dyDescent="0.2">
      <c r="A149" s="2" t="s">
        <v>477</v>
      </c>
      <c r="B149" s="11">
        <v>0</v>
      </c>
      <c r="C149" s="11">
        <v>0</v>
      </c>
      <c r="D149" s="11">
        <v>0</v>
      </c>
      <c r="E149" s="11">
        <v>0</v>
      </c>
      <c r="F149" s="11">
        <v>0</v>
      </c>
      <c r="G149" s="11">
        <v>0</v>
      </c>
      <c r="H149" s="11">
        <v>0</v>
      </c>
      <c r="I149" s="3"/>
      <c r="J149" s="11">
        <v>0</v>
      </c>
      <c r="K149" s="11">
        <v>0</v>
      </c>
      <c r="L149" s="3"/>
      <c r="M149" s="11">
        <v>0</v>
      </c>
      <c r="N149" s="11">
        <v>0</v>
      </c>
      <c r="O149" s="11">
        <v>0</v>
      </c>
      <c r="P149" s="11">
        <v>0</v>
      </c>
      <c r="Q149" s="11">
        <v>0</v>
      </c>
      <c r="R149" s="12"/>
      <c r="S149" s="11">
        <v>0.1</v>
      </c>
      <c r="T149" s="11">
        <v>0</v>
      </c>
      <c r="U149" s="11">
        <v>0.1</v>
      </c>
      <c r="V149" s="12"/>
      <c r="W149" s="11">
        <v>0</v>
      </c>
      <c r="X149" s="128" t="s">
        <v>478</v>
      </c>
    </row>
    <row r="150" spans="1:24" s="9" customFormat="1" x14ac:dyDescent="0.2">
      <c r="A150" s="2" t="s">
        <v>479</v>
      </c>
      <c r="B150" s="11">
        <v>0.1</v>
      </c>
      <c r="C150" s="11">
        <v>0</v>
      </c>
      <c r="D150" s="11">
        <v>0</v>
      </c>
      <c r="E150" s="11">
        <v>0</v>
      </c>
      <c r="F150" s="11">
        <v>0</v>
      </c>
      <c r="G150" s="11">
        <v>0</v>
      </c>
      <c r="H150" s="11">
        <v>0</v>
      </c>
      <c r="I150" s="3"/>
      <c r="J150" s="13">
        <v>0.3</v>
      </c>
      <c r="K150" s="13">
        <v>0.2</v>
      </c>
      <c r="L150" s="3"/>
      <c r="M150" s="11">
        <v>0</v>
      </c>
      <c r="N150" s="11">
        <v>0.1</v>
      </c>
      <c r="O150" s="11">
        <v>0</v>
      </c>
      <c r="P150" s="11">
        <v>0</v>
      </c>
      <c r="Q150" s="11">
        <v>0</v>
      </c>
      <c r="R150" s="12"/>
      <c r="S150" s="11">
        <v>0.1</v>
      </c>
      <c r="T150" s="11">
        <v>0.1</v>
      </c>
      <c r="U150" s="11">
        <v>0.1</v>
      </c>
      <c r="V150" s="12"/>
      <c r="W150" s="11">
        <v>0</v>
      </c>
      <c r="X150" s="128" t="s">
        <v>480</v>
      </c>
    </row>
    <row r="151" spans="1:24" s="9" customFormat="1" x14ac:dyDescent="0.2">
      <c r="A151" s="2" t="s">
        <v>481</v>
      </c>
      <c r="B151" s="11">
        <v>0</v>
      </c>
      <c r="C151" s="11">
        <v>0</v>
      </c>
      <c r="D151" s="11">
        <v>0</v>
      </c>
      <c r="E151" s="11">
        <v>0</v>
      </c>
      <c r="F151" s="11">
        <v>0</v>
      </c>
      <c r="G151" s="11">
        <v>0</v>
      </c>
      <c r="H151" s="11">
        <v>0</v>
      </c>
      <c r="I151" s="3"/>
      <c r="J151" s="11">
        <v>0.1</v>
      </c>
      <c r="K151" s="11">
        <v>0.1</v>
      </c>
      <c r="L151" s="3"/>
      <c r="M151" s="11">
        <v>0</v>
      </c>
      <c r="N151" s="11">
        <v>0.1</v>
      </c>
      <c r="O151" s="11">
        <v>0</v>
      </c>
      <c r="P151" s="11">
        <v>0</v>
      </c>
      <c r="Q151" s="11">
        <v>0</v>
      </c>
      <c r="R151" s="12"/>
      <c r="S151" s="11">
        <v>0.1</v>
      </c>
      <c r="T151" s="11">
        <v>0.1</v>
      </c>
      <c r="U151" s="11">
        <v>0.2</v>
      </c>
      <c r="V151" s="12"/>
      <c r="W151" s="11">
        <v>0.1</v>
      </c>
      <c r="X151" s="128" t="s">
        <v>482</v>
      </c>
    </row>
    <row r="152" spans="1:24" s="9" customFormat="1" x14ac:dyDescent="0.2">
      <c r="A152" s="2" t="s">
        <v>483</v>
      </c>
      <c r="B152" s="11">
        <v>0.1</v>
      </c>
      <c r="C152" s="11">
        <v>0.2</v>
      </c>
      <c r="D152" s="11">
        <v>0.2</v>
      </c>
      <c r="E152" s="11">
        <v>0.2</v>
      </c>
      <c r="F152" s="11">
        <v>0.1</v>
      </c>
      <c r="G152" s="11">
        <v>0</v>
      </c>
      <c r="H152" s="11">
        <v>0</v>
      </c>
      <c r="I152" s="3"/>
      <c r="J152" s="11">
        <v>0.1</v>
      </c>
      <c r="K152" s="11">
        <v>0.1</v>
      </c>
      <c r="L152" s="3"/>
      <c r="M152" s="11">
        <v>0</v>
      </c>
      <c r="N152" s="11">
        <v>0.1</v>
      </c>
      <c r="O152" s="22">
        <v>0.9</v>
      </c>
      <c r="P152" s="11">
        <v>0.1</v>
      </c>
      <c r="Q152" s="11">
        <v>0</v>
      </c>
      <c r="R152" s="12"/>
      <c r="S152" s="11">
        <v>0.1</v>
      </c>
      <c r="T152" s="11">
        <v>0.1</v>
      </c>
      <c r="U152" s="11">
        <v>0</v>
      </c>
      <c r="V152" s="12"/>
      <c r="W152" s="11">
        <v>0</v>
      </c>
      <c r="X152" s="128" t="s">
        <v>482</v>
      </c>
    </row>
    <row r="153" spans="1:24" s="9" customFormat="1" x14ac:dyDescent="0.2">
      <c r="A153" s="2" t="s">
        <v>484</v>
      </c>
      <c r="B153" s="11">
        <v>0</v>
      </c>
      <c r="C153" s="11">
        <v>0</v>
      </c>
      <c r="D153" s="11">
        <v>0</v>
      </c>
      <c r="E153" s="11">
        <v>0</v>
      </c>
      <c r="F153" s="11">
        <v>0</v>
      </c>
      <c r="G153" s="11">
        <v>0</v>
      </c>
      <c r="H153" s="11">
        <v>0</v>
      </c>
      <c r="I153" s="3"/>
      <c r="J153" s="11">
        <v>0.1</v>
      </c>
      <c r="K153" s="11">
        <v>0</v>
      </c>
      <c r="L153" s="3"/>
      <c r="M153" s="11">
        <v>0</v>
      </c>
      <c r="N153" s="11">
        <v>0.1</v>
      </c>
      <c r="O153" s="11">
        <v>0</v>
      </c>
      <c r="P153" s="11">
        <v>0</v>
      </c>
      <c r="Q153" s="11">
        <v>0</v>
      </c>
      <c r="R153" s="12"/>
      <c r="S153" s="13">
        <v>0.3</v>
      </c>
      <c r="T153" s="11">
        <v>0.2</v>
      </c>
      <c r="U153" s="13">
        <v>0.4</v>
      </c>
      <c r="V153" s="12"/>
      <c r="W153" s="11">
        <v>0.1</v>
      </c>
      <c r="X153" s="128" t="s">
        <v>485</v>
      </c>
    </row>
    <row r="154" spans="1:24" s="9" customFormat="1" x14ac:dyDescent="0.2">
      <c r="A154" s="2" t="s">
        <v>486</v>
      </c>
      <c r="B154" s="11">
        <v>0</v>
      </c>
      <c r="C154" s="11">
        <v>0</v>
      </c>
      <c r="D154" s="11">
        <v>0</v>
      </c>
      <c r="E154" s="11">
        <v>0</v>
      </c>
      <c r="F154" s="11">
        <v>0.1</v>
      </c>
      <c r="G154" s="11">
        <v>0</v>
      </c>
      <c r="H154" s="11">
        <v>0</v>
      </c>
      <c r="I154" s="3"/>
      <c r="J154" s="11">
        <v>0</v>
      </c>
      <c r="K154" s="11">
        <v>0</v>
      </c>
      <c r="L154" s="3"/>
      <c r="M154" s="11">
        <v>0</v>
      </c>
      <c r="N154" s="11">
        <v>0</v>
      </c>
      <c r="O154" s="11">
        <v>0</v>
      </c>
      <c r="P154" s="11">
        <v>0</v>
      </c>
      <c r="Q154" s="11">
        <v>0</v>
      </c>
      <c r="R154" s="12"/>
      <c r="S154" s="11">
        <v>0.1</v>
      </c>
      <c r="T154" s="11">
        <v>0.1</v>
      </c>
      <c r="U154" s="11">
        <v>0.1</v>
      </c>
      <c r="V154" s="12"/>
      <c r="W154" s="11">
        <v>0</v>
      </c>
      <c r="X154" s="128" t="s">
        <v>487</v>
      </c>
    </row>
    <row r="155" spans="1:24" s="9" customFormat="1" x14ac:dyDescent="0.2">
      <c r="A155" s="2" t="s">
        <v>488</v>
      </c>
      <c r="B155" s="11">
        <v>0</v>
      </c>
      <c r="C155" s="11">
        <v>0</v>
      </c>
      <c r="D155" s="11">
        <v>0</v>
      </c>
      <c r="E155" s="11">
        <v>0</v>
      </c>
      <c r="F155" s="11">
        <v>0</v>
      </c>
      <c r="G155" s="11">
        <v>0</v>
      </c>
      <c r="H155" s="11">
        <v>0</v>
      </c>
      <c r="I155" s="3"/>
      <c r="J155" s="11">
        <v>0</v>
      </c>
      <c r="K155" s="11">
        <v>0</v>
      </c>
      <c r="L155" s="3"/>
      <c r="M155" s="11">
        <v>0</v>
      </c>
      <c r="N155" s="11">
        <v>0.1</v>
      </c>
      <c r="O155" s="11">
        <v>0</v>
      </c>
      <c r="P155" s="11">
        <v>0</v>
      </c>
      <c r="Q155" s="11">
        <v>0</v>
      </c>
      <c r="R155" s="12"/>
      <c r="S155" s="24">
        <v>1.3</v>
      </c>
      <c r="T155" s="19">
        <v>0.8</v>
      </c>
      <c r="U155" s="25">
        <v>1.7</v>
      </c>
      <c r="V155" s="12"/>
      <c r="W155" s="11">
        <v>0</v>
      </c>
      <c r="X155" s="128" t="s">
        <v>489</v>
      </c>
    </row>
    <row r="156" spans="1:24" s="9" customFormat="1" x14ac:dyDescent="0.2">
      <c r="A156" s="2" t="s">
        <v>490</v>
      </c>
      <c r="B156" s="11">
        <v>0.1</v>
      </c>
      <c r="C156" s="11">
        <v>0</v>
      </c>
      <c r="D156" s="11">
        <v>0</v>
      </c>
      <c r="E156" s="11">
        <v>0.1</v>
      </c>
      <c r="F156" s="11">
        <v>0.1</v>
      </c>
      <c r="G156" s="11">
        <v>0</v>
      </c>
      <c r="H156" s="11">
        <v>0</v>
      </c>
      <c r="I156" s="3"/>
      <c r="J156" s="11">
        <v>0.1</v>
      </c>
      <c r="K156" s="11">
        <v>0.1</v>
      </c>
      <c r="L156" s="3"/>
      <c r="M156" s="11">
        <v>0</v>
      </c>
      <c r="N156" s="11">
        <v>0.1</v>
      </c>
      <c r="O156" s="11">
        <v>0</v>
      </c>
      <c r="P156" s="11">
        <v>0</v>
      </c>
      <c r="Q156" s="11">
        <v>0</v>
      </c>
      <c r="R156" s="12"/>
      <c r="S156" s="11">
        <v>0</v>
      </c>
      <c r="T156" s="11">
        <v>0</v>
      </c>
      <c r="U156" s="11">
        <v>0.1</v>
      </c>
      <c r="V156" s="12"/>
      <c r="W156" s="11">
        <v>0.1</v>
      </c>
      <c r="X156" s="128" t="s">
        <v>491</v>
      </c>
    </row>
    <row r="157" spans="1:24" s="9" customFormat="1" x14ac:dyDescent="0.2">
      <c r="A157" s="2" t="s">
        <v>492</v>
      </c>
      <c r="B157" s="14">
        <v>0.6</v>
      </c>
      <c r="C157" s="11">
        <v>0.2</v>
      </c>
      <c r="D157" s="11">
        <v>0.1</v>
      </c>
      <c r="E157" s="11">
        <v>0.1</v>
      </c>
      <c r="F157" s="13">
        <v>0.4</v>
      </c>
      <c r="G157" s="11">
        <v>0</v>
      </c>
      <c r="H157" s="11">
        <v>0</v>
      </c>
      <c r="I157" s="3"/>
      <c r="J157" s="11">
        <v>0</v>
      </c>
      <c r="K157" s="11">
        <v>0</v>
      </c>
      <c r="L157" s="3"/>
      <c r="M157" s="11">
        <v>0</v>
      </c>
      <c r="N157" s="11">
        <v>0</v>
      </c>
      <c r="O157" s="11">
        <v>0</v>
      </c>
      <c r="P157" s="11">
        <v>0</v>
      </c>
      <c r="Q157" s="11">
        <v>0</v>
      </c>
      <c r="R157" s="12"/>
      <c r="S157" s="11">
        <v>0.1</v>
      </c>
      <c r="T157" s="11">
        <v>0</v>
      </c>
      <c r="U157" s="11">
        <v>0.2</v>
      </c>
      <c r="V157" s="12"/>
      <c r="W157" s="14">
        <v>0.7</v>
      </c>
      <c r="X157" s="128" t="s">
        <v>493</v>
      </c>
    </row>
    <row r="158" spans="1:24" s="9" customFormat="1" x14ac:dyDescent="0.2">
      <c r="A158" s="2" t="s">
        <v>494</v>
      </c>
      <c r="B158" s="11">
        <v>0</v>
      </c>
      <c r="C158" s="11">
        <v>0</v>
      </c>
      <c r="D158" s="11">
        <v>0</v>
      </c>
      <c r="E158" s="11">
        <v>0</v>
      </c>
      <c r="F158" s="11">
        <v>0</v>
      </c>
      <c r="G158" s="11">
        <v>0</v>
      </c>
      <c r="H158" s="11">
        <v>0</v>
      </c>
      <c r="I158" s="3"/>
      <c r="J158" s="19">
        <v>0.8</v>
      </c>
      <c r="K158" s="22">
        <v>1</v>
      </c>
      <c r="L158" s="3"/>
      <c r="M158" s="11">
        <v>0</v>
      </c>
      <c r="N158" s="11">
        <v>0</v>
      </c>
      <c r="O158" s="11">
        <v>0</v>
      </c>
      <c r="P158" s="11">
        <v>0</v>
      </c>
      <c r="Q158" s="11">
        <v>0</v>
      </c>
      <c r="R158" s="12"/>
      <c r="S158" s="11">
        <v>0</v>
      </c>
      <c r="T158" s="11">
        <v>0</v>
      </c>
      <c r="U158" s="11">
        <v>0</v>
      </c>
      <c r="V158" s="12"/>
      <c r="W158" s="11">
        <v>0</v>
      </c>
      <c r="X158" s="128" t="s">
        <v>493</v>
      </c>
    </row>
    <row r="159" spans="1:24" s="9" customFormat="1" x14ac:dyDescent="0.2">
      <c r="A159" s="2" t="s">
        <v>495</v>
      </c>
      <c r="B159" s="11">
        <v>0</v>
      </c>
      <c r="C159" s="11">
        <v>0</v>
      </c>
      <c r="D159" s="11">
        <v>0</v>
      </c>
      <c r="E159" s="11">
        <v>0</v>
      </c>
      <c r="F159" s="11">
        <v>0</v>
      </c>
      <c r="G159" s="11">
        <v>0</v>
      </c>
      <c r="H159" s="11">
        <v>0</v>
      </c>
      <c r="I159" s="3"/>
      <c r="J159" s="11">
        <v>0.1</v>
      </c>
      <c r="K159" s="11">
        <v>0</v>
      </c>
      <c r="L159" s="3"/>
      <c r="M159" s="11">
        <v>0</v>
      </c>
      <c r="N159" s="11">
        <v>0</v>
      </c>
      <c r="O159" s="11">
        <v>0</v>
      </c>
      <c r="P159" s="11">
        <v>0</v>
      </c>
      <c r="Q159" s="11">
        <v>0</v>
      </c>
      <c r="R159" s="12"/>
      <c r="S159" s="11">
        <v>0</v>
      </c>
      <c r="T159" s="11">
        <v>0</v>
      </c>
      <c r="U159" s="11">
        <v>0</v>
      </c>
      <c r="V159" s="12"/>
      <c r="W159" s="11">
        <v>0</v>
      </c>
      <c r="X159" s="128" t="s">
        <v>496</v>
      </c>
    </row>
    <row r="160" spans="1:24" s="9" customFormat="1" x14ac:dyDescent="0.2">
      <c r="A160" s="2" t="s">
        <v>497</v>
      </c>
      <c r="B160" s="11">
        <v>0</v>
      </c>
      <c r="C160" s="11">
        <v>0</v>
      </c>
      <c r="D160" s="11">
        <v>0</v>
      </c>
      <c r="E160" s="11">
        <v>0</v>
      </c>
      <c r="F160" s="11">
        <v>0</v>
      </c>
      <c r="G160" s="11">
        <v>0</v>
      </c>
      <c r="H160" s="11">
        <v>0</v>
      </c>
      <c r="I160" s="3"/>
      <c r="J160" s="11">
        <v>0</v>
      </c>
      <c r="K160" s="11">
        <v>0</v>
      </c>
      <c r="L160" s="3"/>
      <c r="M160" s="11">
        <v>0</v>
      </c>
      <c r="N160" s="11">
        <v>0</v>
      </c>
      <c r="O160" s="11">
        <v>0</v>
      </c>
      <c r="P160" s="11">
        <v>0</v>
      </c>
      <c r="Q160" s="11">
        <v>0</v>
      </c>
      <c r="R160" s="12"/>
      <c r="S160" s="11">
        <v>0</v>
      </c>
      <c r="T160" s="11">
        <v>0</v>
      </c>
      <c r="U160" s="11">
        <v>0</v>
      </c>
      <c r="V160" s="12"/>
      <c r="W160" s="11">
        <v>0</v>
      </c>
      <c r="X160" s="128" t="s">
        <v>498</v>
      </c>
    </row>
    <row r="161" spans="1:24" s="9" customFormat="1" x14ac:dyDescent="0.2">
      <c r="A161" s="2" t="s">
        <v>499</v>
      </c>
      <c r="B161" s="11">
        <v>0.1</v>
      </c>
      <c r="C161" s="11">
        <v>0</v>
      </c>
      <c r="D161" s="11">
        <v>0</v>
      </c>
      <c r="E161" s="11">
        <v>0.1</v>
      </c>
      <c r="F161" s="11">
        <v>0.1</v>
      </c>
      <c r="G161" s="11">
        <v>0</v>
      </c>
      <c r="H161" s="11">
        <v>0</v>
      </c>
      <c r="I161" s="3"/>
      <c r="J161" s="11">
        <v>0.1</v>
      </c>
      <c r="K161" s="11">
        <v>0</v>
      </c>
      <c r="L161" s="3"/>
      <c r="M161" s="11">
        <v>0</v>
      </c>
      <c r="N161" s="11">
        <v>0.1</v>
      </c>
      <c r="O161" s="11">
        <v>0</v>
      </c>
      <c r="P161" s="11">
        <v>0</v>
      </c>
      <c r="Q161" s="11">
        <v>0</v>
      </c>
      <c r="R161" s="12"/>
      <c r="S161" s="11">
        <v>0.1</v>
      </c>
      <c r="T161" s="11">
        <v>0.1</v>
      </c>
      <c r="U161" s="11">
        <v>0.1</v>
      </c>
      <c r="V161" s="12"/>
      <c r="W161" s="11">
        <v>0</v>
      </c>
      <c r="X161" s="128" t="s">
        <v>500</v>
      </c>
    </row>
    <row r="162" spans="1:24" s="9" customFormat="1" x14ac:dyDescent="0.2">
      <c r="A162" s="2" t="s">
        <v>501</v>
      </c>
      <c r="B162" s="13">
        <v>0.3</v>
      </c>
      <c r="C162" s="11">
        <v>0.2</v>
      </c>
      <c r="D162" s="13">
        <v>0.3</v>
      </c>
      <c r="E162" s="11">
        <v>0.1</v>
      </c>
      <c r="F162" s="11">
        <v>0.1</v>
      </c>
      <c r="G162" s="11">
        <v>0.1</v>
      </c>
      <c r="H162" s="11">
        <v>0.1</v>
      </c>
      <c r="I162" s="3"/>
      <c r="J162" s="11">
        <v>0.2</v>
      </c>
      <c r="K162" s="11">
        <v>0.2</v>
      </c>
      <c r="L162" s="3"/>
      <c r="M162" s="14">
        <v>0.5</v>
      </c>
      <c r="N162" s="13">
        <v>0.3</v>
      </c>
      <c r="O162" s="11">
        <v>0.2</v>
      </c>
      <c r="P162" s="14">
        <v>0.5</v>
      </c>
      <c r="Q162" s="14">
        <v>0.6</v>
      </c>
      <c r="R162" s="12"/>
      <c r="S162" s="11">
        <v>0</v>
      </c>
      <c r="T162" s="11">
        <v>0.1</v>
      </c>
      <c r="U162" s="11">
        <v>0</v>
      </c>
      <c r="V162" s="12"/>
      <c r="W162" s="11">
        <v>0</v>
      </c>
      <c r="X162" s="128" t="s">
        <v>279</v>
      </c>
    </row>
    <row r="163" spans="1:24" s="9" customFormat="1" x14ac:dyDescent="0.2">
      <c r="A163" s="2" t="s">
        <v>502</v>
      </c>
      <c r="B163" s="11">
        <v>0</v>
      </c>
      <c r="C163" s="11">
        <v>0</v>
      </c>
      <c r="D163" s="11">
        <v>0</v>
      </c>
      <c r="E163" s="11">
        <v>0</v>
      </c>
      <c r="F163" s="11">
        <v>0</v>
      </c>
      <c r="G163" s="11">
        <v>0</v>
      </c>
      <c r="H163" s="11">
        <v>0</v>
      </c>
      <c r="I163" s="3"/>
      <c r="J163" s="11">
        <v>0.1</v>
      </c>
      <c r="K163" s="11">
        <v>0.1</v>
      </c>
      <c r="L163" s="3"/>
      <c r="M163" s="11">
        <v>0</v>
      </c>
      <c r="N163" s="11">
        <v>0.1</v>
      </c>
      <c r="O163" s="11">
        <v>0</v>
      </c>
      <c r="P163" s="11">
        <v>0</v>
      </c>
      <c r="Q163" s="11">
        <v>0</v>
      </c>
      <c r="R163" s="12"/>
      <c r="S163" s="11">
        <v>0.1</v>
      </c>
      <c r="T163" s="11">
        <v>0.1</v>
      </c>
      <c r="U163" s="11">
        <v>0.1</v>
      </c>
      <c r="V163" s="12"/>
      <c r="W163" s="11">
        <v>0</v>
      </c>
      <c r="X163" s="128" t="s">
        <v>503</v>
      </c>
    </row>
    <row r="164" spans="1:24" s="9" customFormat="1" x14ac:dyDescent="0.2">
      <c r="A164" s="2" t="s">
        <v>504</v>
      </c>
      <c r="B164" s="11">
        <v>0.1</v>
      </c>
      <c r="C164" s="11">
        <v>0.1</v>
      </c>
      <c r="D164" s="11">
        <v>0.2</v>
      </c>
      <c r="E164" s="11">
        <v>0.1</v>
      </c>
      <c r="F164" s="13">
        <v>0.2</v>
      </c>
      <c r="G164" s="11">
        <v>0.2</v>
      </c>
      <c r="H164" s="13">
        <v>0.3</v>
      </c>
      <c r="I164" s="3"/>
      <c r="J164" s="31">
        <v>3.2</v>
      </c>
      <c r="K164" s="22">
        <v>0.9</v>
      </c>
      <c r="L164" s="3"/>
      <c r="M164" s="11">
        <v>0</v>
      </c>
      <c r="N164" s="11">
        <v>0.2</v>
      </c>
      <c r="O164" s="11">
        <v>0.2</v>
      </c>
      <c r="P164" s="13">
        <v>0.2</v>
      </c>
      <c r="Q164" s="11">
        <v>0</v>
      </c>
      <c r="R164" s="12"/>
      <c r="S164" s="11">
        <v>0.2</v>
      </c>
      <c r="T164" s="13">
        <v>0.3</v>
      </c>
      <c r="U164" s="11">
        <v>0.2</v>
      </c>
      <c r="V164" s="12"/>
      <c r="W164" s="11">
        <v>0.1</v>
      </c>
      <c r="X164" s="128" t="s">
        <v>505</v>
      </c>
    </row>
    <row r="165" spans="1:24" s="9" customFormat="1" x14ac:dyDescent="0.2">
      <c r="A165" s="2" t="s">
        <v>506</v>
      </c>
      <c r="B165" s="13">
        <v>0.2</v>
      </c>
      <c r="C165" s="13">
        <v>0.4</v>
      </c>
      <c r="D165" s="13">
        <v>0.3</v>
      </c>
      <c r="E165" s="14">
        <v>0.6</v>
      </c>
      <c r="F165" s="13">
        <v>0.3</v>
      </c>
      <c r="G165" s="11">
        <v>0.1</v>
      </c>
      <c r="H165" s="11">
        <v>0</v>
      </c>
      <c r="I165" s="3"/>
      <c r="J165" s="11">
        <v>0.1</v>
      </c>
      <c r="K165" s="11">
        <v>0.1</v>
      </c>
      <c r="L165" s="3"/>
      <c r="M165" s="11">
        <v>0</v>
      </c>
      <c r="N165" s="13">
        <v>0.4</v>
      </c>
      <c r="O165" s="21">
        <v>1.4</v>
      </c>
      <c r="P165" s="11">
        <v>0</v>
      </c>
      <c r="Q165" s="11">
        <v>0</v>
      </c>
      <c r="R165" s="12"/>
      <c r="S165" s="13">
        <v>0.3</v>
      </c>
      <c r="T165" s="13">
        <v>0.4</v>
      </c>
      <c r="U165" s="13">
        <v>0.3</v>
      </c>
      <c r="V165" s="12"/>
      <c r="W165" s="11">
        <v>0.1</v>
      </c>
      <c r="X165" s="128" t="s">
        <v>283</v>
      </c>
    </row>
    <row r="166" spans="1:24" s="9" customFormat="1" x14ac:dyDescent="0.2">
      <c r="A166" s="2" t="s">
        <v>507</v>
      </c>
      <c r="B166" s="11">
        <v>0.1</v>
      </c>
      <c r="C166" s="11">
        <v>0</v>
      </c>
      <c r="D166" s="11">
        <v>0</v>
      </c>
      <c r="E166" s="11">
        <v>0</v>
      </c>
      <c r="F166" s="11">
        <v>0</v>
      </c>
      <c r="G166" s="11">
        <v>0</v>
      </c>
      <c r="H166" s="11">
        <v>0</v>
      </c>
      <c r="I166" s="3"/>
      <c r="J166" s="11">
        <v>0.1</v>
      </c>
      <c r="K166" s="11">
        <v>0.1</v>
      </c>
      <c r="L166" s="3"/>
      <c r="M166" s="11">
        <v>0</v>
      </c>
      <c r="N166" s="11">
        <v>0.1</v>
      </c>
      <c r="O166" s="11">
        <v>0</v>
      </c>
      <c r="P166" s="11">
        <v>0</v>
      </c>
      <c r="Q166" s="11">
        <v>0</v>
      </c>
      <c r="R166" s="12"/>
      <c r="S166" s="13">
        <v>0.3</v>
      </c>
      <c r="T166" s="11">
        <v>0.2</v>
      </c>
      <c r="U166" s="13">
        <v>0.3</v>
      </c>
      <c r="V166" s="12"/>
      <c r="W166" s="11">
        <v>0.1</v>
      </c>
      <c r="X166" s="128" t="s">
        <v>285</v>
      </c>
    </row>
    <row r="167" spans="1:24" s="9" customFormat="1" x14ac:dyDescent="0.2">
      <c r="A167" s="2" t="s">
        <v>508</v>
      </c>
      <c r="B167" s="13">
        <v>0.3</v>
      </c>
      <c r="C167" s="11">
        <v>0.2</v>
      </c>
      <c r="D167" s="11">
        <v>0.1</v>
      </c>
      <c r="E167" s="11">
        <v>0.1</v>
      </c>
      <c r="F167" s="13">
        <v>0.2</v>
      </c>
      <c r="G167" s="11">
        <v>0</v>
      </c>
      <c r="H167" s="11">
        <v>0</v>
      </c>
      <c r="I167" s="3"/>
      <c r="J167" s="11">
        <v>0</v>
      </c>
      <c r="K167" s="11">
        <v>0.1</v>
      </c>
      <c r="L167" s="3"/>
      <c r="M167" s="11">
        <v>0</v>
      </c>
      <c r="N167" s="11">
        <v>0</v>
      </c>
      <c r="O167" s="11">
        <v>0</v>
      </c>
      <c r="P167" s="11">
        <v>0</v>
      </c>
      <c r="Q167" s="11">
        <v>0</v>
      </c>
      <c r="R167" s="12"/>
      <c r="S167" s="14">
        <v>0.7</v>
      </c>
      <c r="T167" s="19">
        <v>0.7</v>
      </c>
      <c r="U167" s="19">
        <v>0.8</v>
      </c>
      <c r="V167" s="12"/>
      <c r="W167" s="13">
        <v>0.3</v>
      </c>
      <c r="X167" s="128" t="s">
        <v>509</v>
      </c>
    </row>
    <row r="168" spans="1:24" s="9" customFormat="1" x14ac:dyDescent="0.2">
      <c r="A168" s="2" t="s">
        <v>510</v>
      </c>
      <c r="B168" s="32">
        <v>2.8</v>
      </c>
      <c r="C168" s="63">
        <v>7.2</v>
      </c>
      <c r="D168" s="64">
        <v>10.9</v>
      </c>
      <c r="E168" s="21">
        <v>1.4</v>
      </c>
      <c r="F168" s="25">
        <v>1.7</v>
      </c>
      <c r="G168" s="13">
        <v>0.2</v>
      </c>
      <c r="H168" s="17">
        <v>2.1</v>
      </c>
      <c r="I168" s="3"/>
      <c r="J168" s="65">
        <v>7.6</v>
      </c>
      <c r="K168" s="63">
        <v>7.2</v>
      </c>
      <c r="L168" s="3"/>
      <c r="M168" s="55">
        <v>8</v>
      </c>
      <c r="N168" s="53">
        <v>6.2</v>
      </c>
      <c r="O168" s="31">
        <v>3.2</v>
      </c>
      <c r="P168" s="66">
        <v>19.2</v>
      </c>
      <c r="Q168" s="22">
        <v>0.9</v>
      </c>
      <c r="R168" s="12"/>
      <c r="S168" s="33">
        <v>2.5</v>
      </c>
      <c r="T168" s="17">
        <v>2.1</v>
      </c>
      <c r="U168" s="61">
        <v>2.2000000000000002</v>
      </c>
      <c r="V168" s="12"/>
      <c r="W168" s="11">
        <v>0.2</v>
      </c>
      <c r="X168" s="128" t="s">
        <v>279</v>
      </c>
    </row>
    <row r="169" spans="1:24" s="9" customFormat="1" x14ac:dyDescent="0.2">
      <c r="A169" s="2" t="s">
        <v>511</v>
      </c>
      <c r="B169" s="11">
        <v>0</v>
      </c>
      <c r="C169" s="11">
        <v>0</v>
      </c>
      <c r="D169" s="11">
        <v>0</v>
      </c>
      <c r="E169" s="11">
        <v>0</v>
      </c>
      <c r="F169" s="11">
        <v>0</v>
      </c>
      <c r="G169" s="11">
        <v>0</v>
      </c>
      <c r="H169" s="11">
        <v>0</v>
      </c>
      <c r="I169" s="3"/>
      <c r="J169" s="11">
        <v>0</v>
      </c>
      <c r="K169" s="11">
        <v>0</v>
      </c>
      <c r="L169" s="3"/>
      <c r="M169" s="11">
        <v>0</v>
      </c>
      <c r="N169" s="11">
        <v>0</v>
      </c>
      <c r="O169" s="11">
        <v>0</v>
      </c>
      <c r="P169" s="11">
        <v>0</v>
      </c>
      <c r="Q169" s="11">
        <v>0</v>
      </c>
      <c r="R169" s="12"/>
      <c r="S169" s="11">
        <v>0</v>
      </c>
      <c r="T169" s="11">
        <v>0</v>
      </c>
      <c r="U169" s="11">
        <v>0</v>
      </c>
      <c r="V169" s="12"/>
      <c r="W169" s="11">
        <v>0</v>
      </c>
      <c r="X169" s="128" t="s">
        <v>427</v>
      </c>
    </row>
    <row r="170" spans="1:24" s="9" customFormat="1" x14ac:dyDescent="0.2">
      <c r="A170" s="2" t="s">
        <v>512</v>
      </c>
      <c r="B170" s="11">
        <v>0.2</v>
      </c>
      <c r="C170" s="11">
        <v>0.2</v>
      </c>
      <c r="D170" s="11">
        <v>0.1</v>
      </c>
      <c r="E170" s="11">
        <v>0.1</v>
      </c>
      <c r="F170" s="11">
        <v>0.1</v>
      </c>
      <c r="G170" s="11">
        <v>0</v>
      </c>
      <c r="H170" s="11">
        <v>0</v>
      </c>
      <c r="I170" s="3"/>
      <c r="J170" s="11">
        <v>0</v>
      </c>
      <c r="K170" s="11">
        <v>0</v>
      </c>
      <c r="L170" s="3"/>
      <c r="M170" s="11">
        <v>0</v>
      </c>
      <c r="N170" s="11">
        <v>0</v>
      </c>
      <c r="O170" s="11">
        <v>0</v>
      </c>
      <c r="P170" s="11">
        <v>0</v>
      </c>
      <c r="Q170" s="11">
        <v>0</v>
      </c>
      <c r="R170" s="12"/>
      <c r="S170" s="13">
        <v>0.4</v>
      </c>
      <c r="T170" s="11">
        <v>0.2</v>
      </c>
      <c r="U170" s="14">
        <v>0.5</v>
      </c>
      <c r="V170" s="12"/>
      <c r="W170" s="13">
        <v>0.3</v>
      </c>
      <c r="X170" s="128" t="s">
        <v>513</v>
      </c>
    </row>
    <row r="171" spans="1:24" s="9" customFormat="1" x14ac:dyDescent="0.2">
      <c r="A171" s="2" t="s">
        <v>514</v>
      </c>
      <c r="B171" s="11">
        <v>0.1</v>
      </c>
      <c r="C171" s="11">
        <v>0.1</v>
      </c>
      <c r="D171" s="11">
        <v>0.1</v>
      </c>
      <c r="E171" s="11">
        <v>0.1</v>
      </c>
      <c r="F171" s="11">
        <v>0</v>
      </c>
      <c r="G171" s="11">
        <v>0</v>
      </c>
      <c r="H171" s="11">
        <v>0</v>
      </c>
      <c r="I171" s="3"/>
      <c r="J171" s="11">
        <v>0.1</v>
      </c>
      <c r="K171" s="11">
        <v>0.1</v>
      </c>
      <c r="L171" s="3"/>
      <c r="M171" s="11">
        <v>0</v>
      </c>
      <c r="N171" s="11">
        <v>0.1</v>
      </c>
      <c r="O171" s="11">
        <v>0</v>
      </c>
      <c r="P171" s="11">
        <v>0</v>
      </c>
      <c r="Q171" s="11">
        <v>0</v>
      </c>
      <c r="R171" s="12"/>
      <c r="S171" s="11">
        <v>0</v>
      </c>
      <c r="T171" s="11">
        <v>0.1</v>
      </c>
      <c r="U171" s="11">
        <v>0</v>
      </c>
      <c r="V171" s="12"/>
      <c r="W171" s="11">
        <v>0</v>
      </c>
      <c r="X171" s="128" t="s">
        <v>515</v>
      </c>
    </row>
    <row r="172" spans="1:24" s="9" customFormat="1" x14ac:dyDescent="0.2">
      <c r="A172" s="2" t="s">
        <v>516</v>
      </c>
      <c r="B172" s="67">
        <v>9.3000000000000007</v>
      </c>
      <c r="C172" s="52">
        <v>3.5</v>
      </c>
      <c r="D172" s="23">
        <v>1.9</v>
      </c>
      <c r="E172" s="50">
        <v>2.2999999999999998</v>
      </c>
      <c r="F172" s="11">
        <v>0</v>
      </c>
      <c r="G172" s="11">
        <v>0</v>
      </c>
      <c r="H172" s="14">
        <v>0.7</v>
      </c>
      <c r="I172" s="3"/>
      <c r="J172" s="11">
        <v>0</v>
      </c>
      <c r="K172" s="11">
        <v>0</v>
      </c>
      <c r="L172" s="3"/>
      <c r="M172" s="11">
        <v>0</v>
      </c>
      <c r="N172" s="11">
        <v>0</v>
      </c>
      <c r="O172" s="11">
        <v>0</v>
      </c>
      <c r="P172" s="11">
        <v>0</v>
      </c>
      <c r="Q172" s="11">
        <v>0</v>
      </c>
      <c r="R172" s="12"/>
      <c r="S172" s="11">
        <v>0</v>
      </c>
      <c r="T172" s="11">
        <v>0</v>
      </c>
      <c r="U172" s="11">
        <v>0</v>
      </c>
      <c r="V172" s="12"/>
      <c r="W172" s="68">
        <v>8.6</v>
      </c>
      <c r="X172" s="128" t="s">
        <v>517</v>
      </c>
    </row>
    <row r="173" spans="1:24" s="9" customFormat="1" x14ac:dyDescent="0.2">
      <c r="A173" s="2" t="s">
        <v>518</v>
      </c>
      <c r="B173" s="11">
        <v>0.1</v>
      </c>
      <c r="C173" s="11">
        <v>0</v>
      </c>
      <c r="D173" s="11">
        <v>0</v>
      </c>
      <c r="E173" s="11">
        <v>0</v>
      </c>
      <c r="F173" s="11">
        <v>0</v>
      </c>
      <c r="G173" s="11">
        <v>0</v>
      </c>
      <c r="H173" s="11">
        <v>0</v>
      </c>
      <c r="I173" s="3"/>
      <c r="J173" s="11">
        <v>0</v>
      </c>
      <c r="K173" s="11">
        <v>0</v>
      </c>
      <c r="L173" s="3"/>
      <c r="M173" s="11">
        <v>0</v>
      </c>
      <c r="N173" s="11">
        <v>0</v>
      </c>
      <c r="O173" s="11">
        <v>0</v>
      </c>
      <c r="P173" s="11">
        <v>0</v>
      </c>
      <c r="Q173" s="11">
        <v>0</v>
      </c>
      <c r="R173" s="12"/>
      <c r="S173" s="11">
        <v>0.1</v>
      </c>
      <c r="T173" s="11">
        <v>0.1</v>
      </c>
      <c r="U173" s="11">
        <v>0.1</v>
      </c>
      <c r="V173" s="12"/>
      <c r="W173" s="11">
        <v>0.1</v>
      </c>
      <c r="X173" s="128" t="s">
        <v>519</v>
      </c>
    </row>
    <row r="174" spans="1:24" s="9" customFormat="1" x14ac:dyDescent="0.2">
      <c r="A174" s="2" t="s">
        <v>520</v>
      </c>
      <c r="B174" s="11">
        <v>0.1</v>
      </c>
      <c r="C174" s="11">
        <v>0.1</v>
      </c>
      <c r="D174" s="11">
        <v>0.1</v>
      </c>
      <c r="E174" s="11">
        <v>0</v>
      </c>
      <c r="F174" s="13">
        <v>0.3</v>
      </c>
      <c r="G174" s="11">
        <v>0</v>
      </c>
      <c r="H174" s="11">
        <v>0</v>
      </c>
      <c r="I174" s="3"/>
      <c r="J174" s="11">
        <v>0</v>
      </c>
      <c r="K174" s="11">
        <v>0.1</v>
      </c>
      <c r="L174" s="3"/>
      <c r="M174" s="11">
        <v>0</v>
      </c>
      <c r="N174" s="11">
        <v>0</v>
      </c>
      <c r="O174" s="11">
        <v>0.1</v>
      </c>
      <c r="P174" s="11">
        <v>0.1</v>
      </c>
      <c r="Q174" s="11">
        <v>0</v>
      </c>
      <c r="R174" s="12"/>
      <c r="S174" s="11">
        <v>0.1</v>
      </c>
      <c r="T174" s="11">
        <v>0.1</v>
      </c>
      <c r="U174" s="11">
        <v>0.1</v>
      </c>
      <c r="V174" s="12"/>
      <c r="W174" s="11">
        <v>0.2</v>
      </c>
      <c r="X174" s="128" t="s">
        <v>321</v>
      </c>
    </row>
    <row r="175" spans="1:24" s="9" customFormat="1" x14ac:dyDescent="0.2">
      <c r="A175" s="2" t="s">
        <v>521</v>
      </c>
      <c r="B175" s="24">
        <v>1.2</v>
      </c>
      <c r="C175" s="19">
        <v>0.8</v>
      </c>
      <c r="D175" s="19">
        <v>0.7</v>
      </c>
      <c r="E175" s="50">
        <v>2.2999999999999998</v>
      </c>
      <c r="F175" s="22">
        <v>0.9</v>
      </c>
      <c r="G175" s="13">
        <v>0.2</v>
      </c>
      <c r="H175" s="13">
        <v>0.3</v>
      </c>
      <c r="I175" s="3"/>
      <c r="J175" s="14">
        <v>0.5</v>
      </c>
      <c r="K175" s="14">
        <v>0.6</v>
      </c>
      <c r="L175" s="3"/>
      <c r="M175" s="11">
        <v>0</v>
      </c>
      <c r="N175" s="14">
        <v>0.5</v>
      </c>
      <c r="O175" s="25">
        <v>1.8</v>
      </c>
      <c r="P175" s="11">
        <v>0.1</v>
      </c>
      <c r="Q175" s="11">
        <v>0</v>
      </c>
      <c r="R175" s="12"/>
      <c r="S175" s="69">
        <v>1.6</v>
      </c>
      <c r="T175" s="50">
        <v>2.4</v>
      </c>
      <c r="U175" s="21">
        <v>1.4</v>
      </c>
      <c r="V175" s="12"/>
      <c r="W175" s="14">
        <v>0.6</v>
      </c>
      <c r="X175" s="128" t="s">
        <v>358</v>
      </c>
    </row>
    <row r="176" spans="1:24" s="9" customFormat="1" x14ac:dyDescent="0.2">
      <c r="A176" s="2" t="s">
        <v>522</v>
      </c>
      <c r="B176" s="11">
        <v>0</v>
      </c>
      <c r="C176" s="11">
        <v>0</v>
      </c>
      <c r="D176" s="11">
        <v>0</v>
      </c>
      <c r="E176" s="11">
        <v>0</v>
      </c>
      <c r="F176" s="11">
        <v>0</v>
      </c>
      <c r="G176" s="11">
        <v>0</v>
      </c>
      <c r="H176" s="11">
        <v>0</v>
      </c>
      <c r="I176" s="3"/>
      <c r="J176" s="11">
        <v>0.1</v>
      </c>
      <c r="K176" s="13">
        <v>0.4</v>
      </c>
      <c r="L176" s="3"/>
      <c r="M176" s="11">
        <v>0</v>
      </c>
      <c r="N176" s="13">
        <v>0.3</v>
      </c>
      <c r="O176" s="11">
        <v>0</v>
      </c>
      <c r="P176" s="11">
        <v>0</v>
      </c>
      <c r="Q176" s="11">
        <v>0</v>
      </c>
      <c r="R176" s="12"/>
      <c r="S176" s="11">
        <v>0</v>
      </c>
      <c r="T176" s="11">
        <v>0</v>
      </c>
      <c r="U176" s="11">
        <v>0</v>
      </c>
      <c r="V176" s="12"/>
      <c r="W176" s="11">
        <v>0</v>
      </c>
      <c r="X176" s="128" t="s">
        <v>523</v>
      </c>
    </row>
    <row r="177" spans="1:24" s="9" customFormat="1" x14ac:dyDescent="0.2">
      <c r="A177" s="2" t="s">
        <v>524</v>
      </c>
      <c r="B177" s="11">
        <v>0.1</v>
      </c>
      <c r="C177" s="11">
        <v>0</v>
      </c>
      <c r="D177" s="11">
        <v>0</v>
      </c>
      <c r="E177" s="11">
        <v>0</v>
      </c>
      <c r="F177" s="11">
        <v>0</v>
      </c>
      <c r="G177" s="11">
        <v>0</v>
      </c>
      <c r="H177" s="11">
        <v>0</v>
      </c>
      <c r="I177" s="3"/>
      <c r="J177" s="11">
        <v>0</v>
      </c>
      <c r="K177" s="11">
        <v>0</v>
      </c>
      <c r="L177" s="3"/>
      <c r="M177" s="11">
        <v>0</v>
      </c>
      <c r="N177" s="11">
        <v>0</v>
      </c>
      <c r="O177" s="11">
        <v>0</v>
      </c>
      <c r="P177" s="11">
        <v>0</v>
      </c>
      <c r="Q177" s="11">
        <v>0</v>
      </c>
      <c r="R177" s="12"/>
      <c r="S177" s="11">
        <v>0.2</v>
      </c>
      <c r="T177" s="11">
        <v>0</v>
      </c>
      <c r="U177" s="13">
        <v>0.2</v>
      </c>
      <c r="V177" s="12"/>
      <c r="W177" s="11">
        <v>0.2</v>
      </c>
      <c r="X177" s="128" t="s">
        <v>244</v>
      </c>
    </row>
    <row r="178" spans="1:24" s="9" customFormat="1" x14ac:dyDescent="0.2">
      <c r="A178" s="2" t="s">
        <v>525</v>
      </c>
      <c r="B178" s="11">
        <v>0.1</v>
      </c>
      <c r="C178" s="11">
        <v>0</v>
      </c>
      <c r="D178" s="11">
        <v>0</v>
      </c>
      <c r="E178" s="11">
        <v>0</v>
      </c>
      <c r="F178" s="11">
        <v>0</v>
      </c>
      <c r="G178" s="11">
        <v>0</v>
      </c>
      <c r="H178" s="11">
        <v>0</v>
      </c>
      <c r="I178" s="3"/>
      <c r="J178" s="11">
        <v>0</v>
      </c>
      <c r="K178" s="11">
        <v>0</v>
      </c>
      <c r="L178" s="3"/>
      <c r="M178" s="11">
        <v>0</v>
      </c>
      <c r="N178" s="11">
        <v>0</v>
      </c>
      <c r="O178" s="11">
        <v>0</v>
      </c>
      <c r="P178" s="11">
        <v>0</v>
      </c>
      <c r="Q178" s="11">
        <v>0</v>
      </c>
      <c r="R178" s="12"/>
      <c r="S178" s="11">
        <v>0</v>
      </c>
      <c r="T178" s="11">
        <v>0</v>
      </c>
      <c r="U178" s="11">
        <v>0</v>
      </c>
      <c r="V178" s="12"/>
      <c r="W178" s="13">
        <v>0.4</v>
      </c>
      <c r="X178" s="128" t="s">
        <v>526</v>
      </c>
    </row>
    <row r="179" spans="1:24" s="9" customFormat="1" x14ac:dyDescent="0.2">
      <c r="A179" s="2" t="s">
        <v>527</v>
      </c>
      <c r="B179" s="11">
        <v>0</v>
      </c>
      <c r="C179" s="11">
        <v>0</v>
      </c>
      <c r="D179" s="11">
        <v>0</v>
      </c>
      <c r="E179" s="11">
        <v>0</v>
      </c>
      <c r="F179" s="11">
        <v>0</v>
      </c>
      <c r="G179" s="11">
        <v>0</v>
      </c>
      <c r="H179" s="11">
        <v>0</v>
      </c>
      <c r="I179" s="3"/>
      <c r="J179" s="11">
        <v>0</v>
      </c>
      <c r="K179" s="11">
        <v>0</v>
      </c>
      <c r="L179" s="3"/>
      <c r="M179" s="11">
        <v>0</v>
      </c>
      <c r="N179" s="11">
        <v>0</v>
      </c>
      <c r="O179" s="11">
        <v>0</v>
      </c>
      <c r="P179" s="11">
        <v>0</v>
      </c>
      <c r="Q179" s="11">
        <v>0</v>
      </c>
      <c r="R179" s="12"/>
      <c r="S179" s="11">
        <v>0.1</v>
      </c>
      <c r="T179" s="11">
        <v>0.1</v>
      </c>
      <c r="U179" s="11">
        <v>0.2</v>
      </c>
      <c r="V179" s="12"/>
      <c r="W179" s="11">
        <v>0.1</v>
      </c>
      <c r="X179" s="128" t="s">
        <v>528</v>
      </c>
    </row>
    <row r="180" spans="1:24" s="9" customFormat="1" x14ac:dyDescent="0.2">
      <c r="A180" s="2" t="s">
        <v>529</v>
      </c>
      <c r="B180" s="11">
        <v>0.1</v>
      </c>
      <c r="C180" s="11">
        <v>0.1</v>
      </c>
      <c r="D180" s="11">
        <v>0</v>
      </c>
      <c r="E180" s="11">
        <v>0</v>
      </c>
      <c r="F180" s="11">
        <v>0</v>
      </c>
      <c r="G180" s="11">
        <v>0</v>
      </c>
      <c r="H180" s="11">
        <v>0</v>
      </c>
      <c r="I180" s="3"/>
      <c r="J180" s="11">
        <v>0.1</v>
      </c>
      <c r="K180" s="11">
        <v>0.1</v>
      </c>
      <c r="L180" s="3"/>
      <c r="M180" s="11">
        <v>0</v>
      </c>
      <c r="N180" s="11">
        <v>0</v>
      </c>
      <c r="O180" s="11">
        <v>0</v>
      </c>
      <c r="P180" s="11">
        <v>0</v>
      </c>
      <c r="Q180" s="11">
        <v>0</v>
      </c>
      <c r="R180" s="12"/>
      <c r="S180" s="11">
        <v>0</v>
      </c>
      <c r="T180" s="11">
        <v>0</v>
      </c>
      <c r="U180" s="11">
        <v>0</v>
      </c>
      <c r="V180" s="12"/>
      <c r="W180" s="11">
        <v>0.1</v>
      </c>
      <c r="X180" s="128" t="s">
        <v>530</v>
      </c>
    </row>
    <row r="181" spans="1:24" s="9" customFormat="1" x14ac:dyDescent="0.2">
      <c r="A181" s="2" t="s">
        <v>531</v>
      </c>
      <c r="B181" s="13">
        <v>0.4</v>
      </c>
      <c r="C181" s="14">
        <v>0.6</v>
      </c>
      <c r="D181" s="13">
        <v>0.4</v>
      </c>
      <c r="E181" s="24">
        <v>1.3</v>
      </c>
      <c r="F181" s="13">
        <v>0.4</v>
      </c>
      <c r="G181" s="11">
        <v>0.1</v>
      </c>
      <c r="H181" s="11">
        <v>0.2</v>
      </c>
      <c r="I181" s="3"/>
      <c r="J181" s="13">
        <v>0.3</v>
      </c>
      <c r="K181" s="19">
        <v>0.8</v>
      </c>
      <c r="L181" s="3"/>
      <c r="M181" s="11">
        <v>0.1</v>
      </c>
      <c r="N181" s="11">
        <v>0.2</v>
      </c>
      <c r="O181" s="13">
        <v>0.3</v>
      </c>
      <c r="P181" s="13">
        <v>0.3</v>
      </c>
      <c r="Q181" s="11">
        <v>0</v>
      </c>
      <c r="R181" s="12"/>
      <c r="S181" s="23">
        <v>1.8</v>
      </c>
      <c r="T181" s="24">
        <v>1.1000000000000001</v>
      </c>
      <c r="U181" s="22">
        <v>1.1000000000000001</v>
      </c>
      <c r="V181" s="12"/>
      <c r="W181" s="22">
        <v>0.9</v>
      </c>
      <c r="X181" s="128" t="s">
        <v>393</v>
      </c>
    </row>
    <row r="182" spans="1:24" s="9" customFormat="1" x14ac:dyDescent="0.2">
      <c r="A182" s="2" t="s">
        <v>532</v>
      </c>
      <c r="B182" s="11">
        <v>0.1</v>
      </c>
      <c r="C182" s="11">
        <v>0.1</v>
      </c>
      <c r="D182" s="11">
        <v>0.1</v>
      </c>
      <c r="E182" s="11">
        <v>0.1</v>
      </c>
      <c r="F182" s="11">
        <v>0</v>
      </c>
      <c r="G182" s="11">
        <v>0.1</v>
      </c>
      <c r="H182" s="11">
        <v>0.1</v>
      </c>
      <c r="I182" s="3"/>
      <c r="J182" s="32">
        <v>2.8</v>
      </c>
      <c r="K182" s="32">
        <v>2.8</v>
      </c>
      <c r="L182" s="3"/>
      <c r="M182" s="14">
        <v>0.5</v>
      </c>
      <c r="N182" s="22">
        <v>1</v>
      </c>
      <c r="O182" s="11">
        <v>0.1</v>
      </c>
      <c r="P182" s="52">
        <v>3.5</v>
      </c>
      <c r="Q182" s="13">
        <v>0.3</v>
      </c>
      <c r="R182" s="12"/>
      <c r="S182" s="11">
        <v>0.1</v>
      </c>
      <c r="T182" s="13">
        <v>0.3</v>
      </c>
      <c r="U182" s="11">
        <v>0.1</v>
      </c>
      <c r="V182" s="12"/>
      <c r="W182" s="11">
        <v>0</v>
      </c>
      <c r="X182" s="128" t="s">
        <v>533</v>
      </c>
    </row>
    <row r="183" spans="1:24" s="9" customFormat="1" x14ac:dyDescent="0.2">
      <c r="A183" s="2" t="s">
        <v>534</v>
      </c>
      <c r="B183" s="13">
        <v>0.3</v>
      </c>
      <c r="C183" s="13">
        <v>0.4</v>
      </c>
      <c r="D183" s="13">
        <v>0.4</v>
      </c>
      <c r="E183" s="13">
        <v>0.3</v>
      </c>
      <c r="F183" s="14">
        <v>0.5</v>
      </c>
      <c r="G183" s="14">
        <v>0.6</v>
      </c>
      <c r="H183" s="22">
        <v>1</v>
      </c>
      <c r="I183" s="3"/>
      <c r="J183" s="11">
        <v>0</v>
      </c>
      <c r="K183" s="11">
        <v>0.1</v>
      </c>
      <c r="L183" s="3"/>
      <c r="M183" s="11">
        <v>0</v>
      </c>
      <c r="N183" s="11">
        <v>0</v>
      </c>
      <c r="O183" s="14">
        <v>0.6</v>
      </c>
      <c r="P183" s="11">
        <v>0.1</v>
      </c>
      <c r="Q183" s="11">
        <v>0</v>
      </c>
      <c r="R183" s="12"/>
      <c r="S183" s="11">
        <v>0.1</v>
      </c>
      <c r="T183" s="11">
        <v>0.1</v>
      </c>
      <c r="U183" s="11">
        <v>0.1</v>
      </c>
      <c r="V183" s="12"/>
      <c r="W183" s="13">
        <v>0.4</v>
      </c>
      <c r="X183" s="128" t="s">
        <v>533</v>
      </c>
    </row>
    <row r="184" spans="1:24" s="9" customFormat="1" x14ac:dyDescent="0.2">
      <c r="A184" s="2" t="s">
        <v>535</v>
      </c>
      <c r="B184" s="11">
        <v>0</v>
      </c>
      <c r="C184" s="11">
        <v>0.1</v>
      </c>
      <c r="D184" s="11">
        <v>0.1</v>
      </c>
      <c r="E184" s="11">
        <v>0.2</v>
      </c>
      <c r="F184" s="11">
        <v>0.1</v>
      </c>
      <c r="G184" s="11">
        <v>0</v>
      </c>
      <c r="H184" s="11">
        <v>0</v>
      </c>
      <c r="I184" s="3"/>
      <c r="J184" s="11">
        <v>0</v>
      </c>
      <c r="K184" s="11">
        <v>0</v>
      </c>
      <c r="L184" s="3"/>
      <c r="M184" s="11">
        <v>0</v>
      </c>
      <c r="N184" s="11">
        <v>0.1</v>
      </c>
      <c r="O184" s="11">
        <v>0.1</v>
      </c>
      <c r="P184" s="11">
        <v>0</v>
      </c>
      <c r="Q184" s="11">
        <v>0</v>
      </c>
      <c r="R184" s="12"/>
      <c r="S184" s="11">
        <v>0</v>
      </c>
      <c r="T184" s="11">
        <v>0</v>
      </c>
      <c r="U184" s="11">
        <v>0</v>
      </c>
      <c r="V184" s="12"/>
      <c r="W184" s="11">
        <v>0</v>
      </c>
      <c r="X184" s="128" t="s">
        <v>536</v>
      </c>
    </row>
    <row r="185" spans="1:24" s="9" customFormat="1" x14ac:dyDescent="0.2">
      <c r="A185" s="2" t="s">
        <v>537</v>
      </c>
      <c r="B185" s="13">
        <v>0.3</v>
      </c>
      <c r="C185" s="13">
        <v>0.4</v>
      </c>
      <c r="D185" s="13">
        <v>0.2</v>
      </c>
      <c r="E185" s="19">
        <v>0.8</v>
      </c>
      <c r="F185" s="13">
        <v>0.3</v>
      </c>
      <c r="G185" s="11">
        <v>0.1</v>
      </c>
      <c r="H185" s="11">
        <v>0</v>
      </c>
      <c r="I185" s="3"/>
      <c r="J185" s="11">
        <v>0.2</v>
      </c>
      <c r="K185" s="11">
        <v>0.2</v>
      </c>
      <c r="L185" s="3"/>
      <c r="M185" s="11">
        <v>0</v>
      </c>
      <c r="N185" s="23">
        <v>1.8</v>
      </c>
      <c r="O185" s="25">
        <v>1.7</v>
      </c>
      <c r="P185" s="11">
        <v>0</v>
      </c>
      <c r="Q185" s="11">
        <v>0</v>
      </c>
      <c r="R185" s="12"/>
      <c r="S185" s="13">
        <v>0.2</v>
      </c>
      <c r="T185" s="13">
        <v>0.4</v>
      </c>
      <c r="U185" s="11">
        <v>0.2</v>
      </c>
      <c r="V185" s="12"/>
      <c r="W185" s="11">
        <v>0</v>
      </c>
      <c r="X185" s="128" t="s">
        <v>538</v>
      </c>
    </row>
    <row r="186" spans="1:24" s="9" customFormat="1" x14ac:dyDescent="0.2">
      <c r="A186" s="2" t="s">
        <v>539</v>
      </c>
      <c r="B186" s="11">
        <v>0.1</v>
      </c>
      <c r="C186" s="11">
        <v>0.1</v>
      </c>
      <c r="D186" s="11">
        <v>0.2</v>
      </c>
      <c r="E186" s="11">
        <v>0</v>
      </c>
      <c r="F186" s="13">
        <v>0.2</v>
      </c>
      <c r="G186" s="11">
        <v>0</v>
      </c>
      <c r="H186" s="11">
        <v>0</v>
      </c>
      <c r="I186" s="3"/>
      <c r="J186" s="11">
        <v>0.1</v>
      </c>
      <c r="K186" s="11">
        <v>0.1</v>
      </c>
      <c r="L186" s="3"/>
      <c r="M186" s="11">
        <v>0</v>
      </c>
      <c r="N186" s="11">
        <v>0</v>
      </c>
      <c r="O186" s="11">
        <v>0.1</v>
      </c>
      <c r="P186" s="11">
        <v>0</v>
      </c>
      <c r="Q186" s="11">
        <v>0</v>
      </c>
      <c r="R186" s="12"/>
      <c r="S186" s="11">
        <v>0</v>
      </c>
      <c r="T186" s="11">
        <v>0</v>
      </c>
      <c r="U186" s="11">
        <v>0</v>
      </c>
      <c r="V186" s="12"/>
      <c r="W186" s="11">
        <v>0.1</v>
      </c>
      <c r="X186" s="128" t="s">
        <v>540</v>
      </c>
    </row>
    <row r="187" spans="1:24" s="9" customFormat="1" x14ac:dyDescent="0.2">
      <c r="A187" s="2" t="s">
        <v>541</v>
      </c>
      <c r="B187" s="11">
        <v>0</v>
      </c>
      <c r="C187" s="11">
        <v>0</v>
      </c>
      <c r="D187" s="11">
        <v>0</v>
      </c>
      <c r="E187" s="11">
        <v>0</v>
      </c>
      <c r="F187" s="11">
        <v>0</v>
      </c>
      <c r="G187" s="11">
        <v>0</v>
      </c>
      <c r="H187" s="11">
        <v>0</v>
      </c>
      <c r="I187" s="3"/>
      <c r="J187" s="11">
        <v>0</v>
      </c>
      <c r="K187" s="11">
        <v>0</v>
      </c>
      <c r="L187" s="3"/>
      <c r="M187" s="11">
        <v>0</v>
      </c>
      <c r="N187" s="11">
        <v>0</v>
      </c>
      <c r="O187" s="11">
        <v>0</v>
      </c>
      <c r="P187" s="11">
        <v>0</v>
      </c>
      <c r="Q187" s="11">
        <v>0</v>
      </c>
      <c r="R187" s="12"/>
      <c r="S187" s="11">
        <v>0</v>
      </c>
      <c r="T187" s="11">
        <v>0</v>
      </c>
      <c r="U187" s="11">
        <v>0</v>
      </c>
      <c r="V187" s="12"/>
      <c r="W187" s="11">
        <v>0.1</v>
      </c>
      <c r="X187" s="128" t="s">
        <v>542</v>
      </c>
    </row>
    <row r="188" spans="1:24" s="9" customFormat="1" x14ac:dyDescent="0.2">
      <c r="A188" s="2" t="s">
        <v>543</v>
      </c>
      <c r="B188" s="13">
        <v>0.4</v>
      </c>
      <c r="C188" s="11">
        <v>0.2</v>
      </c>
      <c r="D188" s="11">
        <v>0.2</v>
      </c>
      <c r="E188" s="13">
        <v>0.3</v>
      </c>
      <c r="F188" s="11">
        <v>0.1</v>
      </c>
      <c r="G188" s="11">
        <v>0</v>
      </c>
      <c r="H188" s="11">
        <v>0</v>
      </c>
      <c r="I188" s="3"/>
      <c r="J188" s="11">
        <v>0</v>
      </c>
      <c r="K188" s="11">
        <v>0.1</v>
      </c>
      <c r="L188" s="3"/>
      <c r="M188" s="11">
        <v>0</v>
      </c>
      <c r="N188" s="11">
        <v>0</v>
      </c>
      <c r="O188" s="11">
        <v>0</v>
      </c>
      <c r="P188" s="11">
        <v>0</v>
      </c>
      <c r="Q188" s="11">
        <v>0</v>
      </c>
      <c r="R188" s="12"/>
      <c r="S188" s="11">
        <v>0</v>
      </c>
      <c r="T188" s="11">
        <v>0</v>
      </c>
      <c r="U188" s="11">
        <v>0</v>
      </c>
      <c r="V188" s="12"/>
      <c r="W188" s="11">
        <v>0</v>
      </c>
      <c r="X188" s="128" t="s">
        <v>408</v>
      </c>
    </row>
    <row r="189" spans="1:24" s="9" customFormat="1" x14ac:dyDescent="0.2">
      <c r="A189" s="2" t="s">
        <v>544</v>
      </c>
      <c r="B189" s="11">
        <v>0.1</v>
      </c>
      <c r="C189" s="11">
        <v>0.1</v>
      </c>
      <c r="D189" s="11">
        <v>0.1</v>
      </c>
      <c r="E189" s="13">
        <v>0.3</v>
      </c>
      <c r="F189" s="13">
        <v>0.4</v>
      </c>
      <c r="G189" s="11">
        <v>0.1</v>
      </c>
      <c r="H189" s="11">
        <v>0</v>
      </c>
      <c r="I189" s="3"/>
      <c r="J189" s="11">
        <v>0</v>
      </c>
      <c r="K189" s="11">
        <v>0.1</v>
      </c>
      <c r="L189" s="3"/>
      <c r="M189" s="13">
        <v>0.4</v>
      </c>
      <c r="N189" s="11">
        <v>0.1</v>
      </c>
      <c r="O189" s="11">
        <v>0</v>
      </c>
      <c r="P189" s="11">
        <v>0.1</v>
      </c>
      <c r="Q189" s="11">
        <v>0</v>
      </c>
      <c r="R189" s="12"/>
      <c r="S189" s="11">
        <v>0.2</v>
      </c>
      <c r="T189" s="14">
        <v>0.5</v>
      </c>
      <c r="U189" s="11">
        <v>0.2</v>
      </c>
      <c r="V189" s="12"/>
      <c r="W189" s="13">
        <v>0.3</v>
      </c>
      <c r="X189" s="128" t="s">
        <v>545</v>
      </c>
    </row>
    <row r="190" spans="1:24" s="9" customFormat="1" x14ac:dyDescent="0.2">
      <c r="A190" s="2" t="s">
        <v>546</v>
      </c>
      <c r="B190" s="11">
        <v>0.1</v>
      </c>
      <c r="C190" s="11">
        <v>0.1</v>
      </c>
      <c r="D190" s="11">
        <v>0.1</v>
      </c>
      <c r="E190" s="11">
        <v>0</v>
      </c>
      <c r="F190" s="11">
        <v>0</v>
      </c>
      <c r="G190" s="11">
        <v>0</v>
      </c>
      <c r="H190" s="11">
        <v>0</v>
      </c>
      <c r="I190" s="3"/>
      <c r="J190" s="11">
        <v>0.1</v>
      </c>
      <c r="K190" s="11">
        <v>0.2</v>
      </c>
      <c r="L190" s="3"/>
      <c r="M190" s="11">
        <v>0</v>
      </c>
      <c r="N190" s="11">
        <v>0.1</v>
      </c>
      <c r="O190" s="11">
        <v>0</v>
      </c>
      <c r="P190" s="11">
        <v>0</v>
      </c>
      <c r="Q190" s="11">
        <v>0</v>
      </c>
      <c r="R190" s="12"/>
      <c r="S190" s="11">
        <v>0.1</v>
      </c>
      <c r="T190" s="11">
        <v>0.1</v>
      </c>
      <c r="U190" s="11">
        <v>0.1</v>
      </c>
      <c r="V190" s="12"/>
      <c r="W190" s="11">
        <v>0.1</v>
      </c>
      <c r="X190" s="128" t="s">
        <v>503</v>
      </c>
    </row>
    <row r="191" spans="1:24" s="9" customFormat="1" x14ac:dyDescent="0.2">
      <c r="A191" s="2" t="s">
        <v>547</v>
      </c>
      <c r="B191" s="11">
        <v>0</v>
      </c>
      <c r="C191" s="11">
        <v>0</v>
      </c>
      <c r="D191" s="11">
        <v>0</v>
      </c>
      <c r="E191" s="11">
        <v>0</v>
      </c>
      <c r="F191" s="11">
        <v>0</v>
      </c>
      <c r="G191" s="11">
        <v>0</v>
      </c>
      <c r="H191" s="11">
        <v>0</v>
      </c>
      <c r="I191" s="3"/>
      <c r="J191" s="11">
        <v>0</v>
      </c>
      <c r="K191" s="11">
        <v>0</v>
      </c>
      <c r="L191" s="3"/>
      <c r="M191" s="11">
        <v>0.1</v>
      </c>
      <c r="N191" s="11">
        <v>0.1</v>
      </c>
      <c r="O191" s="11">
        <v>0</v>
      </c>
      <c r="P191" s="11">
        <v>0</v>
      </c>
      <c r="Q191" s="11">
        <v>0</v>
      </c>
      <c r="R191" s="12"/>
      <c r="S191" s="11">
        <v>0</v>
      </c>
      <c r="T191" s="11">
        <v>0.1</v>
      </c>
      <c r="U191" s="11">
        <v>0.1</v>
      </c>
      <c r="V191" s="12"/>
      <c r="W191" s="11">
        <v>0.1</v>
      </c>
      <c r="X191" s="128" t="s">
        <v>548</v>
      </c>
    </row>
    <row r="192" spans="1:24" s="94" customFormat="1" x14ac:dyDescent="0.2">
      <c r="A192" s="90" t="s">
        <v>549</v>
      </c>
      <c r="B192" s="91">
        <v>0.1</v>
      </c>
      <c r="C192" s="91">
        <v>0.1</v>
      </c>
      <c r="D192" s="91">
        <v>0.1</v>
      </c>
      <c r="E192" s="91">
        <v>0</v>
      </c>
      <c r="F192" s="91">
        <v>0</v>
      </c>
      <c r="G192" s="91">
        <v>0</v>
      </c>
      <c r="H192" s="91">
        <v>0</v>
      </c>
      <c r="I192" s="92"/>
      <c r="J192" s="91">
        <v>0</v>
      </c>
      <c r="K192" s="91">
        <v>0</v>
      </c>
      <c r="L192" s="92"/>
      <c r="M192" s="104">
        <v>6.2</v>
      </c>
      <c r="N192" s="105">
        <v>4.9000000000000004</v>
      </c>
      <c r="O192" s="91">
        <v>0</v>
      </c>
      <c r="P192" s="91">
        <v>0</v>
      </c>
      <c r="Q192" s="91">
        <v>0</v>
      </c>
      <c r="R192" s="93"/>
      <c r="S192" s="91">
        <v>0</v>
      </c>
      <c r="T192" s="91">
        <v>0</v>
      </c>
      <c r="U192" s="91">
        <v>0</v>
      </c>
      <c r="V192" s="93"/>
      <c r="W192" s="91">
        <v>0</v>
      </c>
      <c r="X192" s="94" t="s">
        <v>246</v>
      </c>
    </row>
    <row r="193" spans="1:24" s="9" customFormat="1" x14ac:dyDescent="0.2">
      <c r="A193" s="2" t="s">
        <v>550</v>
      </c>
      <c r="B193" s="14">
        <v>0.6</v>
      </c>
      <c r="C193" s="13">
        <v>0.2</v>
      </c>
      <c r="D193" s="13">
        <v>0.2</v>
      </c>
      <c r="E193" s="19">
        <v>0.8</v>
      </c>
      <c r="F193" s="19">
        <v>0.7</v>
      </c>
      <c r="G193" s="11">
        <v>0.1</v>
      </c>
      <c r="H193" s="11">
        <v>0.2</v>
      </c>
      <c r="I193" s="3"/>
      <c r="J193" s="11">
        <v>0.1</v>
      </c>
      <c r="K193" s="11">
        <v>0.1</v>
      </c>
      <c r="L193" s="3"/>
      <c r="M193" s="11">
        <v>0</v>
      </c>
      <c r="N193" s="11">
        <v>0</v>
      </c>
      <c r="O193" s="19">
        <v>0.8</v>
      </c>
      <c r="P193" s="11">
        <v>0.1</v>
      </c>
      <c r="Q193" s="11">
        <v>0</v>
      </c>
      <c r="R193" s="12"/>
      <c r="S193" s="13">
        <v>0.3</v>
      </c>
      <c r="T193" s="14">
        <v>0.5</v>
      </c>
      <c r="U193" s="13">
        <v>0.4</v>
      </c>
      <c r="V193" s="12"/>
      <c r="W193" s="14">
        <v>0.5</v>
      </c>
      <c r="X193" s="128" t="s">
        <v>248</v>
      </c>
    </row>
    <row r="194" spans="1:24" s="9" customFormat="1" x14ac:dyDescent="0.2">
      <c r="A194" s="2" t="s">
        <v>551</v>
      </c>
      <c r="B194" s="22">
        <v>0.9</v>
      </c>
      <c r="C194" s="21">
        <v>1.5</v>
      </c>
      <c r="D194" s="23">
        <v>1.9</v>
      </c>
      <c r="E194" s="22">
        <v>0.9</v>
      </c>
      <c r="F194" s="14">
        <v>0.5</v>
      </c>
      <c r="G194" s="11">
        <v>0.1</v>
      </c>
      <c r="H194" s="14">
        <v>0.5</v>
      </c>
      <c r="I194" s="3"/>
      <c r="J194" s="24">
        <v>1.3</v>
      </c>
      <c r="K194" s="25">
        <v>1.7</v>
      </c>
      <c r="L194" s="3"/>
      <c r="M194" s="19">
        <v>0.8</v>
      </c>
      <c r="N194" s="14">
        <v>0.5</v>
      </c>
      <c r="O194" s="19">
        <v>0.7</v>
      </c>
      <c r="P194" s="39">
        <v>3</v>
      </c>
      <c r="Q194" s="11">
        <v>0.1</v>
      </c>
      <c r="R194" s="12"/>
      <c r="S194" s="17">
        <v>2</v>
      </c>
      <c r="T194" s="24">
        <v>1.3</v>
      </c>
      <c r="U194" s="24">
        <v>1.3</v>
      </c>
      <c r="V194" s="12"/>
      <c r="W194" s="19">
        <v>0.9</v>
      </c>
      <c r="X194" s="128" t="s">
        <v>552</v>
      </c>
    </row>
    <row r="195" spans="1:24" s="9" customFormat="1" x14ac:dyDescent="0.2">
      <c r="A195" s="2" t="s">
        <v>553</v>
      </c>
      <c r="B195" s="11">
        <v>0.1</v>
      </c>
      <c r="C195" s="11">
        <v>0.1</v>
      </c>
      <c r="D195" s="11">
        <v>0</v>
      </c>
      <c r="E195" s="11">
        <v>0.1</v>
      </c>
      <c r="F195" s="11">
        <v>0</v>
      </c>
      <c r="G195" s="11">
        <v>0</v>
      </c>
      <c r="H195" s="11">
        <v>0</v>
      </c>
      <c r="I195" s="3"/>
      <c r="J195" s="11">
        <v>0</v>
      </c>
      <c r="K195" s="11">
        <v>0</v>
      </c>
      <c r="L195" s="3"/>
      <c r="M195" s="11">
        <v>0</v>
      </c>
      <c r="N195" s="11">
        <v>0</v>
      </c>
      <c r="O195" s="11">
        <v>0</v>
      </c>
      <c r="P195" s="11">
        <v>0</v>
      </c>
      <c r="Q195" s="11">
        <v>0</v>
      </c>
      <c r="R195" s="12"/>
      <c r="S195" s="11">
        <v>0.2</v>
      </c>
      <c r="T195" s="11">
        <v>0.1</v>
      </c>
      <c r="U195" s="11">
        <v>0.2</v>
      </c>
      <c r="V195" s="12"/>
      <c r="W195" s="11">
        <v>0</v>
      </c>
      <c r="X195" s="128" t="s">
        <v>425</v>
      </c>
    </row>
    <row r="196" spans="1:24" s="9" customFormat="1" x14ac:dyDescent="0.2">
      <c r="A196" s="2" t="s">
        <v>554</v>
      </c>
      <c r="B196" s="52">
        <v>3.4</v>
      </c>
      <c r="C196" s="70">
        <v>3.9</v>
      </c>
      <c r="D196" s="71">
        <v>4.8</v>
      </c>
      <c r="E196" s="25">
        <v>1.7</v>
      </c>
      <c r="F196" s="51">
        <v>6.2</v>
      </c>
      <c r="G196" s="72">
        <v>6.7</v>
      </c>
      <c r="H196" s="73">
        <v>11.1</v>
      </c>
      <c r="I196" s="3"/>
      <c r="J196" s="22">
        <v>1.1000000000000001</v>
      </c>
      <c r="K196" s="24">
        <v>1.3</v>
      </c>
      <c r="L196" s="3"/>
      <c r="M196" s="59">
        <v>6.4</v>
      </c>
      <c r="N196" s="43">
        <v>5.0999999999999996</v>
      </c>
      <c r="O196" s="74">
        <v>6.7</v>
      </c>
      <c r="P196" s="39">
        <v>3</v>
      </c>
      <c r="Q196" s="32">
        <v>2.9</v>
      </c>
      <c r="R196" s="12"/>
      <c r="S196" s="14">
        <v>0.5</v>
      </c>
      <c r="T196" s="22">
        <v>1</v>
      </c>
      <c r="U196" s="13">
        <v>0.4</v>
      </c>
      <c r="V196" s="12"/>
      <c r="W196" s="37">
        <v>3.7</v>
      </c>
      <c r="X196" s="128" t="s">
        <v>279</v>
      </c>
    </row>
    <row r="197" spans="1:24" s="9" customFormat="1" x14ac:dyDescent="0.2">
      <c r="A197" s="2" t="s">
        <v>555</v>
      </c>
      <c r="B197" s="13">
        <v>0.2</v>
      </c>
      <c r="C197" s="11">
        <v>0.1</v>
      </c>
      <c r="D197" s="11">
        <v>0.1</v>
      </c>
      <c r="E197" s="11">
        <v>0.1</v>
      </c>
      <c r="F197" s="11">
        <v>0.1</v>
      </c>
      <c r="G197" s="11">
        <v>0</v>
      </c>
      <c r="H197" s="11">
        <v>0</v>
      </c>
      <c r="I197" s="3"/>
      <c r="J197" s="11">
        <v>0</v>
      </c>
      <c r="K197" s="11">
        <v>0.1</v>
      </c>
      <c r="L197" s="3"/>
      <c r="M197" s="11">
        <v>0</v>
      </c>
      <c r="N197" s="11">
        <v>0</v>
      </c>
      <c r="O197" s="11">
        <v>0</v>
      </c>
      <c r="P197" s="11">
        <v>0</v>
      </c>
      <c r="Q197" s="11">
        <v>0</v>
      </c>
      <c r="R197" s="12"/>
      <c r="S197" s="13">
        <v>0.3</v>
      </c>
      <c r="T197" s="13">
        <v>0.3</v>
      </c>
      <c r="U197" s="14">
        <v>0.5</v>
      </c>
      <c r="V197" s="12"/>
      <c r="W197" s="19">
        <v>0.7</v>
      </c>
      <c r="X197" s="128" t="s">
        <v>556</v>
      </c>
    </row>
    <row r="198" spans="1:24" s="9" customFormat="1" x14ac:dyDescent="0.2">
      <c r="A198" s="2" t="s">
        <v>557</v>
      </c>
      <c r="B198" s="11">
        <v>0.2</v>
      </c>
      <c r="C198" s="11">
        <v>0</v>
      </c>
      <c r="D198" s="11">
        <v>0</v>
      </c>
      <c r="E198" s="11">
        <v>0.1</v>
      </c>
      <c r="F198" s="13">
        <v>0.2</v>
      </c>
      <c r="G198" s="11">
        <v>0</v>
      </c>
      <c r="H198" s="11">
        <v>0</v>
      </c>
      <c r="I198" s="3"/>
      <c r="J198" s="11">
        <v>0</v>
      </c>
      <c r="K198" s="11">
        <v>0</v>
      </c>
      <c r="L198" s="3"/>
      <c r="M198" s="11">
        <v>0</v>
      </c>
      <c r="N198" s="11">
        <v>0</v>
      </c>
      <c r="O198" s="11">
        <v>0</v>
      </c>
      <c r="P198" s="11">
        <v>0</v>
      </c>
      <c r="Q198" s="11">
        <v>0</v>
      </c>
      <c r="R198" s="12"/>
      <c r="S198" s="11">
        <v>0.1</v>
      </c>
      <c r="T198" s="11">
        <v>0.1</v>
      </c>
      <c r="U198" s="11">
        <v>0.2</v>
      </c>
      <c r="V198" s="12"/>
      <c r="W198" s="14">
        <v>0.7</v>
      </c>
      <c r="X198" s="128" t="s">
        <v>493</v>
      </c>
    </row>
    <row r="199" spans="1:24" s="9" customFormat="1" x14ac:dyDescent="0.2">
      <c r="A199" s="2" t="s">
        <v>558</v>
      </c>
      <c r="B199" s="13">
        <v>0.3</v>
      </c>
      <c r="C199" s="13">
        <v>0.4</v>
      </c>
      <c r="D199" s="13">
        <v>0.4</v>
      </c>
      <c r="E199" s="13">
        <v>0.3</v>
      </c>
      <c r="F199" s="13">
        <v>0.3</v>
      </c>
      <c r="G199" s="11">
        <v>0.1</v>
      </c>
      <c r="H199" s="11">
        <v>0</v>
      </c>
      <c r="I199" s="3"/>
      <c r="J199" s="13">
        <v>0.3</v>
      </c>
      <c r="K199" s="11">
        <v>0.2</v>
      </c>
      <c r="L199" s="3"/>
      <c r="M199" s="11">
        <v>0.2</v>
      </c>
      <c r="N199" s="13">
        <v>0.3</v>
      </c>
      <c r="O199" s="11">
        <v>0.1</v>
      </c>
      <c r="P199" s="11">
        <v>0</v>
      </c>
      <c r="Q199" s="11">
        <v>0</v>
      </c>
      <c r="R199" s="12"/>
      <c r="S199" s="11">
        <v>0.1</v>
      </c>
      <c r="T199" s="11">
        <v>0.2</v>
      </c>
      <c r="U199" s="11">
        <v>0.1</v>
      </c>
      <c r="V199" s="12"/>
      <c r="W199" s="11">
        <v>0.1</v>
      </c>
      <c r="X199" s="128" t="s">
        <v>298</v>
      </c>
    </row>
    <row r="200" spans="1:24" s="9" customFormat="1" x14ac:dyDescent="0.2">
      <c r="A200" s="2" t="s">
        <v>559</v>
      </c>
      <c r="B200" s="11">
        <v>0</v>
      </c>
      <c r="C200" s="11">
        <v>0</v>
      </c>
      <c r="D200" s="11">
        <v>0</v>
      </c>
      <c r="E200" s="11">
        <v>0</v>
      </c>
      <c r="F200" s="11">
        <v>0</v>
      </c>
      <c r="G200" s="11">
        <v>0</v>
      </c>
      <c r="H200" s="11">
        <v>0</v>
      </c>
      <c r="I200" s="3"/>
      <c r="J200" s="11">
        <v>0</v>
      </c>
      <c r="K200" s="11">
        <v>0</v>
      </c>
      <c r="L200" s="3"/>
      <c r="M200" s="11">
        <v>0</v>
      </c>
      <c r="N200" s="11">
        <v>0</v>
      </c>
      <c r="O200" s="11">
        <v>0</v>
      </c>
      <c r="P200" s="11">
        <v>0</v>
      </c>
      <c r="Q200" s="11">
        <v>0</v>
      </c>
      <c r="R200" s="12"/>
      <c r="S200" s="13">
        <v>0.4</v>
      </c>
      <c r="T200" s="11">
        <v>0</v>
      </c>
      <c r="U200" s="14">
        <v>0.5</v>
      </c>
      <c r="V200" s="12"/>
      <c r="W200" s="13">
        <v>0.3</v>
      </c>
      <c r="X200" s="128" t="s">
        <v>560</v>
      </c>
    </row>
    <row r="201" spans="1:24" s="9" customFormat="1" x14ac:dyDescent="0.2">
      <c r="A201" s="2" t="s">
        <v>561</v>
      </c>
      <c r="B201" s="11">
        <v>0</v>
      </c>
      <c r="C201" s="11">
        <v>0</v>
      </c>
      <c r="D201" s="11">
        <v>0</v>
      </c>
      <c r="E201" s="11">
        <v>0</v>
      </c>
      <c r="F201" s="11">
        <v>0</v>
      </c>
      <c r="G201" s="11">
        <v>0</v>
      </c>
      <c r="H201" s="11">
        <v>0</v>
      </c>
      <c r="I201" s="3"/>
      <c r="J201" s="11">
        <v>0</v>
      </c>
      <c r="K201" s="11">
        <v>0</v>
      </c>
      <c r="L201" s="3"/>
      <c r="M201" s="11">
        <v>0</v>
      </c>
      <c r="N201" s="11">
        <v>0</v>
      </c>
      <c r="O201" s="11">
        <v>0</v>
      </c>
      <c r="P201" s="11">
        <v>0</v>
      </c>
      <c r="Q201" s="11">
        <v>0</v>
      </c>
      <c r="R201" s="12"/>
      <c r="S201" s="11">
        <v>0.1</v>
      </c>
      <c r="T201" s="11">
        <v>0</v>
      </c>
      <c r="U201" s="11">
        <v>0.1</v>
      </c>
      <c r="V201" s="12"/>
      <c r="W201" s="11">
        <v>0.1</v>
      </c>
      <c r="X201" s="128" t="s">
        <v>244</v>
      </c>
    </row>
    <row r="202" spans="1:24" s="9" customFormat="1" x14ac:dyDescent="0.2">
      <c r="A202" s="2" t="s">
        <v>562</v>
      </c>
      <c r="B202" s="11">
        <v>0.1</v>
      </c>
      <c r="C202" s="11">
        <v>0</v>
      </c>
      <c r="D202" s="11">
        <v>0</v>
      </c>
      <c r="E202" s="11">
        <v>0</v>
      </c>
      <c r="F202" s="11">
        <v>0</v>
      </c>
      <c r="G202" s="11">
        <v>0</v>
      </c>
      <c r="H202" s="11">
        <v>0</v>
      </c>
      <c r="I202" s="3"/>
      <c r="J202" s="11">
        <v>0</v>
      </c>
      <c r="K202" s="11">
        <v>0</v>
      </c>
      <c r="L202" s="3"/>
      <c r="M202" s="11">
        <v>0</v>
      </c>
      <c r="N202" s="11">
        <v>0</v>
      </c>
      <c r="O202" s="11">
        <v>0</v>
      </c>
      <c r="P202" s="11">
        <v>0</v>
      </c>
      <c r="Q202" s="11">
        <v>0</v>
      </c>
      <c r="R202" s="12"/>
      <c r="S202" s="11">
        <v>0.1</v>
      </c>
      <c r="T202" s="11">
        <v>0</v>
      </c>
      <c r="U202" s="11">
        <v>0.1</v>
      </c>
      <c r="V202" s="12"/>
      <c r="W202" s="13">
        <v>0.3</v>
      </c>
      <c r="X202" s="128" t="s">
        <v>563</v>
      </c>
    </row>
    <row r="203" spans="1:24" s="9" customFormat="1" x14ac:dyDescent="0.2">
      <c r="A203" s="2" t="s">
        <v>564</v>
      </c>
      <c r="B203" s="17">
        <v>2.2000000000000002</v>
      </c>
      <c r="C203" s="50">
        <v>2.2999999999999998</v>
      </c>
      <c r="D203" s="31">
        <v>3.2</v>
      </c>
      <c r="E203" s="24">
        <v>1.1000000000000001</v>
      </c>
      <c r="F203" s="70">
        <v>4</v>
      </c>
      <c r="G203" s="70">
        <v>3.9</v>
      </c>
      <c r="H203" s="75">
        <v>5.9</v>
      </c>
      <c r="I203" s="3"/>
      <c r="J203" s="11">
        <v>0.1</v>
      </c>
      <c r="K203" s="11">
        <v>0.1</v>
      </c>
      <c r="L203" s="3"/>
      <c r="M203" s="11">
        <v>0</v>
      </c>
      <c r="N203" s="11">
        <v>0</v>
      </c>
      <c r="O203" s="39">
        <v>3.1</v>
      </c>
      <c r="P203" s="13">
        <v>0.3</v>
      </c>
      <c r="Q203" s="11">
        <v>0</v>
      </c>
      <c r="R203" s="12"/>
      <c r="S203" s="13">
        <v>0.2</v>
      </c>
      <c r="T203" s="14">
        <v>0.5</v>
      </c>
      <c r="U203" s="11">
        <v>0.2</v>
      </c>
      <c r="V203" s="12"/>
      <c r="W203" s="17">
        <v>2</v>
      </c>
      <c r="X203" s="128" t="s">
        <v>435</v>
      </c>
    </row>
    <row r="204" spans="1:24" s="9" customFormat="1" x14ac:dyDescent="0.2">
      <c r="A204" s="2" t="s">
        <v>565</v>
      </c>
      <c r="B204" s="11">
        <v>0.1</v>
      </c>
      <c r="C204" s="11">
        <v>0</v>
      </c>
      <c r="D204" s="11">
        <v>0.1</v>
      </c>
      <c r="E204" s="11">
        <v>0</v>
      </c>
      <c r="F204" s="11">
        <v>0.1</v>
      </c>
      <c r="G204" s="11">
        <v>0.1</v>
      </c>
      <c r="H204" s="11">
        <v>0.2</v>
      </c>
      <c r="I204" s="3"/>
      <c r="J204" s="48">
        <v>1.1000000000000001</v>
      </c>
      <c r="K204" s="14">
        <v>0.5</v>
      </c>
      <c r="L204" s="3"/>
      <c r="M204" s="11">
        <v>0</v>
      </c>
      <c r="N204" s="11">
        <v>0.1</v>
      </c>
      <c r="O204" s="11">
        <v>0.1</v>
      </c>
      <c r="P204" s="11">
        <v>0.1</v>
      </c>
      <c r="Q204" s="11">
        <v>0</v>
      </c>
      <c r="R204" s="12"/>
      <c r="S204" s="11">
        <v>0.1</v>
      </c>
      <c r="T204" s="11">
        <v>0.1</v>
      </c>
      <c r="U204" s="11">
        <v>0.1</v>
      </c>
      <c r="V204" s="12"/>
      <c r="W204" s="11">
        <v>0.1</v>
      </c>
      <c r="X204" s="128" t="s">
        <v>566</v>
      </c>
    </row>
    <row r="205" spans="1:24" s="9" customFormat="1" x14ac:dyDescent="0.2">
      <c r="A205" s="2" t="s">
        <v>567</v>
      </c>
      <c r="B205" s="14">
        <v>0.6</v>
      </c>
      <c r="C205" s="13">
        <v>0.2</v>
      </c>
      <c r="D205" s="11">
        <v>0.2</v>
      </c>
      <c r="E205" s="19">
        <v>0.8</v>
      </c>
      <c r="F205" s="13">
        <v>0.4</v>
      </c>
      <c r="G205" s="11">
        <v>0.1</v>
      </c>
      <c r="H205" s="11">
        <v>0.1</v>
      </c>
      <c r="I205" s="3"/>
      <c r="J205" s="11">
        <v>0.2</v>
      </c>
      <c r="K205" s="13">
        <v>0.3</v>
      </c>
      <c r="L205" s="3"/>
      <c r="M205" s="11">
        <v>0</v>
      </c>
      <c r="N205" s="14">
        <v>0.6</v>
      </c>
      <c r="O205" s="13">
        <v>0.3</v>
      </c>
      <c r="P205" s="11">
        <v>0</v>
      </c>
      <c r="Q205" s="11">
        <v>0</v>
      </c>
      <c r="R205" s="12"/>
      <c r="S205" s="19">
        <v>0.9</v>
      </c>
      <c r="T205" s="22">
        <v>1</v>
      </c>
      <c r="U205" s="19">
        <v>0.9</v>
      </c>
      <c r="V205" s="12"/>
      <c r="W205" s="13">
        <v>0.4</v>
      </c>
      <c r="X205" s="128" t="s">
        <v>568</v>
      </c>
    </row>
    <row r="206" spans="1:24" s="9" customFormat="1" x14ac:dyDescent="0.2">
      <c r="A206" s="2" t="s">
        <v>569</v>
      </c>
      <c r="B206" s="22">
        <v>1</v>
      </c>
      <c r="C206" s="19">
        <v>0.7</v>
      </c>
      <c r="D206" s="14">
        <v>0.6</v>
      </c>
      <c r="E206" s="14">
        <v>0.6</v>
      </c>
      <c r="F206" s="19">
        <v>0.9</v>
      </c>
      <c r="G206" s="11">
        <v>0.1</v>
      </c>
      <c r="H206" s="11">
        <v>0.1</v>
      </c>
      <c r="I206" s="3"/>
      <c r="J206" s="13">
        <v>0.3</v>
      </c>
      <c r="K206" s="13">
        <v>0.3</v>
      </c>
      <c r="L206" s="3"/>
      <c r="M206" s="11">
        <v>0</v>
      </c>
      <c r="N206" s="11">
        <v>0.2</v>
      </c>
      <c r="O206" s="19">
        <v>0.8</v>
      </c>
      <c r="P206" s="11">
        <v>0.1</v>
      </c>
      <c r="Q206" s="11">
        <v>0</v>
      </c>
      <c r="R206" s="12"/>
      <c r="S206" s="25">
        <v>1.8</v>
      </c>
      <c r="T206" s="32">
        <v>2.8</v>
      </c>
      <c r="U206" s="23">
        <v>1.9</v>
      </c>
      <c r="V206" s="12"/>
      <c r="W206" s="36">
        <v>0.4</v>
      </c>
      <c r="X206" s="128" t="s">
        <v>570</v>
      </c>
    </row>
    <row r="207" spans="1:24" s="9" customFormat="1" x14ac:dyDescent="0.2">
      <c r="A207" s="2" t="s">
        <v>571</v>
      </c>
      <c r="B207" s="11">
        <v>0</v>
      </c>
      <c r="C207" s="11">
        <v>0</v>
      </c>
      <c r="D207" s="11">
        <v>0</v>
      </c>
      <c r="E207" s="11">
        <v>0</v>
      </c>
      <c r="F207" s="13">
        <v>0.2</v>
      </c>
      <c r="G207" s="11">
        <v>0.1</v>
      </c>
      <c r="H207" s="11">
        <v>0</v>
      </c>
      <c r="I207" s="3"/>
      <c r="J207" s="11">
        <v>0.1</v>
      </c>
      <c r="K207" s="11">
        <v>0.1</v>
      </c>
      <c r="L207" s="3"/>
      <c r="M207" s="11">
        <v>0</v>
      </c>
      <c r="N207" s="11">
        <v>0</v>
      </c>
      <c r="O207" s="11">
        <v>0</v>
      </c>
      <c r="P207" s="11">
        <v>0</v>
      </c>
      <c r="Q207" s="11">
        <v>0</v>
      </c>
      <c r="R207" s="12"/>
      <c r="S207" s="11">
        <v>0</v>
      </c>
      <c r="T207" s="11">
        <v>0</v>
      </c>
      <c r="U207" s="11">
        <v>0</v>
      </c>
      <c r="V207" s="12"/>
      <c r="W207" s="11">
        <v>0</v>
      </c>
      <c r="X207" s="128" t="s">
        <v>298</v>
      </c>
    </row>
    <row r="208" spans="1:24" s="9" customFormat="1" x14ac:dyDescent="0.2">
      <c r="A208" s="2" t="s">
        <v>572</v>
      </c>
      <c r="B208" s="11">
        <v>0.2</v>
      </c>
      <c r="C208" s="13">
        <v>0.2</v>
      </c>
      <c r="D208" s="11">
        <v>0.1</v>
      </c>
      <c r="E208" s="13">
        <v>0.3</v>
      </c>
      <c r="F208" s="11">
        <v>0.1</v>
      </c>
      <c r="G208" s="11">
        <v>0</v>
      </c>
      <c r="H208" s="11">
        <v>0</v>
      </c>
      <c r="I208" s="3"/>
      <c r="J208" s="11">
        <v>0.1</v>
      </c>
      <c r="K208" s="11">
        <v>0</v>
      </c>
      <c r="L208" s="3"/>
      <c r="M208" s="11">
        <v>0</v>
      </c>
      <c r="N208" s="11">
        <v>0.1</v>
      </c>
      <c r="O208" s="19">
        <v>0.7</v>
      </c>
      <c r="P208" s="11">
        <v>0</v>
      </c>
      <c r="Q208" s="11">
        <v>0</v>
      </c>
      <c r="R208" s="12"/>
      <c r="S208" s="13">
        <v>0.4</v>
      </c>
      <c r="T208" s="13">
        <v>0.3</v>
      </c>
      <c r="U208" s="13">
        <v>0.4</v>
      </c>
      <c r="V208" s="12"/>
      <c r="W208" s="11">
        <v>0.1</v>
      </c>
      <c r="X208" s="128" t="s">
        <v>283</v>
      </c>
    </row>
    <row r="209" spans="1:24" s="9" customFormat="1" x14ac:dyDescent="0.2">
      <c r="A209" s="2" t="s">
        <v>573</v>
      </c>
      <c r="B209" s="11">
        <v>0.2</v>
      </c>
      <c r="C209" s="11">
        <v>0</v>
      </c>
      <c r="D209" s="11">
        <v>0</v>
      </c>
      <c r="E209" s="11">
        <v>0</v>
      </c>
      <c r="F209" s="11">
        <v>0.1</v>
      </c>
      <c r="G209" s="11">
        <v>0</v>
      </c>
      <c r="H209" s="11">
        <v>0</v>
      </c>
      <c r="I209" s="3"/>
      <c r="J209" s="11">
        <v>0</v>
      </c>
      <c r="K209" s="11">
        <v>0.1</v>
      </c>
      <c r="L209" s="3"/>
      <c r="M209" s="11">
        <v>0</v>
      </c>
      <c r="N209" s="11">
        <v>0</v>
      </c>
      <c r="O209" s="11">
        <v>0</v>
      </c>
      <c r="P209" s="11">
        <v>0</v>
      </c>
      <c r="Q209" s="11">
        <v>0</v>
      </c>
      <c r="R209" s="12"/>
      <c r="S209" s="22">
        <v>0.9</v>
      </c>
      <c r="T209" s="19">
        <v>0.7</v>
      </c>
      <c r="U209" s="19">
        <v>0.8</v>
      </c>
      <c r="V209" s="12"/>
      <c r="W209" s="13">
        <v>0.3</v>
      </c>
      <c r="X209" s="128" t="s">
        <v>574</v>
      </c>
    </row>
    <row r="210" spans="1:24" s="9" customFormat="1" x14ac:dyDescent="0.2">
      <c r="A210" s="2" t="s">
        <v>575</v>
      </c>
      <c r="B210" s="19">
        <v>0.8</v>
      </c>
      <c r="C210" s="14">
        <v>0.6</v>
      </c>
      <c r="D210" s="19">
        <v>0.8</v>
      </c>
      <c r="E210" s="13">
        <v>0.4</v>
      </c>
      <c r="F210" s="14">
        <v>0.6</v>
      </c>
      <c r="G210" s="14">
        <v>0.6</v>
      </c>
      <c r="H210" s="22">
        <v>1</v>
      </c>
      <c r="I210" s="3"/>
      <c r="J210" s="11">
        <v>0</v>
      </c>
      <c r="K210" s="11">
        <v>0.1</v>
      </c>
      <c r="L210" s="3"/>
      <c r="M210" s="11">
        <v>0</v>
      </c>
      <c r="N210" s="11">
        <v>0.1</v>
      </c>
      <c r="O210" s="14">
        <v>0.6</v>
      </c>
      <c r="P210" s="11">
        <v>0.1</v>
      </c>
      <c r="Q210" s="11">
        <v>0</v>
      </c>
      <c r="R210" s="12"/>
      <c r="S210" s="11">
        <v>0.1</v>
      </c>
      <c r="T210" s="11">
        <v>0.1</v>
      </c>
      <c r="U210" s="11">
        <v>0.1</v>
      </c>
      <c r="V210" s="12"/>
      <c r="W210" s="13">
        <v>0.4</v>
      </c>
      <c r="X210" s="128" t="s">
        <v>576</v>
      </c>
    </row>
    <row r="211" spans="1:24" s="9" customFormat="1" x14ac:dyDescent="0.2">
      <c r="A211" s="2" t="s">
        <v>577</v>
      </c>
      <c r="B211" s="13">
        <v>0.3</v>
      </c>
      <c r="C211" s="11">
        <v>0.2</v>
      </c>
      <c r="D211" s="11">
        <v>0.2</v>
      </c>
      <c r="E211" s="11">
        <v>0</v>
      </c>
      <c r="F211" s="11">
        <v>0</v>
      </c>
      <c r="G211" s="11">
        <v>0</v>
      </c>
      <c r="H211" s="11">
        <v>0.1</v>
      </c>
      <c r="I211" s="3"/>
      <c r="J211" s="14">
        <v>0.6</v>
      </c>
      <c r="K211" s="14">
        <v>0.5</v>
      </c>
      <c r="L211" s="3"/>
      <c r="M211" s="23">
        <v>1.9</v>
      </c>
      <c r="N211" s="24">
        <v>1.1000000000000001</v>
      </c>
      <c r="O211" s="11">
        <v>0.1</v>
      </c>
      <c r="P211" s="22">
        <v>1</v>
      </c>
      <c r="Q211" s="19">
        <v>0.8</v>
      </c>
      <c r="R211" s="12"/>
      <c r="S211" s="11">
        <v>0.1</v>
      </c>
      <c r="T211" s="11">
        <v>0.1</v>
      </c>
      <c r="U211" s="11">
        <v>0.1</v>
      </c>
      <c r="V211" s="12"/>
      <c r="W211" s="11">
        <v>0</v>
      </c>
      <c r="X211" s="128" t="s">
        <v>279</v>
      </c>
    </row>
    <row r="212" spans="1:24" s="9" customFormat="1" x14ac:dyDescent="0.2">
      <c r="A212" s="2" t="s">
        <v>578</v>
      </c>
      <c r="B212" s="11">
        <v>0.2</v>
      </c>
      <c r="C212" s="13">
        <v>0.3</v>
      </c>
      <c r="D212" s="13">
        <v>0.4</v>
      </c>
      <c r="E212" s="11">
        <v>0.2</v>
      </c>
      <c r="F212" s="14">
        <v>0.5</v>
      </c>
      <c r="G212" s="14">
        <v>0.5</v>
      </c>
      <c r="H212" s="19">
        <v>0.8</v>
      </c>
      <c r="I212" s="3"/>
      <c r="J212" s="23">
        <v>2</v>
      </c>
      <c r="K212" s="22">
        <v>1</v>
      </c>
      <c r="L212" s="3"/>
      <c r="M212" s="11">
        <v>0.1</v>
      </c>
      <c r="N212" s="11">
        <v>0.2</v>
      </c>
      <c r="O212" s="13">
        <v>0.4</v>
      </c>
      <c r="P212" s="11">
        <v>0.2</v>
      </c>
      <c r="Q212" s="11">
        <v>0.1</v>
      </c>
      <c r="R212" s="12"/>
      <c r="S212" s="11">
        <v>0.1</v>
      </c>
      <c r="T212" s="11">
        <v>0.2</v>
      </c>
      <c r="U212" s="11">
        <v>0.1</v>
      </c>
      <c r="V212" s="12"/>
      <c r="W212" s="13">
        <v>0.2</v>
      </c>
      <c r="X212" s="128" t="s">
        <v>579</v>
      </c>
    </row>
    <row r="213" spans="1:24" s="9" customFormat="1" x14ac:dyDescent="0.2">
      <c r="A213" s="2" t="s">
        <v>580</v>
      </c>
      <c r="B213" s="11">
        <v>0</v>
      </c>
      <c r="C213" s="11">
        <v>0.1</v>
      </c>
      <c r="D213" s="11">
        <v>0.1</v>
      </c>
      <c r="E213" s="11">
        <v>0</v>
      </c>
      <c r="F213" s="11">
        <v>0</v>
      </c>
      <c r="G213" s="11">
        <v>0</v>
      </c>
      <c r="H213" s="11">
        <v>0.1</v>
      </c>
      <c r="I213" s="3"/>
      <c r="J213" s="11">
        <v>0</v>
      </c>
      <c r="K213" s="11">
        <v>0</v>
      </c>
      <c r="L213" s="3"/>
      <c r="M213" s="11">
        <v>0</v>
      </c>
      <c r="N213" s="14">
        <v>0.6</v>
      </c>
      <c r="O213" s="13">
        <v>0.3</v>
      </c>
      <c r="P213" s="11">
        <v>0</v>
      </c>
      <c r="Q213" s="11">
        <v>0</v>
      </c>
      <c r="R213" s="12"/>
      <c r="S213" s="11">
        <v>0</v>
      </c>
      <c r="T213" s="11">
        <v>0.1</v>
      </c>
      <c r="U213" s="11">
        <v>0.1</v>
      </c>
      <c r="V213" s="12"/>
      <c r="W213" s="11">
        <v>0</v>
      </c>
      <c r="X213" s="128" t="s">
        <v>376</v>
      </c>
    </row>
    <row r="214" spans="1:24" s="9" customFormat="1" x14ac:dyDescent="0.2">
      <c r="A214" s="2" t="s">
        <v>581</v>
      </c>
      <c r="B214" s="11">
        <v>0</v>
      </c>
      <c r="C214" s="11">
        <v>0</v>
      </c>
      <c r="D214" s="11">
        <v>0</v>
      </c>
      <c r="E214" s="11">
        <v>0</v>
      </c>
      <c r="F214" s="11">
        <v>0</v>
      </c>
      <c r="G214" s="11">
        <v>0</v>
      </c>
      <c r="H214" s="11">
        <v>0</v>
      </c>
      <c r="I214" s="3"/>
      <c r="J214" s="11">
        <v>0</v>
      </c>
      <c r="K214" s="11">
        <v>0</v>
      </c>
      <c r="L214" s="3"/>
      <c r="M214" s="11">
        <v>0</v>
      </c>
      <c r="N214" s="11">
        <v>0</v>
      </c>
      <c r="O214" s="11">
        <v>0</v>
      </c>
      <c r="P214" s="11">
        <v>0</v>
      </c>
      <c r="Q214" s="11">
        <v>0</v>
      </c>
      <c r="R214" s="12"/>
      <c r="S214" s="13">
        <v>0.3</v>
      </c>
      <c r="T214" s="11">
        <v>0.1</v>
      </c>
      <c r="U214" s="13">
        <v>0.4</v>
      </c>
      <c r="V214" s="12"/>
      <c r="W214" s="11">
        <v>0.1</v>
      </c>
      <c r="X214" s="128" t="s">
        <v>582</v>
      </c>
    </row>
    <row r="215" spans="1:24" s="9" customFormat="1" x14ac:dyDescent="0.2">
      <c r="A215" s="2" t="s">
        <v>583</v>
      </c>
      <c r="B215" s="11">
        <v>0</v>
      </c>
      <c r="C215" s="11">
        <v>0.1</v>
      </c>
      <c r="D215" s="11">
        <v>0</v>
      </c>
      <c r="E215" s="11">
        <v>0.1</v>
      </c>
      <c r="F215" s="11">
        <v>0</v>
      </c>
      <c r="G215" s="11">
        <v>0</v>
      </c>
      <c r="H215" s="11">
        <v>0</v>
      </c>
      <c r="I215" s="3"/>
      <c r="J215" s="11">
        <v>0</v>
      </c>
      <c r="K215" s="11">
        <v>0</v>
      </c>
      <c r="L215" s="3"/>
      <c r="M215" s="11">
        <v>0</v>
      </c>
      <c r="N215" s="11">
        <v>0</v>
      </c>
      <c r="O215" s="11">
        <v>0</v>
      </c>
      <c r="P215" s="11">
        <v>0</v>
      </c>
      <c r="Q215" s="11">
        <v>0</v>
      </c>
      <c r="R215" s="12"/>
      <c r="S215" s="14">
        <v>0.5</v>
      </c>
      <c r="T215" s="13">
        <v>0.3</v>
      </c>
      <c r="U215" s="14">
        <v>0.5</v>
      </c>
      <c r="V215" s="12"/>
      <c r="W215" s="11">
        <v>0</v>
      </c>
      <c r="X215" s="128" t="s">
        <v>584</v>
      </c>
    </row>
    <row r="216" spans="1:24" s="9" customFormat="1" x14ac:dyDescent="0.2">
      <c r="A216" s="2" t="s">
        <v>585</v>
      </c>
      <c r="B216" s="11">
        <v>0</v>
      </c>
      <c r="C216" s="11">
        <v>0</v>
      </c>
      <c r="D216" s="11">
        <v>0</v>
      </c>
      <c r="E216" s="11">
        <v>0</v>
      </c>
      <c r="F216" s="11">
        <v>0</v>
      </c>
      <c r="G216" s="11">
        <v>0</v>
      </c>
      <c r="H216" s="11">
        <v>0</v>
      </c>
      <c r="I216" s="3"/>
      <c r="J216" s="11">
        <v>0</v>
      </c>
      <c r="K216" s="11">
        <v>0.2</v>
      </c>
      <c r="L216" s="3"/>
      <c r="M216" s="11">
        <v>0</v>
      </c>
      <c r="N216" s="11">
        <v>0.1</v>
      </c>
      <c r="O216" s="11">
        <v>0</v>
      </c>
      <c r="P216" s="11">
        <v>0</v>
      </c>
      <c r="Q216" s="11">
        <v>0</v>
      </c>
      <c r="R216" s="12"/>
      <c r="S216" s="11">
        <v>0</v>
      </c>
      <c r="T216" s="11">
        <v>0</v>
      </c>
      <c r="U216" s="11">
        <v>0</v>
      </c>
      <c r="V216" s="12"/>
      <c r="W216" s="11">
        <v>0</v>
      </c>
      <c r="X216" s="128" t="s">
        <v>586</v>
      </c>
    </row>
    <row r="217" spans="1:24" s="9" customFormat="1" x14ac:dyDescent="0.2">
      <c r="A217" s="2" t="s">
        <v>587</v>
      </c>
      <c r="B217" s="11">
        <v>0.1</v>
      </c>
      <c r="C217" s="11">
        <v>0.1</v>
      </c>
      <c r="D217" s="11">
        <v>0.1</v>
      </c>
      <c r="E217" s="11">
        <v>0</v>
      </c>
      <c r="F217" s="11">
        <v>0.1</v>
      </c>
      <c r="G217" s="11">
        <v>0.1</v>
      </c>
      <c r="H217" s="11">
        <v>0.2</v>
      </c>
      <c r="I217" s="3"/>
      <c r="J217" s="11">
        <v>0</v>
      </c>
      <c r="K217" s="11">
        <v>0</v>
      </c>
      <c r="L217" s="3"/>
      <c r="M217" s="11">
        <v>0</v>
      </c>
      <c r="N217" s="11">
        <v>0</v>
      </c>
      <c r="O217" s="11">
        <v>0.1</v>
      </c>
      <c r="P217" s="11">
        <v>0</v>
      </c>
      <c r="Q217" s="11">
        <v>0</v>
      </c>
      <c r="R217" s="12"/>
      <c r="S217" s="11">
        <v>0</v>
      </c>
      <c r="T217" s="11">
        <v>0.1</v>
      </c>
      <c r="U217" s="11">
        <v>0</v>
      </c>
      <c r="V217" s="12"/>
      <c r="W217" s="11">
        <v>0</v>
      </c>
      <c r="X217" s="128" t="s">
        <v>588</v>
      </c>
    </row>
    <row r="218" spans="1:24" s="9" customFormat="1" x14ac:dyDescent="0.2">
      <c r="A218" s="2" t="s">
        <v>589</v>
      </c>
      <c r="B218" s="11">
        <v>0.1</v>
      </c>
      <c r="C218" s="11">
        <v>0</v>
      </c>
      <c r="D218" s="11">
        <v>0.1</v>
      </c>
      <c r="E218" s="11">
        <v>0</v>
      </c>
      <c r="F218" s="11">
        <v>0.1</v>
      </c>
      <c r="G218" s="11">
        <v>0</v>
      </c>
      <c r="H218" s="11">
        <v>0.1</v>
      </c>
      <c r="I218" s="3"/>
      <c r="J218" s="14">
        <v>0.5</v>
      </c>
      <c r="K218" s="13">
        <v>0.3</v>
      </c>
      <c r="L218" s="3"/>
      <c r="M218" s="11">
        <v>0</v>
      </c>
      <c r="N218" s="11">
        <v>0</v>
      </c>
      <c r="O218" s="11">
        <v>0</v>
      </c>
      <c r="P218" s="11">
        <v>0.1</v>
      </c>
      <c r="Q218" s="11">
        <v>0</v>
      </c>
      <c r="R218" s="12"/>
      <c r="S218" s="11">
        <v>0.1</v>
      </c>
      <c r="T218" s="11">
        <v>0.1</v>
      </c>
      <c r="U218" s="11">
        <v>0.1</v>
      </c>
      <c r="V218" s="12"/>
      <c r="W218" s="11">
        <v>0.1</v>
      </c>
      <c r="X218" s="128" t="s">
        <v>590</v>
      </c>
    </row>
    <row r="219" spans="1:24" s="9" customFormat="1" x14ac:dyDescent="0.2">
      <c r="A219" s="2" t="s">
        <v>591</v>
      </c>
      <c r="B219" s="11">
        <v>0.2</v>
      </c>
      <c r="C219" s="11">
        <v>0.1</v>
      </c>
      <c r="D219" s="11">
        <v>0.1</v>
      </c>
      <c r="E219" s="11">
        <v>0.1</v>
      </c>
      <c r="F219" s="11">
        <v>0</v>
      </c>
      <c r="G219" s="11">
        <v>0</v>
      </c>
      <c r="H219" s="11">
        <v>0</v>
      </c>
      <c r="I219" s="3"/>
      <c r="J219" s="11">
        <v>0</v>
      </c>
      <c r="K219" s="11">
        <v>0</v>
      </c>
      <c r="L219" s="3"/>
      <c r="M219" s="11">
        <v>0</v>
      </c>
      <c r="N219" s="11">
        <v>0</v>
      </c>
      <c r="O219" s="11">
        <v>0</v>
      </c>
      <c r="P219" s="11">
        <v>0</v>
      </c>
      <c r="Q219" s="11">
        <v>0</v>
      </c>
      <c r="R219" s="12"/>
      <c r="S219" s="19">
        <v>0.8</v>
      </c>
      <c r="T219" s="22">
        <v>1.1000000000000001</v>
      </c>
      <c r="U219" s="19">
        <v>0.9</v>
      </c>
      <c r="V219" s="12"/>
      <c r="W219" s="13">
        <v>0.3</v>
      </c>
      <c r="X219" s="128" t="s">
        <v>425</v>
      </c>
    </row>
    <row r="220" spans="1:24" s="9" customFormat="1" x14ac:dyDescent="0.2">
      <c r="A220" s="2" t="s">
        <v>592</v>
      </c>
      <c r="B220" s="11">
        <v>0.1</v>
      </c>
      <c r="C220" s="11">
        <v>0</v>
      </c>
      <c r="D220" s="11">
        <v>0</v>
      </c>
      <c r="E220" s="11">
        <v>0.1</v>
      </c>
      <c r="F220" s="11">
        <v>0.1</v>
      </c>
      <c r="G220" s="11">
        <v>0</v>
      </c>
      <c r="H220" s="11">
        <v>0</v>
      </c>
      <c r="I220" s="3"/>
      <c r="J220" s="11">
        <v>0</v>
      </c>
      <c r="K220" s="11">
        <v>0.1</v>
      </c>
      <c r="L220" s="3"/>
      <c r="M220" s="11">
        <v>0.2</v>
      </c>
      <c r="N220" s="11">
        <v>0.1</v>
      </c>
      <c r="O220" s="11">
        <v>0</v>
      </c>
      <c r="P220" s="13">
        <v>0.2</v>
      </c>
      <c r="Q220" s="11">
        <v>0</v>
      </c>
      <c r="R220" s="12"/>
      <c r="S220" s="11">
        <v>0</v>
      </c>
      <c r="T220" s="11">
        <v>0</v>
      </c>
      <c r="U220" s="11">
        <v>0</v>
      </c>
      <c r="V220" s="12"/>
      <c r="W220" s="11">
        <v>0</v>
      </c>
      <c r="X220" s="128" t="s">
        <v>393</v>
      </c>
    </row>
    <row r="221" spans="1:24" s="9" customFormat="1" x14ac:dyDescent="0.2">
      <c r="A221" s="2" t="s">
        <v>593</v>
      </c>
      <c r="B221" s="13">
        <v>0.3</v>
      </c>
      <c r="C221" s="13">
        <v>0.4</v>
      </c>
      <c r="D221" s="13">
        <v>0.3</v>
      </c>
      <c r="E221" s="14">
        <v>0.6</v>
      </c>
      <c r="F221" s="13">
        <v>0.4</v>
      </c>
      <c r="G221" s="11">
        <v>0.1</v>
      </c>
      <c r="H221" s="11">
        <v>0.1</v>
      </c>
      <c r="I221" s="3"/>
      <c r="J221" s="13">
        <v>0.3</v>
      </c>
      <c r="K221" s="11">
        <v>0.1</v>
      </c>
      <c r="L221" s="3"/>
      <c r="M221" s="11">
        <v>0</v>
      </c>
      <c r="N221" s="11">
        <v>0.1</v>
      </c>
      <c r="O221" s="13">
        <v>0.4</v>
      </c>
      <c r="P221" s="11">
        <v>0.1</v>
      </c>
      <c r="Q221" s="11">
        <v>0</v>
      </c>
      <c r="R221" s="12"/>
      <c r="S221" s="13">
        <v>0.3</v>
      </c>
      <c r="T221" s="14">
        <v>0.5</v>
      </c>
      <c r="U221" s="13">
        <v>0.3</v>
      </c>
      <c r="V221" s="12"/>
      <c r="W221" s="11">
        <v>0.1</v>
      </c>
      <c r="X221" s="128" t="s">
        <v>594</v>
      </c>
    </row>
    <row r="222" spans="1:24" s="9" customFormat="1" x14ac:dyDescent="0.2">
      <c r="A222" s="2" t="s">
        <v>595</v>
      </c>
      <c r="B222" s="13">
        <v>0.3</v>
      </c>
      <c r="C222" s="11">
        <v>0.1</v>
      </c>
      <c r="D222" s="11">
        <v>0.2</v>
      </c>
      <c r="E222" s="13">
        <v>0.3</v>
      </c>
      <c r="F222" s="11">
        <v>0</v>
      </c>
      <c r="G222" s="11">
        <v>0</v>
      </c>
      <c r="H222" s="11">
        <v>0.1</v>
      </c>
      <c r="I222" s="3"/>
      <c r="J222" s="11">
        <v>0</v>
      </c>
      <c r="K222" s="11">
        <v>0</v>
      </c>
      <c r="L222" s="3"/>
      <c r="M222" s="11">
        <v>0</v>
      </c>
      <c r="N222" s="11">
        <v>0</v>
      </c>
      <c r="O222" s="11">
        <v>0</v>
      </c>
      <c r="P222" s="11">
        <v>0</v>
      </c>
      <c r="Q222" s="11">
        <v>0</v>
      </c>
      <c r="R222" s="12"/>
      <c r="S222" s="11">
        <v>0.1</v>
      </c>
      <c r="T222" s="14">
        <v>0.5</v>
      </c>
      <c r="U222" s="11">
        <v>0.2</v>
      </c>
      <c r="V222" s="12"/>
      <c r="W222" s="13">
        <v>0.4</v>
      </c>
      <c r="X222" s="128" t="s">
        <v>425</v>
      </c>
    </row>
    <row r="223" spans="1:24" s="9" customFormat="1" x14ac:dyDescent="0.2">
      <c r="A223" s="2" t="s">
        <v>596</v>
      </c>
      <c r="B223" s="11">
        <v>0</v>
      </c>
      <c r="C223" s="11">
        <v>0</v>
      </c>
      <c r="D223" s="11">
        <v>0</v>
      </c>
      <c r="E223" s="11">
        <v>0</v>
      </c>
      <c r="F223" s="11">
        <v>0</v>
      </c>
      <c r="G223" s="11">
        <v>0</v>
      </c>
      <c r="H223" s="11">
        <v>0</v>
      </c>
      <c r="I223" s="3"/>
      <c r="J223" s="11">
        <v>0</v>
      </c>
      <c r="K223" s="11">
        <v>0</v>
      </c>
      <c r="L223" s="3"/>
      <c r="M223" s="11">
        <v>0</v>
      </c>
      <c r="N223" s="11">
        <v>0</v>
      </c>
      <c r="O223" s="11">
        <v>0</v>
      </c>
      <c r="P223" s="11">
        <v>0</v>
      </c>
      <c r="Q223" s="11">
        <v>0</v>
      </c>
      <c r="R223" s="12"/>
      <c r="S223" s="11">
        <v>0</v>
      </c>
      <c r="T223" s="11">
        <v>0</v>
      </c>
      <c r="U223" s="11">
        <v>0</v>
      </c>
      <c r="V223" s="12"/>
      <c r="W223" s="11">
        <v>0</v>
      </c>
      <c r="X223" s="128" t="s">
        <v>597</v>
      </c>
    </row>
    <row r="224" spans="1:24" s="9" customFormat="1" x14ac:dyDescent="0.2">
      <c r="A224" s="2" t="s">
        <v>598</v>
      </c>
      <c r="B224" s="11">
        <v>0.1</v>
      </c>
      <c r="C224" s="11">
        <v>0</v>
      </c>
      <c r="D224" s="11">
        <v>0.1</v>
      </c>
      <c r="E224" s="11">
        <v>0</v>
      </c>
      <c r="F224" s="11">
        <v>0.2</v>
      </c>
      <c r="G224" s="11">
        <v>0.1</v>
      </c>
      <c r="H224" s="11">
        <v>0</v>
      </c>
      <c r="I224" s="3"/>
      <c r="J224" s="11">
        <v>0.1</v>
      </c>
      <c r="K224" s="11">
        <v>0.1</v>
      </c>
      <c r="L224" s="3"/>
      <c r="M224" s="11">
        <v>0</v>
      </c>
      <c r="N224" s="11">
        <v>0</v>
      </c>
      <c r="O224" s="11">
        <v>0.1</v>
      </c>
      <c r="P224" s="11">
        <v>0.1</v>
      </c>
      <c r="Q224" s="11">
        <v>0</v>
      </c>
      <c r="R224" s="12"/>
      <c r="S224" s="11">
        <v>0.1</v>
      </c>
      <c r="T224" s="11">
        <v>0.1</v>
      </c>
      <c r="U224" s="11">
        <v>0.2</v>
      </c>
      <c r="V224" s="12"/>
      <c r="W224" s="13">
        <v>0.3</v>
      </c>
      <c r="X224" s="128" t="s">
        <v>599</v>
      </c>
    </row>
    <row r="225" spans="1:24" s="9" customFormat="1" x14ac:dyDescent="0.2">
      <c r="A225" s="2" t="s">
        <v>600</v>
      </c>
      <c r="B225" s="11">
        <v>0</v>
      </c>
      <c r="C225" s="11">
        <v>0</v>
      </c>
      <c r="D225" s="11">
        <v>0</v>
      </c>
      <c r="E225" s="11">
        <v>0.2</v>
      </c>
      <c r="F225" s="11">
        <v>0.2</v>
      </c>
      <c r="G225" s="11">
        <v>0.1</v>
      </c>
      <c r="H225" s="11">
        <v>0</v>
      </c>
      <c r="I225" s="3"/>
      <c r="J225" s="11">
        <v>0</v>
      </c>
      <c r="K225" s="11">
        <v>0.1</v>
      </c>
      <c r="L225" s="3"/>
      <c r="M225" s="13">
        <v>0.3</v>
      </c>
      <c r="N225" s="11">
        <v>0</v>
      </c>
      <c r="O225" s="11">
        <v>0</v>
      </c>
      <c r="P225" s="11">
        <v>0</v>
      </c>
      <c r="Q225" s="11">
        <v>0</v>
      </c>
      <c r="R225" s="12"/>
      <c r="S225" s="11">
        <v>0.1</v>
      </c>
      <c r="T225" s="13">
        <v>0.3</v>
      </c>
      <c r="U225" s="11">
        <v>0.1</v>
      </c>
      <c r="V225" s="12"/>
      <c r="W225" s="11">
        <v>0.2</v>
      </c>
      <c r="X225" s="128" t="s">
        <v>601</v>
      </c>
    </row>
    <row r="226" spans="1:24" s="9" customFormat="1" x14ac:dyDescent="0.2">
      <c r="A226" s="2" t="s">
        <v>602</v>
      </c>
      <c r="B226" s="11">
        <v>0.2</v>
      </c>
      <c r="C226" s="13">
        <v>0.3</v>
      </c>
      <c r="D226" s="13">
        <v>0.3</v>
      </c>
      <c r="E226" s="14">
        <v>0.6</v>
      </c>
      <c r="F226" s="14">
        <v>0.6</v>
      </c>
      <c r="G226" s="11">
        <v>0.1</v>
      </c>
      <c r="H226" s="11">
        <v>0.1</v>
      </c>
      <c r="I226" s="3"/>
      <c r="J226" s="13">
        <v>0.4</v>
      </c>
      <c r="K226" s="11">
        <v>0.2</v>
      </c>
      <c r="L226" s="3"/>
      <c r="M226" s="11">
        <v>0</v>
      </c>
      <c r="N226" s="11">
        <v>0.1</v>
      </c>
      <c r="O226" s="13">
        <v>0.4</v>
      </c>
      <c r="P226" s="11">
        <v>0.1</v>
      </c>
      <c r="Q226" s="11">
        <v>0</v>
      </c>
      <c r="R226" s="12"/>
      <c r="S226" s="13">
        <v>0.2</v>
      </c>
      <c r="T226" s="14">
        <v>0.5</v>
      </c>
      <c r="U226" s="13">
        <v>0.2</v>
      </c>
      <c r="V226" s="12"/>
      <c r="W226" s="11">
        <v>0.2</v>
      </c>
      <c r="X226" s="128" t="s">
        <v>289</v>
      </c>
    </row>
    <row r="227" spans="1:24" s="9" customFormat="1" x14ac:dyDescent="0.2">
      <c r="A227" s="2" t="s">
        <v>603</v>
      </c>
      <c r="B227" s="11">
        <v>0.1</v>
      </c>
      <c r="C227" s="11">
        <v>0.1</v>
      </c>
      <c r="D227" s="11">
        <v>0.2</v>
      </c>
      <c r="E227" s="11">
        <v>0.1</v>
      </c>
      <c r="F227" s="58">
        <v>0.2</v>
      </c>
      <c r="G227" s="11">
        <v>0.2</v>
      </c>
      <c r="H227" s="13">
        <v>0.3</v>
      </c>
      <c r="I227" s="3"/>
      <c r="J227" s="32">
        <v>2.9</v>
      </c>
      <c r="K227" s="22">
        <v>1.1000000000000001</v>
      </c>
      <c r="L227" s="3"/>
      <c r="M227" s="24">
        <v>1.3</v>
      </c>
      <c r="N227" s="48">
        <v>1.1000000000000001</v>
      </c>
      <c r="O227" s="11">
        <v>0.2</v>
      </c>
      <c r="P227" s="24">
        <v>1.3</v>
      </c>
      <c r="Q227" s="17">
        <v>2.1</v>
      </c>
      <c r="R227" s="12"/>
      <c r="S227" s="11">
        <v>0.2</v>
      </c>
      <c r="T227" s="13">
        <v>0.4</v>
      </c>
      <c r="U227" s="11">
        <v>0.2</v>
      </c>
      <c r="V227" s="12"/>
      <c r="W227" s="11">
        <v>0.1</v>
      </c>
      <c r="X227" s="128" t="s">
        <v>505</v>
      </c>
    </row>
    <row r="228" spans="1:24" s="9" customFormat="1" x14ac:dyDescent="0.2">
      <c r="A228" s="2" t="s">
        <v>604</v>
      </c>
      <c r="B228" s="11">
        <v>0.2</v>
      </c>
      <c r="C228" s="11">
        <v>0</v>
      </c>
      <c r="D228" s="11">
        <v>0</v>
      </c>
      <c r="E228" s="11">
        <v>0.1</v>
      </c>
      <c r="F228" s="11">
        <v>0.1</v>
      </c>
      <c r="G228" s="11">
        <v>0</v>
      </c>
      <c r="H228" s="11">
        <v>0</v>
      </c>
      <c r="I228" s="3"/>
      <c r="J228" s="11">
        <v>0</v>
      </c>
      <c r="K228" s="11">
        <v>0.1</v>
      </c>
      <c r="L228" s="3"/>
      <c r="M228" s="11">
        <v>0.2</v>
      </c>
      <c r="N228" s="11">
        <v>0.1</v>
      </c>
      <c r="O228" s="11">
        <v>0</v>
      </c>
      <c r="P228" s="11">
        <v>0</v>
      </c>
      <c r="Q228" s="11">
        <v>0</v>
      </c>
      <c r="R228" s="12"/>
      <c r="S228" s="11">
        <v>0</v>
      </c>
      <c r="T228" s="11">
        <v>0.1</v>
      </c>
      <c r="U228" s="11">
        <v>0</v>
      </c>
      <c r="V228" s="12"/>
      <c r="W228" s="11">
        <v>0</v>
      </c>
      <c r="X228" s="128" t="s">
        <v>605</v>
      </c>
    </row>
    <row r="229" spans="1:24" s="9" customFormat="1" x14ac:dyDescent="0.2">
      <c r="A229" s="2" t="s">
        <v>606</v>
      </c>
      <c r="B229" s="11">
        <v>0.1</v>
      </c>
      <c r="C229" s="11">
        <v>0.1</v>
      </c>
      <c r="D229" s="11">
        <v>0.1</v>
      </c>
      <c r="E229" s="11">
        <v>0.1</v>
      </c>
      <c r="F229" s="11">
        <v>0.1</v>
      </c>
      <c r="G229" s="11">
        <v>0.2</v>
      </c>
      <c r="H229" s="11">
        <v>0.1</v>
      </c>
      <c r="I229" s="3"/>
      <c r="J229" s="25">
        <v>1.8</v>
      </c>
      <c r="K229" s="23">
        <v>1.9</v>
      </c>
      <c r="L229" s="3"/>
      <c r="M229" s="13">
        <v>0.3</v>
      </c>
      <c r="N229" s="76">
        <v>0.7</v>
      </c>
      <c r="O229" s="11">
        <v>0.1</v>
      </c>
      <c r="P229" s="33">
        <v>2.7</v>
      </c>
      <c r="Q229" s="13">
        <v>0.3</v>
      </c>
      <c r="R229" s="12"/>
      <c r="S229" s="11">
        <v>0.1</v>
      </c>
      <c r="T229" s="11">
        <v>0.2</v>
      </c>
      <c r="U229" s="11">
        <v>0.1</v>
      </c>
      <c r="V229" s="12"/>
      <c r="W229" s="11">
        <v>0.1</v>
      </c>
      <c r="X229" s="128" t="s">
        <v>533</v>
      </c>
    </row>
    <row r="230" spans="1:24" s="9" customFormat="1" x14ac:dyDescent="0.2">
      <c r="A230" s="2" t="s">
        <v>607</v>
      </c>
      <c r="B230" s="11">
        <v>0</v>
      </c>
      <c r="C230" s="11">
        <v>0</v>
      </c>
      <c r="D230" s="11">
        <v>0</v>
      </c>
      <c r="E230" s="11">
        <v>0</v>
      </c>
      <c r="F230" s="11">
        <v>0</v>
      </c>
      <c r="G230" s="11">
        <v>0</v>
      </c>
      <c r="H230" s="11">
        <v>0</v>
      </c>
      <c r="I230" s="3"/>
      <c r="J230" s="11">
        <v>0.1</v>
      </c>
      <c r="K230" s="14">
        <v>0.5</v>
      </c>
      <c r="L230" s="3"/>
      <c r="M230" s="11">
        <v>0</v>
      </c>
      <c r="N230" s="11">
        <v>0</v>
      </c>
      <c r="O230" s="11">
        <v>0</v>
      </c>
      <c r="P230" s="11">
        <v>0</v>
      </c>
      <c r="Q230" s="11">
        <v>0</v>
      </c>
      <c r="R230" s="12"/>
      <c r="S230" s="11">
        <v>0</v>
      </c>
      <c r="T230" s="11">
        <v>0</v>
      </c>
      <c r="U230" s="11">
        <v>0.1</v>
      </c>
      <c r="V230" s="12"/>
      <c r="W230" s="11">
        <v>0.1</v>
      </c>
      <c r="X230" s="128" t="s">
        <v>608</v>
      </c>
    </row>
    <row r="231" spans="1:24" s="9" customFormat="1" x14ac:dyDescent="0.2">
      <c r="A231" s="2" t="s">
        <v>609</v>
      </c>
      <c r="B231" s="11">
        <v>0</v>
      </c>
      <c r="C231" s="11">
        <v>0</v>
      </c>
      <c r="D231" s="11">
        <v>0</v>
      </c>
      <c r="E231" s="11">
        <v>0</v>
      </c>
      <c r="F231" s="11">
        <v>0</v>
      </c>
      <c r="G231" s="11">
        <v>0</v>
      </c>
      <c r="H231" s="11">
        <v>0</v>
      </c>
      <c r="I231" s="3"/>
      <c r="J231" s="11">
        <v>0</v>
      </c>
      <c r="K231" s="11">
        <v>0</v>
      </c>
      <c r="L231" s="3"/>
      <c r="M231" s="11">
        <v>0</v>
      </c>
      <c r="N231" s="11">
        <v>0</v>
      </c>
      <c r="O231" s="11">
        <v>0</v>
      </c>
      <c r="P231" s="11">
        <v>0</v>
      </c>
      <c r="Q231" s="11">
        <v>0</v>
      </c>
      <c r="R231" s="12"/>
      <c r="S231" s="11">
        <v>0.1</v>
      </c>
      <c r="T231" s="11">
        <v>0.1</v>
      </c>
      <c r="U231" s="11">
        <v>0.2</v>
      </c>
      <c r="V231" s="12"/>
      <c r="W231" s="13">
        <v>0.4</v>
      </c>
      <c r="X231" s="128" t="s">
        <v>610</v>
      </c>
    </row>
    <row r="232" spans="1:24" s="9" customFormat="1" x14ac:dyDescent="0.2">
      <c r="A232" s="2" t="s">
        <v>611</v>
      </c>
      <c r="B232" s="11">
        <v>0.2</v>
      </c>
      <c r="C232" s="11">
        <v>0.1</v>
      </c>
      <c r="D232" s="11">
        <v>0.1</v>
      </c>
      <c r="E232" s="11">
        <v>0.2</v>
      </c>
      <c r="F232" s="11">
        <v>0</v>
      </c>
      <c r="G232" s="11">
        <v>0</v>
      </c>
      <c r="H232" s="11">
        <v>0</v>
      </c>
      <c r="I232" s="3"/>
      <c r="J232" s="11">
        <v>0</v>
      </c>
      <c r="K232" s="11">
        <v>0</v>
      </c>
      <c r="L232" s="3"/>
      <c r="M232" s="11">
        <v>0</v>
      </c>
      <c r="N232" s="11">
        <v>0</v>
      </c>
      <c r="O232" s="11">
        <v>0</v>
      </c>
      <c r="P232" s="11">
        <v>0</v>
      </c>
      <c r="Q232" s="11">
        <v>0</v>
      </c>
      <c r="R232" s="12"/>
      <c r="S232" s="11">
        <v>0.1</v>
      </c>
      <c r="T232" s="13">
        <v>0.2</v>
      </c>
      <c r="U232" s="11">
        <v>0.1</v>
      </c>
      <c r="V232" s="12"/>
      <c r="W232" s="11">
        <v>0.2</v>
      </c>
      <c r="X232" s="128" t="s">
        <v>612</v>
      </c>
    </row>
    <row r="233" spans="1:24" s="9" customFormat="1" x14ac:dyDescent="0.2">
      <c r="A233" s="2" t="s">
        <v>613</v>
      </c>
      <c r="B233" s="22">
        <v>1.1000000000000001</v>
      </c>
      <c r="C233" s="19">
        <v>0.7</v>
      </c>
      <c r="D233" s="14">
        <v>0.6</v>
      </c>
      <c r="E233" s="22">
        <v>1.1000000000000001</v>
      </c>
      <c r="F233" s="19">
        <v>0.8</v>
      </c>
      <c r="G233" s="11">
        <v>0.1</v>
      </c>
      <c r="H233" s="11">
        <v>0.2</v>
      </c>
      <c r="I233" s="3"/>
      <c r="J233" s="11">
        <v>0.2</v>
      </c>
      <c r="K233" s="11">
        <v>0.2</v>
      </c>
      <c r="L233" s="3"/>
      <c r="M233" s="11">
        <v>0</v>
      </c>
      <c r="N233" s="11">
        <v>0.1</v>
      </c>
      <c r="O233" s="13">
        <v>0.3</v>
      </c>
      <c r="P233" s="11">
        <v>0.1</v>
      </c>
      <c r="Q233" s="11">
        <v>0</v>
      </c>
      <c r="R233" s="12"/>
      <c r="S233" s="14">
        <v>0.5</v>
      </c>
      <c r="T233" s="22">
        <v>0.9</v>
      </c>
      <c r="U233" s="19">
        <v>0.7</v>
      </c>
      <c r="V233" s="12"/>
      <c r="W233" s="19">
        <v>0.8</v>
      </c>
      <c r="X233" s="128" t="s">
        <v>614</v>
      </c>
    </row>
    <row r="234" spans="1:24" s="9" customFormat="1" x14ac:dyDescent="0.2">
      <c r="A234" s="2" t="s">
        <v>615</v>
      </c>
      <c r="B234" s="11">
        <v>0</v>
      </c>
      <c r="C234" s="11">
        <v>0</v>
      </c>
      <c r="D234" s="11">
        <v>0</v>
      </c>
      <c r="E234" s="11">
        <v>0.1</v>
      </c>
      <c r="F234" s="11">
        <v>0</v>
      </c>
      <c r="G234" s="11">
        <v>0</v>
      </c>
      <c r="H234" s="11">
        <v>0</v>
      </c>
      <c r="I234" s="3"/>
      <c r="J234" s="11">
        <v>0</v>
      </c>
      <c r="K234" s="11">
        <v>0</v>
      </c>
      <c r="L234" s="3"/>
      <c r="M234" s="11">
        <v>0</v>
      </c>
      <c r="N234" s="11">
        <v>0</v>
      </c>
      <c r="O234" s="11">
        <v>0</v>
      </c>
      <c r="P234" s="11">
        <v>0</v>
      </c>
      <c r="Q234" s="11">
        <v>0</v>
      </c>
      <c r="R234" s="12"/>
      <c r="S234" s="11">
        <v>0</v>
      </c>
      <c r="T234" s="11">
        <v>0.1</v>
      </c>
      <c r="U234" s="11">
        <v>0</v>
      </c>
      <c r="V234" s="12"/>
      <c r="W234" s="11">
        <v>0</v>
      </c>
      <c r="X234" s="128" t="s">
        <v>616</v>
      </c>
    </row>
    <row r="235" spans="1:24" s="9" customFormat="1" x14ac:dyDescent="0.2">
      <c r="A235" s="2" t="s">
        <v>617</v>
      </c>
      <c r="B235" s="11">
        <v>0</v>
      </c>
      <c r="C235" s="11">
        <v>0</v>
      </c>
      <c r="D235" s="11">
        <v>0</v>
      </c>
      <c r="E235" s="11">
        <v>0</v>
      </c>
      <c r="F235" s="11">
        <v>0</v>
      </c>
      <c r="G235" s="11">
        <v>0</v>
      </c>
      <c r="H235" s="11">
        <v>0</v>
      </c>
      <c r="I235" s="3"/>
      <c r="J235" s="11">
        <v>0</v>
      </c>
      <c r="K235" s="11">
        <v>0</v>
      </c>
      <c r="L235" s="3"/>
      <c r="M235" s="11">
        <v>0</v>
      </c>
      <c r="N235" s="11">
        <v>0</v>
      </c>
      <c r="O235" s="11">
        <v>0</v>
      </c>
      <c r="P235" s="11">
        <v>0</v>
      </c>
      <c r="Q235" s="11">
        <v>0</v>
      </c>
      <c r="R235" s="12"/>
      <c r="S235" s="11">
        <v>0.1</v>
      </c>
      <c r="T235" s="11">
        <v>0</v>
      </c>
      <c r="U235" s="11">
        <v>0.1</v>
      </c>
      <c r="V235" s="12"/>
      <c r="W235" s="11">
        <v>0.1</v>
      </c>
      <c r="X235" s="128" t="s">
        <v>618</v>
      </c>
    </row>
    <row r="236" spans="1:24" s="9" customFormat="1" x14ac:dyDescent="0.2">
      <c r="A236" s="2" t="s">
        <v>619</v>
      </c>
      <c r="B236" s="11">
        <v>0.1</v>
      </c>
      <c r="C236" s="11">
        <v>0</v>
      </c>
      <c r="D236" s="11">
        <v>0</v>
      </c>
      <c r="E236" s="11">
        <v>0</v>
      </c>
      <c r="F236" s="11">
        <v>0</v>
      </c>
      <c r="G236" s="11">
        <v>0</v>
      </c>
      <c r="H236" s="11">
        <v>0</v>
      </c>
      <c r="I236" s="3"/>
      <c r="J236" s="11">
        <v>0</v>
      </c>
      <c r="K236" s="11">
        <v>0</v>
      </c>
      <c r="L236" s="3"/>
      <c r="M236" s="11">
        <v>0</v>
      </c>
      <c r="N236" s="11">
        <v>0</v>
      </c>
      <c r="O236" s="11">
        <v>0</v>
      </c>
      <c r="P236" s="11">
        <v>0</v>
      </c>
      <c r="Q236" s="11">
        <v>0</v>
      </c>
      <c r="R236" s="12"/>
      <c r="S236" s="11">
        <v>0</v>
      </c>
      <c r="T236" s="11">
        <v>0</v>
      </c>
      <c r="U236" s="11">
        <v>0</v>
      </c>
      <c r="V236" s="12"/>
      <c r="W236" s="13">
        <v>0.3</v>
      </c>
      <c r="X236" s="128" t="s">
        <v>620</v>
      </c>
    </row>
    <row r="237" spans="1:24" s="9" customFormat="1" x14ac:dyDescent="0.2">
      <c r="A237" s="2" t="s">
        <v>621</v>
      </c>
      <c r="B237" s="13">
        <v>0.4</v>
      </c>
      <c r="C237" s="11">
        <v>0.2</v>
      </c>
      <c r="D237" s="13">
        <v>0.2</v>
      </c>
      <c r="E237" s="13">
        <v>0.4</v>
      </c>
      <c r="F237" s="24">
        <v>1.2</v>
      </c>
      <c r="G237" s="11">
        <v>0.2</v>
      </c>
      <c r="H237" s="11">
        <v>0.2</v>
      </c>
      <c r="I237" s="3"/>
      <c r="J237" s="13">
        <v>0.3</v>
      </c>
      <c r="K237" s="13">
        <v>0.4</v>
      </c>
      <c r="L237" s="3"/>
      <c r="M237" s="11">
        <v>0</v>
      </c>
      <c r="N237" s="11">
        <v>0.1</v>
      </c>
      <c r="O237" s="22">
        <v>1</v>
      </c>
      <c r="P237" s="13">
        <v>0.3</v>
      </c>
      <c r="Q237" s="11">
        <v>0</v>
      </c>
      <c r="R237" s="12"/>
      <c r="S237" s="13">
        <v>0.4</v>
      </c>
      <c r="T237" s="14">
        <v>0.5</v>
      </c>
      <c r="U237" s="36">
        <v>0.4</v>
      </c>
      <c r="V237" s="12"/>
      <c r="W237" s="13">
        <v>0.4</v>
      </c>
      <c r="X237" s="128" t="s">
        <v>622</v>
      </c>
    </row>
    <row r="238" spans="1:24" s="9" customFormat="1" x14ac:dyDescent="0.2">
      <c r="A238" s="2" t="s">
        <v>623</v>
      </c>
      <c r="B238" s="11">
        <v>0</v>
      </c>
      <c r="C238" s="11">
        <v>0</v>
      </c>
      <c r="D238" s="11">
        <v>0</v>
      </c>
      <c r="E238" s="11">
        <v>0</v>
      </c>
      <c r="F238" s="11">
        <v>0</v>
      </c>
      <c r="G238" s="11">
        <v>0</v>
      </c>
      <c r="H238" s="11">
        <v>0</v>
      </c>
      <c r="I238" s="3"/>
      <c r="J238" s="11">
        <v>0</v>
      </c>
      <c r="K238" s="11">
        <v>0</v>
      </c>
      <c r="L238" s="3"/>
      <c r="M238" s="11">
        <v>0</v>
      </c>
      <c r="N238" s="11">
        <v>0</v>
      </c>
      <c r="O238" s="11">
        <v>0</v>
      </c>
      <c r="P238" s="11">
        <v>0</v>
      </c>
      <c r="Q238" s="11">
        <v>0</v>
      </c>
      <c r="R238" s="12"/>
      <c r="S238" s="11">
        <v>0.1</v>
      </c>
      <c r="T238" s="11">
        <v>0</v>
      </c>
      <c r="U238" s="11">
        <v>0.1</v>
      </c>
      <c r="V238" s="12"/>
      <c r="W238" s="11">
        <v>0</v>
      </c>
      <c r="X238" s="128" t="s">
        <v>487</v>
      </c>
    </row>
    <row r="239" spans="1:24" s="9" customFormat="1" x14ac:dyDescent="0.2">
      <c r="A239" s="2" t="s">
        <v>624</v>
      </c>
      <c r="B239" s="11">
        <v>0</v>
      </c>
      <c r="C239" s="11">
        <v>0</v>
      </c>
      <c r="D239" s="11">
        <v>0</v>
      </c>
      <c r="E239" s="11">
        <v>0</v>
      </c>
      <c r="F239" s="11">
        <v>0.1</v>
      </c>
      <c r="G239" s="11">
        <v>0</v>
      </c>
      <c r="H239" s="11">
        <v>0</v>
      </c>
      <c r="I239" s="3"/>
      <c r="J239" s="11">
        <v>0</v>
      </c>
      <c r="K239" s="11">
        <v>0</v>
      </c>
      <c r="L239" s="3"/>
      <c r="M239" s="11">
        <v>0</v>
      </c>
      <c r="N239" s="11">
        <v>0</v>
      </c>
      <c r="O239" s="11">
        <v>0</v>
      </c>
      <c r="P239" s="11">
        <v>0</v>
      </c>
      <c r="Q239" s="11">
        <v>0</v>
      </c>
      <c r="R239" s="12"/>
      <c r="S239" s="11">
        <v>0.1</v>
      </c>
      <c r="T239" s="11">
        <v>0</v>
      </c>
      <c r="U239" s="11">
        <v>0</v>
      </c>
      <c r="V239" s="12"/>
      <c r="W239" s="11">
        <v>0</v>
      </c>
      <c r="X239" s="128" t="s">
        <v>289</v>
      </c>
    </row>
    <row r="240" spans="1:24" s="9" customFormat="1" x14ac:dyDescent="0.2">
      <c r="A240" s="2" t="s">
        <v>625</v>
      </c>
      <c r="B240" s="11">
        <v>0</v>
      </c>
      <c r="C240" s="11">
        <v>0.1</v>
      </c>
      <c r="D240" s="11">
        <v>0.1</v>
      </c>
      <c r="E240" s="11">
        <v>0</v>
      </c>
      <c r="F240" s="11">
        <v>0</v>
      </c>
      <c r="G240" s="11">
        <v>0</v>
      </c>
      <c r="H240" s="11">
        <v>0.1</v>
      </c>
      <c r="I240" s="3"/>
      <c r="J240" s="14">
        <v>0.6</v>
      </c>
      <c r="K240" s="77">
        <v>5.7</v>
      </c>
      <c r="L240" s="3"/>
      <c r="M240" s="19">
        <v>0.7</v>
      </c>
      <c r="N240" s="22">
        <v>1</v>
      </c>
      <c r="O240" s="11">
        <v>0.1</v>
      </c>
      <c r="P240" s="25">
        <v>1.7</v>
      </c>
      <c r="Q240" s="11">
        <v>0</v>
      </c>
      <c r="R240" s="12"/>
      <c r="S240" s="11">
        <v>0</v>
      </c>
      <c r="T240" s="11">
        <v>0</v>
      </c>
      <c r="U240" s="11">
        <v>0</v>
      </c>
      <c r="V240" s="12"/>
      <c r="W240" s="11">
        <v>0</v>
      </c>
      <c r="X240" s="128" t="s">
        <v>291</v>
      </c>
    </row>
    <row r="241" spans="1:24" s="9" customFormat="1" x14ac:dyDescent="0.2">
      <c r="A241" s="2" t="s">
        <v>626</v>
      </c>
      <c r="B241" s="22">
        <v>1</v>
      </c>
      <c r="C241" s="22">
        <v>1</v>
      </c>
      <c r="D241" s="24">
        <v>1.3</v>
      </c>
      <c r="E241" s="14">
        <v>0.5</v>
      </c>
      <c r="F241" s="25">
        <v>1.6</v>
      </c>
      <c r="G241" s="25">
        <v>1.6</v>
      </c>
      <c r="H241" s="33">
        <v>2.6</v>
      </c>
      <c r="I241" s="3"/>
      <c r="J241" s="11">
        <v>0</v>
      </c>
      <c r="K241" s="11">
        <v>0</v>
      </c>
      <c r="L241" s="3"/>
      <c r="M241" s="11">
        <v>0</v>
      </c>
      <c r="N241" s="11">
        <v>0</v>
      </c>
      <c r="O241" s="24">
        <v>1.3</v>
      </c>
      <c r="P241" s="11">
        <v>0.1</v>
      </c>
      <c r="Q241" s="11">
        <v>0</v>
      </c>
      <c r="R241" s="12"/>
      <c r="S241" s="11">
        <v>0.1</v>
      </c>
      <c r="T241" s="13">
        <v>0.2</v>
      </c>
      <c r="U241" s="11">
        <v>0.1</v>
      </c>
      <c r="V241" s="12"/>
      <c r="W241" s="22">
        <v>0.9</v>
      </c>
      <c r="X241" s="128" t="s">
        <v>435</v>
      </c>
    </row>
    <row r="242" spans="1:24" s="9" customFormat="1" x14ac:dyDescent="0.2">
      <c r="A242" s="2" t="s">
        <v>627</v>
      </c>
      <c r="B242" s="11">
        <v>0.1</v>
      </c>
      <c r="C242" s="11">
        <v>0.2</v>
      </c>
      <c r="D242" s="11">
        <v>0.1</v>
      </c>
      <c r="E242" s="13">
        <v>0.3</v>
      </c>
      <c r="F242" s="13">
        <v>0.3</v>
      </c>
      <c r="G242" s="11">
        <v>0.1</v>
      </c>
      <c r="H242" s="11">
        <v>0</v>
      </c>
      <c r="I242" s="3"/>
      <c r="J242" s="11">
        <v>0.2</v>
      </c>
      <c r="K242" s="11">
        <v>0.1</v>
      </c>
      <c r="L242" s="3"/>
      <c r="M242" s="11">
        <v>0</v>
      </c>
      <c r="N242" s="11">
        <v>0</v>
      </c>
      <c r="O242" s="13">
        <v>0.2</v>
      </c>
      <c r="P242" s="11">
        <v>0</v>
      </c>
      <c r="Q242" s="11">
        <v>0</v>
      </c>
      <c r="R242" s="12"/>
      <c r="S242" s="11">
        <v>0.2</v>
      </c>
      <c r="T242" s="13">
        <v>0.3</v>
      </c>
      <c r="U242" s="11">
        <v>0.2</v>
      </c>
      <c r="V242" s="12"/>
      <c r="W242" s="11">
        <v>0.1</v>
      </c>
      <c r="X242" s="128" t="s">
        <v>289</v>
      </c>
    </row>
    <row r="243" spans="1:24" s="94" customFormat="1" x14ac:dyDescent="0.2">
      <c r="A243" s="90" t="s">
        <v>628</v>
      </c>
      <c r="B243" s="91">
        <v>0</v>
      </c>
      <c r="C243" s="91">
        <v>0</v>
      </c>
      <c r="D243" s="91">
        <v>0</v>
      </c>
      <c r="E243" s="91">
        <v>0</v>
      </c>
      <c r="F243" s="91">
        <v>0</v>
      </c>
      <c r="G243" s="91">
        <v>0</v>
      </c>
      <c r="H243" s="91">
        <v>0</v>
      </c>
      <c r="I243" s="92"/>
      <c r="J243" s="91">
        <v>0</v>
      </c>
      <c r="K243" s="91">
        <v>0</v>
      </c>
      <c r="L243" s="92"/>
      <c r="M243" s="91">
        <v>0</v>
      </c>
      <c r="N243" s="91">
        <v>0</v>
      </c>
      <c r="O243" s="91">
        <v>0</v>
      </c>
      <c r="P243" s="91">
        <v>0</v>
      </c>
      <c r="Q243" s="91">
        <v>0</v>
      </c>
      <c r="R243" s="93"/>
      <c r="S243" s="91">
        <v>0</v>
      </c>
      <c r="T243" s="91">
        <v>0</v>
      </c>
      <c r="U243" s="91">
        <v>0</v>
      </c>
      <c r="V243" s="93"/>
      <c r="W243" s="91">
        <v>0</v>
      </c>
      <c r="X243" s="94" t="s">
        <v>629</v>
      </c>
    </row>
    <row r="244" spans="1:24" s="9" customFormat="1" x14ac:dyDescent="0.2">
      <c r="A244" s="2" t="s">
        <v>630</v>
      </c>
      <c r="B244" s="21">
        <v>1.4</v>
      </c>
      <c r="C244" s="22">
        <v>1</v>
      </c>
      <c r="D244" s="19">
        <v>0.9</v>
      </c>
      <c r="E244" s="33">
        <v>2.6</v>
      </c>
      <c r="F244" s="23">
        <v>2</v>
      </c>
      <c r="G244" s="13">
        <v>0.3</v>
      </c>
      <c r="H244" s="13">
        <v>0.3</v>
      </c>
      <c r="I244" s="3"/>
      <c r="J244" s="13">
        <v>0.3</v>
      </c>
      <c r="K244" s="13">
        <v>0.3</v>
      </c>
      <c r="L244" s="3"/>
      <c r="M244" s="11">
        <v>0</v>
      </c>
      <c r="N244" s="11">
        <v>0</v>
      </c>
      <c r="O244" s="25">
        <v>1.7</v>
      </c>
      <c r="P244" s="11">
        <v>0.1</v>
      </c>
      <c r="Q244" s="11">
        <v>0</v>
      </c>
      <c r="R244" s="12"/>
      <c r="S244" s="21">
        <v>1.5</v>
      </c>
      <c r="T244" s="50">
        <v>2.4</v>
      </c>
      <c r="U244" s="23">
        <v>1.8</v>
      </c>
      <c r="V244" s="12"/>
      <c r="W244" s="25">
        <v>1.7</v>
      </c>
      <c r="X244" s="128" t="s">
        <v>248</v>
      </c>
    </row>
    <row r="245" spans="1:24" s="9" customFormat="1" x14ac:dyDescent="0.2">
      <c r="A245" s="2" t="s">
        <v>631</v>
      </c>
      <c r="B245" s="11">
        <v>0.1</v>
      </c>
      <c r="C245" s="11">
        <v>0</v>
      </c>
      <c r="D245" s="11">
        <v>0</v>
      </c>
      <c r="E245" s="11">
        <v>0</v>
      </c>
      <c r="F245" s="11">
        <v>0</v>
      </c>
      <c r="G245" s="11">
        <v>0</v>
      </c>
      <c r="H245" s="11">
        <v>0</v>
      </c>
      <c r="I245" s="3"/>
      <c r="J245" s="11">
        <v>0</v>
      </c>
      <c r="K245" s="11">
        <v>0</v>
      </c>
      <c r="L245" s="3"/>
      <c r="M245" s="11">
        <v>0</v>
      </c>
      <c r="N245" s="11">
        <v>0</v>
      </c>
      <c r="O245" s="11">
        <v>0</v>
      </c>
      <c r="P245" s="11">
        <v>0</v>
      </c>
      <c r="Q245" s="11">
        <v>0</v>
      </c>
      <c r="R245" s="12"/>
      <c r="S245" s="11">
        <v>0</v>
      </c>
      <c r="T245" s="11">
        <v>0</v>
      </c>
      <c r="U245" s="11">
        <v>0</v>
      </c>
      <c r="V245" s="12"/>
      <c r="W245" s="11">
        <v>0</v>
      </c>
      <c r="X245" s="128" t="s">
        <v>632</v>
      </c>
    </row>
    <row r="246" spans="1:24" s="9" customFormat="1" x14ac:dyDescent="0.2">
      <c r="A246" s="2" t="s">
        <v>633</v>
      </c>
      <c r="B246" s="13">
        <v>0.3</v>
      </c>
      <c r="C246" s="13">
        <v>0.4</v>
      </c>
      <c r="D246" s="13">
        <v>0.2</v>
      </c>
      <c r="E246" s="19">
        <v>0.8</v>
      </c>
      <c r="F246" s="13">
        <v>0.2</v>
      </c>
      <c r="G246" s="11">
        <v>0.1</v>
      </c>
      <c r="H246" s="11">
        <v>0.1</v>
      </c>
      <c r="I246" s="3"/>
      <c r="J246" s="13">
        <v>0.4</v>
      </c>
      <c r="K246" s="14">
        <v>0.6</v>
      </c>
      <c r="L246" s="3"/>
      <c r="M246" s="14">
        <v>0.6</v>
      </c>
      <c r="N246" s="14">
        <v>0.5</v>
      </c>
      <c r="O246" s="13">
        <v>0.2</v>
      </c>
      <c r="P246" s="13">
        <v>0.4</v>
      </c>
      <c r="Q246" s="22">
        <v>1</v>
      </c>
      <c r="R246" s="12"/>
      <c r="S246" s="22">
        <v>1.1000000000000001</v>
      </c>
      <c r="T246" s="19">
        <v>0.7</v>
      </c>
      <c r="U246" s="14">
        <v>0.7</v>
      </c>
      <c r="V246" s="12"/>
      <c r="W246" s="14">
        <v>0.6</v>
      </c>
      <c r="X246" s="128" t="s">
        <v>552</v>
      </c>
    </row>
    <row r="247" spans="1:24" s="9" customFormat="1" x14ac:dyDescent="0.2">
      <c r="A247" s="2" t="s">
        <v>634</v>
      </c>
      <c r="B247" s="74">
        <v>6.7</v>
      </c>
      <c r="C247" s="78">
        <v>9.6999999999999993</v>
      </c>
      <c r="D247" s="79">
        <v>12.2</v>
      </c>
      <c r="E247" s="80">
        <v>4.4000000000000004</v>
      </c>
      <c r="F247" s="81">
        <v>16.600000000000001</v>
      </c>
      <c r="G247" s="82">
        <v>17.7</v>
      </c>
      <c r="H247" s="83">
        <v>24</v>
      </c>
      <c r="I247" s="3"/>
      <c r="J247" s="13">
        <v>0.4</v>
      </c>
      <c r="K247" s="13">
        <v>0.3</v>
      </c>
      <c r="L247" s="3"/>
      <c r="M247" s="11">
        <v>0</v>
      </c>
      <c r="N247" s="11">
        <v>0.1</v>
      </c>
      <c r="O247" s="84">
        <v>16.7</v>
      </c>
      <c r="P247" s="22">
        <v>1.1000000000000001</v>
      </c>
      <c r="Q247" s="11">
        <v>0</v>
      </c>
      <c r="R247" s="12"/>
      <c r="S247" s="22">
        <v>0.9</v>
      </c>
      <c r="T247" s="23">
        <v>1.9</v>
      </c>
      <c r="U247" s="19">
        <v>0.7</v>
      </c>
      <c r="V247" s="12"/>
      <c r="W247" s="41">
        <v>8.8000000000000007</v>
      </c>
      <c r="X247" s="128" t="s">
        <v>435</v>
      </c>
    </row>
    <row r="248" spans="1:24" s="9" customFormat="1" x14ac:dyDescent="0.2">
      <c r="A248" s="2" t="s">
        <v>635</v>
      </c>
      <c r="B248" s="19">
        <v>0.7</v>
      </c>
      <c r="C248" s="19">
        <v>0.7</v>
      </c>
      <c r="D248" s="13">
        <v>0.4</v>
      </c>
      <c r="E248" s="13">
        <v>0.2</v>
      </c>
      <c r="F248" s="11">
        <v>0</v>
      </c>
      <c r="G248" s="11">
        <v>0</v>
      </c>
      <c r="H248" s="11">
        <v>0</v>
      </c>
      <c r="I248" s="3"/>
      <c r="J248" s="11">
        <v>0</v>
      </c>
      <c r="K248" s="11">
        <v>0</v>
      </c>
      <c r="L248" s="3"/>
      <c r="M248" s="11">
        <v>0</v>
      </c>
      <c r="N248" s="11">
        <v>0</v>
      </c>
      <c r="O248" s="11">
        <v>0</v>
      </c>
      <c r="P248" s="11">
        <v>0</v>
      </c>
      <c r="Q248" s="11">
        <v>0</v>
      </c>
      <c r="R248" s="12"/>
      <c r="S248" s="11">
        <v>0</v>
      </c>
      <c r="T248" s="11">
        <v>0</v>
      </c>
      <c r="U248" s="11">
        <v>0</v>
      </c>
      <c r="V248" s="12"/>
      <c r="W248" s="11">
        <v>0</v>
      </c>
      <c r="X248" s="128" t="s">
        <v>636</v>
      </c>
    </row>
    <row r="249" spans="1:24" s="9" customFormat="1" x14ac:dyDescent="0.2">
      <c r="A249" s="2" t="s">
        <v>637</v>
      </c>
      <c r="B249" s="13">
        <v>0.2</v>
      </c>
      <c r="C249" s="11">
        <v>0.1</v>
      </c>
      <c r="D249" s="11">
        <v>0.2</v>
      </c>
      <c r="E249" s="11">
        <v>0</v>
      </c>
      <c r="F249" s="11">
        <v>0</v>
      </c>
      <c r="G249" s="11">
        <v>0</v>
      </c>
      <c r="H249" s="11">
        <v>0</v>
      </c>
      <c r="I249" s="3"/>
      <c r="J249" s="11">
        <v>0</v>
      </c>
      <c r="K249" s="11">
        <v>0</v>
      </c>
      <c r="L249" s="3"/>
      <c r="M249" s="11">
        <v>0</v>
      </c>
      <c r="N249" s="11">
        <v>0</v>
      </c>
      <c r="O249" s="11">
        <v>0</v>
      </c>
      <c r="P249" s="11">
        <v>0</v>
      </c>
      <c r="Q249" s="11">
        <v>0</v>
      </c>
      <c r="R249" s="12"/>
      <c r="S249" s="11">
        <v>0</v>
      </c>
      <c r="T249" s="11">
        <v>0</v>
      </c>
      <c r="U249" s="11">
        <v>0</v>
      </c>
      <c r="V249" s="12"/>
      <c r="W249" s="11">
        <v>0</v>
      </c>
      <c r="X249" s="128" t="s">
        <v>636</v>
      </c>
    </row>
    <row r="250" spans="1:24" s="9" customFormat="1" x14ac:dyDescent="0.2">
      <c r="A250" s="2" t="s">
        <v>638</v>
      </c>
      <c r="B250" s="13">
        <v>0.4</v>
      </c>
      <c r="C250" s="11">
        <v>0.1</v>
      </c>
      <c r="D250" s="11">
        <v>0.2</v>
      </c>
      <c r="E250" s="11">
        <v>0.1</v>
      </c>
      <c r="F250" s="13">
        <v>0.2</v>
      </c>
      <c r="G250" s="11">
        <v>0</v>
      </c>
      <c r="H250" s="11">
        <v>0</v>
      </c>
      <c r="I250" s="3"/>
      <c r="J250" s="11">
        <v>0</v>
      </c>
      <c r="K250" s="11">
        <v>0</v>
      </c>
      <c r="L250" s="3"/>
      <c r="M250" s="11">
        <v>0</v>
      </c>
      <c r="N250" s="11">
        <v>0</v>
      </c>
      <c r="O250" s="11">
        <v>0.1</v>
      </c>
      <c r="P250" s="11">
        <v>0</v>
      </c>
      <c r="Q250" s="11">
        <v>0</v>
      </c>
      <c r="R250" s="12"/>
      <c r="S250" s="14">
        <v>0.4</v>
      </c>
      <c r="T250" s="13">
        <v>0.3</v>
      </c>
      <c r="U250" s="13">
        <v>0.4</v>
      </c>
      <c r="V250" s="12"/>
      <c r="W250" s="11">
        <v>0.2</v>
      </c>
      <c r="X250" s="128" t="s">
        <v>639</v>
      </c>
    </row>
    <row r="251" spans="1:24" s="9" customFormat="1" x14ac:dyDescent="0.2">
      <c r="A251" s="2" t="s">
        <v>640</v>
      </c>
      <c r="B251" s="22">
        <v>1.1000000000000001</v>
      </c>
      <c r="C251" s="21">
        <v>1.6</v>
      </c>
      <c r="D251" s="22">
        <v>1.1000000000000001</v>
      </c>
      <c r="E251" s="17">
        <v>2.1</v>
      </c>
      <c r="F251" s="24">
        <v>1.2</v>
      </c>
      <c r="G251" s="13">
        <v>0.4</v>
      </c>
      <c r="H251" s="11">
        <v>0</v>
      </c>
      <c r="I251" s="3"/>
      <c r="J251" s="14">
        <v>0.6</v>
      </c>
      <c r="K251" s="13">
        <v>0.3</v>
      </c>
      <c r="L251" s="3"/>
      <c r="M251" s="11">
        <v>0</v>
      </c>
      <c r="N251" s="21">
        <v>1.5</v>
      </c>
      <c r="O251" s="72">
        <v>6.8</v>
      </c>
      <c r="P251" s="11">
        <v>0</v>
      </c>
      <c r="Q251" s="11">
        <v>0</v>
      </c>
      <c r="R251" s="12"/>
      <c r="S251" s="19">
        <v>0.7</v>
      </c>
      <c r="T251" s="24">
        <v>1.3</v>
      </c>
      <c r="U251" s="14">
        <v>0.6</v>
      </c>
      <c r="V251" s="12"/>
      <c r="W251" s="11">
        <v>0</v>
      </c>
      <c r="X251" s="128" t="s">
        <v>641</v>
      </c>
    </row>
    <row r="252" spans="1:24" s="9" customFormat="1" x14ac:dyDescent="0.2">
      <c r="A252" s="2" t="s">
        <v>642</v>
      </c>
      <c r="B252" s="11">
        <v>0</v>
      </c>
      <c r="C252" s="11">
        <v>0</v>
      </c>
      <c r="D252" s="11">
        <v>0</v>
      </c>
      <c r="E252" s="11">
        <v>0</v>
      </c>
      <c r="F252" s="11">
        <v>0</v>
      </c>
      <c r="G252" s="11">
        <v>0</v>
      </c>
      <c r="H252" s="11">
        <v>0</v>
      </c>
      <c r="I252" s="3"/>
      <c r="J252" s="11">
        <v>0</v>
      </c>
      <c r="K252" s="11">
        <v>0</v>
      </c>
      <c r="L252" s="3"/>
      <c r="M252" s="11">
        <v>0</v>
      </c>
      <c r="N252" s="11">
        <v>0</v>
      </c>
      <c r="O252" s="11">
        <v>0</v>
      </c>
      <c r="P252" s="11">
        <v>0</v>
      </c>
      <c r="Q252" s="11">
        <v>0</v>
      </c>
      <c r="R252" s="12"/>
      <c r="S252" s="11">
        <v>0</v>
      </c>
      <c r="T252" s="11">
        <v>0</v>
      </c>
      <c r="U252" s="11">
        <v>0</v>
      </c>
      <c r="V252" s="12"/>
      <c r="W252" s="11">
        <v>0</v>
      </c>
      <c r="X252" s="128" t="s">
        <v>643</v>
      </c>
    </row>
    <row r="253" spans="1:24" s="9" customFormat="1" x14ac:dyDescent="0.2">
      <c r="A253" s="2" t="s">
        <v>644</v>
      </c>
      <c r="B253" s="13">
        <v>0.3</v>
      </c>
      <c r="C253" s="13">
        <v>0.4</v>
      </c>
      <c r="D253" s="13">
        <v>0.3</v>
      </c>
      <c r="E253" s="13">
        <v>0.4</v>
      </c>
      <c r="F253" s="11">
        <v>0.1</v>
      </c>
      <c r="G253" s="11">
        <v>0</v>
      </c>
      <c r="H253" s="11">
        <v>0</v>
      </c>
      <c r="I253" s="3"/>
      <c r="J253" s="13">
        <v>0.3</v>
      </c>
      <c r="K253" s="11">
        <v>0.1</v>
      </c>
      <c r="L253" s="3"/>
      <c r="M253" s="11">
        <v>0</v>
      </c>
      <c r="N253" s="14">
        <v>0.6</v>
      </c>
      <c r="O253" s="11">
        <v>0</v>
      </c>
      <c r="P253" s="11">
        <v>0</v>
      </c>
      <c r="Q253" s="11">
        <v>0</v>
      </c>
      <c r="R253" s="12"/>
      <c r="S253" s="13">
        <v>0.4</v>
      </c>
      <c r="T253" s="14">
        <v>0.6</v>
      </c>
      <c r="U253" s="13">
        <v>0.4</v>
      </c>
      <c r="V253" s="12"/>
      <c r="W253" s="11">
        <v>0.1</v>
      </c>
      <c r="X253" s="128" t="s">
        <v>327</v>
      </c>
    </row>
    <row r="254" spans="1:24" s="9" customFormat="1" x14ac:dyDescent="0.2">
      <c r="A254" s="2" t="s">
        <v>645</v>
      </c>
      <c r="B254" s="11">
        <v>0</v>
      </c>
      <c r="C254" s="11">
        <v>0</v>
      </c>
      <c r="D254" s="11">
        <v>0</v>
      </c>
      <c r="E254" s="11">
        <v>0.1</v>
      </c>
      <c r="F254" s="11">
        <v>0.1</v>
      </c>
      <c r="G254" s="11">
        <v>0</v>
      </c>
      <c r="H254" s="11">
        <v>0</v>
      </c>
      <c r="I254" s="3"/>
      <c r="J254" s="11">
        <v>0</v>
      </c>
      <c r="K254" s="11">
        <v>0</v>
      </c>
      <c r="L254" s="3"/>
      <c r="M254" s="11">
        <v>0.1</v>
      </c>
      <c r="N254" s="11">
        <v>0</v>
      </c>
      <c r="O254" s="11">
        <v>0</v>
      </c>
      <c r="P254" s="11">
        <v>0</v>
      </c>
      <c r="Q254" s="11">
        <v>0</v>
      </c>
      <c r="R254" s="12"/>
      <c r="S254" s="11">
        <v>0</v>
      </c>
      <c r="T254" s="11">
        <v>0.1</v>
      </c>
      <c r="U254" s="11">
        <v>0</v>
      </c>
      <c r="V254" s="12"/>
      <c r="W254" s="11">
        <v>0.1</v>
      </c>
      <c r="X254" s="128" t="s">
        <v>560</v>
      </c>
    </row>
    <row r="255" spans="1:24" s="9" customFormat="1" x14ac:dyDescent="0.2">
      <c r="A255" s="2" t="s">
        <v>646</v>
      </c>
      <c r="B255" s="11">
        <v>0</v>
      </c>
      <c r="C255" s="11">
        <v>0</v>
      </c>
      <c r="D255" s="11">
        <v>0</v>
      </c>
      <c r="E255" s="11">
        <v>0</v>
      </c>
      <c r="F255" s="11">
        <v>0</v>
      </c>
      <c r="G255" s="11">
        <v>0</v>
      </c>
      <c r="H255" s="11">
        <v>0</v>
      </c>
      <c r="I255" s="3"/>
      <c r="J255" s="11">
        <v>0</v>
      </c>
      <c r="K255" s="11">
        <v>0</v>
      </c>
      <c r="L255" s="3"/>
      <c r="M255" s="11">
        <v>0</v>
      </c>
      <c r="N255" s="11">
        <v>0</v>
      </c>
      <c r="O255" s="11">
        <v>0</v>
      </c>
      <c r="P255" s="11">
        <v>0</v>
      </c>
      <c r="Q255" s="11">
        <v>0</v>
      </c>
      <c r="R255" s="12"/>
      <c r="S255" s="11">
        <v>0.1</v>
      </c>
      <c r="T255" s="11">
        <v>0.1</v>
      </c>
      <c r="U255" s="11">
        <v>0.2</v>
      </c>
      <c r="V255" s="12"/>
      <c r="W255" s="11">
        <v>0</v>
      </c>
      <c r="X255" s="128" t="s">
        <v>647</v>
      </c>
    </row>
    <row r="256" spans="1:24" s="9" customFormat="1" x14ac:dyDescent="0.2">
      <c r="A256" s="2" t="s">
        <v>648</v>
      </c>
      <c r="B256" s="11">
        <v>0</v>
      </c>
      <c r="C256" s="11">
        <v>0</v>
      </c>
      <c r="D256" s="11">
        <v>0</v>
      </c>
      <c r="E256" s="11">
        <v>0</v>
      </c>
      <c r="F256" s="11">
        <v>0</v>
      </c>
      <c r="G256" s="11">
        <v>0</v>
      </c>
      <c r="H256" s="11">
        <v>0</v>
      </c>
      <c r="I256" s="3"/>
      <c r="J256" s="11">
        <v>0</v>
      </c>
      <c r="K256" s="11">
        <v>0.1</v>
      </c>
      <c r="L256" s="3"/>
      <c r="M256" s="11">
        <v>0</v>
      </c>
      <c r="N256" s="11">
        <v>0</v>
      </c>
      <c r="O256" s="11">
        <v>0</v>
      </c>
      <c r="P256" s="11">
        <v>0</v>
      </c>
      <c r="Q256" s="11">
        <v>0</v>
      </c>
      <c r="R256" s="12"/>
      <c r="S256" s="11">
        <v>0.1</v>
      </c>
      <c r="T256" s="11">
        <v>0</v>
      </c>
      <c r="U256" s="11">
        <v>0.1</v>
      </c>
      <c r="V256" s="12"/>
      <c r="W256" s="11">
        <v>0.1</v>
      </c>
      <c r="X256" s="128" t="s">
        <v>649</v>
      </c>
    </row>
    <row r="257" spans="1:24" s="9" customFormat="1" x14ac:dyDescent="0.2">
      <c r="A257" s="2" t="s">
        <v>650</v>
      </c>
      <c r="B257" s="11">
        <v>0.1</v>
      </c>
      <c r="C257" s="11">
        <v>0.2</v>
      </c>
      <c r="D257" s="11">
        <v>0.1</v>
      </c>
      <c r="E257" s="11">
        <v>0.1</v>
      </c>
      <c r="F257" s="11">
        <v>0</v>
      </c>
      <c r="G257" s="11">
        <v>0</v>
      </c>
      <c r="H257" s="11">
        <v>0</v>
      </c>
      <c r="I257" s="3"/>
      <c r="J257" s="11">
        <v>0</v>
      </c>
      <c r="K257" s="11">
        <v>0</v>
      </c>
      <c r="L257" s="3"/>
      <c r="M257" s="11">
        <v>0</v>
      </c>
      <c r="N257" s="11">
        <v>0</v>
      </c>
      <c r="O257" s="11">
        <v>0</v>
      </c>
      <c r="P257" s="11">
        <v>0</v>
      </c>
      <c r="Q257" s="11">
        <v>0</v>
      </c>
      <c r="R257" s="12"/>
      <c r="S257" s="11">
        <v>0</v>
      </c>
      <c r="T257" s="11">
        <v>0.1</v>
      </c>
      <c r="U257" s="11">
        <v>0</v>
      </c>
      <c r="V257" s="12"/>
      <c r="W257" s="11">
        <v>0</v>
      </c>
      <c r="X257" s="128" t="s">
        <v>651</v>
      </c>
    </row>
    <row r="258" spans="1:24" s="9" customFormat="1" x14ac:dyDescent="0.2">
      <c r="A258" s="2" t="s">
        <v>652</v>
      </c>
      <c r="B258" s="11">
        <v>0.1</v>
      </c>
      <c r="C258" s="11">
        <v>0.1</v>
      </c>
      <c r="D258" s="11">
        <v>0.1</v>
      </c>
      <c r="E258" s="11">
        <v>0.1</v>
      </c>
      <c r="F258" s="11">
        <v>0</v>
      </c>
      <c r="G258" s="11">
        <v>0</v>
      </c>
      <c r="H258" s="11">
        <v>0</v>
      </c>
      <c r="I258" s="3"/>
      <c r="J258" s="11">
        <v>0</v>
      </c>
      <c r="K258" s="11">
        <v>0</v>
      </c>
      <c r="L258" s="3"/>
      <c r="M258" s="11">
        <v>0</v>
      </c>
      <c r="N258" s="14">
        <v>0.6</v>
      </c>
      <c r="O258" s="11">
        <v>0</v>
      </c>
      <c r="P258" s="11">
        <v>0.1</v>
      </c>
      <c r="Q258" s="11">
        <v>0</v>
      </c>
      <c r="R258" s="12"/>
      <c r="S258" s="11">
        <v>0.2</v>
      </c>
      <c r="T258" s="11">
        <v>0.2</v>
      </c>
      <c r="U258" s="11">
        <v>0.2</v>
      </c>
      <c r="V258" s="12"/>
      <c r="W258" s="11">
        <v>0</v>
      </c>
      <c r="X258" s="128" t="s">
        <v>376</v>
      </c>
    </row>
    <row r="259" spans="1:24" s="9" customFormat="1" x14ac:dyDescent="0.2">
      <c r="A259" s="2" t="s">
        <v>653</v>
      </c>
      <c r="B259" s="11">
        <v>0</v>
      </c>
      <c r="C259" s="13">
        <v>0.3</v>
      </c>
      <c r="D259" s="11">
        <v>0.2</v>
      </c>
      <c r="E259" s="11">
        <v>0.1</v>
      </c>
      <c r="F259" s="11">
        <v>0</v>
      </c>
      <c r="G259" s="11">
        <v>0</v>
      </c>
      <c r="H259" s="11">
        <v>0</v>
      </c>
      <c r="I259" s="3"/>
      <c r="J259" s="11">
        <v>0</v>
      </c>
      <c r="K259" s="11">
        <v>0</v>
      </c>
      <c r="L259" s="3"/>
      <c r="M259" s="11">
        <v>0</v>
      </c>
      <c r="N259" s="11">
        <v>0</v>
      </c>
      <c r="O259" s="11">
        <v>0</v>
      </c>
      <c r="P259" s="11">
        <v>0</v>
      </c>
      <c r="Q259" s="11">
        <v>0</v>
      </c>
      <c r="R259" s="12"/>
      <c r="S259" s="11">
        <v>0.1</v>
      </c>
      <c r="T259" s="11">
        <v>0</v>
      </c>
      <c r="U259" s="11">
        <v>0.2</v>
      </c>
      <c r="V259" s="12"/>
      <c r="W259" s="11">
        <v>0.1</v>
      </c>
      <c r="X259" s="128" t="s">
        <v>458</v>
      </c>
    </row>
    <row r="260" spans="1:24" s="9" customFormat="1" x14ac:dyDescent="0.2">
      <c r="A260" s="2" t="s">
        <v>654</v>
      </c>
      <c r="B260" s="14">
        <v>0.6</v>
      </c>
      <c r="C260" s="76">
        <v>0.7</v>
      </c>
      <c r="D260" s="13">
        <v>0.4</v>
      </c>
      <c r="E260" s="22">
        <v>0.9</v>
      </c>
      <c r="F260" s="13">
        <v>0.3</v>
      </c>
      <c r="G260" s="11">
        <v>0</v>
      </c>
      <c r="H260" s="11">
        <v>0</v>
      </c>
      <c r="I260" s="3"/>
      <c r="J260" s="11">
        <v>0</v>
      </c>
      <c r="K260" s="11">
        <v>0</v>
      </c>
      <c r="L260" s="3"/>
      <c r="M260" s="11">
        <v>0</v>
      </c>
      <c r="N260" s="11">
        <v>0.1</v>
      </c>
      <c r="O260" s="11">
        <v>0.2</v>
      </c>
      <c r="P260" s="11">
        <v>0</v>
      </c>
      <c r="Q260" s="11">
        <v>0</v>
      </c>
      <c r="R260" s="12"/>
      <c r="S260" s="22">
        <v>1</v>
      </c>
      <c r="T260" s="22">
        <v>1</v>
      </c>
      <c r="U260" s="24">
        <v>1.2</v>
      </c>
      <c r="V260" s="12"/>
      <c r="W260" s="11">
        <v>0.2</v>
      </c>
      <c r="X260" s="128" t="s">
        <v>487</v>
      </c>
    </row>
    <row r="261" spans="1:24" s="9" customFormat="1" x14ac:dyDescent="0.2">
      <c r="A261" s="2" t="s">
        <v>655</v>
      </c>
      <c r="B261" s="11">
        <v>0</v>
      </c>
      <c r="C261" s="11">
        <v>0</v>
      </c>
      <c r="D261" s="11">
        <v>0</v>
      </c>
      <c r="E261" s="11">
        <v>0</v>
      </c>
      <c r="F261" s="11">
        <v>0</v>
      </c>
      <c r="G261" s="11">
        <v>0</v>
      </c>
      <c r="H261" s="11">
        <v>0</v>
      </c>
      <c r="I261" s="3"/>
      <c r="J261" s="11">
        <v>0</v>
      </c>
      <c r="K261" s="11">
        <v>0</v>
      </c>
      <c r="L261" s="3"/>
      <c r="M261" s="11">
        <v>0</v>
      </c>
      <c r="N261" s="14">
        <v>0.5</v>
      </c>
      <c r="O261" s="11">
        <v>0</v>
      </c>
      <c r="P261" s="11">
        <v>0</v>
      </c>
      <c r="Q261" s="11">
        <v>0</v>
      </c>
      <c r="R261" s="12"/>
      <c r="S261" s="11">
        <v>0</v>
      </c>
      <c r="T261" s="13">
        <v>0.3</v>
      </c>
      <c r="U261" s="11">
        <v>0.2</v>
      </c>
      <c r="V261" s="12"/>
      <c r="W261" s="11">
        <v>0</v>
      </c>
      <c r="X261" s="128" t="s">
        <v>656</v>
      </c>
    </row>
    <row r="262" spans="1:24" s="9" customFormat="1" x14ac:dyDescent="0.2">
      <c r="A262" s="2" t="s">
        <v>657</v>
      </c>
      <c r="B262" s="11">
        <v>0</v>
      </c>
      <c r="C262" s="11">
        <v>0</v>
      </c>
      <c r="D262" s="11">
        <v>0</v>
      </c>
      <c r="E262" s="11">
        <v>0</v>
      </c>
      <c r="F262" s="11">
        <v>0</v>
      </c>
      <c r="G262" s="11">
        <v>0</v>
      </c>
      <c r="H262" s="11">
        <v>0</v>
      </c>
      <c r="I262" s="3"/>
      <c r="J262" s="11">
        <v>0</v>
      </c>
      <c r="K262" s="11">
        <v>0</v>
      </c>
      <c r="L262" s="3"/>
      <c r="M262" s="11">
        <v>0</v>
      </c>
      <c r="N262" s="11">
        <v>0</v>
      </c>
      <c r="O262" s="11">
        <v>0</v>
      </c>
      <c r="P262" s="11">
        <v>0</v>
      </c>
      <c r="Q262" s="11">
        <v>0</v>
      </c>
      <c r="R262" s="12"/>
      <c r="S262" s="11">
        <v>0</v>
      </c>
      <c r="T262" s="11">
        <v>0</v>
      </c>
      <c r="U262" s="11">
        <v>0</v>
      </c>
      <c r="V262" s="12"/>
      <c r="W262" s="11">
        <v>0</v>
      </c>
      <c r="X262" s="128" t="s">
        <v>658</v>
      </c>
    </row>
    <row r="263" spans="1:24" s="94" customFormat="1" x14ac:dyDescent="0.2">
      <c r="A263" s="90" t="s">
        <v>659</v>
      </c>
      <c r="B263" s="99">
        <v>1.7</v>
      </c>
      <c r="C263" s="106">
        <v>3.6</v>
      </c>
      <c r="D263" s="95">
        <v>1.8</v>
      </c>
      <c r="E263" s="107">
        <v>6.8</v>
      </c>
      <c r="F263" s="95">
        <v>1.9</v>
      </c>
      <c r="G263" s="98">
        <v>0.2</v>
      </c>
      <c r="H263" s="102">
        <v>0.9</v>
      </c>
      <c r="I263" s="92"/>
      <c r="J263" s="95">
        <v>1.9</v>
      </c>
      <c r="K263" s="108">
        <v>4.5999999999999996</v>
      </c>
      <c r="L263" s="92"/>
      <c r="M263" s="91">
        <v>0</v>
      </c>
      <c r="N263" s="97">
        <v>0.5</v>
      </c>
      <c r="O263" s="102">
        <v>0.8</v>
      </c>
      <c r="P263" s="97">
        <v>0.5</v>
      </c>
      <c r="Q263" s="91">
        <v>0</v>
      </c>
      <c r="R263" s="93"/>
      <c r="S263" s="109">
        <v>13.4</v>
      </c>
      <c r="T263" s="110">
        <v>9.6999999999999993</v>
      </c>
      <c r="U263" s="110">
        <v>9.6</v>
      </c>
      <c r="V263" s="93"/>
      <c r="W263" s="111">
        <v>5.5</v>
      </c>
      <c r="X263" s="94" t="s">
        <v>660</v>
      </c>
    </row>
    <row r="264" spans="1:24" s="9" customFormat="1" x14ac:dyDescent="0.2">
      <c r="A264" s="2" t="s">
        <v>661</v>
      </c>
      <c r="B264" s="19">
        <v>0.9</v>
      </c>
      <c r="C264" s="23">
        <v>1.9</v>
      </c>
      <c r="D264" s="21">
        <v>1.4</v>
      </c>
      <c r="E264" s="21">
        <v>1.5</v>
      </c>
      <c r="F264" s="11">
        <v>0</v>
      </c>
      <c r="G264" s="11">
        <v>0</v>
      </c>
      <c r="H264" s="11">
        <v>0.1</v>
      </c>
      <c r="I264" s="3"/>
      <c r="J264" s="11">
        <v>0</v>
      </c>
      <c r="K264" s="11">
        <v>0</v>
      </c>
      <c r="L264" s="3"/>
      <c r="M264" s="11">
        <v>0</v>
      </c>
      <c r="N264" s="11">
        <v>0</v>
      </c>
      <c r="O264" s="11">
        <v>0</v>
      </c>
      <c r="P264" s="11">
        <v>0</v>
      </c>
      <c r="Q264" s="11">
        <v>0</v>
      </c>
      <c r="R264" s="12"/>
      <c r="S264" s="13">
        <v>0.2</v>
      </c>
      <c r="T264" s="85">
        <v>0.9</v>
      </c>
      <c r="U264" s="13">
        <v>0.3</v>
      </c>
      <c r="V264" s="12"/>
      <c r="W264" s="11">
        <v>0.2</v>
      </c>
      <c r="X264" s="128" t="s">
        <v>651</v>
      </c>
    </row>
    <row r="265" spans="1:24" s="9" customFormat="1" x14ac:dyDescent="0.2">
      <c r="A265" s="2" t="s">
        <v>662</v>
      </c>
      <c r="B265" s="11">
        <v>0</v>
      </c>
      <c r="C265" s="11">
        <v>0.1</v>
      </c>
      <c r="D265" s="11">
        <v>0</v>
      </c>
      <c r="E265" s="11">
        <v>0.1</v>
      </c>
      <c r="F265" s="11">
        <v>0</v>
      </c>
      <c r="G265" s="11">
        <v>0</v>
      </c>
      <c r="H265" s="11">
        <v>0</v>
      </c>
      <c r="I265" s="3"/>
      <c r="J265" s="11">
        <v>0.1</v>
      </c>
      <c r="K265" s="11">
        <v>0</v>
      </c>
      <c r="L265" s="3"/>
      <c r="M265" s="11">
        <v>0</v>
      </c>
      <c r="N265" s="11">
        <v>0.1</v>
      </c>
      <c r="O265" s="11">
        <v>0</v>
      </c>
      <c r="P265" s="11">
        <v>0</v>
      </c>
      <c r="Q265" s="11">
        <v>0</v>
      </c>
      <c r="R265" s="12"/>
      <c r="S265" s="11">
        <v>0.1</v>
      </c>
      <c r="T265" s="11">
        <v>0</v>
      </c>
      <c r="U265" s="11">
        <v>0.1</v>
      </c>
      <c r="V265" s="12"/>
      <c r="W265" s="11">
        <v>0</v>
      </c>
      <c r="X265" s="128" t="s">
        <v>663</v>
      </c>
    </row>
    <row r="266" spans="1:24" s="9" customFormat="1" x14ac:dyDescent="0.2">
      <c r="A266" s="2" t="s">
        <v>664</v>
      </c>
      <c r="B266" s="11">
        <v>0</v>
      </c>
      <c r="C266" s="11">
        <v>0</v>
      </c>
      <c r="D266" s="11">
        <v>0</v>
      </c>
      <c r="E266" s="11">
        <v>0</v>
      </c>
      <c r="F266" s="11">
        <v>0</v>
      </c>
      <c r="G266" s="11">
        <v>0</v>
      </c>
      <c r="H266" s="11">
        <v>0</v>
      </c>
      <c r="I266" s="3"/>
      <c r="J266" s="11">
        <v>0</v>
      </c>
      <c r="K266" s="11">
        <v>0</v>
      </c>
      <c r="L266" s="3"/>
      <c r="M266" s="11">
        <v>0</v>
      </c>
      <c r="N266" s="11">
        <v>0</v>
      </c>
      <c r="O266" s="11">
        <v>0</v>
      </c>
      <c r="P266" s="11">
        <v>0</v>
      </c>
      <c r="Q266" s="11">
        <v>0</v>
      </c>
      <c r="R266" s="12"/>
      <c r="S266" s="11">
        <v>0</v>
      </c>
      <c r="T266" s="11">
        <v>0</v>
      </c>
      <c r="U266" s="11">
        <v>0</v>
      </c>
      <c r="V266" s="12"/>
      <c r="W266" s="11">
        <v>0</v>
      </c>
      <c r="X266" s="128" t="s">
        <v>665</v>
      </c>
    </row>
    <row r="267" spans="1:24" s="9" customFormat="1" x14ac:dyDescent="0.2">
      <c r="A267" s="2" t="s">
        <v>666</v>
      </c>
      <c r="B267" s="11">
        <v>0</v>
      </c>
      <c r="C267" s="11">
        <v>0</v>
      </c>
      <c r="D267" s="11">
        <v>0</v>
      </c>
      <c r="E267" s="11">
        <v>0</v>
      </c>
      <c r="F267" s="11">
        <v>0</v>
      </c>
      <c r="G267" s="11">
        <v>0</v>
      </c>
      <c r="H267" s="11">
        <v>0</v>
      </c>
      <c r="I267" s="3"/>
      <c r="J267" s="11">
        <v>0</v>
      </c>
      <c r="K267" s="11">
        <v>0</v>
      </c>
      <c r="L267" s="3"/>
      <c r="M267" s="11">
        <v>0</v>
      </c>
      <c r="N267" s="11">
        <v>0</v>
      </c>
      <c r="O267" s="11">
        <v>0</v>
      </c>
      <c r="P267" s="11">
        <v>0</v>
      </c>
      <c r="Q267" s="11">
        <v>0</v>
      </c>
      <c r="R267" s="12"/>
      <c r="S267" s="11">
        <v>0.1</v>
      </c>
      <c r="T267" s="11">
        <v>0</v>
      </c>
      <c r="U267" s="11">
        <v>0.1</v>
      </c>
      <c r="V267" s="12"/>
      <c r="W267" s="11">
        <v>0</v>
      </c>
      <c r="X267" s="128" t="s">
        <v>667</v>
      </c>
    </row>
    <row r="268" spans="1:24" s="9" customFormat="1" x14ac:dyDescent="0.2">
      <c r="A268" s="2" t="s">
        <v>668</v>
      </c>
      <c r="B268" s="11">
        <v>0.2</v>
      </c>
      <c r="C268" s="13">
        <v>0.3</v>
      </c>
      <c r="D268" s="13">
        <v>0.3</v>
      </c>
      <c r="E268" s="14">
        <v>0.6</v>
      </c>
      <c r="F268" s="14">
        <v>0.5</v>
      </c>
      <c r="G268" s="11">
        <v>0.1</v>
      </c>
      <c r="H268" s="11">
        <v>0.1</v>
      </c>
      <c r="I268" s="3"/>
      <c r="J268" s="13">
        <v>0.4</v>
      </c>
      <c r="K268" s="11">
        <v>0.2</v>
      </c>
      <c r="L268" s="3"/>
      <c r="M268" s="11">
        <v>0</v>
      </c>
      <c r="N268" s="11">
        <v>0.1</v>
      </c>
      <c r="O268" s="13">
        <v>0.4</v>
      </c>
      <c r="P268" s="11">
        <v>0.1</v>
      </c>
      <c r="Q268" s="11">
        <v>0</v>
      </c>
      <c r="R268" s="12"/>
      <c r="S268" s="13">
        <v>0.2</v>
      </c>
      <c r="T268" s="14">
        <v>0.5</v>
      </c>
      <c r="U268" s="13">
        <v>0.2</v>
      </c>
      <c r="V268" s="12"/>
      <c r="W268" s="11">
        <v>0.2</v>
      </c>
      <c r="X268" s="128" t="s">
        <v>669</v>
      </c>
    </row>
    <row r="269" spans="1:24" s="9" customFormat="1" x14ac:dyDescent="0.2">
      <c r="A269" s="2" t="s">
        <v>670</v>
      </c>
      <c r="B269" s="11">
        <v>0</v>
      </c>
      <c r="C269" s="11">
        <v>0</v>
      </c>
      <c r="D269" s="11">
        <v>0</v>
      </c>
      <c r="E269" s="11">
        <v>0</v>
      </c>
      <c r="F269" s="11">
        <v>0</v>
      </c>
      <c r="G269" s="11">
        <v>0</v>
      </c>
      <c r="H269" s="11">
        <v>0</v>
      </c>
      <c r="I269" s="3"/>
      <c r="J269" s="11">
        <v>0</v>
      </c>
      <c r="K269" s="11">
        <v>0</v>
      </c>
      <c r="L269" s="3"/>
      <c r="M269" s="11">
        <v>0</v>
      </c>
      <c r="N269" s="11">
        <v>0</v>
      </c>
      <c r="O269" s="11">
        <v>0</v>
      </c>
      <c r="P269" s="11">
        <v>0</v>
      </c>
      <c r="Q269" s="11">
        <v>0</v>
      </c>
      <c r="R269" s="12"/>
      <c r="S269" s="11">
        <v>0.1</v>
      </c>
      <c r="T269" s="11">
        <v>0</v>
      </c>
      <c r="U269" s="11">
        <v>0.2</v>
      </c>
      <c r="V269" s="12"/>
      <c r="W269" s="11">
        <v>0</v>
      </c>
      <c r="X269" s="128" t="s">
        <v>671</v>
      </c>
    </row>
    <row r="270" spans="1:24" s="9" customFormat="1" x14ac:dyDescent="0.2">
      <c r="A270" s="2" t="s">
        <v>672</v>
      </c>
      <c r="B270" s="11">
        <v>0.1</v>
      </c>
      <c r="C270" s="11">
        <v>0.1</v>
      </c>
      <c r="D270" s="11">
        <v>0.1</v>
      </c>
      <c r="E270" s="11">
        <v>0.1</v>
      </c>
      <c r="F270" s="11">
        <v>0.1</v>
      </c>
      <c r="G270" s="11">
        <v>0</v>
      </c>
      <c r="H270" s="11">
        <v>0</v>
      </c>
      <c r="I270" s="3"/>
      <c r="J270" s="11">
        <v>0.1</v>
      </c>
      <c r="K270" s="19">
        <v>0.8</v>
      </c>
      <c r="L270" s="3"/>
      <c r="M270" s="11">
        <v>0</v>
      </c>
      <c r="N270" s="11">
        <v>0.1</v>
      </c>
      <c r="O270" s="11">
        <v>0</v>
      </c>
      <c r="P270" s="11">
        <v>0</v>
      </c>
      <c r="Q270" s="11">
        <v>0</v>
      </c>
      <c r="R270" s="12"/>
      <c r="S270" s="13">
        <v>0.4</v>
      </c>
      <c r="T270" s="13">
        <v>0.4</v>
      </c>
      <c r="U270" s="13">
        <v>0.4</v>
      </c>
      <c r="V270" s="12"/>
      <c r="W270" s="11">
        <v>0.1</v>
      </c>
      <c r="X270" s="128" t="s">
        <v>673</v>
      </c>
    </row>
    <row r="271" spans="1:24" s="9" customFormat="1" x14ac:dyDescent="0.2">
      <c r="A271" s="2" t="s">
        <v>674</v>
      </c>
      <c r="B271" s="13">
        <v>0.4</v>
      </c>
      <c r="C271" s="13">
        <v>0.3</v>
      </c>
      <c r="D271" s="11">
        <v>0.2</v>
      </c>
      <c r="E271" s="13">
        <v>0.3</v>
      </c>
      <c r="F271" s="11">
        <v>0.2</v>
      </c>
      <c r="G271" s="11">
        <v>0</v>
      </c>
      <c r="H271" s="11">
        <v>0</v>
      </c>
      <c r="I271" s="3"/>
      <c r="J271" s="11">
        <v>0.1</v>
      </c>
      <c r="K271" s="13">
        <v>0.3</v>
      </c>
      <c r="L271" s="3"/>
      <c r="M271" s="11">
        <v>0</v>
      </c>
      <c r="N271" s="13">
        <v>0.4</v>
      </c>
      <c r="O271" s="11">
        <v>0</v>
      </c>
      <c r="P271" s="11">
        <v>0</v>
      </c>
      <c r="Q271" s="11">
        <v>0</v>
      </c>
      <c r="R271" s="12"/>
      <c r="S271" s="14">
        <v>0.6</v>
      </c>
      <c r="T271" s="14">
        <v>0.6</v>
      </c>
      <c r="U271" s="19">
        <v>0.7</v>
      </c>
      <c r="V271" s="12"/>
      <c r="W271" s="13">
        <v>0.3</v>
      </c>
      <c r="X271" s="128" t="s">
        <v>285</v>
      </c>
    </row>
    <row r="272" spans="1:24" s="9" customFormat="1" x14ac:dyDescent="0.2">
      <c r="A272" s="2" t="s">
        <v>675</v>
      </c>
      <c r="B272" s="11">
        <v>0.2</v>
      </c>
      <c r="C272" s="13">
        <v>0.3</v>
      </c>
      <c r="D272" s="13">
        <v>0.3</v>
      </c>
      <c r="E272" s="11">
        <v>0.1</v>
      </c>
      <c r="F272" s="22">
        <v>1</v>
      </c>
      <c r="G272" s="11">
        <v>0</v>
      </c>
      <c r="H272" s="11">
        <v>0</v>
      </c>
      <c r="I272" s="3"/>
      <c r="J272" s="11">
        <v>0</v>
      </c>
      <c r="K272" s="11">
        <v>0.1</v>
      </c>
      <c r="L272" s="3"/>
      <c r="M272" s="11">
        <v>0</v>
      </c>
      <c r="N272" s="11">
        <v>0.1</v>
      </c>
      <c r="O272" s="14">
        <v>0.7</v>
      </c>
      <c r="P272" s="11">
        <v>0</v>
      </c>
      <c r="Q272" s="11">
        <v>0</v>
      </c>
      <c r="R272" s="12"/>
      <c r="S272" s="11">
        <v>0.2</v>
      </c>
      <c r="T272" s="11">
        <v>0.1</v>
      </c>
      <c r="U272" s="11">
        <v>0.1</v>
      </c>
      <c r="V272" s="12"/>
      <c r="W272" s="11">
        <v>0.2</v>
      </c>
      <c r="X272" s="128" t="s">
        <v>285</v>
      </c>
    </row>
    <row r="273" spans="1:24" s="9" customFormat="1" x14ac:dyDescent="0.2">
      <c r="A273" s="2" t="s">
        <v>676</v>
      </c>
      <c r="B273" s="11">
        <v>0</v>
      </c>
      <c r="C273" s="11">
        <v>0.1</v>
      </c>
      <c r="D273" s="11">
        <v>0</v>
      </c>
      <c r="E273" s="11">
        <v>0.1</v>
      </c>
      <c r="F273" s="11">
        <v>0</v>
      </c>
      <c r="G273" s="11">
        <v>0</v>
      </c>
      <c r="H273" s="11">
        <v>0</v>
      </c>
      <c r="I273" s="3"/>
      <c r="J273" s="11">
        <v>0</v>
      </c>
      <c r="K273" s="11">
        <v>0</v>
      </c>
      <c r="L273" s="3"/>
      <c r="M273" s="11">
        <v>0</v>
      </c>
      <c r="N273" s="11">
        <v>0</v>
      </c>
      <c r="O273" s="11">
        <v>0</v>
      </c>
      <c r="P273" s="11">
        <v>0</v>
      </c>
      <c r="Q273" s="11">
        <v>0</v>
      </c>
      <c r="R273" s="12"/>
      <c r="S273" s="11">
        <v>0.2</v>
      </c>
      <c r="T273" s="11">
        <v>0.1</v>
      </c>
      <c r="U273" s="11">
        <v>0.2</v>
      </c>
      <c r="V273" s="12"/>
      <c r="W273" s="11">
        <v>0</v>
      </c>
      <c r="X273" s="128" t="s">
        <v>677</v>
      </c>
    </row>
    <row r="274" spans="1:24" s="9" customFormat="1" x14ac:dyDescent="0.2">
      <c r="A274" s="2" t="s">
        <v>678</v>
      </c>
      <c r="B274" s="11">
        <v>0.1</v>
      </c>
      <c r="C274" s="11">
        <v>0.1</v>
      </c>
      <c r="D274" s="11">
        <v>0.1</v>
      </c>
      <c r="E274" s="11">
        <v>0.1</v>
      </c>
      <c r="F274" s="11">
        <v>0</v>
      </c>
      <c r="G274" s="11">
        <v>0</v>
      </c>
      <c r="H274" s="11">
        <v>0</v>
      </c>
      <c r="I274" s="3"/>
      <c r="J274" s="11">
        <v>0.1</v>
      </c>
      <c r="K274" s="13">
        <v>0.2</v>
      </c>
      <c r="L274" s="3"/>
      <c r="M274" s="11">
        <v>0</v>
      </c>
      <c r="N274" s="14">
        <v>0.6</v>
      </c>
      <c r="O274" s="11">
        <v>0</v>
      </c>
      <c r="P274" s="11">
        <v>0.1</v>
      </c>
      <c r="Q274" s="11">
        <v>0</v>
      </c>
      <c r="R274" s="12"/>
      <c r="S274" s="13">
        <v>0.3</v>
      </c>
      <c r="T274" s="13">
        <v>0.3</v>
      </c>
      <c r="U274" s="13">
        <v>0.3</v>
      </c>
      <c r="V274" s="12"/>
      <c r="W274" s="11">
        <v>0.1</v>
      </c>
      <c r="X274" s="128" t="s">
        <v>285</v>
      </c>
    </row>
    <row r="275" spans="1:24" s="9" customFormat="1" x14ac:dyDescent="0.2">
      <c r="A275" s="2" t="s">
        <v>679</v>
      </c>
      <c r="B275" s="11">
        <v>0</v>
      </c>
      <c r="C275" s="11">
        <v>0</v>
      </c>
      <c r="D275" s="11">
        <v>0</v>
      </c>
      <c r="E275" s="11">
        <v>0</v>
      </c>
      <c r="F275" s="11">
        <v>0</v>
      </c>
      <c r="G275" s="11">
        <v>0</v>
      </c>
      <c r="H275" s="11">
        <v>0</v>
      </c>
      <c r="I275" s="3"/>
      <c r="J275" s="11">
        <v>0.1</v>
      </c>
      <c r="K275" s="11">
        <v>0</v>
      </c>
      <c r="L275" s="3"/>
      <c r="M275" s="11">
        <v>0</v>
      </c>
      <c r="N275" s="11">
        <v>0.1</v>
      </c>
      <c r="O275" s="11">
        <v>0</v>
      </c>
      <c r="P275" s="11">
        <v>0.1</v>
      </c>
      <c r="Q275" s="11">
        <v>0</v>
      </c>
      <c r="R275" s="12"/>
      <c r="S275" s="11">
        <v>0</v>
      </c>
      <c r="T275" s="11">
        <v>0</v>
      </c>
      <c r="U275" s="11">
        <v>0</v>
      </c>
      <c r="V275" s="12"/>
      <c r="W275" s="11">
        <v>0</v>
      </c>
      <c r="X275" s="128" t="s">
        <v>665</v>
      </c>
    </row>
    <row r="276" spans="1:24" s="9" customFormat="1" x14ac:dyDescent="0.2">
      <c r="A276" s="2" t="s">
        <v>680</v>
      </c>
      <c r="B276" s="11">
        <v>0</v>
      </c>
      <c r="C276" s="11">
        <v>0</v>
      </c>
      <c r="D276" s="11">
        <v>0</v>
      </c>
      <c r="E276" s="11">
        <v>0</v>
      </c>
      <c r="F276" s="11">
        <v>0</v>
      </c>
      <c r="G276" s="11">
        <v>0</v>
      </c>
      <c r="H276" s="11">
        <v>0</v>
      </c>
      <c r="I276" s="3"/>
      <c r="J276" s="11">
        <v>0</v>
      </c>
      <c r="K276" s="11">
        <v>0</v>
      </c>
      <c r="L276" s="3"/>
      <c r="M276" s="11">
        <v>0</v>
      </c>
      <c r="N276" s="11">
        <v>0</v>
      </c>
      <c r="O276" s="11">
        <v>0</v>
      </c>
      <c r="P276" s="11">
        <v>0</v>
      </c>
      <c r="Q276" s="11">
        <v>0</v>
      </c>
      <c r="R276" s="12"/>
      <c r="S276" s="11">
        <v>0</v>
      </c>
      <c r="T276" s="11">
        <v>0</v>
      </c>
      <c r="U276" s="11">
        <v>0</v>
      </c>
      <c r="V276" s="12"/>
      <c r="W276" s="11">
        <v>0</v>
      </c>
      <c r="X276" s="128" t="s">
        <v>665</v>
      </c>
    </row>
    <row r="277" spans="1:24" s="9" customFormat="1" x14ac:dyDescent="0.2">
      <c r="A277" s="2" t="s">
        <v>681</v>
      </c>
      <c r="B277" s="11">
        <v>0</v>
      </c>
      <c r="C277" s="14">
        <v>0.5</v>
      </c>
      <c r="D277" s="24">
        <v>1.2</v>
      </c>
      <c r="E277" s="11">
        <v>0.1</v>
      </c>
      <c r="F277" s="11">
        <v>0</v>
      </c>
      <c r="G277" s="11">
        <v>0.1</v>
      </c>
      <c r="H277" s="11">
        <v>0.1</v>
      </c>
      <c r="I277" s="3"/>
      <c r="J277" s="11">
        <v>0</v>
      </c>
      <c r="K277" s="11">
        <v>0</v>
      </c>
      <c r="L277" s="3"/>
      <c r="M277" s="11">
        <v>0</v>
      </c>
      <c r="N277" s="11">
        <v>0.1</v>
      </c>
      <c r="O277" s="11">
        <v>0</v>
      </c>
      <c r="P277" s="11">
        <v>0</v>
      </c>
      <c r="Q277" s="11">
        <v>0</v>
      </c>
      <c r="R277" s="12"/>
      <c r="S277" s="11">
        <v>0</v>
      </c>
      <c r="T277" s="11">
        <v>0</v>
      </c>
      <c r="U277" s="11">
        <v>0</v>
      </c>
      <c r="V277" s="12"/>
      <c r="W277" s="11">
        <v>0</v>
      </c>
      <c r="X277" s="128" t="s">
        <v>376</v>
      </c>
    </row>
    <row r="278" spans="1:24" s="9" customFormat="1" x14ac:dyDescent="0.2">
      <c r="A278" s="2" t="s">
        <v>682</v>
      </c>
      <c r="B278" s="11">
        <v>0.1</v>
      </c>
      <c r="C278" s="11">
        <v>0.1</v>
      </c>
      <c r="D278" s="11">
        <v>0.1</v>
      </c>
      <c r="E278" s="13">
        <v>0.2</v>
      </c>
      <c r="F278" s="11">
        <v>0</v>
      </c>
      <c r="G278" s="11">
        <v>0</v>
      </c>
      <c r="H278" s="11">
        <v>0</v>
      </c>
      <c r="I278" s="3"/>
      <c r="J278" s="11">
        <v>0.1</v>
      </c>
      <c r="K278" s="11">
        <v>0.1</v>
      </c>
      <c r="L278" s="3"/>
      <c r="M278" s="11">
        <v>0</v>
      </c>
      <c r="N278" s="13">
        <v>0.3</v>
      </c>
      <c r="O278" s="11">
        <v>0</v>
      </c>
      <c r="P278" s="11">
        <v>0</v>
      </c>
      <c r="Q278" s="11">
        <v>0</v>
      </c>
      <c r="R278" s="12"/>
      <c r="S278" s="13">
        <v>0.2</v>
      </c>
      <c r="T278" s="13">
        <v>0.2</v>
      </c>
      <c r="U278" s="13">
        <v>0.2</v>
      </c>
      <c r="V278" s="12"/>
      <c r="W278" s="11">
        <v>0.1</v>
      </c>
      <c r="X278" s="128" t="s">
        <v>683</v>
      </c>
    </row>
    <row r="279" spans="1:24" s="9" customFormat="1" x14ac:dyDescent="0.2">
      <c r="A279" s="2" t="s">
        <v>684</v>
      </c>
      <c r="B279" s="11">
        <v>0</v>
      </c>
      <c r="C279" s="11">
        <v>0</v>
      </c>
      <c r="D279" s="11">
        <v>0</v>
      </c>
      <c r="E279" s="11">
        <v>0</v>
      </c>
      <c r="F279" s="11">
        <v>0</v>
      </c>
      <c r="G279" s="11">
        <v>0</v>
      </c>
      <c r="H279" s="11">
        <v>0</v>
      </c>
      <c r="I279" s="3"/>
      <c r="J279" s="11">
        <v>0.1</v>
      </c>
      <c r="K279" s="11">
        <v>0</v>
      </c>
      <c r="L279" s="3"/>
      <c r="M279" s="11">
        <v>0</v>
      </c>
      <c r="N279" s="11">
        <v>0</v>
      </c>
      <c r="O279" s="11">
        <v>0</v>
      </c>
      <c r="P279" s="11">
        <v>0</v>
      </c>
      <c r="Q279" s="11">
        <v>0</v>
      </c>
      <c r="R279" s="12"/>
      <c r="S279" s="11">
        <v>0.1</v>
      </c>
      <c r="T279" s="11">
        <v>0</v>
      </c>
      <c r="U279" s="11">
        <v>0.1</v>
      </c>
      <c r="V279" s="12"/>
      <c r="W279" s="11">
        <v>0.1</v>
      </c>
      <c r="X279" s="128" t="s">
        <v>685</v>
      </c>
    </row>
    <row r="280" spans="1:24" s="9" customFormat="1" x14ac:dyDescent="0.2">
      <c r="A280" s="2" t="s">
        <v>686</v>
      </c>
      <c r="B280" s="11">
        <v>0</v>
      </c>
      <c r="C280" s="11">
        <v>0</v>
      </c>
      <c r="D280" s="11">
        <v>0</v>
      </c>
      <c r="E280" s="11">
        <v>0.1</v>
      </c>
      <c r="F280" s="11">
        <v>0</v>
      </c>
      <c r="G280" s="11">
        <v>0</v>
      </c>
      <c r="H280" s="11">
        <v>0</v>
      </c>
      <c r="I280" s="3"/>
      <c r="J280" s="11">
        <v>0</v>
      </c>
      <c r="K280" s="11">
        <v>0</v>
      </c>
      <c r="L280" s="3"/>
      <c r="M280" s="11">
        <v>0</v>
      </c>
      <c r="N280" s="11">
        <v>0</v>
      </c>
      <c r="O280" s="11">
        <v>0</v>
      </c>
      <c r="P280" s="11">
        <v>0</v>
      </c>
      <c r="Q280" s="11">
        <v>0</v>
      </c>
      <c r="R280" s="12"/>
      <c r="S280" s="11">
        <v>0</v>
      </c>
      <c r="T280" s="11">
        <v>0.1</v>
      </c>
      <c r="U280" s="11">
        <v>0</v>
      </c>
      <c r="V280" s="12"/>
      <c r="W280" s="11">
        <v>0</v>
      </c>
      <c r="X280" s="128" t="s">
        <v>687</v>
      </c>
    </row>
    <row r="281" spans="1:24" s="9" customFormat="1" x14ac:dyDescent="0.2">
      <c r="A281" s="2" t="s">
        <v>688</v>
      </c>
      <c r="B281" s="11">
        <v>0.1</v>
      </c>
      <c r="C281" s="11">
        <v>0.1</v>
      </c>
      <c r="D281" s="11">
        <v>0</v>
      </c>
      <c r="E281" s="11">
        <v>0</v>
      </c>
      <c r="F281" s="11">
        <v>0</v>
      </c>
      <c r="G281" s="11">
        <v>0</v>
      </c>
      <c r="H281" s="11">
        <v>0</v>
      </c>
      <c r="I281" s="3"/>
      <c r="J281" s="11">
        <v>0</v>
      </c>
      <c r="K281" s="11">
        <v>0</v>
      </c>
      <c r="L281" s="3"/>
      <c r="M281" s="11">
        <v>0</v>
      </c>
      <c r="N281" s="11">
        <v>0</v>
      </c>
      <c r="O281" s="11">
        <v>0</v>
      </c>
      <c r="P281" s="11">
        <v>0</v>
      </c>
      <c r="Q281" s="11">
        <v>0</v>
      </c>
      <c r="R281" s="12"/>
      <c r="S281" s="11">
        <v>0.1</v>
      </c>
      <c r="T281" s="11">
        <v>0.1</v>
      </c>
      <c r="U281" s="11">
        <v>0.2</v>
      </c>
      <c r="V281" s="12"/>
      <c r="W281" s="11">
        <v>0</v>
      </c>
      <c r="X281" s="128" t="s">
        <v>689</v>
      </c>
    </row>
    <row r="282" spans="1:24" s="9" customFormat="1" x14ac:dyDescent="0.2">
      <c r="A282" s="2" t="s">
        <v>690</v>
      </c>
      <c r="B282" s="11">
        <v>0.2</v>
      </c>
      <c r="C282" s="13">
        <v>0.2</v>
      </c>
      <c r="D282" s="11">
        <v>0.1</v>
      </c>
      <c r="E282" s="13">
        <v>0.4</v>
      </c>
      <c r="F282" s="11">
        <v>0.1</v>
      </c>
      <c r="G282" s="11">
        <v>0</v>
      </c>
      <c r="H282" s="11">
        <v>0</v>
      </c>
      <c r="I282" s="3"/>
      <c r="J282" s="11">
        <v>0</v>
      </c>
      <c r="K282" s="11">
        <v>0.1</v>
      </c>
      <c r="L282" s="3"/>
      <c r="M282" s="11">
        <v>0</v>
      </c>
      <c r="N282" s="11">
        <v>0.1</v>
      </c>
      <c r="O282" s="11">
        <v>0.1</v>
      </c>
      <c r="P282" s="11">
        <v>0</v>
      </c>
      <c r="Q282" s="11">
        <v>0</v>
      </c>
      <c r="R282" s="12"/>
      <c r="S282" s="11">
        <v>0.1</v>
      </c>
      <c r="T282" s="11">
        <v>0.1</v>
      </c>
      <c r="U282" s="11">
        <v>0.1</v>
      </c>
      <c r="V282" s="12"/>
      <c r="W282" s="11">
        <v>0</v>
      </c>
      <c r="X282" s="128" t="s">
        <v>691</v>
      </c>
    </row>
    <row r="283" spans="1:24" s="9" customFormat="1" x14ac:dyDescent="0.2">
      <c r="A283" s="2" t="s">
        <v>692</v>
      </c>
      <c r="B283" s="11">
        <v>0.1</v>
      </c>
      <c r="C283" s="11">
        <v>0.1</v>
      </c>
      <c r="D283" s="11">
        <v>0</v>
      </c>
      <c r="E283" s="11">
        <v>0.1</v>
      </c>
      <c r="F283" s="11">
        <v>0</v>
      </c>
      <c r="G283" s="11">
        <v>0</v>
      </c>
      <c r="H283" s="11">
        <v>0</v>
      </c>
      <c r="I283" s="3"/>
      <c r="J283" s="11">
        <v>0.1</v>
      </c>
      <c r="K283" s="11">
        <v>0</v>
      </c>
      <c r="L283" s="3"/>
      <c r="M283" s="11">
        <v>0</v>
      </c>
      <c r="N283" s="11">
        <v>0</v>
      </c>
      <c r="O283" s="11">
        <v>0</v>
      </c>
      <c r="P283" s="11">
        <v>0</v>
      </c>
      <c r="Q283" s="11">
        <v>0</v>
      </c>
      <c r="R283" s="12"/>
      <c r="S283" s="13">
        <v>0.4</v>
      </c>
      <c r="T283" s="13">
        <v>0.3</v>
      </c>
      <c r="U283" s="13">
        <v>0.4</v>
      </c>
      <c r="V283" s="12"/>
      <c r="W283" s="11">
        <v>0.1</v>
      </c>
      <c r="X283" s="128" t="s">
        <v>693</v>
      </c>
    </row>
    <row r="284" spans="1:24" s="9" customFormat="1" x14ac:dyDescent="0.2">
      <c r="A284" s="2" t="s">
        <v>694</v>
      </c>
      <c r="B284" s="11">
        <v>0.1</v>
      </c>
      <c r="C284" s="11">
        <v>0.1</v>
      </c>
      <c r="D284" s="11">
        <v>0.1</v>
      </c>
      <c r="E284" s="11">
        <v>0.1</v>
      </c>
      <c r="F284" s="13">
        <v>0.4</v>
      </c>
      <c r="G284" s="11">
        <v>0.1</v>
      </c>
      <c r="H284" s="11">
        <v>0.1</v>
      </c>
      <c r="I284" s="3"/>
      <c r="J284" s="11">
        <v>0.1</v>
      </c>
      <c r="K284" s="11">
        <v>0.1</v>
      </c>
      <c r="L284" s="3"/>
      <c r="M284" s="11">
        <v>0</v>
      </c>
      <c r="N284" s="11">
        <v>0</v>
      </c>
      <c r="O284" s="13">
        <v>0.3</v>
      </c>
      <c r="P284" s="11">
        <v>0.2</v>
      </c>
      <c r="Q284" s="11">
        <v>0</v>
      </c>
      <c r="R284" s="12"/>
      <c r="S284" s="11">
        <v>0.1</v>
      </c>
      <c r="T284" s="11">
        <v>0.1</v>
      </c>
      <c r="U284" s="11">
        <v>0.1</v>
      </c>
      <c r="V284" s="12"/>
      <c r="W284" s="11">
        <v>0.2</v>
      </c>
      <c r="X284" s="128" t="s">
        <v>622</v>
      </c>
    </row>
    <row r="285" spans="1:24" s="9" customFormat="1" x14ac:dyDescent="0.2">
      <c r="A285" s="2" t="s">
        <v>695</v>
      </c>
      <c r="B285" s="11">
        <v>0.2</v>
      </c>
      <c r="C285" s="13">
        <v>0.3</v>
      </c>
      <c r="D285" s="11">
        <v>0.1</v>
      </c>
      <c r="E285" s="11">
        <v>0.1</v>
      </c>
      <c r="F285" s="11">
        <v>0</v>
      </c>
      <c r="G285" s="11">
        <v>0</v>
      </c>
      <c r="H285" s="11">
        <v>0</v>
      </c>
      <c r="I285" s="3"/>
      <c r="J285" s="11">
        <v>0.1</v>
      </c>
      <c r="K285" s="11">
        <v>0.2</v>
      </c>
      <c r="L285" s="3"/>
      <c r="M285" s="11">
        <v>0</v>
      </c>
      <c r="N285" s="14">
        <v>0.6</v>
      </c>
      <c r="O285" s="11">
        <v>0</v>
      </c>
      <c r="P285" s="11">
        <v>0.1</v>
      </c>
      <c r="Q285" s="11">
        <v>0</v>
      </c>
      <c r="R285" s="12"/>
      <c r="S285" s="19">
        <v>0.8</v>
      </c>
      <c r="T285" s="14">
        <v>0.6</v>
      </c>
      <c r="U285" s="19">
        <v>0.7</v>
      </c>
      <c r="V285" s="12"/>
      <c r="W285" s="11">
        <v>0.2</v>
      </c>
      <c r="X285" s="128" t="s">
        <v>696</v>
      </c>
    </row>
    <row r="286" spans="1:24" s="9" customFormat="1" x14ac:dyDescent="0.2">
      <c r="A286" s="2" t="s">
        <v>697</v>
      </c>
      <c r="B286" s="11">
        <v>0.1</v>
      </c>
      <c r="C286" s="11">
        <v>0.1</v>
      </c>
      <c r="D286" s="11">
        <v>0.1</v>
      </c>
      <c r="E286" s="11">
        <v>0</v>
      </c>
      <c r="F286" s="11">
        <v>0.1</v>
      </c>
      <c r="G286" s="11">
        <v>0</v>
      </c>
      <c r="H286" s="11">
        <v>0</v>
      </c>
      <c r="I286" s="3"/>
      <c r="J286" s="11">
        <v>0</v>
      </c>
      <c r="K286" s="14">
        <v>0.5</v>
      </c>
      <c r="L286" s="3"/>
      <c r="M286" s="11">
        <v>0</v>
      </c>
      <c r="N286" s="11">
        <v>0</v>
      </c>
      <c r="O286" s="11">
        <v>0.1</v>
      </c>
      <c r="P286" s="11">
        <v>0</v>
      </c>
      <c r="Q286" s="11">
        <v>0</v>
      </c>
      <c r="R286" s="12"/>
      <c r="S286" s="11">
        <v>0.1</v>
      </c>
      <c r="T286" s="11">
        <v>0</v>
      </c>
      <c r="U286" s="11">
        <v>0.1</v>
      </c>
      <c r="V286" s="12"/>
      <c r="W286" s="11">
        <v>0.1</v>
      </c>
      <c r="X286" s="128" t="s">
        <v>698</v>
      </c>
    </row>
    <row r="287" spans="1:24" s="9" customFormat="1" x14ac:dyDescent="0.2">
      <c r="A287" s="2" t="s">
        <v>699</v>
      </c>
      <c r="B287" s="11">
        <v>0.1</v>
      </c>
      <c r="C287" s="11">
        <v>0</v>
      </c>
      <c r="D287" s="11">
        <v>0</v>
      </c>
      <c r="E287" s="11">
        <v>0.1</v>
      </c>
      <c r="F287" s="11">
        <v>0.1</v>
      </c>
      <c r="G287" s="11">
        <v>0</v>
      </c>
      <c r="H287" s="11">
        <v>0</v>
      </c>
      <c r="I287" s="3"/>
      <c r="J287" s="11">
        <v>0</v>
      </c>
      <c r="K287" s="11">
        <v>0</v>
      </c>
      <c r="L287" s="3"/>
      <c r="M287" s="11">
        <v>0</v>
      </c>
      <c r="N287" s="11">
        <v>0</v>
      </c>
      <c r="O287" s="11">
        <v>0.1</v>
      </c>
      <c r="P287" s="11">
        <v>0</v>
      </c>
      <c r="Q287" s="11">
        <v>0</v>
      </c>
      <c r="R287" s="12"/>
      <c r="S287" s="11">
        <v>0.1</v>
      </c>
      <c r="T287" s="11">
        <v>0.2</v>
      </c>
      <c r="U287" s="11">
        <v>0.1</v>
      </c>
      <c r="V287" s="12"/>
      <c r="W287" s="11">
        <v>0.1</v>
      </c>
      <c r="X287" s="128" t="s">
        <v>700</v>
      </c>
    </row>
    <row r="288" spans="1:24" s="9" customFormat="1" x14ac:dyDescent="0.2">
      <c r="A288" s="2" t="s">
        <v>701</v>
      </c>
      <c r="B288" s="11">
        <v>0</v>
      </c>
      <c r="C288" s="11">
        <v>0</v>
      </c>
      <c r="D288" s="11">
        <v>0</v>
      </c>
      <c r="E288" s="11">
        <v>0</v>
      </c>
      <c r="F288" s="11">
        <v>0</v>
      </c>
      <c r="G288" s="11">
        <v>0</v>
      </c>
      <c r="H288" s="11">
        <v>0</v>
      </c>
      <c r="I288" s="3"/>
      <c r="J288" s="14">
        <v>0.6</v>
      </c>
      <c r="K288" s="13">
        <v>0.3</v>
      </c>
      <c r="L288" s="3"/>
      <c r="M288" s="86">
        <v>7.3</v>
      </c>
      <c r="N288" s="87">
        <v>6.7</v>
      </c>
      <c r="O288" s="13">
        <v>0.2</v>
      </c>
      <c r="P288" s="50">
        <v>2.2999999999999998</v>
      </c>
      <c r="Q288" s="11">
        <v>0</v>
      </c>
      <c r="R288" s="12"/>
      <c r="S288" s="11">
        <v>0</v>
      </c>
      <c r="T288" s="11">
        <v>0.1</v>
      </c>
      <c r="U288" s="11">
        <v>0</v>
      </c>
      <c r="V288" s="12"/>
      <c r="W288" s="11">
        <v>0</v>
      </c>
      <c r="X288" s="128" t="s">
        <v>700</v>
      </c>
    </row>
    <row r="289" spans="1:24" s="9" customFormat="1" x14ac:dyDescent="0.2">
      <c r="A289" s="2" t="s">
        <v>702</v>
      </c>
      <c r="B289" s="11">
        <v>0.1</v>
      </c>
      <c r="C289" s="11">
        <v>0</v>
      </c>
      <c r="D289" s="11">
        <v>0</v>
      </c>
      <c r="E289" s="11">
        <v>0</v>
      </c>
      <c r="F289" s="11">
        <v>0.2</v>
      </c>
      <c r="G289" s="11">
        <v>0</v>
      </c>
      <c r="H289" s="11">
        <v>0</v>
      </c>
      <c r="I289" s="3"/>
      <c r="J289" s="11">
        <v>0</v>
      </c>
      <c r="K289" s="11">
        <v>0</v>
      </c>
      <c r="L289" s="3"/>
      <c r="M289" s="11">
        <v>0</v>
      </c>
      <c r="N289" s="11">
        <v>0</v>
      </c>
      <c r="O289" s="11">
        <v>0</v>
      </c>
      <c r="P289" s="11">
        <v>0</v>
      </c>
      <c r="Q289" s="11">
        <v>0</v>
      </c>
      <c r="R289" s="12"/>
      <c r="S289" s="22">
        <v>1</v>
      </c>
      <c r="T289" s="14">
        <v>0.5</v>
      </c>
      <c r="U289" s="22">
        <v>1</v>
      </c>
      <c r="V289" s="12"/>
      <c r="W289" s="11">
        <v>0.1</v>
      </c>
      <c r="X289" s="128" t="s">
        <v>620</v>
      </c>
    </row>
    <row r="290" spans="1:24" s="9" customFormat="1" x14ac:dyDescent="0.2">
      <c r="A290" s="2" t="s">
        <v>703</v>
      </c>
      <c r="B290" s="11">
        <v>0.1</v>
      </c>
      <c r="C290" s="11">
        <v>0</v>
      </c>
      <c r="D290" s="11">
        <v>0</v>
      </c>
      <c r="E290" s="11">
        <v>0</v>
      </c>
      <c r="F290" s="11">
        <v>0</v>
      </c>
      <c r="G290" s="11">
        <v>0</v>
      </c>
      <c r="H290" s="11">
        <v>0</v>
      </c>
      <c r="I290" s="3"/>
      <c r="J290" s="11">
        <v>0</v>
      </c>
      <c r="K290" s="11">
        <v>0</v>
      </c>
      <c r="L290" s="3"/>
      <c r="M290" s="11">
        <v>0</v>
      </c>
      <c r="N290" s="11">
        <v>0</v>
      </c>
      <c r="O290" s="11">
        <v>0</v>
      </c>
      <c r="P290" s="11">
        <v>0</v>
      </c>
      <c r="Q290" s="11">
        <v>0</v>
      </c>
      <c r="R290" s="12"/>
      <c r="S290" s="11">
        <v>0.2</v>
      </c>
      <c r="T290" s="11">
        <v>0.1</v>
      </c>
      <c r="U290" s="58">
        <v>0.2</v>
      </c>
      <c r="V290" s="12"/>
      <c r="W290" s="11">
        <v>0</v>
      </c>
      <c r="X290" s="128" t="s">
        <v>704</v>
      </c>
    </row>
    <row r="291" spans="1:24" s="9" customFormat="1" x14ac:dyDescent="0.2">
      <c r="A291" s="2" t="s">
        <v>705</v>
      </c>
      <c r="B291" s="13">
        <v>0.2</v>
      </c>
      <c r="C291" s="13">
        <v>0.2</v>
      </c>
      <c r="D291" s="13">
        <v>0.3</v>
      </c>
      <c r="E291" s="11">
        <v>0.1</v>
      </c>
      <c r="F291" s="11">
        <v>0.1</v>
      </c>
      <c r="G291" s="11">
        <v>0</v>
      </c>
      <c r="H291" s="11">
        <v>0.1</v>
      </c>
      <c r="I291" s="3"/>
      <c r="J291" s="24">
        <v>1.1000000000000001</v>
      </c>
      <c r="K291" s="19">
        <v>0.9</v>
      </c>
      <c r="L291" s="3"/>
      <c r="M291" s="17">
        <v>2.1</v>
      </c>
      <c r="N291" s="21">
        <v>1.5</v>
      </c>
      <c r="O291" s="11">
        <v>0.2</v>
      </c>
      <c r="P291" s="25">
        <v>1.7</v>
      </c>
      <c r="Q291" s="11">
        <v>0.1</v>
      </c>
      <c r="R291" s="12"/>
      <c r="S291" s="11">
        <v>0.1</v>
      </c>
      <c r="T291" s="11">
        <v>0.1</v>
      </c>
      <c r="U291" s="11">
        <v>0.1</v>
      </c>
      <c r="V291" s="12"/>
      <c r="W291" s="11">
        <v>0</v>
      </c>
      <c r="X291" s="128" t="s">
        <v>279</v>
      </c>
    </row>
    <row r="292" spans="1:24" s="9" customFormat="1" x14ac:dyDescent="0.2">
      <c r="A292" s="2" t="s">
        <v>706</v>
      </c>
      <c r="B292" s="11">
        <v>0</v>
      </c>
      <c r="C292" s="11">
        <v>0</v>
      </c>
      <c r="D292" s="11">
        <v>0</v>
      </c>
      <c r="E292" s="11">
        <v>0</v>
      </c>
      <c r="F292" s="11">
        <v>0</v>
      </c>
      <c r="G292" s="11">
        <v>0</v>
      </c>
      <c r="H292" s="11">
        <v>0</v>
      </c>
      <c r="I292" s="3"/>
      <c r="J292" s="11">
        <v>0</v>
      </c>
      <c r="K292" s="11">
        <v>0.1</v>
      </c>
      <c r="L292" s="3"/>
      <c r="M292" s="11">
        <v>0</v>
      </c>
      <c r="N292" s="11">
        <v>0</v>
      </c>
      <c r="O292" s="11">
        <v>0</v>
      </c>
      <c r="P292" s="11">
        <v>0</v>
      </c>
      <c r="Q292" s="11">
        <v>0</v>
      </c>
      <c r="R292" s="12"/>
      <c r="S292" s="11">
        <v>0.2</v>
      </c>
      <c r="T292" s="11">
        <v>0.2</v>
      </c>
      <c r="U292" s="11">
        <v>0.2</v>
      </c>
      <c r="V292" s="12"/>
      <c r="W292" s="11">
        <v>0</v>
      </c>
      <c r="X292" s="128" t="s">
        <v>707</v>
      </c>
    </row>
    <row r="293" spans="1:24" s="9" customFormat="1" x14ac:dyDescent="0.2">
      <c r="A293" s="2" t="s">
        <v>708</v>
      </c>
      <c r="B293" s="11">
        <v>0</v>
      </c>
      <c r="C293" s="11">
        <v>0</v>
      </c>
      <c r="D293" s="11">
        <v>0</v>
      </c>
      <c r="E293" s="11">
        <v>0</v>
      </c>
      <c r="F293" s="11">
        <v>0</v>
      </c>
      <c r="G293" s="11">
        <v>0</v>
      </c>
      <c r="H293" s="11">
        <v>0</v>
      </c>
      <c r="I293" s="3"/>
      <c r="J293" s="11">
        <v>0</v>
      </c>
      <c r="K293" s="11">
        <v>0</v>
      </c>
      <c r="L293" s="3"/>
      <c r="M293" s="11">
        <v>0</v>
      </c>
      <c r="N293" s="11">
        <v>0</v>
      </c>
      <c r="O293" s="11">
        <v>0</v>
      </c>
      <c r="P293" s="11">
        <v>0</v>
      </c>
      <c r="Q293" s="11">
        <v>0</v>
      </c>
      <c r="R293" s="12"/>
      <c r="S293" s="22">
        <v>1</v>
      </c>
      <c r="T293" s="11">
        <v>0</v>
      </c>
      <c r="U293" s="24">
        <v>1.2</v>
      </c>
      <c r="V293" s="12"/>
      <c r="W293" s="11">
        <v>0.1</v>
      </c>
      <c r="X293" s="128" t="s">
        <v>709</v>
      </c>
    </row>
    <row r="294" spans="1:24" s="9" customFormat="1" x14ac:dyDescent="0.2">
      <c r="A294" s="2" t="s">
        <v>710</v>
      </c>
      <c r="B294" s="11">
        <v>0.1</v>
      </c>
      <c r="C294" s="11">
        <v>0</v>
      </c>
      <c r="D294" s="11">
        <v>0</v>
      </c>
      <c r="E294" s="11">
        <v>0</v>
      </c>
      <c r="F294" s="11">
        <v>0.1</v>
      </c>
      <c r="G294" s="11">
        <v>0</v>
      </c>
      <c r="H294" s="11">
        <v>0</v>
      </c>
      <c r="I294" s="3"/>
      <c r="J294" s="11">
        <v>0</v>
      </c>
      <c r="K294" s="11">
        <v>0</v>
      </c>
      <c r="L294" s="3"/>
      <c r="M294" s="11">
        <v>0</v>
      </c>
      <c r="N294" s="11">
        <v>0</v>
      </c>
      <c r="O294" s="11">
        <v>0</v>
      </c>
      <c r="P294" s="11">
        <v>0</v>
      </c>
      <c r="Q294" s="11">
        <v>0</v>
      </c>
      <c r="R294" s="12"/>
      <c r="S294" s="13">
        <v>0.2</v>
      </c>
      <c r="T294" s="11">
        <v>0</v>
      </c>
      <c r="U294" s="14">
        <v>0.5</v>
      </c>
      <c r="V294" s="12"/>
      <c r="W294" s="13">
        <v>0.3</v>
      </c>
      <c r="X294" s="128" t="s">
        <v>271</v>
      </c>
    </row>
    <row r="295" spans="1:24" s="9" customFormat="1" x14ac:dyDescent="0.2">
      <c r="A295" s="2" t="s">
        <v>711</v>
      </c>
      <c r="B295" s="11">
        <v>0</v>
      </c>
      <c r="C295" s="11">
        <v>0</v>
      </c>
      <c r="D295" s="11">
        <v>0</v>
      </c>
      <c r="E295" s="11">
        <v>0</v>
      </c>
      <c r="F295" s="11">
        <v>0</v>
      </c>
      <c r="G295" s="11">
        <v>0</v>
      </c>
      <c r="H295" s="11">
        <v>0</v>
      </c>
      <c r="I295" s="3"/>
      <c r="J295" s="11">
        <v>0</v>
      </c>
      <c r="K295" s="11">
        <v>0</v>
      </c>
      <c r="L295" s="3"/>
      <c r="M295" s="11">
        <v>0</v>
      </c>
      <c r="N295" s="11">
        <v>0</v>
      </c>
      <c r="O295" s="11">
        <v>0</v>
      </c>
      <c r="P295" s="11">
        <v>0</v>
      </c>
      <c r="Q295" s="11">
        <v>0</v>
      </c>
      <c r="R295" s="12"/>
      <c r="S295" s="11">
        <v>0.2</v>
      </c>
      <c r="T295" s="11">
        <v>0</v>
      </c>
      <c r="U295" s="11">
        <v>0.2</v>
      </c>
      <c r="V295" s="12"/>
      <c r="W295" s="11">
        <v>0</v>
      </c>
      <c r="X295" s="128" t="s">
        <v>712</v>
      </c>
    </row>
    <row r="296" spans="1:24" s="9" customFormat="1" x14ac:dyDescent="0.2">
      <c r="A296" s="2" t="s">
        <v>713</v>
      </c>
      <c r="B296" s="11">
        <v>0</v>
      </c>
      <c r="C296" s="11">
        <v>0</v>
      </c>
      <c r="D296" s="11">
        <v>0</v>
      </c>
      <c r="E296" s="11">
        <v>0</v>
      </c>
      <c r="F296" s="11">
        <v>0</v>
      </c>
      <c r="G296" s="11">
        <v>0</v>
      </c>
      <c r="H296" s="11">
        <v>0</v>
      </c>
      <c r="I296" s="3"/>
      <c r="J296" s="11">
        <v>0</v>
      </c>
      <c r="K296" s="11">
        <v>0</v>
      </c>
      <c r="L296" s="3"/>
      <c r="M296" s="11">
        <v>0</v>
      </c>
      <c r="N296" s="11">
        <v>0</v>
      </c>
      <c r="O296" s="11">
        <v>0</v>
      </c>
      <c r="P296" s="11">
        <v>0</v>
      </c>
      <c r="Q296" s="11">
        <v>0</v>
      </c>
      <c r="R296" s="12"/>
      <c r="S296" s="11">
        <v>0.1</v>
      </c>
      <c r="T296" s="11">
        <v>0</v>
      </c>
      <c r="U296" s="11">
        <v>0.1</v>
      </c>
      <c r="V296" s="12"/>
      <c r="W296" s="13">
        <v>0.3</v>
      </c>
      <c r="X296" s="128" t="s">
        <v>714</v>
      </c>
    </row>
    <row r="297" spans="1:24" s="9" customFormat="1" x14ac:dyDescent="0.2">
      <c r="A297" s="2" t="s">
        <v>715</v>
      </c>
      <c r="B297" s="13">
        <v>0.4</v>
      </c>
      <c r="C297" s="13">
        <v>0.3</v>
      </c>
      <c r="D297" s="11">
        <v>0.2</v>
      </c>
      <c r="E297" s="13">
        <v>0.4</v>
      </c>
      <c r="F297" s="19">
        <v>0.7</v>
      </c>
      <c r="G297" s="11">
        <v>0.1</v>
      </c>
      <c r="H297" s="11">
        <v>0.1</v>
      </c>
      <c r="I297" s="3"/>
      <c r="J297" s="14">
        <v>0.6</v>
      </c>
      <c r="K297" s="14">
        <v>0.6</v>
      </c>
      <c r="L297" s="3"/>
      <c r="M297" s="11">
        <v>0</v>
      </c>
      <c r="N297" s="13">
        <v>0.3</v>
      </c>
      <c r="O297" s="11">
        <v>0.2</v>
      </c>
      <c r="P297" s="11">
        <v>0.1</v>
      </c>
      <c r="Q297" s="11">
        <v>0</v>
      </c>
      <c r="R297" s="12"/>
      <c r="S297" s="11">
        <v>0.2</v>
      </c>
      <c r="T297" s="13">
        <v>0.4</v>
      </c>
      <c r="U297" s="13">
        <v>0.4</v>
      </c>
      <c r="V297" s="12"/>
      <c r="W297" s="14">
        <v>0.6</v>
      </c>
      <c r="X297" s="128" t="s">
        <v>716</v>
      </c>
    </row>
    <row r="298" spans="1:24" s="9" customFormat="1" x14ac:dyDescent="0.2">
      <c r="A298" s="2" t="s">
        <v>717</v>
      </c>
      <c r="B298" s="13">
        <v>0.3</v>
      </c>
      <c r="C298" s="13">
        <v>0.3</v>
      </c>
      <c r="D298" s="13">
        <v>0.2</v>
      </c>
      <c r="E298" s="19">
        <v>0.8</v>
      </c>
      <c r="F298" s="13">
        <v>0.4</v>
      </c>
      <c r="G298" s="11">
        <v>0.1</v>
      </c>
      <c r="H298" s="11">
        <v>0.1</v>
      </c>
      <c r="I298" s="3"/>
      <c r="J298" s="11">
        <v>0</v>
      </c>
      <c r="K298" s="11">
        <v>0.1</v>
      </c>
      <c r="L298" s="3"/>
      <c r="M298" s="11">
        <v>0</v>
      </c>
      <c r="N298" s="11">
        <v>0</v>
      </c>
      <c r="O298" s="11">
        <v>0</v>
      </c>
      <c r="P298" s="11">
        <v>0</v>
      </c>
      <c r="Q298" s="11">
        <v>0</v>
      </c>
      <c r="R298" s="12"/>
      <c r="S298" s="13">
        <v>0.3</v>
      </c>
      <c r="T298" s="13">
        <v>0.3</v>
      </c>
      <c r="U298" s="13">
        <v>0.3</v>
      </c>
      <c r="V298" s="12"/>
      <c r="W298" s="14">
        <v>0.6</v>
      </c>
      <c r="X298" s="128" t="s">
        <v>718</v>
      </c>
    </row>
    <row r="299" spans="1:24" s="9" customFormat="1" x14ac:dyDescent="0.2">
      <c r="A299" s="2" t="s">
        <v>719</v>
      </c>
      <c r="B299" s="11">
        <v>0</v>
      </c>
      <c r="C299" s="11">
        <v>0</v>
      </c>
      <c r="D299" s="11">
        <v>0</v>
      </c>
      <c r="E299" s="11">
        <v>0</v>
      </c>
      <c r="F299" s="11">
        <v>0.1</v>
      </c>
      <c r="G299" s="11">
        <v>0</v>
      </c>
      <c r="H299" s="11">
        <v>0</v>
      </c>
      <c r="I299" s="3"/>
      <c r="J299" s="11">
        <v>0</v>
      </c>
      <c r="K299" s="11">
        <v>0</v>
      </c>
      <c r="L299" s="3"/>
      <c r="M299" s="11">
        <v>0.1</v>
      </c>
      <c r="N299" s="11">
        <v>0</v>
      </c>
      <c r="O299" s="11">
        <v>0</v>
      </c>
      <c r="P299" s="11">
        <v>0</v>
      </c>
      <c r="Q299" s="11">
        <v>0</v>
      </c>
      <c r="R299" s="12"/>
      <c r="S299" s="11">
        <v>0</v>
      </c>
      <c r="T299" s="11">
        <v>0</v>
      </c>
      <c r="U299" s="11">
        <v>0</v>
      </c>
      <c r="V299" s="12"/>
      <c r="W299" s="11">
        <v>0</v>
      </c>
      <c r="X299" s="128" t="s">
        <v>462</v>
      </c>
    </row>
    <row r="300" spans="1:24" s="9" customFormat="1" x14ac:dyDescent="0.2">
      <c r="A300" s="2" t="s">
        <v>720</v>
      </c>
      <c r="B300" s="11">
        <v>0</v>
      </c>
      <c r="C300" s="11">
        <v>0</v>
      </c>
      <c r="D300" s="11">
        <v>0</v>
      </c>
      <c r="E300" s="11">
        <v>0</v>
      </c>
      <c r="F300" s="11">
        <v>0</v>
      </c>
      <c r="G300" s="11">
        <v>0</v>
      </c>
      <c r="H300" s="11">
        <v>0</v>
      </c>
      <c r="I300" s="3"/>
      <c r="J300" s="14">
        <v>0.5</v>
      </c>
      <c r="K300" s="11">
        <v>0.2</v>
      </c>
      <c r="L300" s="3"/>
      <c r="M300" s="11">
        <v>0</v>
      </c>
      <c r="N300" s="11">
        <v>0</v>
      </c>
      <c r="O300" s="11">
        <v>0</v>
      </c>
      <c r="P300" s="11">
        <v>0.1</v>
      </c>
      <c r="Q300" s="11">
        <v>0</v>
      </c>
      <c r="R300" s="12"/>
      <c r="S300" s="11">
        <v>0</v>
      </c>
      <c r="T300" s="11">
        <v>0</v>
      </c>
      <c r="U300" s="11">
        <v>0.1</v>
      </c>
      <c r="V300" s="12"/>
      <c r="W300" s="11">
        <v>0</v>
      </c>
      <c r="X300" s="128" t="s">
        <v>721</v>
      </c>
    </row>
    <row r="301" spans="1:24" s="9" customFormat="1" x14ac:dyDescent="0.2">
      <c r="A301" s="2" t="s">
        <v>722</v>
      </c>
      <c r="B301" s="13">
        <v>0.2</v>
      </c>
      <c r="C301" s="11">
        <v>0.1</v>
      </c>
      <c r="D301" s="11">
        <v>0.1</v>
      </c>
      <c r="E301" s="11">
        <v>0.1</v>
      </c>
      <c r="F301" s="58">
        <v>0.2</v>
      </c>
      <c r="G301" s="11">
        <v>0</v>
      </c>
      <c r="H301" s="11">
        <v>0</v>
      </c>
      <c r="I301" s="3"/>
      <c r="J301" s="11">
        <v>0</v>
      </c>
      <c r="K301" s="11">
        <v>0</v>
      </c>
      <c r="L301" s="3"/>
      <c r="M301" s="11">
        <v>0</v>
      </c>
      <c r="N301" s="11">
        <v>0</v>
      </c>
      <c r="O301" s="11">
        <v>0.1</v>
      </c>
      <c r="P301" s="11">
        <v>0.1</v>
      </c>
      <c r="Q301" s="11">
        <v>0</v>
      </c>
      <c r="R301" s="12"/>
      <c r="S301" s="58">
        <v>0.2</v>
      </c>
      <c r="T301" s="11">
        <v>0.2</v>
      </c>
      <c r="U301" s="13">
        <v>0.3</v>
      </c>
      <c r="V301" s="12"/>
      <c r="W301" s="13">
        <v>0.3</v>
      </c>
      <c r="X301" s="128" t="s">
        <v>723</v>
      </c>
    </row>
    <row r="302" spans="1:24" s="9" customFormat="1" x14ac:dyDescent="0.2">
      <c r="A302" s="2" t="s">
        <v>724</v>
      </c>
      <c r="B302" s="21">
        <v>1.4</v>
      </c>
      <c r="C302" s="23">
        <v>1.8</v>
      </c>
      <c r="D302" s="22">
        <v>1</v>
      </c>
      <c r="E302" s="33">
        <v>2.5</v>
      </c>
      <c r="F302" s="11">
        <v>0</v>
      </c>
      <c r="G302" s="11">
        <v>0</v>
      </c>
      <c r="H302" s="13">
        <v>0.3</v>
      </c>
      <c r="I302" s="3"/>
      <c r="J302" s="22">
        <v>1</v>
      </c>
      <c r="K302" s="22">
        <v>0.9</v>
      </c>
      <c r="L302" s="3"/>
      <c r="M302" s="11">
        <v>0</v>
      </c>
      <c r="N302" s="13">
        <v>0.4</v>
      </c>
      <c r="O302" s="11">
        <v>0</v>
      </c>
      <c r="P302" s="11">
        <v>0.1</v>
      </c>
      <c r="Q302" s="11">
        <v>0</v>
      </c>
      <c r="R302" s="12"/>
      <c r="S302" s="13">
        <v>0.3</v>
      </c>
      <c r="T302" s="13">
        <v>0.4</v>
      </c>
      <c r="U302" s="13">
        <v>0.3</v>
      </c>
      <c r="V302" s="12"/>
      <c r="W302" s="19">
        <v>0.9</v>
      </c>
      <c r="X302" s="128" t="s">
        <v>451</v>
      </c>
    </row>
    <row r="303" spans="1:24" s="94" customFormat="1" x14ac:dyDescent="0.2">
      <c r="A303" s="90" t="s">
        <v>725</v>
      </c>
      <c r="B303" s="91">
        <v>0.1</v>
      </c>
      <c r="C303" s="91">
        <v>0</v>
      </c>
      <c r="D303" s="91">
        <v>0</v>
      </c>
      <c r="E303" s="91">
        <v>0.1</v>
      </c>
      <c r="F303" s="91">
        <v>0</v>
      </c>
      <c r="G303" s="91">
        <v>0</v>
      </c>
      <c r="H303" s="91">
        <v>0</v>
      </c>
      <c r="I303" s="92"/>
      <c r="J303" s="91">
        <v>0</v>
      </c>
      <c r="K303" s="91">
        <v>0</v>
      </c>
      <c r="L303" s="92"/>
      <c r="M303" s="91">
        <v>0</v>
      </c>
      <c r="N303" s="91">
        <v>0</v>
      </c>
      <c r="O303" s="91">
        <v>0</v>
      </c>
      <c r="P303" s="91">
        <v>0</v>
      </c>
      <c r="Q303" s="91">
        <v>0</v>
      </c>
      <c r="R303" s="93"/>
      <c r="S303" s="91">
        <v>0</v>
      </c>
      <c r="T303" s="91">
        <v>0</v>
      </c>
      <c r="U303" s="91">
        <v>0</v>
      </c>
      <c r="V303" s="93"/>
      <c r="W303" s="91">
        <v>0</v>
      </c>
      <c r="X303" s="94" t="s">
        <v>726</v>
      </c>
    </row>
    <row r="304" spans="1:24" s="9" customFormat="1" x14ac:dyDescent="0.2">
      <c r="A304" s="2" t="s">
        <v>727</v>
      </c>
      <c r="B304" s="11">
        <v>0.1</v>
      </c>
      <c r="C304" s="11">
        <v>0.2</v>
      </c>
      <c r="D304" s="11">
        <v>0.1</v>
      </c>
      <c r="E304" s="13">
        <v>0.3</v>
      </c>
      <c r="F304" s="11">
        <v>0.2</v>
      </c>
      <c r="G304" s="11">
        <v>0</v>
      </c>
      <c r="H304" s="11">
        <v>0.1</v>
      </c>
      <c r="I304" s="3"/>
      <c r="J304" s="11">
        <v>0.1</v>
      </c>
      <c r="K304" s="11">
        <v>0.1</v>
      </c>
      <c r="L304" s="3"/>
      <c r="M304" s="11">
        <v>0</v>
      </c>
      <c r="N304" s="11">
        <v>0</v>
      </c>
      <c r="O304" s="11">
        <v>0.2</v>
      </c>
      <c r="P304" s="11">
        <v>0</v>
      </c>
      <c r="Q304" s="11">
        <v>0</v>
      </c>
      <c r="R304" s="12"/>
      <c r="S304" s="11">
        <v>0.1</v>
      </c>
      <c r="T304" s="13">
        <v>0.3</v>
      </c>
      <c r="U304" s="11">
        <v>0.1</v>
      </c>
      <c r="V304" s="12"/>
      <c r="W304" s="11">
        <v>0.1</v>
      </c>
      <c r="X304" s="128" t="s">
        <v>728</v>
      </c>
    </row>
    <row r="305" spans="1:24" s="9" customFormat="1" x14ac:dyDescent="0.2">
      <c r="A305" s="2" t="s">
        <v>729</v>
      </c>
      <c r="B305" s="11">
        <v>0.1</v>
      </c>
      <c r="C305" s="11">
        <v>0.1</v>
      </c>
      <c r="D305" s="11">
        <v>0.1</v>
      </c>
      <c r="E305" s="11">
        <v>0</v>
      </c>
      <c r="F305" s="11">
        <v>0.1</v>
      </c>
      <c r="G305" s="11">
        <v>0.1</v>
      </c>
      <c r="H305" s="11">
        <v>0.2</v>
      </c>
      <c r="I305" s="3"/>
      <c r="J305" s="11">
        <v>0</v>
      </c>
      <c r="K305" s="11">
        <v>0</v>
      </c>
      <c r="L305" s="3"/>
      <c r="M305" s="11">
        <v>0</v>
      </c>
      <c r="N305" s="11">
        <v>0</v>
      </c>
      <c r="O305" s="11">
        <v>0.1</v>
      </c>
      <c r="P305" s="11">
        <v>0</v>
      </c>
      <c r="Q305" s="11">
        <v>0</v>
      </c>
      <c r="R305" s="12"/>
      <c r="S305" s="11">
        <v>0.1</v>
      </c>
      <c r="T305" s="11">
        <v>0</v>
      </c>
      <c r="U305" s="11">
        <v>0.1</v>
      </c>
      <c r="V305" s="12"/>
      <c r="W305" s="11">
        <v>0.1</v>
      </c>
      <c r="X305" s="128" t="s">
        <v>730</v>
      </c>
    </row>
    <row r="306" spans="1:24" s="9" customFormat="1" x14ac:dyDescent="0.2">
      <c r="A306" s="2" t="s">
        <v>731</v>
      </c>
      <c r="B306" s="13">
        <v>0.3</v>
      </c>
      <c r="C306" s="11">
        <v>0.1</v>
      </c>
      <c r="D306" s="11">
        <v>0</v>
      </c>
      <c r="E306" s="11">
        <v>0.1</v>
      </c>
      <c r="F306" s="11">
        <v>0</v>
      </c>
      <c r="G306" s="11">
        <v>0</v>
      </c>
      <c r="H306" s="11">
        <v>0</v>
      </c>
      <c r="I306" s="3"/>
      <c r="J306" s="11">
        <v>0</v>
      </c>
      <c r="K306" s="11">
        <v>0</v>
      </c>
      <c r="L306" s="3"/>
      <c r="M306" s="11">
        <v>0</v>
      </c>
      <c r="N306" s="11">
        <v>0</v>
      </c>
      <c r="O306" s="11">
        <v>0</v>
      </c>
      <c r="P306" s="11">
        <v>0</v>
      </c>
      <c r="Q306" s="11">
        <v>0</v>
      </c>
      <c r="R306" s="12"/>
      <c r="S306" s="11">
        <v>0</v>
      </c>
      <c r="T306" s="11">
        <v>0</v>
      </c>
      <c r="U306" s="11">
        <v>0</v>
      </c>
      <c r="V306" s="12"/>
      <c r="W306" s="13">
        <v>0.3</v>
      </c>
      <c r="X306" s="128" t="s">
        <v>732</v>
      </c>
    </row>
    <row r="307" spans="1:24" s="9" customFormat="1" x14ac:dyDescent="0.2">
      <c r="A307" s="2" t="s">
        <v>733</v>
      </c>
      <c r="B307" s="11">
        <v>0</v>
      </c>
      <c r="C307" s="11">
        <v>0</v>
      </c>
      <c r="D307" s="11">
        <v>0</v>
      </c>
      <c r="E307" s="11">
        <v>0</v>
      </c>
      <c r="F307" s="11">
        <v>0</v>
      </c>
      <c r="G307" s="11">
        <v>0</v>
      </c>
      <c r="H307" s="11">
        <v>0</v>
      </c>
      <c r="I307" s="3"/>
      <c r="J307" s="11">
        <v>0</v>
      </c>
      <c r="K307" s="11">
        <v>0</v>
      </c>
      <c r="L307" s="3"/>
      <c r="M307" s="11">
        <v>0</v>
      </c>
      <c r="N307" s="11">
        <v>0</v>
      </c>
      <c r="O307" s="11">
        <v>0</v>
      </c>
      <c r="P307" s="11">
        <v>0</v>
      </c>
      <c r="Q307" s="11">
        <v>0</v>
      </c>
      <c r="R307" s="12"/>
      <c r="S307" s="11">
        <v>0</v>
      </c>
      <c r="T307" s="11">
        <v>0</v>
      </c>
      <c r="U307" s="11">
        <v>0</v>
      </c>
      <c r="V307" s="12"/>
      <c r="W307" s="13">
        <v>0.4</v>
      </c>
      <c r="X307" s="128" t="s">
        <v>517</v>
      </c>
    </row>
    <row r="308" spans="1:24" s="9" customFormat="1" x14ac:dyDescent="0.2">
      <c r="A308" s="2" t="s">
        <v>734</v>
      </c>
      <c r="B308" s="11">
        <v>0</v>
      </c>
      <c r="C308" s="11">
        <v>0</v>
      </c>
      <c r="D308" s="11">
        <v>0</v>
      </c>
      <c r="E308" s="11">
        <v>0</v>
      </c>
      <c r="F308" s="11">
        <v>0</v>
      </c>
      <c r="G308" s="11">
        <v>0</v>
      </c>
      <c r="H308" s="11">
        <v>0</v>
      </c>
      <c r="I308" s="3"/>
      <c r="J308" s="11">
        <v>0</v>
      </c>
      <c r="K308" s="11">
        <v>0</v>
      </c>
      <c r="L308" s="3"/>
      <c r="M308" s="11">
        <v>0</v>
      </c>
      <c r="N308" s="11">
        <v>0</v>
      </c>
      <c r="O308" s="11">
        <v>0</v>
      </c>
      <c r="P308" s="11">
        <v>0</v>
      </c>
      <c r="Q308" s="11">
        <v>0</v>
      </c>
      <c r="R308" s="12"/>
      <c r="S308" s="11">
        <v>0</v>
      </c>
      <c r="T308" s="11">
        <v>0</v>
      </c>
      <c r="U308" s="11">
        <v>0</v>
      </c>
      <c r="V308" s="12"/>
      <c r="W308" s="11">
        <v>0</v>
      </c>
      <c r="X308" s="128" t="s">
        <v>735</v>
      </c>
    </row>
    <row r="309" spans="1:24" s="9" customFormat="1" x14ac:dyDescent="0.2">
      <c r="A309" s="2" t="s">
        <v>736</v>
      </c>
      <c r="B309" s="11">
        <v>0</v>
      </c>
      <c r="C309" s="11">
        <v>0</v>
      </c>
      <c r="D309" s="11">
        <v>0</v>
      </c>
      <c r="E309" s="11">
        <v>0</v>
      </c>
      <c r="F309" s="11">
        <v>0</v>
      </c>
      <c r="G309" s="11">
        <v>0</v>
      </c>
      <c r="H309" s="11">
        <v>0</v>
      </c>
      <c r="I309" s="3"/>
      <c r="J309" s="11">
        <v>0</v>
      </c>
      <c r="K309" s="11">
        <v>0</v>
      </c>
      <c r="L309" s="3"/>
      <c r="M309" s="11">
        <v>0</v>
      </c>
      <c r="N309" s="11">
        <v>0</v>
      </c>
      <c r="O309" s="11">
        <v>0</v>
      </c>
      <c r="P309" s="11">
        <v>0</v>
      </c>
      <c r="Q309" s="11">
        <v>0</v>
      </c>
      <c r="R309" s="12"/>
      <c r="S309" s="11">
        <v>0</v>
      </c>
      <c r="T309" s="11">
        <v>0</v>
      </c>
      <c r="U309" s="11">
        <v>0</v>
      </c>
      <c r="V309" s="12"/>
      <c r="W309" s="11">
        <v>0</v>
      </c>
      <c r="X309" s="128" t="s">
        <v>737</v>
      </c>
    </row>
    <row r="310" spans="1:24" s="9" customFormat="1" x14ac:dyDescent="0.2">
      <c r="A310" s="2" t="s">
        <v>738</v>
      </c>
      <c r="B310" s="14">
        <v>0.6</v>
      </c>
      <c r="C310" s="58">
        <v>0.2</v>
      </c>
      <c r="D310" s="13">
        <v>0.2</v>
      </c>
      <c r="E310" s="19">
        <v>0.7</v>
      </c>
      <c r="F310" s="19">
        <v>0.7</v>
      </c>
      <c r="G310" s="11">
        <v>0.1</v>
      </c>
      <c r="H310" s="11">
        <v>0.2</v>
      </c>
      <c r="I310" s="3"/>
      <c r="J310" s="11">
        <v>0.1</v>
      </c>
      <c r="K310" s="11">
        <v>0.1</v>
      </c>
      <c r="L310" s="3"/>
      <c r="M310" s="11">
        <v>0</v>
      </c>
      <c r="N310" s="11">
        <v>0</v>
      </c>
      <c r="O310" s="19">
        <v>0.7</v>
      </c>
      <c r="P310" s="11">
        <v>0.1</v>
      </c>
      <c r="Q310" s="11">
        <v>0</v>
      </c>
      <c r="R310" s="12"/>
      <c r="S310" s="11">
        <v>0.2</v>
      </c>
      <c r="T310" s="13">
        <v>0.4</v>
      </c>
      <c r="U310" s="13">
        <v>0.3</v>
      </c>
      <c r="V310" s="12"/>
      <c r="W310" s="14">
        <v>0.5</v>
      </c>
      <c r="X310" s="128" t="s">
        <v>248</v>
      </c>
    </row>
    <row r="311" spans="1:24" s="9" customFormat="1" x14ac:dyDescent="0.2">
      <c r="A311" s="2" t="s">
        <v>739</v>
      </c>
      <c r="B311" s="11">
        <v>0</v>
      </c>
      <c r="C311" s="11">
        <v>0</v>
      </c>
      <c r="D311" s="11">
        <v>0</v>
      </c>
      <c r="E311" s="11">
        <v>0</v>
      </c>
      <c r="F311" s="11">
        <v>0</v>
      </c>
      <c r="G311" s="11">
        <v>0</v>
      </c>
      <c r="H311" s="11">
        <v>0</v>
      </c>
      <c r="I311" s="3"/>
      <c r="J311" s="11">
        <v>0</v>
      </c>
      <c r="K311" s="11">
        <v>0.2</v>
      </c>
      <c r="L311" s="3"/>
      <c r="M311" s="13">
        <v>0.3</v>
      </c>
      <c r="N311" s="11">
        <v>0.2</v>
      </c>
      <c r="O311" s="11">
        <v>0</v>
      </c>
      <c r="P311" s="11">
        <v>0.1</v>
      </c>
      <c r="Q311" s="11">
        <v>0</v>
      </c>
      <c r="R311" s="12"/>
      <c r="S311" s="22">
        <v>0.9</v>
      </c>
      <c r="T311" s="13">
        <v>0.4</v>
      </c>
      <c r="U311" s="24">
        <v>1.3</v>
      </c>
      <c r="V311" s="12"/>
      <c r="W311" s="11">
        <v>0</v>
      </c>
      <c r="X311" s="128" t="s">
        <v>709</v>
      </c>
    </row>
    <row r="312" spans="1:24" s="9" customFormat="1" x14ac:dyDescent="0.2">
      <c r="A312" s="2" t="s">
        <v>740</v>
      </c>
      <c r="B312" s="11">
        <v>0</v>
      </c>
      <c r="C312" s="11">
        <v>0</v>
      </c>
      <c r="D312" s="11">
        <v>0</v>
      </c>
      <c r="E312" s="11">
        <v>0</v>
      </c>
      <c r="F312" s="11">
        <v>0</v>
      </c>
      <c r="G312" s="11">
        <v>0</v>
      </c>
      <c r="H312" s="11">
        <v>0</v>
      </c>
      <c r="I312" s="3"/>
      <c r="J312" s="11">
        <v>0</v>
      </c>
      <c r="K312" s="11">
        <v>0</v>
      </c>
      <c r="L312" s="3"/>
      <c r="M312" s="11">
        <v>0</v>
      </c>
      <c r="N312" s="11">
        <v>0</v>
      </c>
      <c r="O312" s="11">
        <v>0</v>
      </c>
      <c r="P312" s="11">
        <v>0</v>
      </c>
      <c r="Q312" s="11">
        <v>0</v>
      </c>
      <c r="R312" s="12"/>
      <c r="S312" s="11">
        <v>0</v>
      </c>
      <c r="T312" s="11">
        <v>0</v>
      </c>
      <c r="U312" s="11">
        <v>0</v>
      </c>
      <c r="V312" s="12"/>
      <c r="W312" s="13">
        <v>0.4</v>
      </c>
      <c r="X312" s="128" t="s">
        <v>741</v>
      </c>
    </row>
    <row r="313" spans="1:24" s="9" customFormat="1" x14ac:dyDescent="0.2">
      <c r="A313" s="2" t="s">
        <v>742</v>
      </c>
      <c r="B313" s="11">
        <v>0.1</v>
      </c>
      <c r="C313" s="11">
        <v>0.1</v>
      </c>
      <c r="D313" s="11">
        <v>0.1</v>
      </c>
      <c r="E313" s="11">
        <v>0</v>
      </c>
      <c r="F313" s="11">
        <v>0.1</v>
      </c>
      <c r="G313" s="11">
        <v>0.1</v>
      </c>
      <c r="H313" s="11">
        <v>0.2</v>
      </c>
      <c r="I313" s="3"/>
      <c r="J313" s="11">
        <v>0</v>
      </c>
      <c r="K313" s="11">
        <v>0</v>
      </c>
      <c r="L313" s="3"/>
      <c r="M313" s="11">
        <v>0</v>
      </c>
      <c r="N313" s="11">
        <v>0.1</v>
      </c>
      <c r="O313" s="11">
        <v>0.2</v>
      </c>
      <c r="P313" s="11">
        <v>0</v>
      </c>
      <c r="Q313" s="11">
        <v>0</v>
      </c>
      <c r="R313" s="12"/>
      <c r="S313" s="11">
        <v>0</v>
      </c>
      <c r="T313" s="11">
        <v>0.1</v>
      </c>
      <c r="U313" s="11">
        <v>0.1</v>
      </c>
      <c r="V313" s="12"/>
      <c r="W313" s="11">
        <v>0</v>
      </c>
      <c r="X313" s="128" t="s">
        <v>462</v>
      </c>
    </row>
    <row r="314" spans="1:24" s="94" customFormat="1" x14ac:dyDescent="0.2">
      <c r="A314" s="90" t="s">
        <v>743</v>
      </c>
      <c r="B314" s="91">
        <v>0.1</v>
      </c>
      <c r="C314" s="91">
        <v>0.1</v>
      </c>
      <c r="D314" s="91">
        <v>0.1</v>
      </c>
      <c r="E314" s="91">
        <v>0</v>
      </c>
      <c r="F314" s="91">
        <v>0</v>
      </c>
      <c r="G314" s="91">
        <v>0</v>
      </c>
      <c r="H314" s="91">
        <v>0</v>
      </c>
      <c r="I314" s="92"/>
      <c r="J314" s="112">
        <v>0.9</v>
      </c>
      <c r="K314" s="97">
        <v>0.6</v>
      </c>
      <c r="L314" s="92"/>
      <c r="M314" s="91">
        <v>0.1</v>
      </c>
      <c r="N314" s="91">
        <v>0.2</v>
      </c>
      <c r="O314" s="91">
        <v>0</v>
      </c>
      <c r="P314" s="98">
        <v>0.3</v>
      </c>
      <c r="Q314" s="91">
        <v>0.1</v>
      </c>
      <c r="R314" s="93"/>
      <c r="S314" s="91">
        <v>0</v>
      </c>
      <c r="T314" s="91">
        <v>0</v>
      </c>
      <c r="U314" s="91">
        <v>0</v>
      </c>
      <c r="V314" s="93"/>
      <c r="W314" s="91">
        <v>0</v>
      </c>
      <c r="X314" s="94" t="s">
        <v>246</v>
      </c>
    </row>
    <row r="315" spans="1:24" s="9" customFormat="1" x14ac:dyDescent="0.2">
      <c r="A315" s="2" t="s">
        <v>744</v>
      </c>
      <c r="B315" s="11">
        <v>0</v>
      </c>
      <c r="C315" s="11">
        <v>0</v>
      </c>
      <c r="D315" s="11">
        <v>0.1</v>
      </c>
      <c r="E315" s="11">
        <v>0</v>
      </c>
      <c r="F315" s="11">
        <v>0</v>
      </c>
      <c r="G315" s="11">
        <v>0</v>
      </c>
      <c r="H315" s="11">
        <v>0</v>
      </c>
      <c r="I315" s="3"/>
      <c r="J315" s="11">
        <v>0</v>
      </c>
      <c r="K315" s="11">
        <v>0</v>
      </c>
      <c r="L315" s="3"/>
      <c r="M315" s="11">
        <v>0</v>
      </c>
      <c r="N315" s="11">
        <v>0</v>
      </c>
      <c r="O315" s="11">
        <v>0</v>
      </c>
      <c r="P315" s="11">
        <v>0</v>
      </c>
      <c r="Q315" s="11">
        <v>0</v>
      </c>
      <c r="R315" s="12"/>
      <c r="S315" s="11">
        <v>0</v>
      </c>
      <c r="T315" s="11">
        <v>0</v>
      </c>
      <c r="U315" s="11">
        <v>0</v>
      </c>
      <c r="V315" s="12"/>
      <c r="W315" s="11">
        <v>0</v>
      </c>
      <c r="X315" s="128" t="s">
        <v>745</v>
      </c>
    </row>
    <row r="316" spans="1:24" s="9" customFormat="1" x14ac:dyDescent="0.2">
      <c r="A316" s="2" t="s">
        <v>746</v>
      </c>
      <c r="B316" s="11">
        <v>0</v>
      </c>
      <c r="C316" s="11">
        <v>0</v>
      </c>
      <c r="D316" s="11">
        <v>0</v>
      </c>
      <c r="E316" s="11">
        <v>0</v>
      </c>
      <c r="F316" s="11">
        <v>0</v>
      </c>
      <c r="G316" s="11">
        <v>0</v>
      </c>
      <c r="H316" s="11">
        <v>0</v>
      </c>
      <c r="I316" s="3"/>
      <c r="J316" s="11">
        <v>0</v>
      </c>
      <c r="K316" s="11">
        <v>0</v>
      </c>
      <c r="L316" s="3"/>
      <c r="M316" s="11">
        <v>0</v>
      </c>
      <c r="N316" s="11">
        <v>0</v>
      </c>
      <c r="O316" s="11">
        <v>0</v>
      </c>
      <c r="P316" s="11">
        <v>0</v>
      </c>
      <c r="Q316" s="11">
        <v>0</v>
      </c>
      <c r="R316" s="12"/>
      <c r="S316" s="11">
        <v>0</v>
      </c>
      <c r="T316" s="11">
        <v>0</v>
      </c>
      <c r="U316" s="11">
        <v>0</v>
      </c>
      <c r="V316" s="12"/>
      <c r="W316" s="11">
        <v>0</v>
      </c>
      <c r="X316" s="128" t="s">
        <v>747</v>
      </c>
    </row>
    <row r="317" spans="1:24" s="9" customFormat="1" x14ac:dyDescent="0.2">
      <c r="A317" s="2" t="s">
        <v>748</v>
      </c>
      <c r="B317" s="11">
        <v>0.2</v>
      </c>
      <c r="C317" s="11">
        <v>0.1</v>
      </c>
      <c r="D317" s="11">
        <v>0</v>
      </c>
      <c r="E317" s="11">
        <v>0.2</v>
      </c>
      <c r="F317" s="11">
        <v>0</v>
      </c>
      <c r="G317" s="11">
        <v>0</v>
      </c>
      <c r="H317" s="11">
        <v>0</v>
      </c>
      <c r="I317" s="3"/>
      <c r="J317" s="11">
        <v>0</v>
      </c>
      <c r="K317" s="11">
        <v>0</v>
      </c>
      <c r="L317" s="3"/>
      <c r="M317" s="11">
        <v>0</v>
      </c>
      <c r="N317" s="11">
        <v>0</v>
      </c>
      <c r="O317" s="11">
        <v>0</v>
      </c>
      <c r="P317" s="11">
        <v>0</v>
      </c>
      <c r="Q317" s="11">
        <v>0</v>
      </c>
      <c r="R317" s="12"/>
      <c r="S317" s="22">
        <v>1.1000000000000001</v>
      </c>
      <c r="T317" s="14">
        <v>0.6</v>
      </c>
      <c r="U317" s="24">
        <v>1.2</v>
      </c>
      <c r="V317" s="12"/>
      <c r="W317" s="13">
        <v>0.3</v>
      </c>
      <c r="X317" s="128" t="s">
        <v>410</v>
      </c>
    </row>
    <row r="318" spans="1:24" s="9" customFormat="1" x14ac:dyDescent="0.2">
      <c r="A318" s="2" t="s">
        <v>749</v>
      </c>
      <c r="B318" s="11">
        <v>0.1</v>
      </c>
      <c r="C318" s="11">
        <v>0.1</v>
      </c>
      <c r="D318" s="11">
        <v>0.1</v>
      </c>
      <c r="E318" s="11">
        <v>0.2</v>
      </c>
      <c r="F318" s="11">
        <v>0.1</v>
      </c>
      <c r="G318" s="11">
        <v>0</v>
      </c>
      <c r="H318" s="11">
        <v>0</v>
      </c>
      <c r="I318" s="3"/>
      <c r="J318" s="11">
        <v>0</v>
      </c>
      <c r="K318" s="11">
        <v>0</v>
      </c>
      <c r="L318" s="3"/>
      <c r="M318" s="11">
        <v>0</v>
      </c>
      <c r="N318" s="11">
        <v>0.1</v>
      </c>
      <c r="O318" s="11">
        <v>0.2</v>
      </c>
      <c r="P318" s="11">
        <v>0</v>
      </c>
      <c r="Q318" s="11">
        <v>0</v>
      </c>
      <c r="R318" s="12"/>
      <c r="S318" s="11">
        <v>0.1</v>
      </c>
      <c r="T318" s="11">
        <v>0.1</v>
      </c>
      <c r="U318" s="11">
        <v>0.1</v>
      </c>
      <c r="V318" s="12"/>
      <c r="W318" s="11">
        <v>0</v>
      </c>
      <c r="X318" s="128" t="s">
        <v>750</v>
      </c>
    </row>
    <row r="319" spans="1:24" s="9" customFormat="1" x14ac:dyDescent="0.2">
      <c r="A319" s="2" t="s">
        <v>751</v>
      </c>
      <c r="B319" s="11">
        <v>0.2</v>
      </c>
      <c r="C319" s="14">
        <v>0.6</v>
      </c>
      <c r="D319" s="19">
        <v>0.7</v>
      </c>
      <c r="E319" s="11">
        <v>0.1</v>
      </c>
      <c r="F319" s="11">
        <v>0.2</v>
      </c>
      <c r="G319" s="11">
        <v>0</v>
      </c>
      <c r="H319" s="11">
        <v>0</v>
      </c>
      <c r="I319" s="3"/>
      <c r="J319" s="11">
        <v>0</v>
      </c>
      <c r="K319" s="11">
        <v>0</v>
      </c>
      <c r="L319" s="3"/>
      <c r="M319" s="11">
        <v>0</v>
      </c>
      <c r="N319" s="11">
        <v>0</v>
      </c>
      <c r="O319" s="11">
        <v>0</v>
      </c>
      <c r="P319" s="11">
        <v>0</v>
      </c>
      <c r="Q319" s="11">
        <v>0</v>
      </c>
      <c r="R319" s="12"/>
      <c r="S319" s="14">
        <v>0.6</v>
      </c>
      <c r="T319" s="11">
        <v>0</v>
      </c>
      <c r="U319" s="19">
        <v>0.7</v>
      </c>
      <c r="V319" s="12"/>
      <c r="W319" s="13">
        <v>0.3</v>
      </c>
      <c r="X319" s="128" t="s">
        <v>752</v>
      </c>
    </row>
    <row r="320" spans="1:24" s="9" customFormat="1" x14ac:dyDescent="0.2">
      <c r="A320" s="2" t="s">
        <v>753</v>
      </c>
      <c r="B320" s="11">
        <v>0</v>
      </c>
      <c r="C320" s="11">
        <v>0</v>
      </c>
      <c r="D320" s="11">
        <v>0</v>
      </c>
      <c r="E320" s="11">
        <v>0</v>
      </c>
      <c r="F320" s="11">
        <v>0</v>
      </c>
      <c r="G320" s="11">
        <v>0</v>
      </c>
      <c r="H320" s="11">
        <v>0</v>
      </c>
      <c r="I320" s="3"/>
      <c r="J320" s="11">
        <v>0</v>
      </c>
      <c r="K320" s="11">
        <v>0</v>
      </c>
      <c r="L320" s="3"/>
      <c r="M320" s="11">
        <v>0</v>
      </c>
      <c r="N320" s="11">
        <v>0</v>
      </c>
      <c r="O320" s="11">
        <v>0</v>
      </c>
      <c r="P320" s="11">
        <v>0</v>
      </c>
      <c r="Q320" s="11">
        <v>0</v>
      </c>
      <c r="R320" s="12"/>
      <c r="S320" s="11">
        <v>0.1</v>
      </c>
      <c r="T320" s="11">
        <v>0</v>
      </c>
      <c r="U320" s="11">
        <v>0.2</v>
      </c>
      <c r="V320" s="12"/>
      <c r="W320" s="13">
        <v>0.3</v>
      </c>
      <c r="X320" s="128" t="s">
        <v>244</v>
      </c>
    </row>
    <row r="321" spans="1:24" s="9" customFormat="1" x14ac:dyDescent="0.2">
      <c r="A321" s="2" t="s">
        <v>754</v>
      </c>
      <c r="B321" s="11">
        <v>0</v>
      </c>
      <c r="C321" s="11">
        <v>0</v>
      </c>
      <c r="D321" s="11">
        <v>0</v>
      </c>
      <c r="E321" s="11">
        <v>0</v>
      </c>
      <c r="F321" s="11">
        <v>0</v>
      </c>
      <c r="G321" s="11">
        <v>0</v>
      </c>
      <c r="H321" s="11">
        <v>0</v>
      </c>
      <c r="I321" s="3"/>
      <c r="J321" s="11">
        <v>0</v>
      </c>
      <c r="K321" s="11">
        <v>0</v>
      </c>
      <c r="L321" s="3"/>
      <c r="M321" s="11">
        <v>0</v>
      </c>
      <c r="N321" s="11">
        <v>0</v>
      </c>
      <c r="O321" s="11">
        <v>0</v>
      </c>
      <c r="P321" s="11">
        <v>0</v>
      </c>
      <c r="Q321" s="11">
        <v>0</v>
      </c>
      <c r="R321" s="12"/>
      <c r="S321" s="11">
        <v>0</v>
      </c>
      <c r="T321" s="11">
        <v>0</v>
      </c>
      <c r="U321" s="11">
        <v>0</v>
      </c>
      <c r="V321" s="12"/>
      <c r="W321" s="19">
        <v>0.9</v>
      </c>
      <c r="X321" s="128" t="s">
        <v>755</v>
      </c>
    </row>
    <row r="322" spans="1:24" s="9" customFormat="1" x14ac:dyDescent="0.2">
      <c r="A322" s="2" t="s">
        <v>756</v>
      </c>
      <c r="B322" s="11">
        <v>0</v>
      </c>
      <c r="C322" s="11">
        <v>0</v>
      </c>
      <c r="D322" s="11">
        <v>0</v>
      </c>
      <c r="E322" s="11">
        <v>0</v>
      </c>
      <c r="F322" s="11">
        <v>0</v>
      </c>
      <c r="G322" s="11">
        <v>0</v>
      </c>
      <c r="H322" s="11">
        <v>0</v>
      </c>
      <c r="I322" s="3"/>
      <c r="J322" s="13">
        <v>0.3</v>
      </c>
      <c r="K322" s="11">
        <v>0.1</v>
      </c>
      <c r="L322" s="3"/>
      <c r="M322" s="11">
        <v>0</v>
      </c>
      <c r="N322" s="11">
        <v>0</v>
      </c>
      <c r="O322" s="11">
        <v>0</v>
      </c>
      <c r="P322" s="11">
        <v>0</v>
      </c>
      <c r="Q322" s="11">
        <v>0</v>
      </c>
      <c r="R322" s="12"/>
      <c r="S322" s="11">
        <v>0</v>
      </c>
      <c r="T322" s="11">
        <v>0</v>
      </c>
      <c r="U322" s="11">
        <v>0.1</v>
      </c>
      <c r="V322" s="12"/>
      <c r="W322" s="11">
        <v>0</v>
      </c>
      <c r="X322" s="128" t="s">
        <v>503</v>
      </c>
    </row>
    <row r="323" spans="1:24" s="9" customFormat="1" x14ac:dyDescent="0.2">
      <c r="A323" s="2" t="s">
        <v>757</v>
      </c>
      <c r="B323" s="11">
        <v>0.1</v>
      </c>
      <c r="C323" s="11">
        <v>0.1</v>
      </c>
      <c r="D323" s="11">
        <v>0.1</v>
      </c>
      <c r="E323" s="11">
        <v>0.1</v>
      </c>
      <c r="F323" s="11">
        <v>0.1</v>
      </c>
      <c r="G323" s="11">
        <v>0</v>
      </c>
      <c r="H323" s="11">
        <v>0</v>
      </c>
      <c r="I323" s="3"/>
      <c r="J323" s="11">
        <v>0.1</v>
      </c>
      <c r="K323" s="11">
        <v>0.1</v>
      </c>
      <c r="L323" s="3"/>
      <c r="M323" s="11">
        <v>0</v>
      </c>
      <c r="N323" s="11">
        <v>0</v>
      </c>
      <c r="O323" s="11">
        <v>0.1</v>
      </c>
      <c r="P323" s="11">
        <v>0</v>
      </c>
      <c r="Q323" s="11">
        <v>0</v>
      </c>
      <c r="R323" s="12"/>
      <c r="S323" s="11">
        <v>0.1</v>
      </c>
      <c r="T323" s="11">
        <v>0.2</v>
      </c>
      <c r="U323" s="11">
        <v>0.1</v>
      </c>
      <c r="V323" s="12"/>
      <c r="W323" s="11">
        <v>0</v>
      </c>
      <c r="X323" s="128" t="s">
        <v>289</v>
      </c>
    </row>
    <row r="324" spans="1:24" s="9" customFormat="1" x14ac:dyDescent="0.2">
      <c r="A324" s="2" t="s">
        <v>758</v>
      </c>
      <c r="B324" s="13">
        <v>0.3</v>
      </c>
      <c r="C324" s="13">
        <v>0.2</v>
      </c>
      <c r="D324" s="11">
        <v>0.1</v>
      </c>
      <c r="E324" s="13">
        <v>0.3</v>
      </c>
      <c r="F324" s="11">
        <v>0.1</v>
      </c>
      <c r="G324" s="11">
        <v>0</v>
      </c>
      <c r="H324" s="11">
        <v>0</v>
      </c>
      <c r="I324" s="3"/>
      <c r="J324" s="11">
        <v>0.2</v>
      </c>
      <c r="K324" s="13">
        <v>0.3</v>
      </c>
      <c r="L324" s="3"/>
      <c r="M324" s="11">
        <v>0</v>
      </c>
      <c r="N324" s="11">
        <v>0.1</v>
      </c>
      <c r="O324" s="11">
        <v>0.1</v>
      </c>
      <c r="P324" s="11">
        <v>0</v>
      </c>
      <c r="Q324" s="11">
        <v>0</v>
      </c>
      <c r="R324" s="12"/>
      <c r="S324" s="13">
        <v>0.2</v>
      </c>
      <c r="T324" s="13">
        <v>0.3</v>
      </c>
      <c r="U324" s="13">
        <v>0.4</v>
      </c>
      <c r="V324" s="12"/>
      <c r="W324" s="11">
        <v>0.1</v>
      </c>
      <c r="X324" s="128" t="s">
        <v>759</v>
      </c>
    </row>
    <row r="325" spans="1:24" s="9" customFormat="1" x14ac:dyDescent="0.2">
      <c r="A325" s="2" t="s">
        <v>760</v>
      </c>
      <c r="B325" s="33">
        <v>2.5</v>
      </c>
      <c r="C325" s="52">
        <v>3.4</v>
      </c>
      <c r="D325" s="80">
        <v>4.3</v>
      </c>
      <c r="E325" s="17">
        <v>2.1</v>
      </c>
      <c r="F325" s="42">
        <v>5.2</v>
      </c>
      <c r="G325" s="88">
        <v>5.4</v>
      </c>
      <c r="H325" s="89">
        <v>6.9</v>
      </c>
      <c r="I325" s="3"/>
      <c r="J325" s="24">
        <v>1.2</v>
      </c>
      <c r="K325" s="22">
        <v>1</v>
      </c>
      <c r="L325" s="3"/>
      <c r="M325" s="21">
        <v>1.4</v>
      </c>
      <c r="N325" s="24">
        <v>1.3</v>
      </c>
      <c r="O325" s="43">
        <v>5</v>
      </c>
      <c r="P325" s="22">
        <v>1</v>
      </c>
      <c r="Q325" s="17">
        <v>2.1</v>
      </c>
      <c r="R325" s="12"/>
      <c r="S325" s="17">
        <v>2.1</v>
      </c>
      <c r="T325" s="23">
        <v>1.9</v>
      </c>
      <c r="U325" s="24">
        <v>1.3</v>
      </c>
      <c r="V325" s="12"/>
      <c r="W325" s="31">
        <v>3.1</v>
      </c>
      <c r="X325" s="128" t="s">
        <v>393</v>
      </c>
    </row>
    <row r="326" spans="1:24" s="9" customFormat="1" x14ac:dyDescent="0.2">
      <c r="A326" s="2" t="s">
        <v>761</v>
      </c>
      <c r="B326" s="11">
        <v>0</v>
      </c>
      <c r="C326" s="11">
        <v>0</v>
      </c>
      <c r="D326" s="11">
        <v>0</v>
      </c>
      <c r="E326" s="11">
        <v>0</v>
      </c>
      <c r="F326" s="11">
        <v>0</v>
      </c>
      <c r="G326" s="11">
        <v>0</v>
      </c>
      <c r="H326" s="11">
        <v>0</v>
      </c>
      <c r="I326" s="3"/>
      <c r="J326" s="11">
        <v>0</v>
      </c>
      <c r="K326" s="11">
        <v>0</v>
      </c>
      <c r="L326" s="3"/>
      <c r="M326" s="11">
        <v>0</v>
      </c>
      <c r="N326" s="11">
        <v>0</v>
      </c>
      <c r="O326" s="11">
        <v>0</v>
      </c>
      <c r="P326" s="11">
        <v>0</v>
      </c>
      <c r="Q326" s="11">
        <v>0</v>
      </c>
      <c r="R326" s="12"/>
      <c r="S326" s="11">
        <v>0.1</v>
      </c>
      <c r="T326" s="11">
        <v>0</v>
      </c>
      <c r="U326" s="11">
        <v>0.1</v>
      </c>
      <c r="V326" s="12"/>
      <c r="W326" s="11">
        <v>0</v>
      </c>
      <c r="X326" s="128" t="s">
        <v>762</v>
      </c>
    </row>
    <row r="327" spans="1:24" s="9" customFormat="1" x14ac:dyDescent="0.2">
      <c r="A327" s="2" t="s">
        <v>763</v>
      </c>
      <c r="B327" s="23">
        <v>1.8</v>
      </c>
      <c r="C327" s="19">
        <v>0.8</v>
      </c>
      <c r="D327" s="19">
        <v>0.7</v>
      </c>
      <c r="E327" s="33">
        <v>2.5</v>
      </c>
      <c r="F327" s="24">
        <v>1.3</v>
      </c>
      <c r="G327" s="13">
        <v>0.3</v>
      </c>
      <c r="H327" s="13">
        <v>0.4</v>
      </c>
      <c r="I327" s="3"/>
      <c r="J327" s="19">
        <v>0.7</v>
      </c>
      <c r="K327" s="22">
        <v>0.9</v>
      </c>
      <c r="L327" s="3"/>
      <c r="M327" s="11">
        <v>0</v>
      </c>
      <c r="N327" s="13">
        <v>0.4</v>
      </c>
      <c r="O327" s="21">
        <v>1.5</v>
      </c>
      <c r="P327" s="11">
        <v>0.1</v>
      </c>
      <c r="Q327" s="11">
        <v>0</v>
      </c>
      <c r="R327" s="12"/>
      <c r="S327" s="17">
        <v>2.2000000000000002</v>
      </c>
      <c r="T327" s="32">
        <v>2.9</v>
      </c>
      <c r="U327" s="17">
        <v>2.2000000000000002</v>
      </c>
      <c r="V327" s="12"/>
      <c r="W327" s="24">
        <v>1.1000000000000001</v>
      </c>
      <c r="X327" s="128" t="s">
        <v>764</v>
      </c>
    </row>
    <row r="328" spans="1:24" s="9" customFormat="1" x14ac:dyDescent="0.2">
      <c r="A328" s="2" t="s">
        <v>765</v>
      </c>
      <c r="B328" s="11">
        <v>0</v>
      </c>
      <c r="C328" s="11">
        <v>0</v>
      </c>
      <c r="D328" s="11">
        <v>0.1</v>
      </c>
      <c r="E328" s="11">
        <v>0.1</v>
      </c>
      <c r="F328" s="11">
        <v>0.1</v>
      </c>
      <c r="G328" s="13">
        <v>0.2</v>
      </c>
      <c r="H328" s="11">
        <v>0</v>
      </c>
      <c r="I328" s="3"/>
      <c r="J328" s="22">
        <v>0.9</v>
      </c>
      <c r="K328" s="11">
        <v>0.1</v>
      </c>
      <c r="L328" s="3"/>
      <c r="M328" s="11">
        <v>0</v>
      </c>
      <c r="N328" s="11">
        <v>0</v>
      </c>
      <c r="O328" s="11">
        <v>0</v>
      </c>
      <c r="P328" s="11">
        <v>0</v>
      </c>
      <c r="Q328" s="19">
        <v>0.7</v>
      </c>
      <c r="R328" s="12"/>
      <c r="S328" s="11">
        <v>0.1</v>
      </c>
      <c r="T328" s="14">
        <v>0.5</v>
      </c>
      <c r="U328" s="11">
        <v>0.1</v>
      </c>
      <c r="V328" s="12"/>
      <c r="W328" s="13">
        <v>0.3</v>
      </c>
      <c r="X328" s="128" t="s">
        <v>766</v>
      </c>
    </row>
    <row r="329" spans="1:24" s="9" customFormat="1" x14ac:dyDescent="0.2">
      <c r="A329" s="2" t="s">
        <v>767</v>
      </c>
      <c r="B329" s="11">
        <v>0.2</v>
      </c>
      <c r="C329" s="11">
        <v>0.1</v>
      </c>
      <c r="D329" s="11">
        <v>0.1</v>
      </c>
      <c r="E329" s="13">
        <v>0.3</v>
      </c>
      <c r="F329" s="13">
        <v>0.3</v>
      </c>
      <c r="G329" s="11">
        <v>0</v>
      </c>
      <c r="H329" s="11">
        <v>0.1</v>
      </c>
      <c r="I329" s="3"/>
      <c r="J329" s="11">
        <v>0.1</v>
      </c>
      <c r="K329" s="11">
        <v>0.2</v>
      </c>
      <c r="L329" s="3"/>
      <c r="M329" s="11">
        <v>0</v>
      </c>
      <c r="N329" s="11">
        <v>0.1</v>
      </c>
      <c r="O329" s="11">
        <v>0</v>
      </c>
      <c r="P329" s="11">
        <v>0</v>
      </c>
      <c r="Q329" s="11">
        <v>0</v>
      </c>
      <c r="R329" s="12"/>
      <c r="S329" s="13">
        <v>0.2</v>
      </c>
      <c r="T329" s="13">
        <v>0.3</v>
      </c>
      <c r="U329" s="13">
        <v>0.3</v>
      </c>
      <c r="V329" s="12"/>
      <c r="W329" s="14">
        <v>0.5</v>
      </c>
      <c r="X329" s="128" t="s">
        <v>768</v>
      </c>
    </row>
    <row r="330" spans="1:24" s="9" customFormat="1" x14ac:dyDescent="0.2">
      <c r="A330" s="2" t="s">
        <v>769</v>
      </c>
      <c r="B330" s="11">
        <v>0.2</v>
      </c>
      <c r="C330" s="13">
        <v>0.2</v>
      </c>
      <c r="D330" s="11">
        <v>0.2</v>
      </c>
      <c r="E330" s="13">
        <v>0.4</v>
      </c>
      <c r="F330" s="11">
        <v>0.2</v>
      </c>
      <c r="G330" s="11">
        <v>0</v>
      </c>
      <c r="H330" s="11">
        <v>0</v>
      </c>
      <c r="I330" s="3"/>
      <c r="J330" s="11">
        <v>0</v>
      </c>
      <c r="K330" s="11">
        <v>0.1</v>
      </c>
      <c r="L330" s="3"/>
      <c r="M330" s="11">
        <v>0</v>
      </c>
      <c r="N330" s="11">
        <v>0.1</v>
      </c>
      <c r="O330" s="11">
        <v>0</v>
      </c>
      <c r="P330" s="11">
        <v>0</v>
      </c>
      <c r="Q330" s="11">
        <v>0</v>
      </c>
      <c r="R330" s="12"/>
      <c r="S330" s="11">
        <v>0.1</v>
      </c>
      <c r="T330" s="11">
        <v>0.2</v>
      </c>
      <c r="U330" s="11">
        <v>0.1</v>
      </c>
      <c r="V330" s="12"/>
      <c r="W330" s="11">
        <v>0.1</v>
      </c>
      <c r="X330" s="128" t="s">
        <v>451</v>
      </c>
    </row>
    <row r="331" spans="1:24" s="9" customFormat="1" x14ac:dyDescent="0.2">
      <c r="A331" s="2" t="s">
        <v>770</v>
      </c>
      <c r="B331" s="11">
        <v>0</v>
      </c>
      <c r="C331" s="11">
        <v>0</v>
      </c>
      <c r="D331" s="11">
        <v>0</v>
      </c>
      <c r="E331" s="11">
        <v>0</v>
      </c>
      <c r="F331" s="11">
        <v>0</v>
      </c>
      <c r="G331" s="11">
        <v>0</v>
      </c>
      <c r="H331" s="11">
        <v>0</v>
      </c>
      <c r="I331" s="3"/>
      <c r="J331" s="11">
        <v>0.1</v>
      </c>
      <c r="K331" s="11">
        <v>0.2</v>
      </c>
      <c r="L331" s="3"/>
      <c r="M331" s="11">
        <v>0.1</v>
      </c>
      <c r="N331" s="11">
        <v>0.1</v>
      </c>
      <c r="O331" s="11">
        <v>0</v>
      </c>
      <c r="P331" s="13">
        <v>0.4</v>
      </c>
      <c r="Q331" s="11">
        <v>0</v>
      </c>
      <c r="R331" s="12"/>
      <c r="S331" s="11">
        <v>0</v>
      </c>
      <c r="T331" s="11">
        <v>0</v>
      </c>
      <c r="U331" s="11">
        <v>0.1</v>
      </c>
      <c r="V331" s="12"/>
      <c r="W331" s="11">
        <v>0</v>
      </c>
      <c r="X331" s="128" t="s">
        <v>771</v>
      </c>
    </row>
    <row r="332" spans="1:24" s="9" customFormat="1" x14ac:dyDescent="0.2">
      <c r="A332" s="2" t="s">
        <v>772</v>
      </c>
      <c r="B332" s="11">
        <v>0</v>
      </c>
      <c r="C332" s="11">
        <v>0</v>
      </c>
      <c r="D332" s="11">
        <v>0</v>
      </c>
      <c r="E332" s="11">
        <v>0.1</v>
      </c>
      <c r="F332" s="11">
        <v>0.1</v>
      </c>
      <c r="G332" s="11">
        <v>0</v>
      </c>
      <c r="H332" s="11">
        <v>0</v>
      </c>
      <c r="I332" s="3"/>
      <c r="J332" s="11">
        <v>0.1</v>
      </c>
      <c r="K332" s="11">
        <v>0.2</v>
      </c>
      <c r="L332" s="3"/>
      <c r="M332" s="11">
        <v>0</v>
      </c>
      <c r="N332" s="11">
        <v>0.2</v>
      </c>
      <c r="O332" s="11">
        <v>0.1</v>
      </c>
      <c r="P332" s="11">
        <v>0</v>
      </c>
      <c r="Q332" s="11">
        <v>0</v>
      </c>
      <c r="R332" s="12"/>
      <c r="S332" s="11">
        <v>0</v>
      </c>
      <c r="T332" s="11">
        <v>0</v>
      </c>
      <c r="U332" s="11">
        <v>0</v>
      </c>
      <c r="V332" s="12"/>
      <c r="W332" s="11">
        <v>0</v>
      </c>
      <c r="X332" s="128" t="s">
        <v>766</v>
      </c>
    </row>
    <row r="333" spans="1:24" s="9" customFormat="1" x14ac:dyDescent="0.2">
      <c r="A333" s="2" t="s">
        <v>773</v>
      </c>
      <c r="B333" s="11">
        <v>0.2</v>
      </c>
      <c r="C333" s="11">
        <v>0</v>
      </c>
      <c r="D333" s="11">
        <v>0</v>
      </c>
      <c r="E333" s="11">
        <v>0</v>
      </c>
      <c r="F333" s="11">
        <v>0.2</v>
      </c>
      <c r="G333" s="11">
        <v>0</v>
      </c>
      <c r="H333" s="11">
        <v>0</v>
      </c>
      <c r="I333" s="3"/>
      <c r="J333" s="11">
        <v>0</v>
      </c>
      <c r="K333" s="11">
        <v>0.1</v>
      </c>
      <c r="L333" s="3"/>
      <c r="M333" s="11">
        <v>0</v>
      </c>
      <c r="N333" s="11">
        <v>0</v>
      </c>
      <c r="O333" s="11">
        <v>0</v>
      </c>
      <c r="P333" s="11">
        <v>0</v>
      </c>
      <c r="Q333" s="11">
        <v>0</v>
      </c>
      <c r="R333" s="12"/>
      <c r="S333" s="11">
        <v>0</v>
      </c>
      <c r="T333" s="11">
        <v>0</v>
      </c>
      <c r="U333" s="11">
        <v>0</v>
      </c>
      <c r="V333" s="12"/>
      <c r="W333" s="11">
        <v>0.1</v>
      </c>
      <c r="X333" s="128" t="s">
        <v>774</v>
      </c>
    </row>
    <row r="334" spans="1:24" s="9" customFormat="1" x14ac:dyDescent="0.2">
      <c r="A334" s="2" t="s">
        <v>775</v>
      </c>
      <c r="B334" s="11">
        <v>0</v>
      </c>
      <c r="C334" s="11">
        <v>0</v>
      </c>
      <c r="D334" s="11">
        <v>0</v>
      </c>
      <c r="E334" s="11">
        <v>0</v>
      </c>
      <c r="F334" s="11">
        <v>0</v>
      </c>
      <c r="G334" s="11">
        <v>0</v>
      </c>
      <c r="H334" s="11">
        <v>0</v>
      </c>
      <c r="I334" s="3"/>
      <c r="J334" s="11">
        <v>0</v>
      </c>
      <c r="K334" s="11">
        <v>0</v>
      </c>
      <c r="L334" s="3"/>
      <c r="M334" s="11">
        <v>0</v>
      </c>
      <c r="N334" s="11">
        <v>0</v>
      </c>
      <c r="O334" s="11">
        <v>0</v>
      </c>
      <c r="P334" s="11">
        <v>0</v>
      </c>
      <c r="Q334" s="11">
        <v>0</v>
      </c>
      <c r="R334" s="12"/>
      <c r="S334" s="11">
        <v>0.1</v>
      </c>
      <c r="T334" s="11">
        <v>0</v>
      </c>
      <c r="U334" s="11">
        <v>0.1</v>
      </c>
      <c r="V334" s="12"/>
      <c r="W334" s="11">
        <v>0.2</v>
      </c>
      <c r="X334" s="128" t="s">
        <v>244</v>
      </c>
    </row>
    <row r="335" spans="1:24" s="9" customFormat="1" x14ac:dyDescent="0.2">
      <c r="A335" s="2" t="s">
        <v>776</v>
      </c>
      <c r="B335" s="11">
        <v>0.1</v>
      </c>
      <c r="C335" s="11">
        <v>0.1</v>
      </c>
      <c r="D335" s="11">
        <v>0.1</v>
      </c>
      <c r="E335" s="11">
        <v>0</v>
      </c>
      <c r="F335" s="11">
        <v>0.1</v>
      </c>
      <c r="G335" s="11">
        <v>0.2</v>
      </c>
      <c r="H335" s="11">
        <v>0.2</v>
      </c>
      <c r="I335" s="3"/>
      <c r="J335" s="32">
        <v>2.8</v>
      </c>
      <c r="K335" s="24">
        <v>1.2</v>
      </c>
      <c r="L335" s="3"/>
      <c r="M335" s="11">
        <v>0</v>
      </c>
      <c r="N335" s="11">
        <v>0.1</v>
      </c>
      <c r="O335" s="11">
        <v>0.1</v>
      </c>
      <c r="P335" s="11">
        <v>0.2</v>
      </c>
      <c r="Q335" s="11">
        <v>0</v>
      </c>
      <c r="R335" s="12"/>
      <c r="S335" s="11">
        <v>0.1</v>
      </c>
      <c r="T335" s="11">
        <v>0.2</v>
      </c>
      <c r="U335" s="11">
        <v>0.1</v>
      </c>
      <c r="V335" s="12"/>
      <c r="W335" s="11">
        <v>0.1</v>
      </c>
      <c r="X335" s="128" t="s">
        <v>423</v>
      </c>
    </row>
    <row r="336" spans="1:24" s="9" customFormat="1" x14ac:dyDescent="0.2">
      <c r="A336" s="2" t="s">
        <v>777</v>
      </c>
      <c r="B336" s="11">
        <v>0.1</v>
      </c>
      <c r="C336" s="11">
        <v>0.1</v>
      </c>
      <c r="D336" s="11">
        <v>0.1</v>
      </c>
      <c r="E336" s="11">
        <v>0.1</v>
      </c>
      <c r="F336" s="11">
        <v>0</v>
      </c>
      <c r="G336" s="11">
        <v>0</v>
      </c>
      <c r="H336" s="11">
        <v>0</v>
      </c>
      <c r="I336" s="3"/>
      <c r="J336" s="11">
        <v>0</v>
      </c>
      <c r="K336" s="11">
        <v>0</v>
      </c>
      <c r="L336" s="3"/>
      <c r="M336" s="11">
        <v>0</v>
      </c>
      <c r="N336" s="11">
        <v>0</v>
      </c>
      <c r="O336" s="11">
        <v>0</v>
      </c>
      <c r="P336" s="11">
        <v>0</v>
      </c>
      <c r="Q336" s="11">
        <v>0</v>
      </c>
      <c r="R336" s="12"/>
      <c r="S336" s="14">
        <v>0.7</v>
      </c>
      <c r="T336" s="19">
        <v>0.8</v>
      </c>
      <c r="U336" s="19">
        <v>0.7</v>
      </c>
      <c r="V336" s="12"/>
      <c r="W336" s="11">
        <v>0.2</v>
      </c>
      <c r="X336" s="128" t="s">
        <v>248</v>
      </c>
    </row>
    <row r="337" spans="1:24" s="9" customFormat="1" x14ac:dyDescent="0.2">
      <c r="A337" s="2" t="s">
        <v>778</v>
      </c>
      <c r="B337" s="11">
        <v>0.1</v>
      </c>
      <c r="C337" s="11">
        <v>0.1</v>
      </c>
      <c r="D337" s="11">
        <v>0.1</v>
      </c>
      <c r="E337" s="11">
        <v>0.2</v>
      </c>
      <c r="F337" s="13">
        <v>0.4</v>
      </c>
      <c r="G337" s="11">
        <v>0.1</v>
      </c>
      <c r="H337" s="11">
        <v>0</v>
      </c>
      <c r="I337" s="3"/>
      <c r="J337" s="11">
        <v>0.2</v>
      </c>
      <c r="K337" s="11">
        <v>0.1</v>
      </c>
      <c r="L337" s="3"/>
      <c r="M337" s="11">
        <v>0</v>
      </c>
      <c r="N337" s="11">
        <v>0</v>
      </c>
      <c r="O337" s="13">
        <v>0.4</v>
      </c>
      <c r="P337" s="11">
        <v>0</v>
      </c>
      <c r="Q337" s="11">
        <v>0</v>
      </c>
      <c r="R337" s="12"/>
      <c r="S337" s="11">
        <v>0.1</v>
      </c>
      <c r="T337" s="13">
        <v>0.2</v>
      </c>
      <c r="U337" s="11">
        <v>0.1</v>
      </c>
      <c r="V337" s="12"/>
      <c r="W337" s="11">
        <v>0.1</v>
      </c>
      <c r="X337" s="128" t="s">
        <v>289</v>
      </c>
    </row>
    <row r="338" spans="1:24" s="9" customFormat="1" x14ac:dyDescent="0.2">
      <c r="A338" s="2" t="s">
        <v>779</v>
      </c>
      <c r="B338" s="13">
        <v>0.3</v>
      </c>
      <c r="C338" s="13">
        <v>0.2</v>
      </c>
      <c r="D338" s="11">
        <v>0.2</v>
      </c>
      <c r="E338" s="11">
        <v>0.2</v>
      </c>
      <c r="F338" s="11">
        <v>0</v>
      </c>
      <c r="G338" s="11">
        <v>0</v>
      </c>
      <c r="H338" s="11">
        <v>0</v>
      </c>
      <c r="I338" s="3"/>
      <c r="J338" s="11">
        <v>0</v>
      </c>
      <c r="K338" s="11">
        <v>0</v>
      </c>
      <c r="L338" s="3"/>
      <c r="M338" s="11">
        <v>0</v>
      </c>
      <c r="N338" s="11">
        <v>0.1</v>
      </c>
      <c r="O338" s="11">
        <v>0</v>
      </c>
      <c r="P338" s="11">
        <v>0</v>
      </c>
      <c r="Q338" s="11">
        <v>0</v>
      </c>
      <c r="R338" s="12"/>
      <c r="S338" s="11">
        <v>0</v>
      </c>
      <c r="T338" s="11">
        <v>0</v>
      </c>
      <c r="U338" s="11">
        <v>0</v>
      </c>
      <c r="V338" s="12"/>
      <c r="W338" s="11">
        <v>0</v>
      </c>
      <c r="X338" s="128" t="s">
        <v>289</v>
      </c>
    </row>
    <row r="339" spans="1:24" s="9" customFormat="1" x14ac:dyDescent="0.2">
      <c r="A339" s="2" t="s">
        <v>780</v>
      </c>
      <c r="B339" s="22">
        <v>0.9</v>
      </c>
      <c r="C339" s="13">
        <v>0.2</v>
      </c>
      <c r="D339" s="13">
        <v>0.3</v>
      </c>
      <c r="E339" s="11">
        <v>0.1</v>
      </c>
      <c r="F339" s="11">
        <v>0.1</v>
      </c>
      <c r="G339" s="11">
        <v>0</v>
      </c>
      <c r="H339" s="11">
        <v>0.1</v>
      </c>
      <c r="I339" s="3"/>
      <c r="J339" s="11">
        <v>0</v>
      </c>
      <c r="K339" s="11">
        <v>0.1</v>
      </c>
      <c r="L339" s="3"/>
      <c r="M339" s="11">
        <v>0</v>
      </c>
      <c r="N339" s="11">
        <v>0</v>
      </c>
      <c r="O339" s="11">
        <v>0.2</v>
      </c>
      <c r="P339" s="11">
        <v>0</v>
      </c>
      <c r="Q339" s="11">
        <v>0</v>
      </c>
      <c r="R339" s="12"/>
      <c r="S339" s="22">
        <v>0.9</v>
      </c>
      <c r="T339" s="11">
        <v>0.1</v>
      </c>
      <c r="U339" s="19">
        <v>0.7</v>
      </c>
      <c r="V339" s="12"/>
      <c r="W339" s="22">
        <v>1.1000000000000001</v>
      </c>
      <c r="X339" s="128" t="s">
        <v>698</v>
      </c>
    </row>
    <row r="340" spans="1:24" s="9" customFormat="1" x14ac:dyDescent="0.2">
      <c r="A340" s="2" t="s">
        <v>781</v>
      </c>
      <c r="B340" s="11">
        <v>0</v>
      </c>
      <c r="C340" s="11">
        <v>0</v>
      </c>
      <c r="D340" s="11">
        <v>0</v>
      </c>
      <c r="E340" s="11">
        <v>0</v>
      </c>
      <c r="F340" s="11">
        <v>0</v>
      </c>
      <c r="G340" s="11">
        <v>0</v>
      </c>
      <c r="H340" s="11">
        <v>0</v>
      </c>
      <c r="I340" s="3"/>
      <c r="J340" s="11">
        <v>0</v>
      </c>
      <c r="K340" s="11">
        <v>0</v>
      </c>
      <c r="L340" s="3"/>
      <c r="M340" s="11">
        <v>0</v>
      </c>
      <c r="N340" s="11">
        <v>0</v>
      </c>
      <c r="O340" s="11">
        <v>0</v>
      </c>
      <c r="P340" s="11">
        <v>0</v>
      </c>
      <c r="Q340" s="11">
        <v>0</v>
      </c>
      <c r="R340" s="12"/>
      <c r="S340" s="19">
        <v>0.9</v>
      </c>
      <c r="T340" s="11">
        <v>0.1</v>
      </c>
      <c r="U340" s="22">
        <v>1</v>
      </c>
      <c r="V340" s="12"/>
      <c r="W340" s="11">
        <v>0</v>
      </c>
      <c r="X340" s="128" t="s">
        <v>782</v>
      </c>
    </row>
    <row r="341" spans="1:24" s="9" customFormat="1" x14ac:dyDescent="0.2">
      <c r="A341" s="2" t="s">
        <v>783</v>
      </c>
      <c r="B341" s="11">
        <v>0</v>
      </c>
      <c r="C341" s="11">
        <v>0</v>
      </c>
      <c r="D341" s="11">
        <v>0</v>
      </c>
      <c r="E341" s="11">
        <v>0</v>
      </c>
      <c r="F341" s="11">
        <v>0</v>
      </c>
      <c r="G341" s="11">
        <v>0</v>
      </c>
      <c r="H341" s="11">
        <v>0</v>
      </c>
      <c r="I341" s="3"/>
      <c r="J341" s="11">
        <v>0</v>
      </c>
      <c r="K341" s="11">
        <v>0</v>
      </c>
      <c r="L341" s="3"/>
      <c r="M341" s="11">
        <v>0</v>
      </c>
      <c r="N341" s="11">
        <v>0</v>
      </c>
      <c r="O341" s="11">
        <v>0</v>
      </c>
      <c r="P341" s="11">
        <v>0</v>
      </c>
      <c r="Q341" s="11">
        <v>0</v>
      </c>
      <c r="R341" s="12"/>
      <c r="S341" s="11">
        <v>0</v>
      </c>
      <c r="T341" s="11">
        <v>0</v>
      </c>
      <c r="U341" s="11">
        <v>0</v>
      </c>
      <c r="V341" s="12"/>
      <c r="W341" s="11">
        <v>0.1</v>
      </c>
      <c r="X341" s="128" t="s">
        <v>784</v>
      </c>
    </row>
    <row r="342" spans="1:24" s="9" customFormat="1" x14ac:dyDescent="0.2">
      <c r="A342" s="2" t="s">
        <v>785</v>
      </c>
      <c r="B342" s="11">
        <v>0</v>
      </c>
      <c r="C342" s="11">
        <v>0</v>
      </c>
      <c r="D342" s="11">
        <v>0</v>
      </c>
      <c r="E342" s="11">
        <v>0</v>
      </c>
      <c r="F342" s="11">
        <v>0</v>
      </c>
      <c r="G342" s="11">
        <v>0</v>
      </c>
      <c r="H342" s="11">
        <v>0</v>
      </c>
      <c r="I342" s="3"/>
      <c r="J342" s="11">
        <v>0</v>
      </c>
      <c r="K342" s="11">
        <v>0</v>
      </c>
      <c r="L342" s="3"/>
      <c r="M342" s="11">
        <v>0</v>
      </c>
      <c r="N342" s="11">
        <v>0</v>
      </c>
      <c r="O342" s="11">
        <v>0</v>
      </c>
      <c r="P342" s="11">
        <v>0</v>
      </c>
      <c r="Q342" s="11">
        <v>0</v>
      </c>
      <c r="R342" s="12"/>
      <c r="S342" s="11">
        <v>0.1</v>
      </c>
      <c r="T342" s="11">
        <v>0</v>
      </c>
      <c r="U342" s="11">
        <v>0.1</v>
      </c>
      <c r="V342" s="12"/>
      <c r="W342" s="11">
        <v>0</v>
      </c>
      <c r="X342" s="128" t="s">
        <v>673</v>
      </c>
    </row>
    <row r="343" spans="1:24" s="9" customFormat="1" x14ac:dyDescent="0.2">
      <c r="A343" s="2" t="s">
        <v>786</v>
      </c>
      <c r="B343" s="11">
        <v>0.1</v>
      </c>
      <c r="C343" s="11">
        <v>0</v>
      </c>
      <c r="D343" s="11">
        <v>0</v>
      </c>
      <c r="E343" s="11">
        <v>0.1</v>
      </c>
      <c r="F343" s="11">
        <v>0</v>
      </c>
      <c r="G343" s="11">
        <v>0</v>
      </c>
      <c r="H343" s="11">
        <v>0</v>
      </c>
      <c r="I343" s="3"/>
      <c r="J343" s="11">
        <v>0</v>
      </c>
      <c r="K343" s="11">
        <v>0</v>
      </c>
      <c r="L343" s="3"/>
      <c r="M343" s="11">
        <v>0</v>
      </c>
      <c r="N343" s="11">
        <v>0</v>
      </c>
      <c r="O343" s="11">
        <v>0</v>
      </c>
      <c r="P343" s="11">
        <v>0</v>
      </c>
      <c r="Q343" s="11">
        <v>0</v>
      </c>
      <c r="R343" s="12"/>
      <c r="S343" s="13">
        <v>0.3</v>
      </c>
      <c r="T343" s="13">
        <v>0.3</v>
      </c>
      <c r="U343" s="13">
        <v>0.4</v>
      </c>
      <c r="V343" s="12"/>
      <c r="W343" s="11">
        <v>0.1</v>
      </c>
      <c r="X343" s="128" t="s">
        <v>787</v>
      </c>
    </row>
    <row r="344" spans="1:24" s="9" customFormat="1" x14ac:dyDescent="0.2">
      <c r="A344" s="2" t="s">
        <v>788</v>
      </c>
      <c r="B344" s="11">
        <v>0.2</v>
      </c>
      <c r="C344" s="13">
        <v>0.3</v>
      </c>
      <c r="D344" s="13">
        <v>0.2</v>
      </c>
      <c r="E344" s="14">
        <v>0.5</v>
      </c>
      <c r="F344" s="11">
        <v>0.2</v>
      </c>
      <c r="G344" s="11">
        <v>0</v>
      </c>
      <c r="H344" s="11">
        <v>0</v>
      </c>
      <c r="I344" s="3"/>
      <c r="J344" s="11">
        <v>0.2</v>
      </c>
      <c r="K344" s="13">
        <v>0.3</v>
      </c>
      <c r="L344" s="3"/>
      <c r="M344" s="11">
        <v>0</v>
      </c>
      <c r="N344" s="11">
        <v>0.1</v>
      </c>
      <c r="O344" s="19">
        <v>0.8</v>
      </c>
      <c r="P344" s="11">
        <v>0.1</v>
      </c>
      <c r="Q344" s="11">
        <v>0</v>
      </c>
      <c r="R344" s="12"/>
      <c r="S344" s="14">
        <v>0.6</v>
      </c>
      <c r="T344" s="14">
        <v>0.5</v>
      </c>
      <c r="U344" s="14">
        <v>0.5</v>
      </c>
      <c r="V344" s="12"/>
      <c r="W344" s="13">
        <v>0.2</v>
      </c>
      <c r="X344" s="128" t="s">
        <v>787</v>
      </c>
    </row>
    <row r="345" spans="1:24" s="9" customFormat="1" x14ac:dyDescent="0.2">
      <c r="A345" s="2" t="s">
        <v>789</v>
      </c>
      <c r="B345" s="11">
        <v>0.2</v>
      </c>
      <c r="C345" s="11">
        <v>0.1</v>
      </c>
      <c r="D345" s="11">
        <v>0</v>
      </c>
      <c r="E345" s="11">
        <v>0</v>
      </c>
      <c r="F345" s="11">
        <v>0</v>
      </c>
      <c r="G345" s="11">
        <v>0</v>
      </c>
      <c r="H345" s="11">
        <v>0.1</v>
      </c>
      <c r="I345" s="3"/>
      <c r="J345" s="14">
        <v>0.5</v>
      </c>
      <c r="K345" s="13">
        <v>0.2</v>
      </c>
      <c r="L345" s="3"/>
      <c r="M345" s="11">
        <v>0</v>
      </c>
      <c r="N345" s="11">
        <v>0.1</v>
      </c>
      <c r="O345" s="11">
        <v>0</v>
      </c>
      <c r="P345" s="11">
        <v>0.1</v>
      </c>
      <c r="Q345" s="11">
        <v>0</v>
      </c>
      <c r="R345" s="12"/>
      <c r="S345" s="11">
        <v>0.2</v>
      </c>
      <c r="T345" s="13">
        <v>0.3</v>
      </c>
      <c r="U345" s="13">
        <v>0.2</v>
      </c>
      <c r="V345" s="12"/>
      <c r="W345" s="11">
        <v>0.1</v>
      </c>
      <c r="X345" s="128" t="s">
        <v>423</v>
      </c>
    </row>
    <row r="346" spans="1:24" s="9" customFormat="1" x14ac:dyDescent="0.2">
      <c r="A346" s="2" t="s">
        <v>790</v>
      </c>
      <c r="B346" s="11">
        <v>0</v>
      </c>
      <c r="C346" s="11">
        <v>0</v>
      </c>
      <c r="D346" s="11">
        <v>0</v>
      </c>
      <c r="E346" s="11">
        <v>0</v>
      </c>
      <c r="F346" s="11">
        <v>0</v>
      </c>
      <c r="G346" s="11">
        <v>0</v>
      </c>
      <c r="H346" s="11">
        <v>0</v>
      </c>
      <c r="I346" s="3"/>
      <c r="J346" s="11">
        <v>0</v>
      </c>
      <c r="K346" s="11">
        <v>0</v>
      </c>
      <c r="L346" s="3"/>
      <c r="M346" s="11">
        <v>0.1</v>
      </c>
      <c r="N346" s="11">
        <v>0</v>
      </c>
      <c r="O346" s="11">
        <v>0</v>
      </c>
      <c r="P346" s="11">
        <v>0</v>
      </c>
      <c r="Q346" s="11">
        <v>0</v>
      </c>
      <c r="R346" s="12"/>
      <c r="S346" s="11">
        <v>0</v>
      </c>
      <c r="T346" s="11">
        <v>0</v>
      </c>
      <c r="U346" s="11">
        <v>0</v>
      </c>
      <c r="V346" s="12"/>
      <c r="W346" s="11">
        <v>0</v>
      </c>
      <c r="X346" s="128" t="s">
        <v>423</v>
      </c>
    </row>
    <row r="347" spans="1:24" s="9" customFormat="1" x14ac:dyDescent="0.2">
      <c r="A347" s="2" t="s">
        <v>791</v>
      </c>
      <c r="B347" s="11">
        <v>0.2</v>
      </c>
      <c r="C347" s="11">
        <v>0</v>
      </c>
      <c r="D347" s="11">
        <v>0</v>
      </c>
      <c r="E347" s="11">
        <v>0</v>
      </c>
      <c r="F347" s="11">
        <v>0.2</v>
      </c>
      <c r="G347" s="11">
        <v>0</v>
      </c>
      <c r="H347" s="11">
        <v>0</v>
      </c>
      <c r="I347" s="3"/>
      <c r="J347" s="11">
        <v>0</v>
      </c>
      <c r="K347" s="11">
        <v>0</v>
      </c>
      <c r="L347" s="3"/>
      <c r="M347" s="11">
        <v>0</v>
      </c>
      <c r="N347" s="11">
        <v>0</v>
      </c>
      <c r="O347" s="11">
        <v>0</v>
      </c>
      <c r="P347" s="11">
        <v>0</v>
      </c>
      <c r="Q347" s="11">
        <v>0</v>
      </c>
      <c r="R347" s="12"/>
      <c r="S347" s="11">
        <v>0</v>
      </c>
      <c r="T347" s="11">
        <v>0</v>
      </c>
      <c r="U347" s="11">
        <v>0.1</v>
      </c>
      <c r="V347" s="12"/>
      <c r="W347" s="36">
        <v>0.4</v>
      </c>
      <c r="X347" s="128" t="s">
        <v>792</v>
      </c>
    </row>
    <row r="348" spans="1:24" s="9" customFormat="1" x14ac:dyDescent="0.2">
      <c r="A348" s="2" t="s">
        <v>793</v>
      </c>
      <c r="B348" s="11">
        <v>0.2</v>
      </c>
      <c r="C348" s="14">
        <v>0.5</v>
      </c>
      <c r="D348" s="13">
        <v>0.2</v>
      </c>
      <c r="E348" s="14">
        <v>0.5</v>
      </c>
      <c r="F348" s="13">
        <v>0.3</v>
      </c>
      <c r="G348" s="11">
        <v>0</v>
      </c>
      <c r="H348" s="11">
        <v>0</v>
      </c>
      <c r="I348" s="3"/>
      <c r="J348" s="11">
        <v>0</v>
      </c>
      <c r="K348" s="11">
        <v>0</v>
      </c>
      <c r="L348" s="3"/>
      <c r="M348" s="11">
        <v>0</v>
      </c>
      <c r="N348" s="11">
        <v>0</v>
      </c>
      <c r="O348" s="11">
        <v>0</v>
      </c>
      <c r="P348" s="11">
        <v>0</v>
      </c>
      <c r="Q348" s="11">
        <v>0</v>
      </c>
      <c r="R348" s="12"/>
      <c r="S348" s="58">
        <v>0.2</v>
      </c>
      <c r="T348" s="13">
        <v>0.4</v>
      </c>
      <c r="U348" s="14">
        <v>0.6</v>
      </c>
      <c r="V348" s="12"/>
      <c r="W348" s="11">
        <v>0</v>
      </c>
      <c r="X348" s="128" t="s">
        <v>462</v>
      </c>
    </row>
    <row r="349" spans="1:24" s="9" customFormat="1" x14ac:dyDescent="0.2">
      <c r="A349" s="2"/>
      <c r="B349" s="12">
        <v>100</v>
      </c>
      <c r="C349" s="12">
        <v>100</v>
      </c>
      <c r="D349" s="12">
        <v>100</v>
      </c>
      <c r="E349" s="12">
        <v>100</v>
      </c>
      <c r="F349" s="12">
        <v>100</v>
      </c>
      <c r="G349" s="12">
        <v>100</v>
      </c>
      <c r="H349" s="12">
        <v>100</v>
      </c>
      <c r="I349" s="3"/>
      <c r="J349" s="12">
        <v>100</v>
      </c>
      <c r="K349" s="12">
        <v>100</v>
      </c>
      <c r="L349" s="3"/>
      <c r="M349" s="12">
        <v>100</v>
      </c>
      <c r="N349" s="12">
        <v>100</v>
      </c>
      <c r="O349" s="12">
        <v>100</v>
      </c>
      <c r="P349" s="12">
        <v>100</v>
      </c>
      <c r="Q349" s="12">
        <v>100</v>
      </c>
      <c r="R349" s="12"/>
      <c r="S349" s="12">
        <v>100</v>
      </c>
      <c r="T349" s="12">
        <v>100</v>
      </c>
      <c r="U349" s="12">
        <v>100</v>
      </c>
      <c r="V349" s="12"/>
      <c r="W349" s="12">
        <v>100</v>
      </c>
      <c r="X349" s="128"/>
    </row>
  </sheetData>
  <mergeCells count="6">
    <mergeCell ref="J1:K1"/>
    <mergeCell ref="M1:Q1"/>
    <mergeCell ref="S1:U1"/>
    <mergeCell ref="B2:E2"/>
    <mergeCell ref="F2:G2"/>
    <mergeCell ref="B1:H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Table S1 - Samples info</vt:lpstr>
      <vt:lpstr>Table S2 - ViralRecall GV Count</vt:lpstr>
      <vt:lpstr>Table S3 Normalized VRGV Counts</vt:lpstr>
      <vt:lpstr>Table S4 NCBI QC GV Counts </vt:lpstr>
      <vt:lpstr>Table S5 - % identity PolB</vt:lpstr>
      <vt:lpstr>Table S6 - GVMAG</vt:lpstr>
      <vt:lpstr>Table S7 - GVMAG ANI %</vt:lpstr>
      <vt:lpstr>Table S8 - GVMAGs funct ann</vt:lpstr>
      <vt:lpstr>TS9 - Percentages 18S rRNA MT</vt:lpstr>
      <vt:lpstr>TS10 - Abun Table MetagenomeSSU</vt:lpstr>
      <vt:lpstr>Table S11 - BARRNAP results</vt:lpstr>
      <vt:lpstr>Table S12 - CoverM-Mapping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Katie Marie Sipes</cp:lastModifiedBy>
  <cp:revision/>
  <dcterms:created xsi:type="dcterms:W3CDTF">2023-03-22T13:25:43Z</dcterms:created>
  <dcterms:modified xsi:type="dcterms:W3CDTF">2024-03-15T12:13:32Z</dcterms:modified>
  <cp:category/>
  <cp:contentStatus/>
</cp:coreProperties>
</file>