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sd/MIT Dropbox/Michael DeMott/Phosphorothioate Periodicity Manuscript 2023 12-29/Byrne et al Microbiome Submission 2024 9-7/Revised Manuscript/"/>
    </mc:Choice>
  </mc:AlternateContent>
  <xr:revisionPtr revIDLastSave="0" documentId="13_ncr:1_{C67FE6EA-75D3-1448-B972-2260B762784A}" xr6:coauthVersionLast="47" xr6:coauthVersionMax="47" xr10:uidLastSave="{00000000-0000-0000-0000-000000000000}"/>
  <bookViews>
    <workbookView xWindow="160" yWindow="660" windowWidth="22160" windowHeight="17880" xr2:uid="{00000000-000D-0000-FFFF-FFFF00000000}"/>
  </bookViews>
  <sheets>
    <sheet name="Table S1" sheetId="1" r:id="rId1"/>
    <sheet name="PT curves" sheetId="2" r:id="rId2"/>
    <sheet name="Canonical curv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C45" i="1" l="1"/>
  <c r="D45" i="1"/>
</calcChain>
</file>

<file path=xl/sharedStrings.xml><?xml version="1.0" encoding="utf-8"?>
<sst xmlns="http://schemas.openxmlformats.org/spreadsheetml/2006/main" count="123" uniqueCount="57">
  <si>
    <t>CG</t>
  </si>
  <si>
    <t>CC</t>
  </si>
  <si>
    <t>GG</t>
  </si>
  <si>
    <t>GC</t>
  </si>
  <si>
    <t>CA</t>
  </si>
  <si>
    <t>CT</t>
  </si>
  <si>
    <t>AG</t>
  </si>
  <si>
    <t>GA</t>
  </si>
  <si>
    <t>TC</t>
  </si>
  <si>
    <t>GT</t>
  </si>
  <si>
    <t>AA</t>
  </si>
  <si>
    <t>A1-1 day-3</t>
  </si>
  <si>
    <t>A1-2 day-3</t>
  </si>
  <si>
    <t>A1-3 day-3</t>
  </si>
  <si>
    <t>A1-4  day -3</t>
  </si>
  <si>
    <t>A1-5 day-3</t>
  </si>
  <si>
    <t>A2-1 day-3</t>
  </si>
  <si>
    <t>A2-2 day-3</t>
  </si>
  <si>
    <t>A2-3 day-3</t>
  </si>
  <si>
    <t>A2-4 day-3</t>
  </si>
  <si>
    <t>A2-5 day-3</t>
  </si>
  <si>
    <t>A3-1 day-3</t>
  </si>
  <si>
    <t>A3-2 day-3</t>
  </si>
  <si>
    <t>A3-3 day-3</t>
  </si>
  <si>
    <t xml:space="preserve">A3-4 </t>
  </si>
  <si>
    <t>A3-5 day-3</t>
  </si>
  <si>
    <t>A4-1 day-3</t>
  </si>
  <si>
    <t>A4-2 day-3</t>
  </si>
  <si>
    <t>A4-3 day-3</t>
  </si>
  <si>
    <t>A4-4 day-3</t>
  </si>
  <si>
    <t>A4-5 day-3</t>
  </si>
  <si>
    <t>average male</t>
  </si>
  <si>
    <t>average female</t>
  </si>
  <si>
    <t>stdev male</t>
  </si>
  <si>
    <t>stdev female</t>
  </si>
  <si>
    <t>sum</t>
  </si>
  <si>
    <t>SUM</t>
  </si>
  <si>
    <t>Male</t>
  </si>
  <si>
    <t>Female</t>
  </si>
  <si>
    <t>Supplementary Table S1. PT dinucleotide levels in mouse fecal DNA. This source data is associated with Figure 2A.</t>
  </si>
  <si>
    <t>Mann-Whitney</t>
  </si>
  <si>
    <t>Student t-test between Male and female SUMS</t>
  </si>
  <si>
    <t>.</t>
  </si>
  <si>
    <t xml:space="preserve">Note:  C*C was diluted incorrectly in this mix of standards.  The slope should be multiplied by 10 as a correction factor.  </t>
  </si>
  <si>
    <t>pmol</t>
  </si>
  <si>
    <t>AT</t>
  </si>
  <si>
    <t>TT</t>
  </si>
  <si>
    <t>TA</t>
  </si>
  <si>
    <t>all 13C GpT</t>
  </si>
  <si>
    <t>AC</t>
  </si>
  <si>
    <t>all 13C GpA</t>
  </si>
  <si>
    <t>TG</t>
  </si>
  <si>
    <t>Note:  These are the slopes for the canonicals.</t>
  </si>
  <si>
    <t>A</t>
  </si>
  <si>
    <t>T</t>
  </si>
  <si>
    <t>G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</si>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</sst>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0" fillId="0" borderId="0" xfId="0" applyAlignment="1">
      <alignment wrapText="1"/>
    </xf>
    <xf numFmtId="2" fontId="2" fillId="0" borderId="0" xfId="0" applyNumberFormat="1" applyFont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3" fillId="3" borderId="0" xfId="0" applyFont="1" applyFill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CG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curves'!$C$5:$C$10</c:f>
              <c:numCache>
                <c:formatCode>General</c:formatCode>
                <c:ptCount val="6"/>
                <c:pt idx="0">
                  <c:v>593</c:v>
                </c:pt>
                <c:pt idx="2">
                  <c:v>2188</c:v>
                </c:pt>
                <c:pt idx="3">
                  <c:v>5296</c:v>
                </c:pt>
                <c:pt idx="4">
                  <c:v>9584</c:v>
                </c:pt>
                <c:pt idx="5">
                  <c:v>20849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285-474A-B4A0-6D5F5DD3C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153152"/>
        <c:axId val="52603136"/>
      </c:scatterChart>
      <c:valAx>
        <c:axId val="51153152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2603136"/>
        <c:crossesAt val="1.0000000000000002E-2"/>
        <c:crossBetween val="midCat"/>
      </c:valAx>
      <c:valAx>
        <c:axId val="52603136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1153152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CC * 10</a:t>
            </a:r>
          </a:p>
        </c:rich>
      </c:tx>
      <c:overlay val="0"/>
      <c:spPr>
        <a:solidFill>
          <a:srgbClr val="00B0F0"/>
        </a:solidFill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curves'!$D$5:$D$10</c:f>
              <c:numCache>
                <c:formatCode>General</c:formatCode>
                <c:ptCount val="6"/>
                <c:pt idx="0">
                  <c:v>60</c:v>
                </c:pt>
                <c:pt idx="2">
                  <c:v>195</c:v>
                </c:pt>
                <c:pt idx="3">
                  <c:v>441</c:v>
                </c:pt>
                <c:pt idx="4">
                  <c:v>711</c:v>
                </c:pt>
                <c:pt idx="5">
                  <c:v>1557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452-EF42-844F-5D45B059C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826496"/>
        <c:axId val="52829568"/>
      </c:scatterChart>
      <c:valAx>
        <c:axId val="52826496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2829568"/>
        <c:crossesAt val="1.0000000000000002E-2"/>
        <c:crossBetween val="midCat"/>
      </c:valAx>
      <c:valAx>
        <c:axId val="52829568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2826496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GG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curves'!$E$5:$E$10</c:f>
              <c:numCache>
                <c:formatCode>General</c:formatCode>
                <c:ptCount val="6"/>
                <c:pt idx="0">
                  <c:v>595</c:v>
                </c:pt>
                <c:pt idx="2">
                  <c:v>2182</c:v>
                </c:pt>
                <c:pt idx="3">
                  <c:v>5879</c:v>
                </c:pt>
                <c:pt idx="4">
                  <c:v>11201</c:v>
                </c:pt>
                <c:pt idx="5">
                  <c:v>23839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745-AC48-B6C5-EA92D4FC5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17152"/>
        <c:axId val="53218688"/>
      </c:scatterChart>
      <c:valAx>
        <c:axId val="53217152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3218688"/>
        <c:crossesAt val="1.0000000000000002E-2"/>
        <c:crossBetween val="midCat"/>
      </c:valAx>
      <c:valAx>
        <c:axId val="53218688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3217152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GC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curves'!$F$5:$F$10</c:f>
              <c:numCache>
                <c:formatCode>General</c:formatCode>
                <c:ptCount val="6"/>
                <c:pt idx="0">
                  <c:v>342</c:v>
                </c:pt>
                <c:pt idx="2">
                  <c:v>1209</c:v>
                </c:pt>
                <c:pt idx="3">
                  <c:v>3150</c:v>
                </c:pt>
                <c:pt idx="4">
                  <c:v>5665</c:v>
                </c:pt>
                <c:pt idx="5">
                  <c:v>12587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6D8-8F4D-8A1D-BD5298F45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547904"/>
        <c:axId val="131549440"/>
      </c:scatterChart>
      <c:valAx>
        <c:axId val="131547904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1549440"/>
        <c:crossesAt val="1.0000000000000002E-2"/>
        <c:crossBetween val="midCat"/>
      </c:valAx>
      <c:valAx>
        <c:axId val="131549440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1547904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curves'!$G$5:$G$10</c:f>
              <c:numCache>
                <c:formatCode>General</c:formatCode>
                <c:ptCount val="6"/>
                <c:pt idx="0">
                  <c:v>1270</c:v>
                </c:pt>
                <c:pt idx="2">
                  <c:v>4701</c:v>
                </c:pt>
                <c:pt idx="3">
                  <c:v>12417</c:v>
                </c:pt>
                <c:pt idx="4">
                  <c:v>23709</c:v>
                </c:pt>
                <c:pt idx="5">
                  <c:v>54661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2CB-5644-A158-9C0086FF9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98048"/>
        <c:axId val="131716992"/>
      </c:scatterChart>
      <c:valAx>
        <c:axId val="131698048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1716992"/>
        <c:crossesAt val="1.0000000000000002E-2"/>
        <c:crossBetween val="midCat"/>
      </c:valAx>
      <c:valAx>
        <c:axId val="131716992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1698048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curves'!$H$5:$H$10</c:f>
              <c:numCache>
                <c:formatCode>General</c:formatCode>
                <c:ptCount val="6"/>
                <c:pt idx="0">
                  <c:v>1362</c:v>
                </c:pt>
                <c:pt idx="2">
                  <c:v>5129</c:v>
                </c:pt>
                <c:pt idx="3">
                  <c:v>13010</c:v>
                </c:pt>
                <c:pt idx="4">
                  <c:v>24088</c:v>
                </c:pt>
                <c:pt idx="5">
                  <c:v>53271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99A-404A-910B-384CF9A780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880320"/>
        <c:axId val="143884288"/>
      </c:scatterChart>
      <c:valAx>
        <c:axId val="141880320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3884288"/>
        <c:crossesAt val="1.0000000000000002E-2"/>
        <c:crossBetween val="midCat"/>
      </c:valAx>
      <c:valAx>
        <c:axId val="143884288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1880320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TG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curves'!$I$5:$I$10</c:f>
              <c:numCache>
                <c:formatCode>General</c:formatCode>
                <c:ptCount val="6"/>
                <c:pt idx="0">
                  <c:v>1173</c:v>
                </c:pt>
                <c:pt idx="2">
                  <c:v>4717</c:v>
                </c:pt>
                <c:pt idx="3">
                  <c:v>11997</c:v>
                </c:pt>
                <c:pt idx="4">
                  <c:v>23197</c:v>
                </c:pt>
                <c:pt idx="5">
                  <c:v>51050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C74-9745-B374-EF9DED6FD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689600"/>
        <c:axId val="145695488"/>
      </c:scatterChart>
      <c:valAx>
        <c:axId val="145689600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5695488"/>
        <c:crossesAt val="1.0000000000000002E-2"/>
        <c:crossBetween val="midCat"/>
      </c:valAx>
      <c:valAx>
        <c:axId val="145695488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689600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GA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curves'!$L$5:$L$10</c:f>
              <c:numCache>
                <c:formatCode>General</c:formatCode>
                <c:ptCount val="6"/>
                <c:pt idx="0">
                  <c:v>822</c:v>
                </c:pt>
                <c:pt idx="2">
                  <c:v>3268</c:v>
                </c:pt>
                <c:pt idx="3">
                  <c:v>8229</c:v>
                </c:pt>
                <c:pt idx="4">
                  <c:v>16164</c:v>
                </c:pt>
                <c:pt idx="5">
                  <c:v>33814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463-134A-B247-B8A1FF914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714560"/>
        <c:axId val="145729408"/>
      </c:scatterChart>
      <c:valAx>
        <c:axId val="145714560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5729408"/>
        <c:crossesAt val="1.0000000000000002E-2"/>
        <c:crossBetween val="midCat"/>
      </c:valAx>
      <c:valAx>
        <c:axId val="145729408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714560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TC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curves'!$M$5:$M$10</c:f>
              <c:numCache>
                <c:formatCode>General</c:formatCode>
                <c:ptCount val="6"/>
                <c:pt idx="0">
                  <c:v>1504</c:v>
                </c:pt>
                <c:pt idx="2">
                  <c:v>5588</c:v>
                </c:pt>
                <c:pt idx="3">
                  <c:v>14455</c:v>
                </c:pt>
                <c:pt idx="4">
                  <c:v>26551</c:v>
                </c:pt>
                <c:pt idx="5">
                  <c:v>57258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3DB-EC48-BBCE-87ECC15C5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896576"/>
        <c:axId val="145898496"/>
      </c:scatterChart>
      <c:valAx>
        <c:axId val="145896576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5898496"/>
        <c:crossesAt val="1.0000000000000002E-2"/>
        <c:crossBetween val="midCat"/>
      </c:valAx>
      <c:valAx>
        <c:axId val="145898496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5896576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curves'!$N$5:$N$10</c:f>
              <c:numCache>
                <c:formatCode>General</c:formatCode>
                <c:ptCount val="6"/>
                <c:pt idx="0">
                  <c:v>604</c:v>
                </c:pt>
                <c:pt idx="2">
                  <c:v>2229</c:v>
                </c:pt>
                <c:pt idx="3">
                  <c:v>5637</c:v>
                </c:pt>
                <c:pt idx="4">
                  <c:v>10836</c:v>
                </c:pt>
                <c:pt idx="5">
                  <c:v>23544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CD-204E-9035-F1EA18EB9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913152"/>
        <c:axId val="167084032"/>
      </c:scatterChart>
      <c:valAx>
        <c:axId val="166913152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7084032"/>
        <c:crossesAt val="1.0000000000000002E-2"/>
        <c:crossBetween val="midCat"/>
      </c:valAx>
      <c:valAx>
        <c:axId val="167084032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6913152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curves'!$P$5:$P$10</c:f>
              <c:numCache>
                <c:formatCode>General</c:formatCode>
                <c:ptCount val="6"/>
                <c:pt idx="0">
                  <c:v>1110</c:v>
                </c:pt>
                <c:pt idx="2">
                  <c:v>3894</c:v>
                </c:pt>
                <c:pt idx="3">
                  <c:v>9697</c:v>
                </c:pt>
                <c:pt idx="4">
                  <c:v>19183</c:v>
                </c:pt>
                <c:pt idx="5">
                  <c:v>40489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3C9-6649-8EA0-56440F615F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913728"/>
        <c:axId val="167950592"/>
      </c:scatterChart>
      <c:valAx>
        <c:axId val="167913728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7950592"/>
        <c:crossesAt val="1.0000000000000002E-2"/>
        <c:crossBetween val="midCat"/>
      </c:valAx>
      <c:valAx>
        <c:axId val="167950592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7913728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AA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curves'!$Q$5:$Q$10</c:f>
              <c:numCache>
                <c:formatCode>General</c:formatCode>
                <c:ptCount val="6"/>
                <c:pt idx="0">
                  <c:v>1288</c:v>
                </c:pt>
                <c:pt idx="2">
                  <c:v>4918</c:v>
                </c:pt>
                <c:pt idx="3">
                  <c:v>12489</c:v>
                </c:pt>
                <c:pt idx="4">
                  <c:v>24094</c:v>
                </c:pt>
                <c:pt idx="5">
                  <c:v>50549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A90-514B-B647-6DD45EA8B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099648"/>
        <c:axId val="169101184"/>
      </c:scatterChart>
      <c:valAx>
        <c:axId val="169099648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9101184"/>
        <c:crossesAt val="1.0000000000000002E-2"/>
        <c:crossBetween val="midCat"/>
      </c:valAx>
      <c:valAx>
        <c:axId val="169101184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099648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TA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curves'!$R$5:$R$10</c:f>
              <c:numCache>
                <c:formatCode>General</c:formatCode>
                <c:ptCount val="6"/>
                <c:pt idx="0">
                  <c:v>1300</c:v>
                </c:pt>
                <c:pt idx="2">
                  <c:v>5008</c:v>
                </c:pt>
                <c:pt idx="3">
                  <c:v>12445</c:v>
                </c:pt>
                <c:pt idx="4">
                  <c:v>24106</c:v>
                </c:pt>
                <c:pt idx="5">
                  <c:v>50028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A17-7B4F-B57F-88EF7DFD4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591168"/>
        <c:axId val="171593088"/>
      </c:scatterChart>
      <c:valAx>
        <c:axId val="171591168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1593088"/>
        <c:crossesAt val="1.0000000000000002E-2"/>
        <c:crossBetween val="midCat"/>
      </c:valAx>
      <c:valAx>
        <c:axId val="171593088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1591168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curves'!$S$5:$S$10</c:f>
              <c:numCache>
                <c:formatCode>General</c:formatCode>
                <c:ptCount val="6"/>
                <c:pt idx="0">
                  <c:v>21</c:v>
                </c:pt>
                <c:pt idx="2">
                  <c:v>98</c:v>
                </c:pt>
                <c:pt idx="3">
                  <c:v>274</c:v>
                </c:pt>
                <c:pt idx="4">
                  <c:v>488</c:v>
                </c:pt>
                <c:pt idx="5">
                  <c:v>1079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67-5B4E-BECD-48D5DC82F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665280"/>
        <c:axId val="171667840"/>
      </c:scatterChart>
      <c:valAx>
        <c:axId val="171665280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1667840"/>
        <c:crossesAt val="1.0000000000000002E-2"/>
        <c:crossBetween val="midCat"/>
      </c:valAx>
      <c:valAx>
        <c:axId val="171667840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1665280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curves'!$T$5:$T$10</c:f>
              <c:numCache>
                <c:formatCode>General</c:formatCode>
                <c:ptCount val="6"/>
                <c:pt idx="0">
                  <c:v>1416</c:v>
                </c:pt>
                <c:pt idx="2">
                  <c:v>5321</c:v>
                </c:pt>
                <c:pt idx="3">
                  <c:v>12724</c:v>
                </c:pt>
                <c:pt idx="4">
                  <c:v>25520</c:v>
                </c:pt>
                <c:pt idx="5">
                  <c:v>54195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5FB-0E4C-8638-19D96B2A6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684800"/>
        <c:axId val="172686720"/>
      </c:scatterChart>
      <c:valAx>
        <c:axId val="172684800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2686720"/>
        <c:crossesAt val="1.0000000000000002E-2"/>
        <c:crossBetween val="midCat"/>
      </c:valAx>
      <c:valAx>
        <c:axId val="172686720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2684800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AG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-0.27804177602799651"/>
                  <c:y val="-4.7462817147856518E-4"/>
                </c:manualLayout>
              </c:layout>
              <c:numFmt formatCode="General" sourceLinked="0"/>
            </c:trendlineLbl>
          </c:trendline>
          <c:xVal>
            <c:numRef>
              <c:f>'PT curves'!$A$5:$A$10</c:f>
              <c:numCache>
                <c:formatCode>General</c:formatCode>
                <c:ptCount val="6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</c:numCache>
            </c:numRef>
          </c:xVal>
          <c:yVal>
            <c:numRef>
              <c:f>'PT curves'!$K$5:$K$10</c:f>
              <c:numCache>
                <c:formatCode>General</c:formatCode>
                <c:ptCount val="6"/>
                <c:pt idx="0">
                  <c:v>712</c:v>
                </c:pt>
                <c:pt idx="2">
                  <c:v>2863</c:v>
                </c:pt>
                <c:pt idx="3">
                  <c:v>6912</c:v>
                </c:pt>
                <c:pt idx="4">
                  <c:v>14038</c:v>
                </c:pt>
                <c:pt idx="5">
                  <c:v>29868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8E-D349-955C-51A0AFFE2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302912"/>
        <c:axId val="173304832"/>
      </c:scatterChart>
      <c:valAx>
        <c:axId val="173302912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3304832"/>
        <c:crossesAt val="1.0000000000000002E-2"/>
        <c:crossBetween val="midCat"/>
      </c:valAx>
      <c:valAx>
        <c:axId val="173304832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3302912"/>
        <c:crossesAt val="1.0000000000000002E-3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089139007609743E-2"/>
          <c:y val="3.6282744068756111E-2"/>
          <c:w val="0.73962069546049958"/>
          <c:h val="0.81255159281560396"/>
        </c:manualLayout>
      </c:layout>
      <c:scatterChart>
        <c:scatterStyle val="smoothMarker"/>
        <c:varyColors val="0"/>
        <c:ser>
          <c:idx val="0"/>
          <c:order val="0"/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tx1"/>
                </a:solidFill>
              </a:ln>
            </c:spPr>
          </c:marker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0.11501846931710223"/>
                  <c:y val="4.1203087237857643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b="1">
                      <a:solidFill>
                        <a:schemeClr val="accent6">
                          <a:lumMod val="75000"/>
                        </a:schemeClr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'Canonical curves'!$A$14:$A$17</c:f>
              <c:numCache>
                <c:formatCode>General</c:formatCode>
                <c:ptCount val="4"/>
                <c:pt idx="0">
                  <c:v>100</c:v>
                </c:pt>
                <c:pt idx="1">
                  <c:v>200</c:v>
                </c:pt>
                <c:pt idx="2">
                  <c:v>500</c:v>
                </c:pt>
                <c:pt idx="3">
                  <c:v>1000</c:v>
                </c:pt>
              </c:numCache>
            </c:numRef>
          </c:xVal>
          <c:yVal>
            <c:numRef>
              <c:f>'Canonical curves'!$B$14:$B$17</c:f>
              <c:numCache>
                <c:formatCode>General</c:formatCode>
                <c:ptCount val="4"/>
                <c:pt idx="0">
                  <c:v>77.930000000000007</c:v>
                </c:pt>
                <c:pt idx="1">
                  <c:v>158.36000000000001</c:v>
                </c:pt>
                <c:pt idx="2">
                  <c:v>378.74</c:v>
                </c:pt>
                <c:pt idx="3">
                  <c:v>748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309-0841-A13A-1CB96DC4BCE2}"/>
            </c:ext>
          </c:extLst>
        </c:ser>
        <c:ser>
          <c:idx val="1"/>
          <c:order val="1"/>
          <c:spPr>
            <a:ln>
              <a:solidFill>
                <a:srgbClr val="00B050"/>
              </a:solidFill>
            </a:ln>
          </c:spPr>
          <c:marker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0.11665446113714313"/>
                  <c:y val="0.21611621319612276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b="1">
                      <a:solidFill>
                        <a:srgbClr val="00B050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'Canonical curves'!$A$14:$A$17</c:f>
              <c:numCache>
                <c:formatCode>General</c:formatCode>
                <c:ptCount val="4"/>
                <c:pt idx="0">
                  <c:v>100</c:v>
                </c:pt>
                <c:pt idx="1">
                  <c:v>200</c:v>
                </c:pt>
                <c:pt idx="2">
                  <c:v>500</c:v>
                </c:pt>
                <c:pt idx="3">
                  <c:v>1000</c:v>
                </c:pt>
              </c:numCache>
            </c:numRef>
          </c:xVal>
          <c:yVal>
            <c:numRef>
              <c:f>'Canonical curves'!$C$14:$C$17</c:f>
              <c:numCache>
                <c:formatCode>General</c:formatCode>
                <c:ptCount val="4"/>
                <c:pt idx="0">
                  <c:v>112.22</c:v>
                </c:pt>
                <c:pt idx="1">
                  <c:v>230.79</c:v>
                </c:pt>
                <c:pt idx="2">
                  <c:v>573</c:v>
                </c:pt>
                <c:pt idx="3">
                  <c:v>1114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309-0841-A13A-1CB96DC4BCE2}"/>
            </c:ext>
          </c:extLst>
        </c:ser>
        <c:ser>
          <c:idx val="2"/>
          <c:order val="2"/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chemeClr val="tx1"/>
                </a:solidFill>
              </a:ln>
            </c:spPr>
          </c:marker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0.12156243659726583"/>
                  <c:y val="0.34179589927496684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b="1">
                      <a:solidFill>
                        <a:srgbClr val="0070C0"/>
                      </a:solidFill>
                    </a:defRPr>
                  </a:pPr>
                  <a:endParaRPr lang="en-US"/>
                </a:p>
              </c:txPr>
            </c:trendlineLbl>
          </c:trendline>
          <c:trendline>
            <c:trendlineType val="linear"/>
            <c:intercept val="0"/>
            <c:dispRSqr val="0"/>
            <c:dispEq val="0"/>
          </c:trendline>
          <c:xVal>
            <c:numRef>
              <c:f>'Canonical curves'!$A$14:$A$17</c:f>
              <c:numCache>
                <c:formatCode>General</c:formatCode>
                <c:ptCount val="4"/>
                <c:pt idx="0">
                  <c:v>100</c:v>
                </c:pt>
                <c:pt idx="1">
                  <c:v>200</c:v>
                </c:pt>
                <c:pt idx="2">
                  <c:v>500</c:v>
                </c:pt>
                <c:pt idx="3">
                  <c:v>1000</c:v>
                </c:pt>
              </c:numCache>
            </c:numRef>
          </c:xVal>
          <c:yVal>
            <c:numRef>
              <c:f>'Canonical curves'!$D$14:$D$17</c:f>
              <c:numCache>
                <c:formatCode>General</c:formatCode>
                <c:ptCount val="4"/>
                <c:pt idx="0">
                  <c:v>87.45</c:v>
                </c:pt>
                <c:pt idx="1">
                  <c:v>179.7</c:v>
                </c:pt>
                <c:pt idx="2">
                  <c:v>443.6</c:v>
                </c:pt>
                <c:pt idx="3">
                  <c:v>843.8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2309-0841-A13A-1CB96DC4BCE2}"/>
            </c:ext>
          </c:extLst>
        </c:ser>
        <c:ser>
          <c:idx val="3"/>
          <c:order val="3"/>
          <c:spPr>
            <a:ln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trendline>
            <c:trendlineType val="linear"/>
            <c:intercept val="0"/>
            <c:dispRSqr val="1"/>
            <c:dispEq val="1"/>
            <c:trendlineLbl>
              <c:layout>
                <c:manualLayout>
                  <c:x val="0.11665446113714313"/>
                  <c:y val="0.53691078714170626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b="1">
                      <a:solidFill>
                        <a:srgbClr val="FF0000"/>
                      </a:solidFill>
                    </a:defRPr>
                  </a:pPr>
                  <a:endParaRPr lang="en-US"/>
                </a:p>
              </c:txPr>
            </c:trendlineLbl>
          </c:trendline>
          <c:xVal>
            <c:numRef>
              <c:f>'Canonical curves'!$A$14:$A$17</c:f>
              <c:numCache>
                <c:formatCode>General</c:formatCode>
                <c:ptCount val="4"/>
                <c:pt idx="0">
                  <c:v>100</c:v>
                </c:pt>
                <c:pt idx="1">
                  <c:v>200</c:v>
                </c:pt>
                <c:pt idx="2">
                  <c:v>500</c:v>
                </c:pt>
                <c:pt idx="3">
                  <c:v>1000</c:v>
                </c:pt>
              </c:numCache>
            </c:numRef>
          </c:xVal>
          <c:yVal>
            <c:numRef>
              <c:f>'Canonical curves'!$E$14:$E$17</c:f>
              <c:numCache>
                <c:formatCode>General</c:formatCode>
                <c:ptCount val="4"/>
                <c:pt idx="0">
                  <c:v>134.80000000000001</c:v>
                </c:pt>
                <c:pt idx="1">
                  <c:v>281.93</c:v>
                </c:pt>
                <c:pt idx="2">
                  <c:v>689</c:v>
                </c:pt>
                <c:pt idx="3">
                  <c:v>1307.6500000000001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2309-0841-A13A-1CB96DC4B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600384"/>
        <c:axId val="131602304"/>
      </c:scatterChart>
      <c:valAx>
        <c:axId val="131600384"/>
        <c:scaling>
          <c:logBase val="10"/>
          <c:orientation val="minMax"/>
          <c:max val="2000"/>
          <c:min val="2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log amount [pmol]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31602304"/>
        <c:crosses val="autoZero"/>
        <c:crossBetween val="midCat"/>
      </c:valAx>
      <c:valAx>
        <c:axId val="131602304"/>
        <c:scaling>
          <c:logBase val="10"/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log signal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31600384"/>
        <c:crosses val="autoZero"/>
        <c:crossBetween val="midCat"/>
      </c:valAx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ayout>
        <c:manualLayout>
          <c:xMode val="edge"/>
          <c:yMode val="edge"/>
          <c:x val="0.83144210952554698"/>
          <c:y val="0.11078328444238587"/>
          <c:w val="0.11784438662952437"/>
          <c:h val="0.5601783232978230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174252</xdr:colOff>
      <xdr:row>19</xdr:row>
      <xdr:rowOff>98612</xdr:rowOff>
    </xdr:from>
    <xdr:to>
      <xdr:col>7</xdr:col>
      <xdr:colOff>474569</xdr:colOff>
      <xdr:row>33</xdr:row>
      <xdr:rowOff>174812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9F7DF2-DC67-914D-853E-85E3055F71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19</xdr:row>
      <xdr:rowOff>0</xdr:rowOff>
    </xdr:from>
    <xdr:to>
      <xdr:col>16</xdr:col>
      <xdr:colOff>300317</xdr:colOff>
      <xdr:row>33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321337E-7AAA-8347-B8EE-25E3D522FD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19</xdr:row>
      <xdr:rowOff>0</xdr:rowOff>
    </xdr:from>
    <xdr:to>
      <xdr:col>24</xdr:col>
      <xdr:colOff>300317</xdr:colOff>
      <xdr:row>33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6DE530D-3438-8646-8033-0840C48D1B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0</xdr:colOff>
      <xdr:row>19</xdr:row>
      <xdr:rowOff>0</xdr:rowOff>
    </xdr:from>
    <xdr:to>
      <xdr:col>32</xdr:col>
      <xdr:colOff>300317</xdr:colOff>
      <xdr:row>33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703BFCF-9615-5140-BC5B-AD264673D6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35</xdr:row>
      <xdr:rowOff>0</xdr:rowOff>
    </xdr:from>
    <xdr:to>
      <xdr:col>7</xdr:col>
      <xdr:colOff>300317</xdr:colOff>
      <xdr:row>49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E74B32A-0370-044E-954D-72D0314330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35</xdr:row>
      <xdr:rowOff>0</xdr:rowOff>
    </xdr:from>
    <xdr:to>
      <xdr:col>16</xdr:col>
      <xdr:colOff>300317</xdr:colOff>
      <xdr:row>49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0FAE898-085A-FD44-A9DC-232A42F0E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35</xdr:row>
      <xdr:rowOff>0</xdr:rowOff>
    </xdr:from>
    <xdr:to>
      <xdr:col>24</xdr:col>
      <xdr:colOff>300317</xdr:colOff>
      <xdr:row>49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3A82B29-C284-C146-8406-5A74002189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0</xdr:colOff>
      <xdr:row>35</xdr:row>
      <xdr:rowOff>0</xdr:rowOff>
    </xdr:from>
    <xdr:to>
      <xdr:col>32</xdr:col>
      <xdr:colOff>300317</xdr:colOff>
      <xdr:row>49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241AF27E-2ADD-104F-BE93-68F18395B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50</xdr:row>
      <xdr:rowOff>0</xdr:rowOff>
    </xdr:from>
    <xdr:to>
      <xdr:col>7</xdr:col>
      <xdr:colOff>300317</xdr:colOff>
      <xdr:row>64</xdr:row>
      <xdr:rowOff>76200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6478B669-BB59-894F-B812-CF3EF1CA4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0</xdr:colOff>
      <xdr:row>50</xdr:row>
      <xdr:rowOff>0</xdr:rowOff>
    </xdr:from>
    <xdr:to>
      <xdr:col>16</xdr:col>
      <xdr:colOff>300317</xdr:colOff>
      <xdr:row>64</xdr:row>
      <xdr:rowOff>76200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331393F-124E-F242-A917-69F9E9F1E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17</xdr:col>
      <xdr:colOff>0</xdr:colOff>
      <xdr:row>50</xdr:row>
      <xdr:rowOff>0</xdr:rowOff>
    </xdr:from>
    <xdr:to>
      <xdr:col>24</xdr:col>
      <xdr:colOff>300317</xdr:colOff>
      <xdr:row>64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76749871-D10F-D143-BBA7-ED8E0AC40C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0</xdr:colOff>
      <xdr:row>50</xdr:row>
      <xdr:rowOff>0</xdr:rowOff>
    </xdr:from>
    <xdr:to>
      <xdr:col>32</xdr:col>
      <xdr:colOff>300317</xdr:colOff>
      <xdr:row>64</xdr:row>
      <xdr:rowOff>76200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2123E754-F161-0D41-96B2-24214DB25C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66</xdr:row>
      <xdr:rowOff>0</xdr:rowOff>
    </xdr:from>
    <xdr:to>
      <xdr:col>7</xdr:col>
      <xdr:colOff>300317</xdr:colOff>
      <xdr:row>80</xdr:row>
      <xdr:rowOff>76200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68C75478-AC1D-F64B-9444-002FD9358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66</xdr:row>
      <xdr:rowOff>0</xdr:rowOff>
    </xdr:from>
    <xdr:to>
      <xdr:col>16</xdr:col>
      <xdr:colOff>300317</xdr:colOff>
      <xdr:row>80</xdr:row>
      <xdr:rowOff>76200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A989CBD5-B1E4-1E49-8534-4AD8066010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17</xdr:col>
      <xdr:colOff>0</xdr:colOff>
      <xdr:row>66</xdr:row>
      <xdr:rowOff>0</xdr:rowOff>
    </xdr:from>
    <xdr:to>
      <xdr:col>24</xdr:col>
      <xdr:colOff>300317</xdr:colOff>
      <xdr:row>80</xdr:row>
      <xdr:rowOff>76200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75443E6F-B5FD-344A-9A02-301225DB39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23</xdr:col>
      <xdr:colOff>0</xdr:colOff>
      <xdr:row>3</xdr:row>
      <xdr:rowOff>0</xdr:rowOff>
    </xdr:from>
    <xdr:to>
      <xdr:col>30</xdr:col>
      <xdr:colOff>300316</xdr:colOff>
      <xdr:row>17</xdr:row>
      <xdr:rowOff>76200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CFB7E228-C5F8-9F47-8E15-09F15B90B2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361950</xdr:colOff>
      <xdr:row>9</xdr:row>
      <xdr:rowOff>142875</xdr:rowOff>
    </xdr:from>
    <xdr:to>
      <xdr:col>19</xdr:col>
      <xdr:colOff>47626</xdr:colOff>
      <xdr:row>30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E754F8-F104-7840-A20B-92B7442966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tabSelected="1" zoomScale="85" zoomScaleNormal="85" workbookViewId="0">
      <selection activeCell="C48" sqref="C48"/>
    </sheetView>
  </sheetViews>
  <sheetFormatPr baseColWidth="10" defaultColWidth="11.5" defaultRowHeight="15" x14ac:dyDescent="0.2"/>
  <cols>
    <col min="2" max="2" width="14.6640625" customWidth="1"/>
  </cols>
  <sheetData>
    <row r="1" spans="1:14" x14ac:dyDescent="0.2">
      <c r="A1" s="1" t="s">
        <v>39</v>
      </c>
    </row>
    <row r="2" spans="1:14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">
      <c r="A3" s="2"/>
      <c r="B3" s="2"/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36</v>
      </c>
    </row>
    <row r="4" spans="1:14" x14ac:dyDescent="0.2">
      <c r="A4" s="1" t="s">
        <v>37</v>
      </c>
      <c r="B4" s="1" t="s">
        <v>11</v>
      </c>
      <c r="C4" s="6">
        <v>0</v>
      </c>
      <c r="D4" s="6">
        <v>32.79055625432315</v>
      </c>
      <c r="E4" s="6">
        <v>1.2345696774060904</v>
      </c>
      <c r="F4" s="6">
        <v>5.648135276009282</v>
      </c>
      <c r="G4" s="6">
        <v>3.2475252971372157</v>
      </c>
      <c r="H4" s="6">
        <v>0.15404141402443802</v>
      </c>
      <c r="I4" s="6">
        <v>5.6991762022198502</v>
      </c>
      <c r="J4" s="6">
        <v>5.4206272773598103</v>
      </c>
      <c r="K4" s="6">
        <v>3.8063472519557466</v>
      </c>
      <c r="L4" s="6">
        <v>3.0622961717761852</v>
      </c>
      <c r="M4" s="6">
        <v>0.47324412203265248</v>
      </c>
      <c r="N4" s="6">
        <f>SUM(C4:M4)</f>
        <v>61.536518944244435</v>
      </c>
    </row>
    <row r="5" spans="1:14" x14ac:dyDescent="0.2">
      <c r="A5" s="1" t="s">
        <v>37</v>
      </c>
      <c r="B5" s="1" t="s">
        <v>12</v>
      </c>
      <c r="C5" s="6">
        <v>0</v>
      </c>
      <c r="D5" s="6">
        <v>19.806399930844471</v>
      </c>
      <c r="E5" s="6">
        <v>0</v>
      </c>
      <c r="F5" s="6">
        <v>2.0233750688590635</v>
      </c>
      <c r="G5" s="6">
        <v>4.026202411626028</v>
      </c>
      <c r="H5" s="6">
        <v>0</v>
      </c>
      <c r="I5" s="6">
        <v>3.3973219963539925</v>
      </c>
      <c r="J5" s="6">
        <v>4.3300493165728078</v>
      </c>
      <c r="K5" s="6">
        <v>8.6635782696853223</v>
      </c>
      <c r="L5" s="6">
        <v>3.2458015171905883</v>
      </c>
      <c r="M5" s="6">
        <v>0.22087125106260877</v>
      </c>
      <c r="N5" s="6">
        <f t="shared" ref="N5:N23" si="0">SUM(C5:M5)</f>
        <v>45.713599762194882</v>
      </c>
    </row>
    <row r="6" spans="1:14" x14ac:dyDescent="0.2">
      <c r="A6" s="1" t="s">
        <v>37</v>
      </c>
      <c r="B6" s="1" t="s">
        <v>13</v>
      </c>
      <c r="C6" s="6">
        <v>0</v>
      </c>
      <c r="D6" s="6">
        <v>76.232614014298704</v>
      </c>
      <c r="E6" s="6">
        <v>3.3158512685500048</v>
      </c>
      <c r="F6" s="6">
        <v>10.28001166256341</v>
      </c>
      <c r="G6" s="6">
        <v>12.428091265992984</v>
      </c>
      <c r="H6" s="6">
        <v>0.24626781156545091</v>
      </c>
      <c r="I6" s="6">
        <v>3.2946604355237126</v>
      </c>
      <c r="J6" s="6">
        <v>7.2999481122312</v>
      </c>
      <c r="K6" s="6">
        <v>2.5960367784782261</v>
      </c>
      <c r="L6" s="6">
        <v>3.9880534782031072</v>
      </c>
      <c r="M6" s="6">
        <v>3.2204651860650158</v>
      </c>
      <c r="N6" s="6">
        <f t="shared" si="0"/>
        <v>122.90200001347182</v>
      </c>
    </row>
    <row r="7" spans="1:14" x14ac:dyDescent="0.2">
      <c r="A7" s="1" t="s">
        <v>37</v>
      </c>
      <c r="B7" s="1" t="s">
        <v>14</v>
      </c>
      <c r="C7" s="6">
        <v>0</v>
      </c>
      <c r="D7" s="6">
        <v>49.829932511180651</v>
      </c>
      <c r="E7" s="6">
        <v>2.04643002503899</v>
      </c>
      <c r="F7" s="6">
        <v>4.9932706975675165</v>
      </c>
      <c r="G7" s="6">
        <v>12.887322417596131</v>
      </c>
      <c r="H7" s="6">
        <v>0.14752975593634329</v>
      </c>
      <c r="I7" s="6">
        <v>3.7007002167898935</v>
      </c>
      <c r="J7" s="6">
        <v>6.0705859635780595</v>
      </c>
      <c r="K7" s="6">
        <v>2.285034564449838</v>
      </c>
      <c r="L7" s="6">
        <v>1.6136007118577351</v>
      </c>
      <c r="M7" s="6">
        <v>1.423854867022015</v>
      </c>
      <c r="N7" s="6">
        <f t="shared" si="0"/>
        <v>84.99826173101718</v>
      </c>
    </row>
    <row r="8" spans="1:14" x14ac:dyDescent="0.2">
      <c r="A8" s="1" t="s">
        <v>37</v>
      </c>
      <c r="B8" s="1" t="s">
        <v>15</v>
      </c>
      <c r="C8" s="6">
        <v>1.3269675551245996</v>
      </c>
      <c r="D8" s="6">
        <v>38.794334033655652</v>
      </c>
      <c r="E8" s="6">
        <v>2.8039213500465929</v>
      </c>
      <c r="F8" s="6">
        <v>4.418496300764776</v>
      </c>
      <c r="G8" s="6">
        <v>17.848535703776097</v>
      </c>
      <c r="H8" s="6">
        <v>0.28636255435838437</v>
      </c>
      <c r="I8" s="6">
        <v>0.62820650066346129</v>
      </c>
      <c r="J8" s="6">
        <v>14.690535781667922</v>
      </c>
      <c r="K8" s="6">
        <v>3.021811535155754</v>
      </c>
      <c r="L8" s="6">
        <v>3.1458280527165075</v>
      </c>
      <c r="M8" s="6">
        <v>0.61514814405943885</v>
      </c>
      <c r="N8" s="6">
        <f t="shared" si="0"/>
        <v>87.580147511989182</v>
      </c>
    </row>
    <row r="9" spans="1:14" x14ac:dyDescent="0.2">
      <c r="A9" s="1" t="s">
        <v>37</v>
      </c>
      <c r="B9" s="1" t="s">
        <v>16</v>
      </c>
      <c r="C9" s="6">
        <v>1.0648701477545641</v>
      </c>
      <c r="D9" s="6">
        <v>17.461449592240186</v>
      </c>
      <c r="E9" s="6">
        <v>1.4282789322154532</v>
      </c>
      <c r="F9" s="6">
        <v>2.469377142060146</v>
      </c>
      <c r="G9" s="6">
        <v>8.8508583224243953</v>
      </c>
      <c r="H9" s="6">
        <v>0.85306509547523368</v>
      </c>
      <c r="I9" s="6">
        <v>0</v>
      </c>
      <c r="J9" s="6">
        <v>4.4829827384763465</v>
      </c>
      <c r="K9" s="6">
        <v>11.029707023697322</v>
      </c>
      <c r="L9" s="6">
        <v>3.8308489249637416</v>
      </c>
      <c r="M9" s="6">
        <v>0</v>
      </c>
      <c r="N9" s="6">
        <f t="shared" si="0"/>
        <v>51.471437919307377</v>
      </c>
    </row>
    <row r="10" spans="1:14" x14ac:dyDescent="0.2">
      <c r="A10" s="1" t="s">
        <v>37</v>
      </c>
      <c r="B10" s="1" t="s">
        <v>17</v>
      </c>
      <c r="C10" s="6">
        <v>0</v>
      </c>
      <c r="D10" s="6">
        <v>20.251073740246518</v>
      </c>
      <c r="E10" s="6">
        <v>0.99450456412128962</v>
      </c>
      <c r="F10" s="6">
        <v>3.963877034657854</v>
      </c>
      <c r="G10" s="6">
        <v>7.0064671587430052</v>
      </c>
      <c r="H10" s="6">
        <v>0</v>
      </c>
      <c r="I10" s="6">
        <v>0</v>
      </c>
      <c r="J10" s="6">
        <v>5.6879843666168002</v>
      </c>
      <c r="K10" s="6">
        <v>9.285217894262237</v>
      </c>
      <c r="L10" s="6">
        <v>6.6499516513208254</v>
      </c>
      <c r="M10" s="6">
        <v>0.51003790249190861</v>
      </c>
      <c r="N10" s="6">
        <f t="shared" si="0"/>
        <v>54.349114312460443</v>
      </c>
    </row>
    <row r="11" spans="1:14" x14ac:dyDescent="0.2">
      <c r="A11" s="1" t="s">
        <v>37</v>
      </c>
      <c r="B11" s="1" t="s">
        <v>18</v>
      </c>
      <c r="C11" s="6">
        <v>0</v>
      </c>
      <c r="D11" s="6">
        <v>35.310962747690283</v>
      </c>
      <c r="E11" s="6">
        <v>0</v>
      </c>
      <c r="F11" s="6">
        <v>4.1284535082594651</v>
      </c>
      <c r="G11" s="6">
        <v>7.6946471093332258</v>
      </c>
      <c r="H11" s="6">
        <v>0</v>
      </c>
      <c r="I11" s="6">
        <v>4.8522788934581582</v>
      </c>
      <c r="J11" s="6">
        <v>26.185379133366606</v>
      </c>
      <c r="K11" s="6">
        <v>6.1359123822851851</v>
      </c>
      <c r="L11" s="6">
        <v>43.924094728198405</v>
      </c>
      <c r="M11" s="6">
        <v>1.7308729350196255</v>
      </c>
      <c r="N11" s="6">
        <f t="shared" si="0"/>
        <v>129.96260143761094</v>
      </c>
    </row>
    <row r="12" spans="1:14" x14ac:dyDescent="0.2">
      <c r="A12" s="1" t="s">
        <v>37</v>
      </c>
      <c r="B12" s="1" t="s">
        <v>19</v>
      </c>
      <c r="C12" s="6">
        <v>1.9986564874480282</v>
      </c>
      <c r="D12" s="6">
        <v>52.428320186445127</v>
      </c>
      <c r="E12" s="6">
        <v>2.3134424696532481</v>
      </c>
      <c r="F12" s="6">
        <v>6.855519513443868</v>
      </c>
      <c r="G12" s="6">
        <v>14.365207985394626</v>
      </c>
      <c r="H12" s="6">
        <v>0</v>
      </c>
      <c r="I12" s="6">
        <v>0.33656936378940672</v>
      </c>
      <c r="J12" s="6">
        <v>6.194429366023793</v>
      </c>
      <c r="K12" s="6">
        <v>3.8554917306255154</v>
      </c>
      <c r="L12" s="6">
        <v>4.7026644848125052</v>
      </c>
      <c r="M12" s="6">
        <v>1.3051098266001639</v>
      </c>
      <c r="N12" s="6">
        <f t="shared" si="0"/>
        <v>94.355411414236286</v>
      </c>
    </row>
    <row r="13" spans="1:14" x14ac:dyDescent="0.2">
      <c r="A13" s="1" t="s">
        <v>37</v>
      </c>
      <c r="B13" s="1" t="s">
        <v>20</v>
      </c>
      <c r="C13" s="6">
        <v>0</v>
      </c>
      <c r="D13" s="6">
        <v>5.9677334555944395</v>
      </c>
      <c r="E13" s="6">
        <v>0.6113485828794859</v>
      </c>
      <c r="F13" s="6">
        <v>1.6023959924147086</v>
      </c>
      <c r="G13" s="6">
        <v>10.342658880309529</v>
      </c>
      <c r="H13" s="6">
        <v>0</v>
      </c>
      <c r="I13" s="6">
        <v>4.9070731403149406</v>
      </c>
      <c r="J13" s="6">
        <v>8.2188606480261477</v>
      </c>
      <c r="K13" s="6">
        <v>6.5429233065296959</v>
      </c>
      <c r="L13" s="6">
        <v>9.9264512583389699</v>
      </c>
      <c r="M13" s="6">
        <v>0.43110918763936912</v>
      </c>
      <c r="N13" s="6">
        <f t="shared" si="0"/>
        <v>48.550554452047294</v>
      </c>
    </row>
    <row r="14" spans="1:14" x14ac:dyDescent="0.2">
      <c r="A14" s="1" t="s">
        <v>38</v>
      </c>
      <c r="B14" s="1" t="s">
        <v>21</v>
      </c>
      <c r="C14" s="6">
        <v>0</v>
      </c>
      <c r="D14" s="6">
        <v>14.955830838253185</v>
      </c>
      <c r="E14" s="6">
        <v>2.1067725892776967</v>
      </c>
      <c r="F14" s="6">
        <v>0</v>
      </c>
      <c r="G14" s="6">
        <v>11.546856953608179</v>
      </c>
      <c r="H14" s="6">
        <v>0</v>
      </c>
      <c r="I14" s="6">
        <v>0</v>
      </c>
      <c r="J14" s="6">
        <v>4.5996408642984035</v>
      </c>
      <c r="K14" s="6">
        <v>2.8604843972724883</v>
      </c>
      <c r="L14" s="6">
        <v>3.660722717009735</v>
      </c>
      <c r="M14" s="6">
        <v>0.34956431998505355</v>
      </c>
      <c r="N14" s="6">
        <f t="shared" si="0"/>
        <v>40.079872679704735</v>
      </c>
    </row>
    <row r="15" spans="1:14" x14ac:dyDescent="0.2">
      <c r="A15" s="1" t="s">
        <v>38</v>
      </c>
      <c r="B15" s="1" t="s">
        <v>22</v>
      </c>
      <c r="C15" s="6">
        <v>0.57916577850097162</v>
      </c>
      <c r="D15" s="6">
        <v>20.495506543549357</v>
      </c>
      <c r="E15" s="6">
        <v>0.89670743845361256</v>
      </c>
      <c r="F15" s="6">
        <v>1.5778543381986903</v>
      </c>
      <c r="G15" s="6">
        <v>9.1594241875465539</v>
      </c>
      <c r="H15" s="6">
        <v>0</v>
      </c>
      <c r="I15" s="6">
        <v>0</v>
      </c>
      <c r="J15" s="6">
        <v>2.8284302759712752</v>
      </c>
      <c r="K15" s="6">
        <v>12.673807026031705</v>
      </c>
      <c r="L15" s="6">
        <v>2.2594202449424947</v>
      </c>
      <c r="M15" s="6">
        <v>0.1080919308999569</v>
      </c>
      <c r="N15" s="6">
        <f t="shared" si="0"/>
        <v>50.578407764094621</v>
      </c>
    </row>
    <row r="16" spans="1:14" x14ac:dyDescent="0.2">
      <c r="A16" s="1" t="s">
        <v>38</v>
      </c>
      <c r="B16" s="1" t="s">
        <v>23</v>
      </c>
      <c r="C16" s="6">
        <v>0</v>
      </c>
      <c r="D16" s="6">
        <v>13.431361498003314</v>
      </c>
      <c r="E16" s="6">
        <v>1.5638835405745974</v>
      </c>
      <c r="F16" s="6">
        <v>0</v>
      </c>
      <c r="G16" s="6">
        <v>3.367441157225243</v>
      </c>
      <c r="H16" s="6">
        <v>0</v>
      </c>
      <c r="I16" s="6">
        <v>0</v>
      </c>
      <c r="J16" s="6">
        <v>7.3621388836905428</v>
      </c>
      <c r="K16" s="6">
        <v>4.837462751619281</v>
      </c>
      <c r="L16" s="6">
        <v>3.4020812308324313</v>
      </c>
      <c r="M16" s="6">
        <v>0</v>
      </c>
      <c r="N16" s="6">
        <f t="shared" si="0"/>
        <v>33.964369061945412</v>
      </c>
    </row>
    <row r="17" spans="1:14" x14ac:dyDescent="0.2">
      <c r="A17" s="1" t="s">
        <v>38</v>
      </c>
      <c r="B17" s="1" t="s">
        <v>24</v>
      </c>
      <c r="C17" s="6">
        <v>0.88495251587003587</v>
      </c>
      <c r="D17" s="6">
        <v>23.227282109210876</v>
      </c>
      <c r="E17" s="6">
        <v>1.2881744218944353</v>
      </c>
      <c r="F17" s="6">
        <v>1.3096391267354532</v>
      </c>
      <c r="G17" s="6">
        <v>4.2716041433255745</v>
      </c>
      <c r="H17" s="6">
        <v>0</v>
      </c>
      <c r="I17" s="6">
        <v>0.72152482612345137</v>
      </c>
      <c r="J17" s="6">
        <v>3.6824300914245529</v>
      </c>
      <c r="K17" s="6">
        <v>7.7464441452028785</v>
      </c>
      <c r="L17" s="6">
        <v>3.4362654418922696</v>
      </c>
      <c r="M17" s="6">
        <v>0</v>
      </c>
      <c r="N17" s="6">
        <f t="shared" si="0"/>
        <v>46.568316821679531</v>
      </c>
    </row>
    <row r="18" spans="1:14" x14ac:dyDescent="0.2">
      <c r="A18" s="1" t="s">
        <v>38</v>
      </c>
      <c r="B18" s="1" t="s">
        <v>25</v>
      </c>
      <c r="C18" s="6">
        <v>0</v>
      </c>
      <c r="D18" s="6">
        <v>32.273955446047204</v>
      </c>
      <c r="E18" s="6">
        <v>1.6137500107463181</v>
      </c>
      <c r="F18" s="6">
        <v>0</v>
      </c>
      <c r="G18" s="6">
        <v>7.6147344174528593</v>
      </c>
      <c r="H18" s="6">
        <v>0</v>
      </c>
      <c r="I18" s="6">
        <v>0.64563167629233265</v>
      </c>
      <c r="J18" s="6">
        <v>3.0722718132630304</v>
      </c>
      <c r="K18" s="6">
        <v>6.3593386716041564</v>
      </c>
      <c r="L18" s="6">
        <v>2.2156819655189208</v>
      </c>
      <c r="M18" s="6">
        <v>0</v>
      </c>
      <c r="N18" s="6">
        <f t="shared" si="0"/>
        <v>53.795364000924813</v>
      </c>
    </row>
    <row r="19" spans="1:14" x14ac:dyDescent="0.2">
      <c r="A19" s="1" t="s">
        <v>38</v>
      </c>
      <c r="B19" s="1" t="s">
        <v>26</v>
      </c>
      <c r="C19" s="6">
        <v>2.1814967135605552</v>
      </c>
      <c r="D19" s="6">
        <v>66.121889600172636</v>
      </c>
      <c r="E19" s="6">
        <v>2.0219377480658722</v>
      </c>
      <c r="F19" s="6">
        <v>7.6344877656921266</v>
      </c>
      <c r="G19" s="6">
        <v>8.5478954090318844</v>
      </c>
      <c r="H19" s="6">
        <v>0</v>
      </c>
      <c r="I19" s="6">
        <v>2.4268202304248847</v>
      </c>
      <c r="J19" s="6">
        <v>16.317740831222508</v>
      </c>
      <c r="K19" s="6">
        <v>6.804164546536799</v>
      </c>
      <c r="L19" s="6">
        <v>6.8182838939382329</v>
      </c>
      <c r="M19" s="6">
        <v>1.5172237718772681</v>
      </c>
      <c r="N19" s="6">
        <f t="shared" si="0"/>
        <v>120.39194051052274</v>
      </c>
    </row>
    <row r="20" spans="1:14" x14ac:dyDescent="0.2">
      <c r="A20" s="1" t="s">
        <v>38</v>
      </c>
      <c r="B20" s="1" t="s">
        <v>27</v>
      </c>
      <c r="C20" s="6">
        <v>1.1747128906613897</v>
      </c>
      <c r="D20" s="6">
        <v>90.558099074436541</v>
      </c>
      <c r="E20" s="6">
        <v>1.8239593761187045</v>
      </c>
      <c r="F20" s="6">
        <v>4.4185726606221181</v>
      </c>
      <c r="G20" s="6">
        <v>22.174756172438087</v>
      </c>
      <c r="H20" s="6">
        <v>0</v>
      </c>
      <c r="I20" s="6">
        <v>0.72973257422196625</v>
      </c>
      <c r="J20" s="6">
        <v>9.2955358731076778</v>
      </c>
      <c r="K20" s="6">
        <v>4.7495915069403694</v>
      </c>
      <c r="L20" s="6">
        <v>4.0694872418058559</v>
      </c>
      <c r="M20" s="6">
        <v>0.62524334504814838</v>
      </c>
      <c r="N20" s="6">
        <f t="shared" si="0"/>
        <v>139.61969071540085</v>
      </c>
    </row>
    <row r="21" spans="1:14" x14ac:dyDescent="0.2">
      <c r="A21" s="1" t="s">
        <v>38</v>
      </c>
      <c r="B21" s="1" t="s">
        <v>28</v>
      </c>
      <c r="C21" s="6">
        <v>0</v>
      </c>
      <c r="D21" s="6">
        <v>35.894115763715689</v>
      </c>
      <c r="E21" s="6">
        <v>1.1254234006346915</v>
      </c>
      <c r="F21" s="6">
        <v>4.290660763491446</v>
      </c>
      <c r="G21" s="6">
        <v>3.6193184931595361</v>
      </c>
      <c r="H21" s="6">
        <v>0</v>
      </c>
      <c r="I21" s="6">
        <v>0</v>
      </c>
      <c r="J21" s="6">
        <v>7.5564702275259084</v>
      </c>
      <c r="K21" s="6">
        <v>11.140334873676725</v>
      </c>
      <c r="L21" s="6">
        <v>6.3711308659375447</v>
      </c>
      <c r="M21" s="6">
        <v>1.0216757369952205</v>
      </c>
      <c r="N21" s="6">
        <f t="shared" si="0"/>
        <v>71.019130125136755</v>
      </c>
    </row>
    <row r="22" spans="1:14" x14ac:dyDescent="0.2">
      <c r="A22" s="1" t="s">
        <v>38</v>
      </c>
      <c r="B22" s="1" t="s">
        <v>29</v>
      </c>
      <c r="C22" s="6">
        <v>0</v>
      </c>
      <c r="D22" s="6">
        <v>7.8814419670554212</v>
      </c>
      <c r="E22" s="6">
        <v>0.4832312130286941</v>
      </c>
      <c r="F22" s="6">
        <v>2.3540655256278455</v>
      </c>
      <c r="G22" s="6">
        <v>1.8519817361153039</v>
      </c>
      <c r="H22" s="6">
        <v>0</v>
      </c>
      <c r="I22" s="6">
        <v>1.5609761935648239</v>
      </c>
      <c r="J22" s="6">
        <v>5.8249669930083705</v>
      </c>
      <c r="K22" s="6">
        <v>20.207918700048822</v>
      </c>
      <c r="L22" s="6">
        <v>8.551486668623058</v>
      </c>
      <c r="M22" s="6">
        <v>0.19352013577169144</v>
      </c>
      <c r="N22" s="6">
        <f t="shared" si="0"/>
        <v>48.909589132844033</v>
      </c>
    </row>
    <row r="23" spans="1:14" x14ac:dyDescent="0.2">
      <c r="A23" s="1" t="s">
        <v>38</v>
      </c>
      <c r="B23" s="1" t="s">
        <v>30</v>
      </c>
      <c r="C23" s="6">
        <v>0</v>
      </c>
      <c r="D23" s="6">
        <v>12.474214133990268</v>
      </c>
      <c r="E23" s="6">
        <v>0.57217249660026137</v>
      </c>
      <c r="F23" s="6">
        <v>2.0135995693659026</v>
      </c>
      <c r="G23" s="6">
        <v>7.0563545124946065</v>
      </c>
      <c r="H23" s="6">
        <v>0</v>
      </c>
      <c r="I23" s="6">
        <v>0.63392035671058655</v>
      </c>
      <c r="J23" s="6">
        <v>6.9148444748185449</v>
      </c>
      <c r="K23" s="6">
        <v>15.797922838087072</v>
      </c>
      <c r="L23" s="6">
        <v>7.2775353734521993</v>
      </c>
      <c r="M23" s="6">
        <v>0.36210021618438504</v>
      </c>
      <c r="N23" s="6">
        <f t="shared" si="0"/>
        <v>53.102663971703819</v>
      </c>
    </row>
    <row r="24" spans="1:14" x14ac:dyDescent="0.2">
      <c r="A24" s="1"/>
      <c r="B24" s="1"/>
      <c r="C24" s="7" t="s">
        <v>0</v>
      </c>
      <c r="D24" s="7" t="s">
        <v>1</v>
      </c>
      <c r="E24" s="7" t="s">
        <v>2</v>
      </c>
      <c r="F24" s="7" t="s">
        <v>3</v>
      </c>
      <c r="G24" s="7" t="s">
        <v>4</v>
      </c>
      <c r="H24" s="7" t="s">
        <v>5</v>
      </c>
      <c r="I24" s="7" t="s">
        <v>6</v>
      </c>
      <c r="J24" s="7" t="s">
        <v>7</v>
      </c>
      <c r="K24" s="7" t="s">
        <v>8</v>
      </c>
      <c r="L24" s="7" t="s">
        <v>9</v>
      </c>
      <c r="M24" s="7" t="s">
        <v>10</v>
      </c>
      <c r="N24" s="6"/>
    </row>
    <row r="25" spans="1:14" x14ac:dyDescent="0.2">
      <c r="A25" s="1"/>
      <c r="B25" s="1" t="s">
        <v>40</v>
      </c>
      <c r="C25">
        <v>0.87</v>
      </c>
      <c r="D25">
        <v>0.53</v>
      </c>
      <c r="E25">
        <v>0.84</v>
      </c>
      <c r="F25">
        <v>0.04</v>
      </c>
      <c r="G25">
        <v>0.28000000000000003</v>
      </c>
      <c r="H25">
        <v>0.03</v>
      </c>
      <c r="I25">
        <v>0.1</v>
      </c>
      <c r="J25">
        <v>0.63</v>
      </c>
      <c r="K25">
        <v>0.11</v>
      </c>
      <c r="L25">
        <v>0.97</v>
      </c>
      <c r="M25">
        <v>0.09</v>
      </c>
      <c r="N25" s="6"/>
    </row>
    <row r="26" spans="1:14" x14ac:dyDescent="0.2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2">
      <c r="A27" s="1"/>
      <c r="B27" s="1" t="s">
        <v>31</v>
      </c>
      <c r="C27" s="6">
        <v>0.43904941903271916</v>
      </c>
      <c r="D27" s="6">
        <v>34.887337646651915</v>
      </c>
      <c r="E27" s="6">
        <v>1.4748346869911155</v>
      </c>
      <c r="F27" s="6">
        <v>4.6382912196600081</v>
      </c>
      <c r="G27" s="6">
        <v>9.8697516552333244</v>
      </c>
      <c r="H27" s="6">
        <v>0.16872666313598503</v>
      </c>
      <c r="I27" s="6">
        <v>2.6815986749113412</v>
      </c>
      <c r="J27" s="6">
        <v>8.8581382703919509</v>
      </c>
      <c r="K27" s="6">
        <v>5.722206073712484</v>
      </c>
      <c r="L27" s="6">
        <v>8.4089590979378563</v>
      </c>
      <c r="M27" s="6">
        <v>0.99307134219927984</v>
      </c>
      <c r="N27" s="6"/>
    </row>
    <row r="28" spans="1:14" x14ac:dyDescent="0.2">
      <c r="A28" s="1"/>
      <c r="B28" s="1" t="s">
        <v>32</v>
      </c>
      <c r="C28" s="6">
        <v>0.48203278985929526</v>
      </c>
      <c r="D28" s="6">
        <v>31.731369697443444</v>
      </c>
      <c r="E28" s="6">
        <v>1.3496012235394883</v>
      </c>
      <c r="F28" s="6">
        <v>2.3598879749733581</v>
      </c>
      <c r="G28" s="6">
        <v>7.9210367182397849</v>
      </c>
      <c r="H28" s="6">
        <v>0</v>
      </c>
      <c r="I28" s="6">
        <v>0.67186058573380447</v>
      </c>
      <c r="J28" s="6">
        <v>6.7454470328330824</v>
      </c>
      <c r="K28" s="6">
        <v>9.3177469457020301</v>
      </c>
      <c r="L28" s="6">
        <v>4.8062095643952745</v>
      </c>
      <c r="M28" s="6">
        <v>0.4177419456761724</v>
      </c>
      <c r="N28" s="6"/>
    </row>
    <row r="29" spans="1:14" x14ac:dyDescent="0.2">
      <c r="A29" s="1"/>
      <c r="B29" s="1" t="s">
        <v>33</v>
      </c>
      <c r="C29" s="6">
        <v>0.7425014145306833</v>
      </c>
      <c r="D29" s="6">
        <v>20.661019775422773</v>
      </c>
      <c r="E29" s="6">
        <v>1.1339357396585228</v>
      </c>
      <c r="F29" s="6">
        <v>2.5693194015432925</v>
      </c>
      <c r="G29" s="6">
        <v>4.6153508334259623</v>
      </c>
      <c r="H29" s="6">
        <v>0.26482243993986032</v>
      </c>
      <c r="I29" s="6">
        <v>2.2309579578280938</v>
      </c>
      <c r="J29" s="6">
        <v>6.7779421261909505</v>
      </c>
      <c r="K29" s="6">
        <v>3.0983036617319457</v>
      </c>
      <c r="L29" s="6">
        <v>12.693324195321336</v>
      </c>
      <c r="M29" s="6">
        <v>0.96224446582315715</v>
      </c>
      <c r="N29" s="6"/>
    </row>
    <row r="30" spans="1:14" x14ac:dyDescent="0.2">
      <c r="A30" s="1"/>
      <c r="B30" s="1" t="s">
        <v>34</v>
      </c>
      <c r="C30" s="6">
        <v>0.74041250785532664</v>
      </c>
      <c r="D30" s="6">
        <v>26.698824414939164</v>
      </c>
      <c r="E30" s="6">
        <v>0.57544052485379815</v>
      </c>
      <c r="F30" s="6">
        <v>2.4569455229427382</v>
      </c>
      <c r="G30" s="6">
        <v>5.8544849012732589</v>
      </c>
      <c r="H30" s="6">
        <v>0</v>
      </c>
      <c r="I30" s="6">
        <v>0.79470047647086128</v>
      </c>
      <c r="J30" s="6">
        <v>3.9842412002756422</v>
      </c>
      <c r="K30" s="6">
        <v>5.5312243483868642</v>
      </c>
      <c r="L30" s="6">
        <v>2.2492508847228412</v>
      </c>
      <c r="M30" s="6">
        <v>0.5048741188664132</v>
      </c>
      <c r="N30" s="6"/>
    </row>
    <row r="31" spans="1:14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s="5" customFormat="1" ht="30" x14ac:dyDescent="0.2">
      <c r="A33" s="3"/>
      <c r="B33" s="3"/>
      <c r="C33" s="11" t="s">
        <v>31</v>
      </c>
      <c r="D33" s="11" t="s">
        <v>32</v>
      </c>
      <c r="E33" s="11" t="s">
        <v>33</v>
      </c>
      <c r="F33" s="11" t="s">
        <v>34</v>
      </c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2"/>
      <c r="B34" s="10" t="s">
        <v>0</v>
      </c>
      <c r="C34" s="9">
        <v>0.43904941903271916</v>
      </c>
      <c r="D34" s="9">
        <v>0.48203278985929526</v>
      </c>
      <c r="E34" s="9">
        <v>0.7425014145306833</v>
      </c>
      <c r="F34" s="9">
        <v>0.74041250785532664</v>
      </c>
      <c r="G34" s="2"/>
      <c r="H34" s="2"/>
      <c r="I34" s="2"/>
      <c r="J34" s="2"/>
      <c r="K34" s="2"/>
      <c r="L34" s="2"/>
      <c r="M34" s="2"/>
      <c r="N34" s="2"/>
    </row>
    <row r="35" spans="1:14" x14ac:dyDescent="0.2">
      <c r="A35" s="2"/>
      <c r="B35" s="10" t="s">
        <v>1</v>
      </c>
      <c r="C35" s="9">
        <v>34.887337646651915</v>
      </c>
      <c r="D35" s="9">
        <v>31.731369697443444</v>
      </c>
      <c r="E35" s="9">
        <v>20.661019775422773</v>
      </c>
      <c r="F35" s="9">
        <v>26.698824414939164</v>
      </c>
      <c r="G35" s="2"/>
      <c r="H35" s="2"/>
      <c r="I35" s="2"/>
      <c r="J35" s="2"/>
      <c r="K35" s="2"/>
      <c r="L35" s="2"/>
      <c r="M35" s="2"/>
      <c r="N35" s="2"/>
    </row>
    <row r="36" spans="1:14" x14ac:dyDescent="0.2">
      <c r="A36" s="2"/>
      <c r="B36" s="10" t="s">
        <v>2</v>
      </c>
      <c r="C36" s="9">
        <v>1.4748346869911155</v>
      </c>
      <c r="D36" s="9">
        <v>1.3496012235394883</v>
      </c>
      <c r="E36" s="9">
        <v>1.1339357396585228</v>
      </c>
      <c r="F36" s="9">
        <v>0.57544052485379815</v>
      </c>
      <c r="G36" s="2"/>
      <c r="H36" s="2"/>
      <c r="I36" s="2"/>
      <c r="J36" s="2"/>
      <c r="K36" s="2"/>
      <c r="L36" s="2"/>
      <c r="M36" s="2"/>
      <c r="N36" s="2"/>
    </row>
    <row r="37" spans="1:14" x14ac:dyDescent="0.2">
      <c r="A37" s="2"/>
      <c r="B37" s="10" t="s">
        <v>3</v>
      </c>
      <c r="C37" s="9">
        <v>4.6382912196600081</v>
      </c>
      <c r="D37" s="9">
        <v>2.3598879749733581</v>
      </c>
      <c r="E37" s="9">
        <v>2.5693194015432925</v>
      </c>
      <c r="F37" s="9">
        <v>2.4569455229427382</v>
      </c>
      <c r="G37" s="2"/>
      <c r="H37" s="2"/>
      <c r="I37" s="2"/>
      <c r="J37" s="2"/>
      <c r="K37" s="2"/>
      <c r="L37" s="2"/>
      <c r="M37" s="2"/>
      <c r="N37" s="2"/>
    </row>
    <row r="38" spans="1:14" x14ac:dyDescent="0.2">
      <c r="A38" s="2"/>
      <c r="B38" s="10" t="s">
        <v>4</v>
      </c>
      <c r="C38" s="9">
        <v>9.8697516552333244</v>
      </c>
      <c r="D38" s="9">
        <v>7.9210367182397849</v>
      </c>
      <c r="E38" s="9">
        <v>4.6153508334259623</v>
      </c>
      <c r="F38" s="9">
        <v>5.8544849012732589</v>
      </c>
      <c r="G38" s="2"/>
      <c r="H38" s="2"/>
      <c r="I38" s="2"/>
      <c r="J38" s="2"/>
      <c r="K38" s="2"/>
      <c r="L38" s="2"/>
      <c r="M38" s="2"/>
      <c r="N38" s="2"/>
    </row>
    <row r="39" spans="1:14" x14ac:dyDescent="0.2">
      <c r="A39" s="2"/>
      <c r="B39" s="10" t="s">
        <v>5</v>
      </c>
      <c r="C39" s="9">
        <v>0.16872666313598503</v>
      </c>
      <c r="D39" s="9">
        <v>0</v>
      </c>
      <c r="E39" s="9">
        <v>0.26482243993986032</v>
      </c>
      <c r="F39" s="9">
        <v>0</v>
      </c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2"/>
      <c r="B40" s="10" t="s">
        <v>6</v>
      </c>
      <c r="C40" s="9">
        <v>2.6815986749113412</v>
      </c>
      <c r="D40" s="9">
        <v>0.67186058573380447</v>
      </c>
      <c r="E40" s="9">
        <v>2.2309579578280938</v>
      </c>
      <c r="F40" s="9">
        <v>0.79470047647086128</v>
      </c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2"/>
      <c r="B41" s="10" t="s">
        <v>7</v>
      </c>
      <c r="C41" s="9">
        <v>8.8581382703919509</v>
      </c>
      <c r="D41" s="9">
        <v>6.7454470328330824</v>
      </c>
      <c r="E41" s="9">
        <v>6.7779421261909505</v>
      </c>
      <c r="F41" s="9">
        <v>3.9842412002756422</v>
      </c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2"/>
      <c r="B42" s="10" t="s">
        <v>8</v>
      </c>
      <c r="C42" s="9">
        <v>5.722206073712484</v>
      </c>
      <c r="D42" s="9">
        <v>9.3177469457020301</v>
      </c>
      <c r="E42" s="9">
        <v>3.0983036617319457</v>
      </c>
      <c r="F42" s="9">
        <v>5.5312243483868642</v>
      </c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2"/>
      <c r="B43" s="10" t="s">
        <v>9</v>
      </c>
      <c r="C43" s="9">
        <v>8.4089590979378563</v>
      </c>
      <c r="D43" s="9">
        <v>4.8062095643952745</v>
      </c>
      <c r="E43" s="9">
        <v>12.693324195321336</v>
      </c>
      <c r="F43" s="9">
        <v>2.2492508847228412</v>
      </c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2"/>
      <c r="B44" s="10" t="s">
        <v>10</v>
      </c>
      <c r="C44" s="9">
        <v>0.99307134219927984</v>
      </c>
      <c r="D44" s="9">
        <v>0.4177419456761724</v>
      </c>
      <c r="E44" s="9">
        <v>0.96224446582315715</v>
      </c>
      <c r="F44" s="9">
        <v>0.5048741188664132</v>
      </c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2"/>
      <c r="B45" s="10" t="s">
        <v>35</v>
      </c>
      <c r="C45" s="9">
        <f>SUM(C34:C44)</f>
        <v>78.141964749857991</v>
      </c>
      <c r="D45" s="9">
        <f>SUM(D34:D44)</f>
        <v>65.802934478395727</v>
      </c>
      <c r="E45" s="9"/>
      <c r="F45" s="9"/>
      <c r="G45" s="2"/>
      <c r="H45" s="2"/>
      <c r="I45" s="2"/>
      <c r="J45" s="2"/>
      <c r="K45" s="2"/>
      <c r="L45" s="2"/>
      <c r="M45" s="2"/>
      <c r="N45" s="2"/>
    </row>
    <row r="46" spans="1:14" x14ac:dyDescent="0.2">
      <c r="A46" s="2"/>
      <c r="B46" s="2"/>
      <c r="C46" s="4"/>
      <c r="D46" s="4"/>
      <c r="E46" s="4"/>
      <c r="F46" s="4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61" x14ac:dyDescent="0.2">
      <c r="A48" s="2"/>
      <c r="B48" s="3" t="s">
        <v>41</v>
      </c>
      <c r="C48" s="9">
        <v>0.24741346500860606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CB117-15BC-374E-ABAF-168963A5E6CE}">
  <dimension ref="A4:T19"/>
  <sheetViews>
    <sheetView zoomScale="80" zoomScaleNormal="80" workbookViewId="0">
      <selection activeCell="U14" sqref="U14"/>
    </sheetView>
  </sheetViews>
  <sheetFormatPr baseColWidth="10" defaultColWidth="8.83203125" defaultRowHeight="15" x14ac:dyDescent="0.2"/>
  <sheetData>
    <row r="4" spans="1:20" x14ac:dyDescent="0.2">
      <c r="C4" t="s">
        <v>0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 t="s">
        <v>51</v>
      </c>
      <c r="J4" t="s">
        <v>50</v>
      </c>
      <c r="K4" t="s">
        <v>6</v>
      </c>
      <c r="L4" t="s">
        <v>7</v>
      </c>
      <c r="M4" t="s">
        <v>8</v>
      </c>
      <c r="N4" t="s">
        <v>49</v>
      </c>
      <c r="O4" t="s">
        <v>48</v>
      </c>
      <c r="P4" t="s">
        <v>9</v>
      </c>
      <c r="Q4" t="s">
        <v>10</v>
      </c>
      <c r="R4" t="s">
        <v>47</v>
      </c>
      <c r="S4" t="s">
        <v>46</v>
      </c>
      <c r="T4" t="s">
        <v>45</v>
      </c>
    </row>
    <row r="5" spans="1:20" x14ac:dyDescent="0.2">
      <c r="A5">
        <v>0.05</v>
      </c>
      <c r="B5" t="s">
        <v>44</v>
      </c>
      <c r="C5">
        <v>593</v>
      </c>
      <c r="D5">
        <v>60</v>
      </c>
      <c r="E5">
        <v>595</v>
      </c>
      <c r="F5">
        <v>342</v>
      </c>
      <c r="G5">
        <v>1270</v>
      </c>
      <c r="H5">
        <v>1362</v>
      </c>
      <c r="I5">
        <v>1173</v>
      </c>
      <c r="J5">
        <v>1867</v>
      </c>
      <c r="K5">
        <v>712</v>
      </c>
      <c r="L5">
        <v>822</v>
      </c>
      <c r="M5">
        <v>1504</v>
      </c>
      <c r="N5">
        <v>604</v>
      </c>
      <c r="O5">
        <v>3187</v>
      </c>
      <c r="P5">
        <v>1110</v>
      </c>
      <c r="Q5">
        <v>1288</v>
      </c>
      <c r="R5">
        <v>1300</v>
      </c>
      <c r="S5">
        <v>21</v>
      </c>
      <c r="T5">
        <v>1416</v>
      </c>
    </row>
    <row r="6" spans="1:20" x14ac:dyDescent="0.2">
      <c r="A6">
        <v>0.1</v>
      </c>
      <c r="B6" t="s">
        <v>44</v>
      </c>
    </row>
    <row r="7" spans="1:20" x14ac:dyDescent="0.2">
      <c r="A7">
        <v>0.2</v>
      </c>
      <c r="B7" t="s">
        <v>44</v>
      </c>
      <c r="C7">
        <v>2188</v>
      </c>
      <c r="D7">
        <v>195</v>
      </c>
      <c r="E7">
        <v>2182</v>
      </c>
      <c r="F7">
        <v>1209</v>
      </c>
      <c r="G7">
        <v>4701</v>
      </c>
      <c r="H7">
        <v>5129</v>
      </c>
      <c r="I7">
        <v>4717</v>
      </c>
      <c r="J7">
        <v>1695</v>
      </c>
      <c r="K7">
        <v>2863</v>
      </c>
      <c r="L7">
        <v>3268</v>
      </c>
      <c r="M7">
        <v>5588</v>
      </c>
      <c r="N7">
        <v>2229</v>
      </c>
      <c r="O7">
        <v>3151</v>
      </c>
      <c r="P7">
        <v>3894</v>
      </c>
      <c r="Q7">
        <v>4918</v>
      </c>
      <c r="R7">
        <v>5008</v>
      </c>
      <c r="S7">
        <v>98</v>
      </c>
      <c r="T7">
        <v>5321</v>
      </c>
    </row>
    <row r="8" spans="1:20" x14ac:dyDescent="0.2">
      <c r="A8">
        <v>0.5</v>
      </c>
      <c r="B8" t="s">
        <v>44</v>
      </c>
      <c r="C8">
        <v>5296</v>
      </c>
      <c r="D8">
        <v>441</v>
      </c>
      <c r="E8">
        <v>5879</v>
      </c>
      <c r="F8">
        <v>3150</v>
      </c>
      <c r="G8">
        <v>12417</v>
      </c>
      <c r="H8">
        <v>13010</v>
      </c>
      <c r="I8">
        <v>11997</v>
      </c>
      <c r="J8">
        <v>1687</v>
      </c>
      <c r="K8">
        <v>6912</v>
      </c>
      <c r="L8">
        <v>8229</v>
      </c>
      <c r="M8">
        <v>14455</v>
      </c>
      <c r="N8">
        <v>5637</v>
      </c>
      <c r="O8">
        <v>3256</v>
      </c>
      <c r="P8">
        <v>9697</v>
      </c>
      <c r="Q8">
        <v>12489</v>
      </c>
      <c r="R8">
        <v>12445</v>
      </c>
      <c r="S8">
        <v>274</v>
      </c>
      <c r="T8">
        <v>12724</v>
      </c>
    </row>
    <row r="9" spans="1:20" x14ac:dyDescent="0.2">
      <c r="A9">
        <v>1</v>
      </c>
      <c r="B9" t="s">
        <v>44</v>
      </c>
      <c r="C9">
        <v>9584</v>
      </c>
      <c r="D9">
        <v>711</v>
      </c>
      <c r="E9">
        <v>11201</v>
      </c>
      <c r="F9">
        <v>5665</v>
      </c>
      <c r="G9">
        <v>23709</v>
      </c>
      <c r="H9">
        <v>24088</v>
      </c>
      <c r="I9">
        <v>23197</v>
      </c>
      <c r="J9">
        <v>1775</v>
      </c>
      <c r="K9">
        <v>14038</v>
      </c>
      <c r="L9">
        <v>16164</v>
      </c>
      <c r="M9">
        <v>26551</v>
      </c>
      <c r="N9">
        <v>10836</v>
      </c>
      <c r="O9">
        <v>3240</v>
      </c>
      <c r="P9">
        <v>19183</v>
      </c>
      <c r="Q9">
        <v>24094</v>
      </c>
      <c r="R9">
        <v>24106</v>
      </c>
      <c r="S9">
        <v>488</v>
      </c>
      <c r="T9">
        <v>25520</v>
      </c>
    </row>
    <row r="10" spans="1:20" x14ac:dyDescent="0.2">
      <c r="A10">
        <v>2</v>
      </c>
      <c r="B10" t="s">
        <v>44</v>
      </c>
      <c r="C10">
        <v>20849</v>
      </c>
      <c r="D10">
        <v>1557</v>
      </c>
      <c r="E10">
        <v>23839</v>
      </c>
      <c r="F10">
        <v>12587</v>
      </c>
      <c r="G10">
        <v>54661</v>
      </c>
      <c r="H10">
        <v>53271</v>
      </c>
      <c r="I10">
        <v>51050</v>
      </c>
      <c r="J10">
        <v>1752</v>
      </c>
      <c r="K10">
        <v>29868</v>
      </c>
      <c r="L10">
        <v>33814</v>
      </c>
      <c r="M10">
        <v>57258</v>
      </c>
      <c r="N10">
        <v>23544</v>
      </c>
      <c r="O10">
        <v>3355</v>
      </c>
      <c r="P10">
        <v>40489</v>
      </c>
      <c r="Q10">
        <v>50549</v>
      </c>
      <c r="R10">
        <v>50028</v>
      </c>
      <c r="S10">
        <v>1079</v>
      </c>
      <c r="T10">
        <v>54195</v>
      </c>
    </row>
    <row r="15" spans="1:20" ht="19" x14ac:dyDescent="0.25">
      <c r="D15" s="15" t="s">
        <v>43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3"/>
      <c r="P15" s="13"/>
    </row>
    <row r="18" spans="3:20" x14ac:dyDescent="0.2">
      <c r="C18" s="12">
        <v>10278</v>
      </c>
      <c r="D18" s="13">
        <v>7723</v>
      </c>
      <c r="E18" s="12">
        <v>11768</v>
      </c>
      <c r="F18" s="12">
        <v>6173.4</v>
      </c>
      <c r="G18" s="12">
        <v>26498</v>
      </c>
      <c r="H18" s="12">
        <v>26118</v>
      </c>
      <c r="I18" s="12">
        <v>24997</v>
      </c>
      <c r="J18" s="12"/>
      <c r="K18" s="12">
        <v>14707</v>
      </c>
      <c r="L18" s="12">
        <v>16741</v>
      </c>
      <c r="M18" s="12">
        <v>28245</v>
      </c>
      <c r="N18" s="12">
        <v>11567</v>
      </c>
      <c r="O18" s="12"/>
      <c r="P18" s="12">
        <v>19999</v>
      </c>
      <c r="Q18" s="12">
        <v>25032</v>
      </c>
      <c r="R18" s="12">
        <v>24837</v>
      </c>
      <c r="S18" s="12">
        <v>529.70000000000005</v>
      </c>
      <c r="T18" s="12">
        <v>26718</v>
      </c>
    </row>
    <row r="19" spans="3:20" x14ac:dyDescent="0.2">
      <c r="D19" t="s">
        <v>42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73FE7-5184-3543-BBEF-1124FD9B0C25}">
  <dimension ref="A4:K24"/>
  <sheetViews>
    <sheetView workbookViewId="0">
      <selection activeCell="M42" sqref="M42"/>
    </sheetView>
  </sheetViews>
  <sheetFormatPr baseColWidth="10" defaultColWidth="8.83203125" defaultRowHeight="15" x14ac:dyDescent="0.2"/>
  <sheetData>
    <row r="4" spans="1:11" x14ac:dyDescent="0.2">
      <c r="A4" t="s">
        <v>44</v>
      </c>
      <c r="B4">
        <v>10</v>
      </c>
      <c r="C4">
        <v>20</v>
      </c>
      <c r="D4">
        <v>50</v>
      </c>
      <c r="E4">
        <v>100</v>
      </c>
      <c r="F4">
        <v>200</v>
      </c>
      <c r="G4">
        <v>500</v>
      </c>
      <c r="H4">
        <v>1000</v>
      </c>
      <c r="I4">
        <v>2000</v>
      </c>
    </row>
    <row r="5" spans="1:11" x14ac:dyDescent="0.2">
      <c r="A5" t="s">
        <v>56</v>
      </c>
      <c r="B5">
        <v>0</v>
      </c>
      <c r="C5">
        <v>16.27</v>
      </c>
      <c r="D5">
        <v>44.86</v>
      </c>
      <c r="E5">
        <v>77.930000000000007</v>
      </c>
      <c r="F5">
        <v>158.36000000000001</v>
      </c>
      <c r="G5">
        <v>378.74</v>
      </c>
      <c r="H5">
        <v>748</v>
      </c>
      <c r="I5">
        <v>1889</v>
      </c>
    </row>
    <row r="6" spans="1:11" x14ac:dyDescent="0.2">
      <c r="A6" t="s">
        <v>55</v>
      </c>
      <c r="B6">
        <v>9.9499999999999993</v>
      </c>
      <c r="C6">
        <v>23.44</v>
      </c>
      <c r="D6">
        <v>58.36</v>
      </c>
      <c r="E6">
        <v>112.22</v>
      </c>
      <c r="F6">
        <v>230.79</v>
      </c>
      <c r="G6">
        <v>573</v>
      </c>
      <c r="H6">
        <v>1114</v>
      </c>
      <c r="I6">
        <v>2755</v>
      </c>
    </row>
    <row r="7" spans="1:11" x14ac:dyDescent="0.2">
      <c r="A7" t="s">
        <v>54</v>
      </c>
      <c r="B7">
        <v>7.99</v>
      </c>
      <c r="C7">
        <v>18.809999999999999</v>
      </c>
      <c r="D7">
        <v>47.25</v>
      </c>
      <c r="E7">
        <v>87.45</v>
      </c>
      <c r="F7">
        <v>179.7</v>
      </c>
      <c r="G7">
        <v>443.6</v>
      </c>
      <c r="H7">
        <v>843.8</v>
      </c>
      <c r="I7">
        <v>2144</v>
      </c>
    </row>
    <row r="8" spans="1:11" x14ac:dyDescent="0.2">
      <c r="A8" t="s">
        <v>53</v>
      </c>
      <c r="B8">
        <v>12.33</v>
      </c>
      <c r="C8">
        <v>29.12</v>
      </c>
      <c r="D8">
        <v>73.5</v>
      </c>
      <c r="E8">
        <v>134.80000000000001</v>
      </c>
      <c r="F8">
        <v>281.93</v>
      </c>
      <c r="G8">
        <v>689</v>
      </c>
      <c r="H8">
        <v>1307.6500000000001</v>
      </c>
      <c r="I8">
        <v>3322</v>
      </c>
    </row>
    <row r="10" spans="1:11" x14ac:dyDescent="0.2">
      <c r="A10" t="s">
        <v>44</v>
      </c>
      <c r="B10" t="s">
        <v>56</v>
      </c>
      <c r="C10" t="s">
        <v>55</v>
      </c>
      <c r="D10" t="s">
        <v>54</v>
      </c>
      <c r="E10" t="s">
        <v>53</v>
      </c>
    </row>
    <row r="11" spans="1:11" x14ac:dyDescent="0.2">
      <c r="A11">
        <v>10</v>
      </c>
      <c r="B11">
        <v>0</v>
      </c>
      <c r="C11">
        <v>9.9499999999999993</v>
      </c>
      <c r="D11">
        <v>7.99</v>
      </c>
      <c r="E11">
        <v>12.33</v>
      </c>
      <c r="K11">
        <v>2144</v>
      </c>
    </row>
    <row r="12" spans="1:11" x14ac:dyDescent="0.2">
      <c r="A12">
        <v>20</v>
      </c>
      <c r="B12">
        <v>16.27</v>
      </c>
      <c r="C12">
        <v>23.44</v>
      </c>
      <c r="D12">
        <v>18.809999999999999</v>
      </c>
      <c r="E12">
        <v>29.12</v>
      </c>
      <c r="G12">
        <v>2</v>
      </c>
    </row>
    <row r="13" spans="1:11" x14ac:dyDescent="0.2">
      <c r="A13">
        <v>50</v>
      </c>
      <c r="B13">
        <v>44.86</v>
      </c>
      <c r="C13">
        <v>58.36</v>
      </c>
      <c r="D13">
        <v>47.25</v>
      </c>
      <c r="E13">
        <v>73.5</v>
      </c>
      <c r="G13">
        <v>3</v>
      </c>
    </row>
    <row r="14" spans="1:11" x14ac:dyDescent="0.2">
      <c r="A14">
        <v>100</v>
      </c>
      <c r="B14">
        <v>77.930000000000007</v>
      </c>
      <c r="C14">
        <v>112.22</v>
      </c>
      <c r="D14">
        <v>87.45</v>
      </c>
      <c r="E14">
        <v>134.80000000000001</v>
      </c>
      <c r="G14">
        <v>4</v>
      </c>
    </row>
    <row r="15" spans="1:11" x14ac:dyDescent="0.2">
      <c r="A15">
        <v>200</v>
      </c>
      <c r="B15">
        <v>158.36000000000001</v>
      </c>
      <c r="C15">
        <v>230.79</v>
      </c>
      <c r="D15">
        <v>179.7</v>
      </c>
      <c r="E15">
        <v>281.93</v>
      </c>
      <c r="G15">
        <v>5</v>
      </c>
    </row>
    <row r="16" spans="1:11" x14ac:dyDescent="0.2">
      <c r="A16">
        <v>500</v>
      </c>
      <c r="B16">
        <v>378.74</v>
      </c>
      <c r="C16">
        <v>573</v>
      </c>
      <c r="D16">
        <v>443.6</v>
      </c>
      <c r="E16">
        <v>689</v>
      </c>
      <c r="G16">
        <v>6</v>
      </c>
    </row>
    <row r="17" spans="1:7" x14ac:dyDescent="0.2">
      <c r="A17">
        <v>1000</v>
      </c>
      <c r="B17">
        <v>748</v>
      </c>
      <c r="C17">
        <v>1114</v>
      </c>
      <c r="D17">
        <v>843.8</v>
      </c>
      <c r="E17">
        <v>1307.6500000000001</v>
      </c>
      <c r="G17">
        <v>7</v>
      </c>
    </row>
    <row r="18" spans="1:7" x14ac:dyDescent="0.2">
      <c r="A18">
        <v>2000</v>
      </c>
      <c r="B18">
        <v>1889</v>
      </c>
      <c r="C18">
        <v>2755</v>
      </c>
      <c r="D18">
        <v>2144</v>
      </c>
      <c r="E18">
        <v>3322</v>
      </c>
      <c r="G18">
        <v>8</v>
      </c>
    </row>
    <row r="22" spans="1:7" x14ac:dyDescent="0.2">
      <c r="B22" s="12">
        <v>0.75139999999999996</v>
      </c>
      <c r="C22" s="12">
        <v>1.1214</v>
      </c>
      <c r="D22" s="12">
        <v>0.85409999999999997</v>
      </c>
      <c r="E22" s="12">
        <v>1.3246</v>
      </c>
    </row>
    <row r="24" spans="1:7" x14ac:dyDescent="0.2">
      <c r="B24" t="s">
        <v>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PT curves</vt:lpstr>
      <vt:lpstr>Canonical curves</vt:lpstr>
    </vt:vector>
  </TitlesOfParts>
  <Company>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Kellner</dc:creator>
  <cp:lastModifiedBy>Michael S DeMott</cp:lastModifiedBy>
  <dcterms:created xsi:type="dcterms:W3CDTF">2015-06-12T18:30:12Z</dcterms:created>
  <dcterms:modified xsi:type="dcterms:W3CDTF">2024-12-29T23:56:22Z</dcterms:modified>
</cp:coreProperties>
</file>