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peterdedon/*PCD/Manuscripts/PT Microbiome 2022 5-30/Byrne et al Microbiome Submission 2024 9-7/"/>
    </mc:Choice>
  </mc:AlternateContent>
  <xr:revisionPtr revIDLastSave="0" documentId="8_{E3DB31CB-70E5-4941-9541-82A8F22557F9}" xr6:coauthVersionLast="47" xr6:coauthVersionMax="47" xr10:uidLastSave="{00000000-0000-0000-0000-000000000000}"/>
  <bookViews>
    <workbookView xWindow="0" yWindow="760" windowWidth="33540" windowHeight="21580" xr2:uid="{7E8A0F51-313B-394D-B713-D286D18C9CE5}"/>
  </bookViews>
  <sheets>
    <sheet name="Figur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1" l="1"/>
  <c r="L8" i="1"/>
  <c r="L9" i="1"/>
  <c r="L10" i="1"/>
  <c r="L11" i="1"/>
  <c r="L12" i="1"/>
  <c r="L13" i="1"/>
  <c r="L14" i="1"/>
  <c r="L15" i="1"/>
  <c r="L16" i="1"/>
  <c r="L6" i="1"/>
  <c r="N7" i="1"/>
  <c r="N8" i="1"/>
  <c r="N9" i="1"/>
  <c r="N10" i="1"/>
  <c r="N11" i="1"/>
  <c r="N12" i="1"/>
  <c r="N13" i="1"/>
  <c r="N14" i="1"/>
  <c r="N15" i="1"/>
  <c r="N16" i="1"/>
  <c r="N6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19" i="1"/>
  <c r="M19" i="1"/>
  <c r="M7" i="1"/>
  <c r="M8" i="1"/>
  <c r="M9" i="1"/>
  <c r="M10" i="1"/>
  <c r="M11" i="1"/>
  <c r="M12" i="1"/>
  <c r="M13" i="1"/>
  <c r="M14" i="1"/>
  <c r="M15" i="1"/>
  <c r="M16" i="1"/>
  <c r="M6" i="1"/>
</calcChain>
</file>

<file path=xl/sharedStrings.xml><?xml version="1.0" encoding="utf-8"?>
<sst xmlns="http://schemas.openxmlformats.org/spreadsheetml/2006/main" count="162" uniqueCount="117">
  <si>
    <t>Figure 2</t>
  </si>
  <si>
    <t>Rep 1</t>
  </si>
  <si>
    <t>Rep 3</t>
  </si>
  <si>
    <t>Rep 2</t>
  </si>
  <si>
    <t>Date</t>
  </si>
  <si>
    <t>Weeks</t>
  </si>
  <si>
    <t>Panel D: m6dA levels in Donor 5</t>
  </si>
  <si>
    <t>1/23/2020</t>
  </si>
  <si>
    <t>2/13/2020</t>
  </si>
  <si>
    <t>3/18/2020</t>
  </si>
  <si>
    <t>6/15/2020</t>
  </si>
  <si>
    <t>7/14/2020</t>
  </si>
  <si>
    <t>8/10/2020</t>
  </si>
  <si>
    <t>9/16/2020</t>
  </si>
  <si>
    <t>10/12/2020</t>
  </si>
  <si>
    <t>11/12/2020</t>
  </si>
  <si>
    <t>11/19/2020</t>
  </si>
  <si>
    <t>11/25/2020</t>
  </si>
  <si>
    <t>12/2/2020</t>
  </si>
  <si>
    <t>12/9/2020</t>
  </si>
  <si>
    <t>12/16/2020</t>
  </si>
  <si>
    <t>12/22/2020</t>
  </si>
  <si>
    <t>12/29/2020</t>
  </si>
  <si>
    <t>1/6/2021</t>
  </si>
  <si>
    <t>1/12/2021</t>
  </si>
  <si>
    <t>1/21/2021</t>
  </si>
  <si>
    <t>2/1/2021</t>
  </si>
  <si>
    <t>2/5/2021</t>
  </si>
  <si>
    <t>2/9/2021</t>
  </si>
  <si>
    <t>2/16/2021</t>
  </si>
  <si>
    <t>2/22/2021</t>
  </si>
  <si>
    <t>3/4/2021</t>
  </si>
  <si>
    <t>3/10/2021</t>
  </si>
  <si>
    <t>3/18/2021</t>
  </si>
  <si>
    <t>3/24/2021</t>
  </si>
  <si>
    <t>3/31/2021</t>
  </si>
  <si>
    <t>4/7/2021</t>
  </si>
  <si>
    <t>4/14/2021</t>
  </si>
  <si>
    <t>4/20/2021</t>
  </si>
  <si>
    <t>4/28/2021</t>
  </si>
  <si>
    <t>5/4/2021</t>
  </si>
  <si>
    <t>5/11/2021</t>
  </si>
  <si>
    <t>5/18/2021</t>
  </si>
  <si>
    <t>5/26/2021</t>
  </si>
  <si>
    <t>6/1/2021</t>
  </si>
  <si>
    <t>6/8/2021</t>
  </si>
  <si>
    <t>6/14/2021</t>
  </si>
  <si>
    <t>6/22/2021</t>
  </si>
  <si>
    <t>6/30/2021</t>
  </si>
  <si>
    <t>7/7/2021</t>
  </si>
  <si>
    <t>7/12/2021</t>
  </si>
  <si>
    <t>7/22/2021</t>
  </si>
  <si>
    <t>7/29/2021</t>
  </si>
  <si>
    <t>8/5/2021</t>
  </si>
  <si>
    <t>8/11/2021</t>
  </si>
  <si>
    <t>8/20/2021</t>
  </si>
  <si>
    <t>8/27/2021</t>
  </si>
  <si>
    <t>9/1/2021</t>
  </si>
  <si>
    <t>9/15/2021</t>
  </si>
  <si>
    <t>9/24/2021</t>
  </si>
  <si>
    <t>9/29/2021</t>
  </si>
  <si>
    <t>10/5/2021</t>
  </si>
  <si>
    <t>10/12/2021</t>
  </si>
  <si>
    <t>10/21/2021</t>
  </si>
  <si>
    <t>10/27/2021</t>
  </si>
  <si>
    <t>C*A</t>
  </si>
  <si>
    <t>C*C</t>
  </si>
  <si>
    <t>G*A</t>
  </si>
  <si>
    <t xml:space="preserve">Panel C: Time course of Donor 5 PT dinucleotide levels </t>
  </si>
  <si>
    <t>C*G</t>
  </si>
  <si>
    <t>G*G</t>
  </si>
  <si>
    <t>G*C</t>
  </si>
  <si>
    <t>C*T</t>
  </si>
  <si>
    <t>A*G</t>
  </si>
  <si>
    <t>T*C</t>
  </si>
  <si>
    <t>G*T</t>
  </si>
  <si>
    <t>A*A</t>
  </si>
  <si>
    <t>Male mice</t>
  </si>
  <si>
    <t>Female mice</t>
  </si>
  <si>
    <t>Panel A: PT dinucleotides in male and female mouse fecal DNA</t>
  </si>
  <si>
    <t>Panel B: PT dinucleotide spectra in 11 human fecal donors</t>
  </si>
  <si>
    <t>Donor #1</t>
  </si>
  <si>
    <t>Donor #2</t>
  </si>
  <si>
    <t>Donor #3</t>
  </si>
  <si>
    <t>Donor #4</t>
  </si>
  <si>
    <t>Donor #5</t>
  </si>
  <si>
    <t>Donor #6</t>
  </si>
  <si>
    <t>Donor #7</t>
  </si>
  <si>
    <t>Donor #8</t>
  </si>
  <si>
    <t>Donor #9</t>
  </si>
  <si>
    <t>Donor #10</t>
  </si>
  <si>
    <t>Donor #11</t>
  </si>
  <si>
    <t>A*C</t>
  </si>
  <si>
    <t>G*A/A*G</t>
  </si>
  <si>
    <t>Mean</t>
  </si>
  <si>
    <t>St Dev</t>
  </si>
  <si>
    <t>P-value M v F</t>
  </si>
  <si>
    <t>16-Feb-2021</t>
  </si>
  <si>
    <t>22-Feb-2021</t>
  </si>
  <si>
    <t>4-Mar-2021</t>
  </si>
  <si>
    <t>10-Mar-2021</t>
  </si>
  <si>
    <t>18-Mar-2021</t>
  </si>
  <si>
    <t>24-Mar-2021</t>
  </si>
  <si>
    <t>31-Mar-2021</t>
  </si>
  <si>
    <t>7-Apr-2021</t>
  </si>
  <si>
    <t>14-Apr-2021</t>
  </si>
  <si>
    <t>20-Apr-2021</t>
  </si>
  <si>
    <t>Panel E: Taylor's power law analysis of m6dA and PT dinucleotide levels in Donor 5.</t>
  </si>
  <si>
    <t>ln(variance)</t>
  </si>
  <si>
    <t>ln(avg rel abun)</t>
  </si>
  <si>
    <t>CA</t>
  </si>
  <si>
    <t>CC</t>
  </si>
  <si>
    <t>GA</t>
  </si>
  <si>
    <t>m6dA</t>
  </si>
  <si>
    <t>Panel F: Correlations among the levels of the three PT dinucleotides from Donor 5.</t>
  </si>
  <si>
    <r>
      <rPr>
        <b/>
        <sz val="12"/>
        <color theme="1"/>
        <rFont val="Aptos Narrow"/>
        <family val="2"/>
        <scheme val="minor"/>
      </rPr>
      <t>PT per 10</t>
    </r>
    <r>
      <rPr>
        <b/>
        <vertAlign val="superscript"/>
        <sz val="12"/>
        <color theme="1"/>
        <rFont val="Aptos Narrow (Body)"/>
      </rPr>
      <t>6</t>
    </r>
    <r>
      <rPr>
        <b/>
        <sz val="12"/>
        <color theme="1"/>
        <rFont val="Aptos Narrow"/>
        <family val="2"/>
        <scheme val="minor"/>
      </rPr>
      <t xml:space="preserve"> nucleotides</t>
    </r>
  </si>
  <si>
    <t>Sample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</si>
</sst>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2"/>
      <color theme="1"/>
      <name val="Aptos Narrow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6"/>
      <color theme="1"/>
      <name val="Arial"/>
      <family val="2"/>
    </font>
    <font>
      <b/>
      <sz val="1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sz val="12"/>
      <color rgb="FF000000"/>
      <name val="Calibri"/>
      <family val="2"/>
    </font>
    <font>
      <b/>
      <vertAlign val="superscript"/>
      <sz val="12"/>
      <color theme="1"/>
      <name val="Aptos Narrow (Body)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5" fillId="0" borderId="0" xfId="0" applyNumberFormat="1" applyFont="1"/>
    <xf numFmtId="49" fontId="7" fillId="0" borderId="0" xfId="0" applyNumberFormat="1" applyFont="1"/>
    <xf numFmtId="0" fontId="2" fillId="0" borderId="0" xfId="0" applyFont="1" applyAlignment="1">
      <alignment horizontal="left"/>
    </xf>
    <xf numFmtId="49" fontId="5" fillId="0" borderId="4" xfId="0" applyNumberFormat="1" applyFont="1" applyBorder="1"/>
    <xf numFmtId="49" fontId="5" fillId="0" borderId="5" xfId="0" applyNumberFormat="1" applyFont="1" applyBorder="1"/>
    <xf numFmtId="0" fontId="2" fillId="0" borderId="6" xfId="0" applyFont="1" applyBorder="1"/>
    <xf numFmtId="49" fontId="5" fillId="0" borderId="7" xfId="0" applyNumberFormat="1" applyFont="1" applyBorder="1"/>
    <xf numFmtId="0" fontId="2" fillId="0" borderId="8" xfId="0" applyFont="1" applyBorder="1"/>
    <xf numFmtId="49" fontId="5" fillId="0" borderId="6" xfId="0" applyNumberFormat="1" applyFont="1" applyBorder="1"/>
    <xf numFmtId="49" fontId="5" fillId="0" borderId="8" xfId="0" applyNumberFormat="1" applyFont="1" applyBorder="1"/>
    <xf numFmtId="0" fontId="8" fillId="0" borderId="0" xfId="0" applyFont="1" applyAlignment="1">
      <alignment horizontal="left"/>
    </xf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/>
    </xf>
    <xf numFmtId="0" fontId="6" fillId="0" borderId="0" xfId="0" applyFont="1"/>
    <xf numFmtId="164" fontId="4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2" fontId="6" fillId="0" borderId="0" xfId="0" applyNumberFormat="1" applyFont="1"/>
    <xf numFmtId="2" fontId="0" fillId="0" borderId="0" xfId="0" applyNumberFormat="1"/>
    <xf numFmtId="2" fontId="6" fillId="0" borderId="6" xfId="0" applyNumberFormat="1" applyFont="1" applyBorder="1"/>
    <xf numFmtId="2" fontId="6" fillId="0" borderId="8" xfId="0" applyNumberFormat="1" applyFont="1" applyBorder="1"/>
    <xf numFmtId="2" fontId="6" fillId="0" borderId="9" xfId="0" applyNumberFormat="1" applyFont="1" applyBorder="1"/>
    <xf numFmtId="2" fontId="6" fillId="0" borderId="10" xfId="0" applyNumberFormat="1" applyFont="1" applyBorder="1"/>
    <xf numFmtId="2" fontId="6" fillId="0" borderId="11" xfId="0" applyNumberFormat="1" applyFont="1" applyBorder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0" xfId="0" applyFont="1"/>
    <xf numFmtId="2" fontId="0" fillId="0" borderId="6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2F247-BBA3-BD45-A891-34EFF8A1E2FE}">
  <dimension ref="A1:AX184"/>
  <sheetViews>
    <sheetView tabSelected="1" zoomScaleNormal="100" workbookViewId="0">
      <selection activeCell="A12" sqref="A12:XFD12"/>
    </sheetView>
  </sheetViews>
  <sheetFormatPr baseColWidth="10" defaultRowHeight="16" x14ac:dyDescent="0.2"/>
  <cols>
    <col min="14" max="14" width="13.1640625" customWidth="1"/>
    <col min="16" max="17" width="14.33203125" customWidth="1"/>
    <col min="18" max="18" width="8" customWidth="1"/>
    <col min="19" max="20" width="8.33203125" customWidth="1"/>
    <col min="21" max="50" width="6.83203125" customWidth="1"/>
  </cols>
  <sheetData>
    <row r="1" spans="1:50" ht="20" x14ac:dyDescent="0.2">
      <c r="A1" s="5" t="s">
        <v>0</v>
      </c>
      <c r="B1" s="3"/>
      <c r="C1" s="3"/>
      <c r="D1" s="3"/>
      <c r="E1" s="3"/>
      <c r="F1" s="3"/>
    </row>
    <row r="2" spans="1:50" x14ac:dyDescent="0.2">
      <c r="A2" s="3"/>
      <c r="B2" s="3"/>
      <c r="C2" s="3"/>
      <c r="D2" s="3"/>
      <c r="E2" s="3"/>
      <c r="F2" s="3"/>
    </row>
    <row r="3" spans="1:50" x14ac:dyDescent="0.2">
      <c r="A3" s="4" t="s">
        <v>79</v>
      </c>
      <c r="B3" s="3"/>
      <c r="C3" s="3"/>
      <c r="D3" s="3"/>
      <c r="E3" s="3"/>
      <c r="F3" s="3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50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30" t="s">
        <v>80</v>
      </c>
    </row>
    <row r="5" spans="1:50" x14ac:dyDescent="0.2">
      <c r="A5" s="16" t="s">
        <v>77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32" t="s">
        <v>94</v>
      </c>
      <c r="M5" s="33" t="s">
        <v>95</v>
      </c>
      <c r="N5" s="33" t="s">
        <v>96</v>
      </c>
      <c r="P5" s="15"/>
      <c r="Q5" s="15"/>
      <c r="R5" s="48" t="s">
        <v>81</v>
      </c>
      <c r="S5" s="49"/>
      <c r="T5" s="50"/>
      <c r="U5" s="48" t="s">
        <v>82</v>
      </c>
      <c r="V5" s="49"/>
      <c r="W5" s="50"/>
      <c r="X5" s="48" t="s">
        <v>83</v>
      </c>
      <c r="Y5" s="49"/>
      <c r="Z5" s="50"/>
      <c r="AA5" s="48" t="s">
        <v>84</v>
      </c>
      <c r="AB5" s="49"/>
      <c r="AC5" s="50"/>
      <c r="AD5" s="48" t="s">
        <v>85</v>
      </c>
      <c r="AE5" s="49"/>
      <c r="AF5" s="50"/>
    </row>
    <row r="6" spans="1:50" x14ac:dyDescent="0.2">
      <c r="A6" s="18" t="s">
        <v>69</v>
      </c>
      <c r="B6" s="19">
        <v>0</v>
      </c>
      <c r="C6" s="19">
        <v>0</v>
      </c>
      <c r="D6" s="19">
        <v>0</v>
      </c>
      <c r="E6" s="19">
        <v>0</v>
      </c>
      <c r="F6" s="19">
        <v>1.3269675599999999</v>
      </c>
      <c r="G6" s="19">
        <v>1.06487015</v>
      </c>
      <c r="H6" s="19">
        <v>0</v>
      </c>
      <c r="I6" s="19">
        <v>0</v>
      </c>
      <c r="J6" s="19">
        <v>1.9986564899999999</v>
      </c>
      <c r="K6" s="19">
        <v>0</v>
      </c>
      <c r="L6" s="34">
        <f>AVERAGE(B6:K6)</f>
        <v>0.43904942000000002</v>
      </c>
      <c r="M6" s="35">
        <f>STDEV(B6:K6)</f>
        <v>0.74250141598436858</v>
      </c>
      <c r="N6" s="35">
        <f>_xlfn.T.TEST(B6:K6,B19:K19,2,2)</f>
        <v>0.89829825545410436</v>
      </c>
      <c r="O6" s="17"/>
      <c r="P6" s="15"/>
      <c r="Q6" s="18" t="s">
        <v>76</v>
      </c>
      <c r="R6" s="25">
        <v>2.9</v>
      </c>
      <c r="S6" s="23">
        <v>2.2999999999999998</v>
      </c>
      <c r="T6" s="26">
        <v>2.2999999999999998</v>
      </c>
      <c r="U6" s="25"/>
      <c r="V6" s="23"/>
      <c r="W6" s="26"/>
      <c r="X6" s="25"/>
      <c r="Y6" s="23"/>
      <c r="Z6" s="26"/>
      <c r="AA6" s="25">
        <v>2.7</v>
      </c>
      <c r="AB6" s="23">
        <v>2.9</v>
      </c>
      <c r="AC6" s="26">
        <v>3.6</v>
      </c>
      <c r="AD6" s="25"/>
      <c r="AE6" s="23"/>
      <c r="AF6" s="26"/>
    </row>
    <row r="7" spans="1:50" x14ac:dyDescent="0.2">
      <c r="A7" s="18" t="s">
        <v>66</v>
      </c>
      <c r="B7" s="19">
        <v>32.790556299999999</v>
      </c>
      <c r="C7" s="19">
        <v>19.806399899999999</v>
      </c>
      <c r="D7" s="19">
        <v>76.232613999999998</v>
      </c>
      <c r="E7" s="19">
        <v>49.829932499999998</v>
      </c>
      <c r="F7" s="19">
        <v>38.794333999999999</v>
      </c>
      <c r="G7" s="19">
        <v>17.461449600000002</v>
      </c>
      <c r="H7" s="19">
        <v>20.251073699999999</v>
      </c>
      <c r="I7" s="19">
        <v>35.310962699999997</v>
      </c>
      <c r="J7" s="19">
        <v>52.428320200000002</v>
      </c>
      <c r="K7" s="19">
        <v>5.9677334599999998</v>
      </c>
      <c r="L7" s="34">
        <f t="shared" ref="L7:L16" si="0">AVERAGE(B7:K7)</f>
        <v>34.887337635999998</v>
      </c>
      <c r="M7" s="35">
        <f t="shared" ref="M7:M16" si="1">STDEV(B7:K7)</f>
        <v>20.661019775549892</v>
      </c>
      <c r="N7" s="35">
        <f t="shared" ref="N7:N16" si="2">_xlfn.T.TEST(B7:K7,B20:K20,2,2)</f>
        <v>0.77090213582811551</v>
      </c>
      <c r="O7" s="17"/>
      <c r="P7" s="15"/>
      <c r="Q7" s="18" t="s">
        <v>92</v>
      </c>
      <c r="R7" s="25"/>
      <c r="S7" s="23"/>
      <c r="T7" s="26"/>
      <c r="U7" s="25"/>
      <c r="V7" s="23"/>
      <c r="W7" s="26"/>
      <c r="X7" s="25"/>
      <c r="Y7" s="23"/>
      <c r="Z7" s="26"/>
      <c r="AA7" s="25"/>
      <c r="AB7" s="23"/>
      <c r="AC7" s="26"/>
      <c r="AD7" s="25"/>
      <c r="AE7" s="23"/>
      <c r="AF7" s="26"/>
    </row>
    <row r="8" spans="1:50" x14ac:dyDescent="0.2">
      <c r="A8" s="18" t="s">
        <v>70</v>
      </c>
      <c r="B8" s="19">
        <v>1.2345696799999999</v>
      </c>
      <c r="C8" s="19">
        <v>0</v>
      </c>
      <c r="D8" s="19">
        <v>3.31585127</v>
      </c>
      <c r="E8" s="19">
        <v>2.0464300299999998</v>
      </c>
      <c r="F8" s="19">
        <v>2.80392135</v>
      </c>
      <c r="G8" s="19">
        <v>1.4282789300000001</v>
      </c>
      <c r="H8" s="19">
        <v>0.99450455999999998</v>
      </c>
      <c r="I8" s="19">
        <v>0</v>
      </c>
      <c r="J8" s="19">
        <v>2.31344247</v>
      </c>
      <c r="K8" s="19">
        <v>0.61134858000000003</v>
      </c>
      <c r="L8" s="34">
        <f t="shared" si="0"/>
        <v>1.4748346869999998</v>
      </c>
      <c r="M8" s="35">
        <f t="shared" si="1"/>
        <v>1.1339357406070298</v>
      </c>
      <c r="N8" s="35">
        <f t="shared" si="2"/>
        <v>0.75904504606228385</v>
      </c>
      <c r="O8" s="17"/>
      <c r="P8" s="15"/>
      <c r="Q8" s="18" t="s">
        <v>65</v>
      </c>
      <c r="R8" s="25">
        <v>1.2</v>
      </c>
      <c r="S8" s="23">
        <v>1.4</v>
      </c>
      <c r="T8" s="26">
        <v>1.2</v>
      </c>
      <c r="U8" s="25"/>
      <c r="V8" s="23"/>
      <c r="W8" s="26"/>
      <c r="X8" s="25">
        <v>7.2</v>
      </c>
      <c r="Y8" s="23">
        <v>7.1</v>
      </c>
      <c r="Z8" s="26">
        <v>5</v>
      </c>
      <c r="AA8" s="25"/>
      <c r="AB8" s="23"/>
      <c r="AC8" s="26"/>
      <c r="AD8" s="25">
        <v>8.2079657699999995</v>
      </c>
      <c r="AE8" s="23">
        <v>10.332797100000001</v>
      </c>
      <c r="AF8" s="26">
        <v>10.0042779</v>
      </c>
    </row>
    <row r="9" spans="1:50" x14ac:dyDescent="0.2">
      <c r="A9" s="18" t="s">
        <v>71</v>
      </c>
      <c r="B9" s="19">
        <v>5.64813528</v>
      </c>
      <c r="C9" s="19">
        <v>2.0233750700000002</v>
      </c>
      <c r="D9" s="19">
        <v>10.280011699999999</v>
      </c>
      <c r="E9" s="19">
        <v>4.9932707000000001</v>
      </c>
      <c r="F9" s="19">
        <v>4.4184963000000002</v>
      </c>
      <c r="G9" s="19">
        <v>2.4693771400000002</v>
      </c>
      <c r="H9" s="19">
        <v>3.9638770299999999</v>
      </c>
      <c r="I9" s="19">
        <v>4.1284535099999999</v>
      </c>
      <c r="J9" s="19">
        <v>6.8555195099999997</v>
      </c>
      <c r="K9" s="19">
        <v>1.60239599</v>
      </c>
      <c r="L9" s="34">
        <f t="shared" si="0"/>
        <v>4.6382912230000004</v>
      </c>
      <c r="M9" s="35">
        <f t="shared" si="1"/>
        <v>2.5693194110443831</v>
      </c>
      <c r="N9" s="35">
        <f t="shared" si="2"/>
        <v>5.7768953452277491E-2</v>
      </c>
      <c r="O9" s="17"/>
      <c r="P9" s="15"/>
      <c r="Q9" s="18" t="s">
        <v>66</v>
      </c>
      <c r="R9" s="25"/>
      <c r="S9" s="23"/>
      <c r="T9" s="26"/>
      <c r="U9" s="25"/>
      <c r="V9" s="23"/>
      <c r="W9" s="26"/>
      <c r="X9" s="25">
        <v>33.299999999999997</v>
      </c>
      <c r="Y9" s="23">
        <v>34.5</v>
      </c>
      <c r="Z9" s="26">
        <v>33.799999999999997</v>
      </c>
      <c r="AA9" s="25"/>
      <c r="AB9" s="23"/>
      <c r="AC9" s="26"/>
      <c r="AD9" s="25">
        <v>20.253274099999999</v>
      </c>
      <c r="AE9" s="23">
        <v>18.477013700000001</v>
      </c>
      <c r="AF9" s="26">
        <v>16.923419800000001</v>
      </c>
    </row>
    <row r="10" spans="1:50" x14ac:dyDescent="0.2">
      <c r="A10" s="18" t="s">
        <v>65</v>
      </c>
      <c r="B10" s="19">
        <v>3.2475252999999999</v>
      </c>
      <c r="C10" s="19">
        <v>4.0262024099999998</v>
      </c>
      <c r="D10" s="19">
        <v>12.4280913</v>
      </c>
      <c r="E10" s="19">
        <v>12.8873224</v>
      </c>
      <c r="F10" s="19">
        <v>17.848535699999999</v>
      </c>
      <c r="G10" s="19">
        <v>8.8508583200000004</v>
      </c>
      <c r="H10" s="19">
        <v>7.0064671599999997</v>
      </c>
      <c r="I10" s="19">
        <v>7.69464711</v>
      </c>
      <c r="J10" s="19">
        <v>14.365208000000001</v>
      </c>
      <c r="K10" s="19">
        <v>10.3426589</v>
      </c>
      <c r="L10" s="34">
        <f t="shared" si="0"/>
        <v>9.8697516600000004</v>
      </c>
      <c r="M10" s="35">
        <f t="shared" si="1"/>
        <v>4.6153508350319425</v>
      </c>
      <c r="N10" s="35">
        <f t="shared" si="2"/>
        <v>0.41927886149702287</v>
      </c>
      <c r="O10" s="17"/>
      <c r="P10" s="15"/>
      <c r="Q10" s="18" t="s">
        <v>72</v>
      </c>
      <c r="R10" s="25"/>
      <c r="S10" s="23"/>
      <c r="T10" s="26"/>
      <c r="U10" s="25"/>
      <c r="V10" s="23"/>
      <c r="W10" s="26"/>
      <c r="X10" s="25"/>
      <c r="Y10" s="23"/>
      <c r="Z10" s="26"/>
      <c r="AA10" s="25"/>
      <c r="AB10" s="23"/>
      <c r="AC10" s="26"/>
      <c r="AD10" s="25"/>
      <c r="AE10" s="23"/>
      <c r="AF10" s="26"/>
    </row>
    <row r="11" spans="1:50" x14ac:dyDescent="0.2">
      <c r="A11" s="18" t="s">
        <v>72</v>
      </c>
      <c r="B11" s="19">
        <v>0.15404140999999999</v>
      </c>
      <c r="C11" s="19">
        <v>0</v>
      </c>
      <c r="D11" s="19">
        <v>0.24626781</v>
      </c>
      <c r="E11" s="19">
        <v>0.14752976000000001</v>
      </c>
      <c r="F11" s="19">
        <v>0.28636254999999999</v>
      </c>
      <c r="G11" s="19">
        <v>0.85306510000000002</v>
      </c>
      <c r="H11" s="19">
        <v>0</v>
      </c>
      <c r="I11" s="19">
        <v>0</v>
      </c>
      <c r="J11" s="19">
        <v>0</v>
      </c>
      <c r="K11" s="19">
        <v>0</v>
      </c>
      <c r="L11" s="34">
        <f t="shared" si="0"/>
        <v>0.168726663</v>
      </c>
      <c r="M11" s="35">
        <f t="shared" si="1"/>
        <v>0.26482244096165403</v>
      </c>
      <c r="N11" s="35">
        <f t="shared" si="2"/>
        <v>5.9114228598614288E-2</v>
      </c>
      <c r="O11" s="17"/>
      <c r="P11" s="15"/>
      <c r="Q11" s="18" t="s">
        <v>93</v>
      </c>
      <c r="R11" s="25">
        <v>5.8</v>
      </c>
      <c r="S11" s="23">
        <v>5.2</v>
      </c>
      <c r="T11" s="26">
        <v>5.2</v>
      </c>
      <c r="U11" s="25">
        <v>33.799999999999997</v>
      </c>
      <c r="V11" s="23">
        <v>31.2</v>
      </c>
      <c r="W11" s="26">
        <v>28.5</v>
      </c>
      <c r="X11" s="25">
        <v>5.2</v>
      </c>
      <c r="Y11" s="23">
        <v>5.4</v>
      </c>
      <c r="Z11" s="26">
        <v>6.6</v>
      </c>
      <c r="AA11" s="25">
        <v>4.8</v>
      </c>
      <c r="AB11" s="23">
        <v>2.7</v>
      </c>
      <c r="AC11" s="26">
        <v>3.8</v>
      </c>
      <c r="AD11" s="25">
        <v>4.6809906899999998</v>
      </c>
      <c r="AE11" s="23">
        <v>5.4404602899999999</v>
      </c>
      <c r="AF11" s="26">
        <v>5.13410587</v>
      </c>
    </row>
    <row r="12" spans="1:50" x14ac:dyDescent="0.2">
      <c r="A12" s="18" t="s">
        <v>73</v>
      </c>
      <c r="B12" s="19">
        <v>5.6991762000000001</v>
      </c>
      <c r="C12" s="19">
        <v>3.397322</v>
      </c>
      <c r="D12" s="19">
        <v>3.2946604399999999</v>
      </c>
      <c r="E12" s="19">
        <v>3.7007002199999999</v>
      </c>
      <c r="F12" s="19">
        <v>0.6282065</v>
      </c>
      <c r="G12" s="19">
        <v>0</v>
      </c>
      <c r="H12" s="19">
        <v>0</v>
      </c>
      <c r="I12" s="19">
        <v>4.85227889</v>
      </c>
      <c r="J12" s="19">
        <v>0.33656935999999998</v>
      </c>
      <c r="K12" s="19">
        <v>4.9070731399999996</v>
      </c>
      <c r="L12" s="34">
        <f t="shared" si="0"/>
        <v>2.681598675</v>
      </c>
      <c r="M12" s="35">
        <f t="shared" si="1"/>
        <v>2.2309579580257064</v>
      </c>
      <c r="N12" s="38">
        <f t="shared" si="2"/>
        <v>1.5172589904368768E-2</v>
      </c>
      <c r="O12" s="17"/>
      <c r="P12" s="15"/>
      <c r="Q12" s="18" t="s">
        <v>75</v>
      </c>
      <c r="R12" s="25">
        <v>7</v>
      </c>
      <c r="S12" s="23">
        <v>6.1</v>
      </c>
      <c r="T12" s="26">
        <v>7</v>
      </c>
      <c r="U12" s="25">
        <v>31.2</v>
      </c>
      <c r="V12" s="23">
        <v>27.9</v>
      </c>
      <c r="W12" s="26">
        <v>27.3</v>
      </c>
      <c r="X12" s="25">
        <v>3.2</v>
      </c>
      <c r="Y12" s="23">
        <v>3.1</v>
      </c>
      <c r="Z12" s="26">
        <v>2.5</v>
      </c>
      <c r="AA12" s="25"/>
      <c r="AB12" s="23"/>
      <c r="AC12" s="26"/>
      <c r="AD12" s="25"/>
      <c r="AE12" s="23"/>
      <c r="AF12" s="26"/>
    </row>
    <row r="13" spans="1:50" x14ac:dyDescent="0.2">
      <c r="A13" s="18" t="s">
        <v>67</v>
      </c>
      <c r="B13" s="19">
        <v>5.4206272799999997</v>
      </c>
      <c r="C13" s="19">
        <v>4.3300493199999996</v>
      </c>
      <c r="D13" s="19">
        <v>7.2999481099999999</v>
      </c>
      <c r="E13" s="19">
        <v>6.0705859599999998</v>
      </c>
      <c r="F13" s="19">
        <v>14.690535799999999</v>
      </c>
      <c r="G13" s="19">
        <v>4.4829827399999997</v>
      </c>
      <c r="H13" s="19">
        <v>5.6879843699999997</v>
      </c>
      <c r="I13" s="19">
        <v>26.185379099999999</v>
      </c>
      <c r="J13" s="19">
        <v>6.1944293699999999</v>
      </c>
      <c r="K13" s="19">
        <v>8.2188606499999999</v>
      </c>
      <c r="L13" s="34">
        <f t="shared" si="0"/>
        <v>8.8581382699999995</v>
      </c>
      <c r="M13" s="35">
        <f t="shared" si="1"/>
        <v>6.7779421178039474</v>
      </c>
      <c r="N13" s="35">
        <f t="shared" si="2"/>
        <v>0.40662597329260441</v>
      </c>
      <c r="O13" s="17"/>
      <c r="P13" s="15"/>
      <c r="Q13" s="18" t="s">
        <v>71</v>
      </c>
      <c r="R13" s="25">
        <v>15</v>
      </c>
      <c r="S13" s="23">
        <v>13.1</v>
      </c>
      <c r="T13" s="26">
        <v>12.3</v>
      </c>
      <c r="U13" s="25"/>
      <c r="V13" s="23"/>
      <c r="W13" s="26"/>
      <c r="X13" s="25"/>
      <c r="Y13" s="23"/>
      <c r="Z13" s="26"/>
      <c r="AA13" s="25"/>
      <c r="AB13" s="23"/>
      <c r="AC13" s="26"/>
      <c r="AD13" s="25"/>
      <c r="AE13" s="23"/>
      <c r="AF13" s="26"/>
    </row>
    <row r="14" spans="1:50" x14ac:dyDescent="0.2">
      <c r="A14" s="18" t="s">
        <v>74</v>
      </c>
      <c r="B14" s="19">
        <v>3.80634725</v>
      </c>
      <c r="C14" s="19">
        <v>8.6635782700000004</v>
      </c>
      <c r="D14" s="19">
        <v>2.5960367799999999</v>
      </c>
      <c r="E14" s="19">
        <v>2.2850345600000002</v>
      </c>
      <c r="F14" s="19">
        <v>3.0218115399999999</v>
      </c>
      <c r="G14" s="19">
        <v>11.029707</v>
      </c>
      <c r="H14" s="19">
        <v>9.2852178900000002</v>
      </c>
      <c r="I14" s="19">
        <v>6.1359123799999997</v>
      </c>
      <c r="J14" s="19">
        <v>3.8554917299999998</v>
      </c>
      <c r="K14" s="19">
        <v>6.5429233099999999</v>
      </c>
      <c r="L14" s="34">
        <f t="shared" si="0"/>
        <v>5.7222060710000004</v>
      </c>
      <c r="M14" s="35">
        <f t="shared" si="1"/>
        <v>3.0983036568633024</v>
      </c>
      <c r="N14" s="35">
        <f t="shared" si="2"/>
        <v>8.9723303455912132E-2</v>
      </c>
      <c r="O14" s="17"/>
      <c r="P14" s="15"/>
      <c r="Q14" s="18" t="s">
        <v>70</v>
      </c>
      <c r="R14" s="25">
        <v>6.7</v>
      </c>
      <c r="S14" s="23">
        <v>6.2</v>
      </c>
      <c r="T14" s="26">
        <v>6.6</v>
      </c>
      <c r="U14" s="25"/>
      <c r="V14" s="23"/>
      <c r="W14" s="26"/>
      <c r="X14" s="25"/>
      <c r="Y14" s="23"/>
      <c r="Z14" s="26"/>
      <c r="AA14" s="25"/>
      <c r="AB14" s="23"/>
      <c r="AC14" s="26"/>
      <c r="AD14" s="25"/>
      <c r="AE14" s="23"/>
      <c r="AF14" s="26"/>
    </row>
    <row r="15" spans="1:50" x14ac:dyDescent="0.2">
      <c r="A15" s="18" t="s">
        <v>75</v>
      </c>
      <c r="B15" s="19">
        <v>3.0622961700000002</v>
      </c>
      <c r="C15" s="19">
        <v>3.2458015200000001</v>
      </c>
      <c r="D15" s="19">
        <v>3.98805348</v>
      </c>
      <c r="E15" s="19">
        <v>1.61360071</v>
      </c>
      <c r="F15" s="19">
        <v>3.14582805</v>
      </c>
      <c r="G15" s="19">
        <v>3.8308489200000002</v>
      </c>
      <c r="H15" s="19">
        <v>6.6499516500000002</v>
      </c>
      <c r="I15" s="19">
        <v>43.924094699999998</v>
      </c>
      <c r="J15" s="19">
        <v>4.7026644800000001</v>
      </c>
      <c r="K15" s="19">
        <v>9.9264512600000003</v>
      </c>
      <c r="L15" s="34">
        <f t="shared" si="0"/>
        <v>8.4089590940000001</v>
      </c>
      <c r="M15" s="35">
        <f t="shared" si="1"/>
        <v>12.693324187074687</v>
      </c>
      <c r="N15" s="35">
        <f t="shared" si="2"/>
        <v>0.38846600853483726</v>
      </c>
      <c r="O15" s="17"/>
      <c r="P15" s="15"/>
      <c r="Q15" s="18" t="s">
        <v>74</v>
      </c>
      <c r="R15" s="27">
        <v>11</v>
      </c>
      <c r="S15" s="28">
        <v>10.9</v>
      </c>
      <c r="T15" s="29">
        <v>10.8</v>
      </c>
      <c r="U15" s="27"/>
      <c r="V15" s="28"/>
      <c r="W15" s="29"/>
      <c r="X15" s="27"/>
      <c r="Y15" s="28"/>
      <c r="Z15" s="29"/>
      <c r="AA15" s="27"/>
      <c r="AB15" s="28"/>
      <c r="AC15" s="29"/>
      <c r="AD15" s="27"/>
      <c r="AE15" s="28"/>
      <c r="AF15" s="29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</row>
    <row r="16" spans="1:50" x14ac:dyDescent="0.2">
      <c r="A16" s="18" t="s">
        <v>76</v>
      </c>
      <c r="B16" s="19">
        <v>0.47324411999999999</v>
      </c>
      <c r="C16" s="19">
        <v>0.22087124999999999</v>
      </c>
      <c r="D16" s="19">
        <v>3.2204651900000001</v>
      </c>
      <c r="E16" s="19">
        <v>1.42385487</v>
      </c>
      <c r="F16" s="19">
        <v>0.61514813999999995</v>
      </c>
      <c r="G16" s="19">
        <v>0</v>
      </c>
      <c r="H16" s="19">
        <v>0.51003790000000004</v>
      </c>
      <c r="I16" s="19">
        <v>1.73087294</v>
      </c>
      <c r="J16" s="19">
        <v>1.3051098299999999</v>
      </c>
      <c r="K16" s="19">
        <v>0.43110918999999998</v>
      </c>
      <c r="L16" s="34">
        <f t="shared" si="0"/>
        <v>0.99307134300000011</v>
      </c>
      <c r="M16" s="35">
        <f t="shared" si="1"/>
        <v>0.96224446790988227</v>
      </c>
      <c r="N16" s="35">
        <f t="shared" si="2"/>
        <v>0.11136405237412909</v>
      </c>
      <c r="O16" s="17"/>
      <c r="P16" s="15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</row>
    <row r="17" spans="1:50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36"/>
      <c r="M17" s="36"/>
      <c r="N17" s="36"/>
      <c r="O17" s="17"/>
      <c r="P17" s="15"/>
      <c r="Q17" s="18" t="s">
        <v>76</v>
      </c>
      <c r="R17" s="48" t="s">
        <v>86</v>
      </c>
      <c r="S17" s="49"/>
      <c r="T17" s="50"/>
      <c r="U17" s="48" t="s">
        <v>87</v>
      </c>
      <c r="V17" s="49"/>
      <c r="W17" s="50"/>
      <c r="X17" s="48" t="s">
        <v>88</v>
      </c>
      <c r="Y17" s="49"/>
      <c r="Z17" s="50"/>
      <c r="AA17" s="48" t="s">
        <v>89</v>
      </c>
      <c r="AB17" s="49"/>
      <c r="AC17" s="50"/>
      <c r="AD17" s="48" t="s">
        <v>90</v>
      </c>
      <c r="AE17" s="49"/>
      <c r="AF17" s="50"/>
      <c r="AG17" s="48" t="s">
        <v>91</v>
      </c>
      <c r="AH17" s="49"/>
      <c r="AI17" s="50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</row>
    <row r="18" spans="1:50" x14ac:dyDescent="0.2">
      <c r="A18" s="16" t="s">
        <v>78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36"/>
      <c r="M18" s="36"/>
      <c r="N18" s="36"/>
      <c r="O18" s="17"/>
      <c r="P18" s="15"/>
      <c r="Q18" s="18" t="s">
        <v>92</v>
      </c>
      <c r="R18" s="25">
        <v>8.8957889899999998</v>
      </c>
      <c r="S18" s="23">
        <v>5.7061077200000003</v>
      </c>
      <c r="T18" s="26">
        <v>7.2057696199999999</v>
      </c>
      <c r="U18" s="25"/>
      <c r="V18" s="23"/>
      <c r="W18" s="26"/>
      <c r="X18" s="25"/>
      <c r="Y18" s="23"/>
      <c r="Z18" s="26"/>
      <c r="AA18" s="25"/>
      <c r="AB18" s="23"/>
      <c r="AC18" s="26"/>
      <c r="AD18" s="25"/>
      <c r="AE18" s="23"/>
      <c r="AF18" s="26"/>
      <c r="AG18" s="25"/>
      <c r="AH18" s="23"/>
      <c r="AI18" s="26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</row>
    <row r="19" spans="1:50" x14ac:dyDescent="0.2">
      <c r="A19" s="18" t="s">
        <v>69</v>
      </c>
      <c r="B19" s="19">
        <v>0</v>
      </c>
      <c r="C19" s="19">
        <v>0.57916577999999996</v>
      </c>
      <c r="D19" s="19">
        <v>0</v>
      </c>
      <c r="E19" s="19">
        <v>0.88495252000000002</v>
      </c>
      <c r="F19" s="19">
        <v>0</v>
      </c>
      <c r="G19" s="19">
        <v>2.1814967099999998</v>
      </c>
      <c r="H19" s="19">
        <v>1.1747128899999999</v>
      </c>
      <c r="I19" s="19">
        <v>0</v>
      </c>
      <c r="J19" s="19">
        <v>0</v>
      </c>
      <c r="K19" s="19">
        <v>0</v>
      </c>
      <c r="L19" s="34">
        <f>AVERAGE(B19:K19)</f>
        <v>0.48203278999999999</v>
      </c>
      <c r="M19" s="34">
        <f>STDEV(B19:L19)</f>
        <v>0.70241697920099377</v>
      </c>
      <c r="N19" s="37"/>
      <c r="O19" s="19"/>
      <c r="P19" s="15"/>
      <c r="Q19" s="18" t="s">
        <v>65</v>
      </c>
      <c r="R19" s="25">
        <v>37.554769700000001</v>
      </c>
      <c r="S19" s="23">
        <v>15.8246468</v>
      </c>
      <c r="T19" s="26">
        <v>24.763369000000001</v>
      </c>
      <c r="U19" s="25"/>
      <c r="V19" s="23"/>
      <c r="W19" s="26"/>
      <c r="X19" s="25"/>
      <c r="Y19" s="23"/>
      <c r="Z19" s="26"/>
      <c r="AA19" s="25"/>
      <c r="AB19" s="23"/>
      <c r="AC19" s="26"/>
      <c r="AD19" s="25"/>
      <c r="AE19" s="23"/>
      <c r="AF19" s="26"/>
      <c r="AG19" s="25"/>
      <c r="AH19" s="23"/>
      <c r="AI19" s="26"/>
    </row>
    <row r="20" spans="1:50" x14ac:dyDescent="0.2">
      <c r="A20" s="18" t="s">
        <v>66</v>
      </c>
      <c r="B20" s="19">
        <v>14.955830799999999</v>
      </c>
      <c r="C20" s="19">
        <v>20.495506500000001</v>
      </c>
      <c r="D20" s="19">
        <v>13.4313615</v>
      </c>
      <c r="E20" s="19">
        <v>23.2272821</v>
      </c>
      <c r="F20" s="19">
        <v>32.273955399999998</v>
      </c>
      <c r="G20" s="19">
        <v>66.121889600000003</v>
      </c>
      <c r="H20" s="19">
        <v>90.558099100000007</v>
      </c>
      <c r="I20" s="19">
        <v>35.894115800000002</v>
      </c>
      <c r="J20" s="19">
        <v>7.88144197</v>
      </c>
      <c r="K20" s="19">
        <v>12.474214099999999</v>
      </c>
      <c r="L20" s="34">
        <f t="shared" ref="L20:L29" si="3">AVERAGE(B20:K20)</f>
        <v>31.731369687000001</v>
      </c>
      <c r="M20" s="34">
        <f t="shared" ref="M20:M29" si="4">STDEV(B20:L20)</f>
        <v>25.328728813384881</v>
      </c>
      <c r="N20" s="37"/>
      <c r="O20" s="19"/>
      <c r="P20" s="15"/>
      <c r="Q20" s="18" t="s">
        <v>66</v>
      </c>
      <c r="R20" s="25"/>
      <c r="S20" s="23"/>
      <c r="T20" s="26"/>
      <c r="U20" s="25"/>
      <c r="V20" s="23"/>
      <c r="W20" s="26"/>
      <c r="X20" s="25"/>
      <c r="Y20" s="23"/>
      <c r="Z20" s="26"/>
      <c r="AA20" s="25"/>
      <c r="AB20" s="23"/>
      <c r="AC20" s="26"/>
      <c r="AD20" s="25"/>
      <c r="AE20" s="23"/>
      <c r="AF20" s="26"/>
      <c r="AG20" s="25">
        <v>39.433764500000002</v>
      </c>
      <c r="AH20" s="23">
        <v>38.412886499999999</v>
      </c>
      <c r="AI20" s="26">
        <v>37.281290400000003</v>
      </c>
    </row>
    <row r="21" spans="1:50" x14ac:dyDescent="0.2">
      <c r="A21" s="18" t="s">
        <v>70</v>
      </c>
      <c r="B21" s="19">
        <v>2.1067725899999998</v>
      </c>
      <c r="C21" s="19">
        <v>0.89670744000000002</v>
      </c>
      <c r="D21" s="19">
        <v>1.56388354</v>
      </c>
      <c r="E21" s="19">
        <v>1.28817442</v>
      </c>
      <c r="F21" s="19">
        <v>1.61375001</v>
      </c>
      <c r="G21" s="19">
        <v>2.0219377500000002</v>
      </c>
      <c r="H21" s="19">
        <v>1.82395938</v>
      </c>
      <c r="I21" s="19">
        <v>1.1254234000000001</v>
      </c>
      <c r="J21" s="19">
        <v>0.48323121000000002</v>
      </c>
      <c r="K21" s="19">
        <v>0.57217249999999997</v>
      </c>
      <c r="L21" s="34">
        <f t="shared" si="3"/>
        <v>1.3496012239999999</v>
      </c>
      <c r="M21" s="34">
        <f t="shared" si="4"/>
        <v>0.54591081548279219</v>
      </c>
      <c r="N21" s="37"/>
      <c r="O21" s="19"/>
      <c r="P21" s="15"/>
      <c r="Q21" s="18" t="s">
        <v>72</v>
      </c>
      <c r="R21" s="25">
        <v>4.8790292800000001</v>
      </c>
      <c r="S21" s="23">
        <v>7.6783079900000004</v>
      </c>
      <c r="T21" s="26">
        <v>9.8174580799999998</v>
      </c>
      <c r="U21" s="25">
        <v>23.7304019</v>
      </c>
      <c r="V21" s="23">
        <v>28.946816800000001</v>
      </c>
      <c r="W21" s="26">
        <v>26.243846600000001</v>
      </c>
      <c r="X21" s="25">
        <v>25.7295056</v>
      </c>
      <c r="Y21" s="23">
        <v>17.173532600000001</v>
      </c>
      <c r="Z21" s="26">
        <v>13.6929871</v>
      </c>
      <c r="AA21" s="25">
        <v>6.9944390700000003</v>
      </c>
      <c r="AB21" s="23">
        <v>3.0043232899999999</v>
      </c>
      <c r="AC21" s="26">
        <v>2.95999766</v>
      </c>
      <c r="AD21" s="25">
        <v>23.677120970000001</v>
      </c>
      <c r="AE21" s="23">
        <v>14.65998119</v>
      </c>
      <c r="AF21" s="26">
        <v>22.495444580000001</v>
      </c>
      <c r="AG21" s="25">
        <v>25.352892400000002</v>
      </c>
      <c r="AH21" s="23">
        <v>33.316186100000003</v>
      </c>
      <c r="AI21" s="26">
        <v>32.619391700000001</v>
      </c>
    </row>
    <row r="22" spans="1:50" x14ac:dyDescent="0.2">
      <c r="A22" s="18" t="s">
        <v>71</v>
      </c>
      <c r="B22" s="19">
        <v>0</v>
      </c>
      <c r="C22" s="19">
        <v>1.57785434</v>
      </c>
      <c r="D22" s="19">
        <v>0</v>
      </c>
      <c r="E22" s="19">
        <v>1.3096391300000001</v>
      </c>
      <c r="F22" s="19">
        <v>0</v>
      </c>
      <c r="G22" s="19">
        <v>7.6344877699999998</v>
      </c>
      <c r="H22" s="19">
        <v>4.4185726599999997</v>
      </c>
      <c r="I22" s="19">
        <v>4.2906607599999997</v>
      </c>
      <c r="J22" s="19">
        <v>2.3540655300000002</v>
      </c>
      <c r="K22" s="19">
        <v>2.0135995699999998</v>
      </c>
      <c r="L22" s="34">
        <f t="shared" si="3"/>
        <v>2.359887976</v>
      </c>
      <c r="M22" s="34">
        <f t="shared" si="4"/>
        <v>2.3308631822484012</v>
      </c>
      <c r="N22" s="37"/>
      <c r="O22" s="19"/>
      <c r="P22" s="15"/>
      <c r="Q22" s="18" t="s">
        <v>93</v>
      </c>
      <c r="R22" s="25"/>
      <c r="S22" s="23"/>
      <c r="T22" s="26"/>
      <c r="U22" s="25"/>
      <c r="V22" s="23"/>
      <c r="W22" s="26"/>
      <c r="X22" s="25"/>
      <c r="Y22" s="23"/>
      <c r="Z22" s="26"/>
      <c r="AA22" s="25"/>
      <c r="AB22" s="23"/>
      <c r="AC22" s="26"/>
      <c r="AD22" s="25"/>
      <c r="AE22" s="23"/>
      <c r="AF22" s="26"/>
      <c r="AG22" s="25">
        <v>9.2699831199999991</v>
      </c>
      <c r="AH22" s="23">
        <v>5.5765758300000003</v>
      </c>
      <c r="AI22" s="26">
        <v>6.0242590099999997</v>
      </c>
    </row>
    <row r="23" spans="1:50" x14ac:dyDescent="0.2">
      <c r="A23" s="18" t="s">
        <v>65</v>
      </c>
      <c r="B23" s="19">
        <v>11.546856999999999</v>
      </c>
      <c r="C23" s="19">
        <v>9.1594241899999993</v>
      </c>
      <c r="D23" s="19">
        <v>3.3674411599999998</v>
      </c>
      <c r="E23" s="19">
        <v>4.27160414</v>
      </c>
      <c r="F23" s="19">
        <v>7.6147344199999996</v>
      </c>
      <c r="G23" s="19">
        <v>8.5478954100000006</v>
      </c>
      <c r="H23" s="19">
        <v>22.174756200000001</v>
      </c>
      <c r="I23" s="19">
        <v>3.6193184899999999</v>
      </c>
      <c r="J23" s="19">
        <v>1.85198174</v>
      </c>
      <c r="K23" s="19">
        <v>7.0563545100000002</v>
      </c>
      <c r="L23" s="34">
        <f t="shared" si="3"/>
        <v>7.9210367259999996</v>
      </c>
      <c r="M23" s="34">
        <f t="shared" si="4"/>
        <v>5.5540520545304792</v>
      </c>
      <c r="N23" s="37"/>
      <c r="O23" s="19"/>
      <c r="P23" s="15"/>
      <c r="Q23" s="18" t="s">
        <v>75</v>
      </c>
      <c r="R23" s="25"/>
      <c r="S23" s="23"/>
      <c r="T23" s="26"/>
      <c r="U23" s="25">
        <v>6.3109612459999997</v>
      </c>
      <c r="V23" s="23">
        <v>4.087854514</v>
      </c>
      <c r="W23" s="26">
        <v>6.3058116289999999</v>
      </c>
      <c r="X23" s="25">
        <v>4.6872632799999998</v>
      </c>
      <c r="Y23" s="23">
        <v>3.8881557099999999</v>
      </c>
      <c r="Z23" s="26">
        <v>3.7272724400000001</v>
      </c>
      <c r="AA23" s="25">
        <v>4.2014564700000001</v>
      </c>
      <c r="AB23" s="23">
        <v>1.57846186</v>
      </c>
      <c r="AC23" s="26">
        <v>1.25081668</v>
      </c>
      <c r="AD23" s="25">
        <v>12.8907965</v>
      </c>
      <c r="AE23" s="23">
        <v>15.2601464</v>
      </c>
      <c r="AF23" s="26">
        <v>13.445644400000001</v>
      </c>
      <c r="AG23" s="25">
        <v>17.512506800000001</v>
      </c>
      <c r="AH23" s="23">
        <v>17.841661800000001</v>
      </c>
      <c r="AI23" s="26">
        <v>17.262549799999999</v>
      </c>
    </row>
    <row r="24" spans="1:50" x14ac:dyDescent="0.2">
      <c r="A24" s="18" t="s">
        <v>72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34">
        <f t="shared" si="3"/>
        <v>0</v>
      </c>
      <c r="M24" s="34">
        <f t="shared" si="4"/>
        <v>0</v>
      </c>
      <c r="N24" s="37"/>
      <c r="O24" s="19"/>
      <c r="P24" s="15"/>
      <c r="Q24" s="18" t="s">
        <v>71</v>
      </c>
      <c r="R24" s="25"/>
      <c r="S24" s="23"/>
      <c r="T24" s="26"/>
      <c r="U24" s="25"/>
      <c r="V24" s="23"/>
      <c r="W24" s="26"/>
      <c r="X24" s="25">
        <v>5.4264267000000004</v>
      </c>
      <c r="Y24" s="23">
        <v>4.3770058799999996</v>
      </c>
      <c r="Z24" s="26">
        <v>4.6948214300000002</v>
      </c>
      <c r="AA24" s="25">
        <v>2.6970561000000002</v>
      </c>
      <c r="AB24" s="23">
        <v>1.3536210799999999</v>
      </c>
      <c r="AC24" s="26">
        <v>0.86243196</v>
      </c>
      <c r="AD24" s="25">
        <v>4.5833648</v>
      </c>
      <c r="AE24" s="23">
        <v>5.3599097699999998</v>
      </c>
      <c r="AF24" s="26">
        <v>4.5269657299999997</v>
      </c>
      <c r="AG24" s="25"/>
      <c r="AH24" s="23"/>
      <c r="AI24" s="26"/>
    </row>
    <row r="25" spans="1:50" x14ac:dyDescent="0.2">
      <c r="A25" s="18" t="s">
        <v>73</v>
      </c>
      <c r="B25" s="19">
        <v>0</v>
      </c>
      <c r="C25" s="19">
        <v>0</v>
      </c>
      <c r="D25" s="19">
        <v>0</v>
      </c>
      <c r="E25" s="19">
        <v>0.72152483000000001</v>
      </c>
      <c r="F25" s="19">
        <v>0.64563168000000004</v>
      </c>
      <c r="G25" s="19">
        <v>2.4268202300000001</v>
      </c>
      <c r="H25" s="19">
        <v>0.72973257000000002</v>
      </c>
      <c r="I25" s="19">
        <v>0</v>
      </c>
      <c r="J25" s="19">
        <v>1.5609761900000001</v>
      </c>
      <c r="K25" s="19">
        <v>0.63392035999999996</v>
      </c>
      <c r="L25" s="34">
        <f t="shared" si="3"/>
        <v>0.67186058599999998</v>
      </c>
      <c r="M25" s="34">
        <f t="shared" si="4"/>
        <v>0.75391906842505452</v>
      </c>
      <c r="N25" s="37"/>
      <c r="O25" s="19"/>
      <c r="P25" s="15"/>
      <c r="Q25" s="18" t="s">
        <v>70</v>
      </c>
      <c r="R25" s="25"/>
      <c r="S25" s="23"/>
      <c r="T25" s="26"/>
      <c r="U25" s="25"/>
      <c r="V25" s="23"/>
      <c r="W25" s="26"/>
      <c r="X25" s="25"/>
      <c r="Y25" s="23"/>
      <c r="Z25" s="26"/>
      <c r="AA25" s="25"/>
      <c r="AB25" s="23"/>
      <c r="AC25" s="26"/>
      <c r="AD25" s="25"/>
      <c r="AE25" s="23"/>
      <c r="AF25" s="26"/>
      <c r="AG25" s="25"/>
      <c r="AH25" s="23"/>
      <c r="AI25" s="26"/>
    </row>
    <row r="26" spans="1:50" x14ac:dyDescent="0.2">
      <c r="A26" s="18" t="s">
        <v>67</v>
      </c>
      <c r="B26" s="19">
        <v>4.5996408600000001</v>
      </c>
      <c r="C26" s="19">
        <v>2.8284302800000001</v>
      </c>
      <c r="D26" s="19">
        <v>7.3621388799999998</v>
      </c>
      <c r="E26" s="19">
        <v>3.68243009</v>
      </c>
      <c r="F26" s="19">
        <v>3.0722718100000002</v>
      </c>
      <c r="G26" s="19">
        <v>16.317740799999999</v>
      </c>
      <c r="H26" s="19">
        <v>9.2955358700000001</v>
      </c>
      <c r="I26" s="19">
        <v>7.5564702300000004</v>
      </c>
      <c r="J26" s="19">
        <v>5.8249669900000001</v>
      </c>
      <c r="K26" s="19">
        <v>6.9148444700000002</v>
      </c>
      <c r="L26" s="34">
        <f t="shared" si="3"/>
        <v>6.745447028000001</v>
      </c>
      <c r="M26" s="34">
        <f t="shared" si="4"/>
        <v>3.7797830742930794</v>
      </c>
      <c r="N26" s="37"/>
      <c r="O26" s="19"/>
      <c r="P26" s="15"/>
      <c r="Q26" s="18" t="s">
        <v>74</v>
      </c>
      <c r="R26" s="27"/>
      <c r="S26" s="28"/>
      <c r="T26" s="29"/>
      <c r="U26" s="27"/>
      <c r="V26" s="28"/>
      <c r="W26" s="29"/>
      <c r="X26" s="27">
        <v>3.4927019800000001</v>
      </c>
      <c r="Y26" s="28">
        <v>3.5126197700000001</v>
      </c>
      <c r="Z26" s="29">
        <v>4.3707868400000001</v>
      </c>
      <c r="AA26" s="27"/>
      <c r="AB26" s="28"/>
      <c r="AC26" s="29"/>
      <c r="AD26" s="27"/>
      <c r="AE26" s="28"/>
      <c r="AF26" s="29"/>
      <c r="AG26" s="27"/>
      <c r="AH26" s="28"/>
      <c r="AI26" s="29"/>
    </row>
    <row r="27" spans="1:50" x14ac:dyDescent="0.2">
      <c r="A27" s="18" t="s">
        <v>74</v>
      </c>
      <c r="B27" s="19">
        <v>2.8604843999999998</v>
      </c>
      <c r="C27" s="19">
        <v>12.673807</v>
      </c>
      <c r="D27" s="19">
        <v>4.8374627500000003</v>
      </c>
      <c r="E27" s="19">
        <v>7.7464441500000003</v>
      </c>
      <c r="F27" s="19">
        <v>6.3593386699999996</v>
      </c>
      <c r="G27" s="19">
        <v>6.8041645500000003</v>
      </c>
      <c r="H27" s="19">
        <v>4.7495915100000001</v>
      </c>
      <c r="I27" s="19">
        <v>11.140334899999999</v>
      </c>
      <c r="J27" s="19">
        <v>20.2079187</v>
      </c>
      <c r="K27" s="19">
        <v>15.7979228</v>
      </c>
      <c r="L27" s="34">
        <f t="shared" si="3"/>
        <v>9.3177469429999995</v>
      </c>
      <c r="M27" s="34">
        <f t="shared" si="4"/>
        <v>5.2473801509378584</v>
      </c>
      <c r="N27" s="37"/>
      <c r="O27" s="19"/>
      <c r="P27" s="15"/>
    </row>
    <row r="28" spans="1:50" x14ac:dyDescent="0.2">
      <c r="A28" s="18" t="s">
        <v>75</v>
      </c>
      <c r="B28" s="19">
        <v>3.6607227199999999</v>
      </c>
      <c r="C28" s="19">
        <v>2.2594202399999999</v>
      </c>
      <c r="D28" s="19">
        <v>3.4020812299999998</v>
      </c>
      <c r="E28" s="19">
        <v>3.4362654400000001</v>
      </c>
      <c r="F28" s="19">
        <v>2.2156819699999999</v>
      </c>
      <c r="G28" s="19">
        <v>6.81828389</v>
      </c>
      <c r="H28" s="19">
        <v>4.06948724</v>
      </c>
      <c r="I28" s="19">
        <v>6.37113087</v>
      </c>
      <c r="J28" s="19">
        <v>8.5514866699999992</v>
      </c>
      <c r="K28" s="19">
        <v>7.2775353699999998</v>
      </c>
      <c r="L28" s="34">
        <f t="shared" si="3"/>
        <v>4.8062095640000004</v>
      </c>
      <c r="M28" s="34">
        <f t="shared" si="4"/>
        <v>2.1338267473543153</v>
      </c>
      <c r="N28" s="37"/>
      <c r="O28" s="19"/>
      <c r="P28" s="15"/>
    </row>
    <row r="29" spans="1:50" x14ac:dyDescent="0.2">
      <c r="A29" s="18" t="s">
        <v>76</v>
      </c>
      <c r="B29" s="19">
        <v>0.34956431999999998</v>
      </c>
      <c r="C29" s="19">
        <v>0.10809193</v>
      </c>
      <c r="D29" s="19">
        <v>0</v>
      </c>
      <c r="E29" s="19">
        <v>0</v>
      </c>
      <c r="F29" s="19">
        <v>0</v>
      </c>
      <c r="G29" s="19">
        <v>1.51722377</v>
      </c>
      <c r="H29" s="19">
        <v>0.62524334999999998</v>
      </c>
      <c r="I29" s="19">
        <v>1.0216757400000001</v>
      </c>
      <c r="J29" s="19">
        <v>0.19352014000000001</v>
      </c>
      <c r="K29" s="19">
        <v>0.36210021999999997</v>
      </c>
      <c r="L29" s="34">
        <f t="shared" si="3"/>
        <v>0.417741947</v>
      </c>
      <c r="M29" s="34">
        <f t="shared" si="4"/>
        <v>0.47896564416470727</v>
      </c>
      <c r="N29" s="37"/>
      <c r="O29" s="19"/>
      <c r="P29" s="15"/>
    </row>
    <row r="30" spans="1:50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5"/>
    </row>
    <row r="31" spans="1:50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3" spans="1:22" x14ac:dyDescent="0.2">
      <c r="A33" s="4" t="s">
        <v>68</v>
      </c>
    </row>
    <row r="34" spans="1:22" x14ac:dyDescent="0.2">
      <c r="B34" s="3"/>
      <c r="C34" s="53" t="s">
        <v>65</v>
      </c>
      <c r="D34" s="54"/>
      <c r="E34" s="54"/>
      <c r="F34" s="55" t="s">
        <v>66</v>
      </c>
      <c r="G34" s="56"/>
      <c r="H34" s="57"/>
      <c r="I34" s="58" t="s">
        <v>67</v>
      </c>
      <c r="J34" s="59"/>
      <c r="K34" s="60"/>
      <c r="L34" s="31"/>
      <c r="M34" s="31"/>
      <c r="N34" s="31"/>
      <c r="O34" s="31"/>
      <c r="Q34" s="4" t="s">
        <v>6</v>
      </c>
      <c r="R34" s="3"/>
      <c r="S34" s="3"/>
      <c r="T34" s="3"/>
      <c r="U34" s="3"/>
      <c r="V34" s="3"/>
    </row>
    <row r="35" spans="1:22" x14ac:dyDescent="0.2">
      <c r="A35" s="3"/>
      <c r="B35" s="4" t="s">
        <v>4</v>
      </c>
      <c r="C35" s="7" t="s">
        <v>1</v>
      </c>
      <c r="D35" s="8" t="s">
        <v>3</v>
      </c>
      <c r="E35" s="10" t="s">
        <v>2</v>
      </c>
      <c r="F35" s="7" t="s">
        <v>1</v>
      </c>
      <c r="G35" s="8" t="s">
        <v>3</v>
      </c>
      <c r="H35" s="10" t="s">
        <v>2</v>
      </c>
      <c r="I35" s="12" t="s">
        <v>1</v>
      </c>
      <c r="J35" s="4" t="s">
        <v>3</v>
      </c>
      <c r="K35" s="13" t="s">
        <v>2</v>
      </c>
      <c r="L35" s="4"/>
      <c r="M35" s="4"/>
      <c r="N35" s="4"/>
      <c r="O35" s="4"/>
      <c r="P35" s="2" t="s">
        <v>4</v>
      </c>
      <c r="Q35" s="22" t="s">
        <v>5</v>
      </c>
      <c r="R35" s="22" t="s">
        <v>1</v>
      </c>
      <c r="S35" s="22" t="s">
        <v>3</v>
      </c>
      <c r="T35" s="22" t="s">
        <v>2</v>
      </c>
    </row>
    <row r="36" spans="1:22" x14ac:dyDescent="0.2">
      <c r="B36" s="6" t="s">
        <v>7</v>
      </c>
      <c r="C36" s="9">
        <v>4.7785514200000003</v>
      </c>
      <c r="D36" s="1">
        <v>5.3469782199999996</v>
      </c>
      <c r="E36" s="11">
        <v>4.8030875799999997</v>
      </c>
      <c r="F36" s="9">
        <v>60.227846700000001</v>
      </c>
      <c r="G36" s="1">
        <v>19.9965194</v>
      </c>
      <c r="H36" s="11">
        <v>21.890146099999999</v>
      </c>
      <c r="I36" s="9">
        <v>6.5162123000000003</v>
      </c>
      <c r="J36" s="1">
        <v>7.0211523600000003</v>
      </c>
      <c r="K36" s="11">
        <v>6.2343130000000002</v>
      </c>
      <c r="L36" s="1"/>
      <c r="M36" s="1"/>
      <c r="N36" s="1"/>
      <c r="O36" s="1"/>
      <c r="P36" s="19" t="s">
        <v>97</v>
      </c>
      <c r="Q36" s="20">
        <v>0</v>
      </c>
      <c r="R36" s="21">
        <v>974.69</v>
      </c>
      <c r="S36" s="21">
        <v>784</v>
      </c>
      <c r="T36" s="21">
        <v>986.79</v>
      </c>
    </row>
    <row r="37" spans="1:22" x14ac:dyDescent="0.2">
      <c r="B37" s="6" t="s">
        <v>8</v>
      </c>
      <c r="C37" s="9">
        <v>7.6832388399999996</v>
      </c>
      <c r="D37" s="1">
        <v>5.5582717800000001</v>
      </c>
      <c r="E37" s="11">
        <v>6.9978143700000004</v>
      </c>
      <c r="F37" s="9">
        <v>27.412118100000001</v>
      </c>
      <c r="G37" s="1">
        <v>61.412306899999997</v>
      </c>
      <c r="H37" s="11">
        <v>42.686744300000001</v>
      </c>
      <c r="I37" s="9">
        <v>8.17288383</v>
      </c>
      <c r="J37" s="1">
        <v>7.3467271199999997</v>
      </c>
      <c r="K37" s="11">
        <v>8.4781017500000004</v>
      </c>
      <c r="L37" s="1"/>
      <c r="M37" s="1"/>
      <c r="N37" s="1"/>
      <c r="O37" s="1"/>
      <c r="P37" s="19" t="s">
        <v>98</v>
      </c>
      <c r="Q37" s="20">
        <v>1.5714285714285714</v>
      </c>
      <c r="R37" s="21">
        <v>1011.47</v>
      </c>
      <c r="S37" s="21">
        <v>662.11</v>
      </c>
      <c r="T37" s="21">
        <v>653.47</v>
      </c>
    </row>
    <row r="38" spans="1:22" x14ac:dyDescent="0.2">
      <c r="B38" s="6" t="s">
        <v>9</v>
      </c>
      <c r="C38" s="9">
        <v>4.8524899899999996</v>
      </c>
      <c r="D38" s="1">
        <v>6.3153939799999996</v>
      </c>
      <c r="E38" s="11">
        <v>5.3724088300000004</v>
      </c>
      <c r="F38" s="9">
        <v>21.550122999999999</v>
      </c>
      <c r="G38" s="1">
        <v>23.573624800000001</v>
      </c>
      <c r="H38" s="11">
        <v>19.594635799999999</v>
      </c>
      <c r="I38" s="9">
        <v>2.4209461000000001</v>
      </c>
      <c r="J38" s="1">
        <v>2.53121288</v>
      </c>
      <c r="K38" s="11">
        <v>3.1908290300000002</v>
      </c>
      <c r="L38" s="1"/>
      <c r="M38" s="1"/>
      <c r="N38" s="1"/>
      <c r="O38" s="1"/>
      <c r="P38" s="19" t="s">
        <v>99</v>
      </c>
      <c r="Q38" s="20">
        <v>5.8571428571428568</v>
      </c>
      <c r="R38" s="21">
        <v>1165.5</v>
      </c>
      <c r="S38" s="21">
        <v>778.75</v>
      </c>
      <c r="T38" s="21">
        <v>952.78</v>
      </c>
    </row>
    <row r="39" spans="1:22" x14ac:dyDescent="0.2">
      <c r="B39" s="6" t="s">
        <v>10</v>
      </c>
      <c r="C39" s="9">
        <v>4.95971881</v>
      </c>
      <c r="D39" s="1">
        <v>4.0529837400000002</v>
      </c>
      <c r="E39" s="11">
        <v>3.2270654300000001</v>
      </c>
      <c r="F39" s="9">
        <v>13.394663899999999</v>
      </c>
      <c r="G39" s="1">
        <v>7.0162315900000003</v>
      </c>
      <c r="H39" s="11">
        <v>8.9945189899999995</v>
      </c>
      <c r="I39" s="9">
        <v>17.530366300000001</v>
      </c>
      <c r="J39" s="1">
        <v>16.326506800000001</v>
      </c>
      <c r="K39" s="11">
        <v>21.305593600000002</v>
      </c>
      <c r="L39" s="1"/>
      <c r="M39" s="1"/>
      <c r="N39" s="1"/>
      <c r="O39" s="1"/>
      <c r="P39" s="19" t="s">
        <v>100</v>
      </c>
      <c r="Q39" s="20">
        <v>6.7142857142857144</v>
      </c>
      <c r="R39" s="21">
        <v>823.83</v>
      </c>
      <c r="S39" s="21">
        <v>947.09</v>
      </c>
      <c r="T39" s="21">
        <v>801.03</v>
      </c>
    </row>
    <row r="40" spans="1:22" x14ac:dyDescent="0.2">
      <c r="B40" s="6" t="s">
        <v>11</v>
      </c>
      <c r="C40" s="9">
        <v>6.9385704300000004</v>
      </c>
      <c r="D40" s="1">
        <v>5.48743581</v>
      </c>
      <c r="E40" s="11">
        <v>4.56761251</v>
      </c>
      <c r="F40" s="9">
        <v>12.5428377</v>
      </c>
      <c r="G40" s="1">
        <v>13.552714099999999</v>
      </c>
      <c r="H40" s="11">
        <v>13.444056099999999</v>
      </c>
      <c r="I40" s="9">
        <v>1.5503753899999999</v>
      </c>
      <c r="J40" s="1">
        <v>1.4208322200000001</v>
      </c>
      <c r="K40" s="11">
        <v>1.33672076</v>
      </c>
      <c r="L40" s="1"/>
      <c r="M40" s="1"/>
      <c r="N40" s="1"/>
      <c r="O40" s="1"/>
      <c r="P40" s="19" t="s">
        <v>101</v>
      </c>
      <c r="Q40" s="20">
        <v>7.7142857142857144</v>
      </c>
      <c r="R40" s="21">
        <v>1007.56</v>
      </c>
      <c r="S40" s="21">
        <v>844.66</v>
      </c>
      <c r="T40" s="21">
        <v>1141.8399999999999</v>
      </c>
    </row>
    <row r="41" spans="1:22" x14ac:dyDescent="0.2">
      <c r="B41" s="6" t="s">
        <v>12</v>
      </c>
      <c r="C41" s="9">
        <v>3.29543681</v>
      </c>
      <c r="D41" s="1">
        <v>3.4891612200000002</v>
      </c>
      <c r="E41" s="11">
        <v>3.11891016</v>
      </c>
      <c r="F41" s="9">
        <v>14.9416987</v>
      </c>
      <c r="G41" s="1">
        <v>18.838169700000002</v>
      </c>
      <c r="H41" s="11">
        <v>19.876378299999999</v>
      </c>
      <c r="I41" s="9">
        <v>4.3681472799999996</v>
      </c>
      <c r="J41" s="1">
        <v>5.3830890800000004</v>
      </c>
      <c r="K41" s="11">
        <v>4.3666889299999996</v>
      </c>
      <c r="L41" s="1"/>
      <c r="M41" s="1"/>
      <c r="N41" s="1"/>
      <c r="O41" s="1"/>
      <c r="P41" s="19" t="s">
        <v>102</v>
      </c>
      <c r="Q41" s="20">
        <v>8.7142857142857135</v>
      </c>
      <c r="R41" s="21">
        <v>743.15</v>
      </c>
      <c r="S41" s="21">
        <v>830.22</v>
      </c>
      <c r="T41" s="21">
        <v>880.04</v>
      </c>
    </row>
    <row r="42" spans="1:22" x14ac:dyDescent="0.2">
      <c r="B42" s="6" t="s">
        <v>13</v>
      </c>
      <c r="C42" s="9">
        <v>3.9871319000000001</v>
      </c>
      <c r="D42" s="1">
        <v>3.5158997599999999</v>
      </c>
      <c r="E42" s="11">
        <v>1.71931857</v>
      </c>
      <c r="F42" s="9">
        <v>20.203886900000001</v>
      </c>
      <c r="G42" s="1">
        <v>18.6950368</v>
      </c>
      <c r="H42" s="11">
        <v>22.983044599999999</v>
      </c>
      <c r="I42" s="9">
        <v>10.167967600000001</v>
      </c>
      <c r="J42" s="1">
        <v>7.3738287800000002</v>
      </c>
      <c r="K42" s="11">
        <v>12.1698772</v>
      </c>
      <c r="L42" s="1"/>
      <c r="M42" s="1"/>
      <c r="N42" s="1"/>
      <c r="O42" s="1"/>
      <c r="P42" s="19" t="s">
        <v>103</v>
      </c>
      <c r="Q42" s="20">
        <v>9.7142857142857135</v>
      </c>
      <c r="R42" s="21">
        <v>861.33</v>
      </c>
      <c r="S42" s="21">
        <v>655.44</v>
      </c>
      <c r="T42" s="21">
        <v>666.9</v>
      </c>
    </row>
    <row r="43" spans="1:22" x14ac:dyDescent="0.2">
      <c r="B43" s="6" t="s">
        <v>14</v>
      </c>
      <c r="C43" s="9">
        <v>5.0898218899999996</v>
      </c>
      <c r="D43" s="1">
        <v>1.3491575600000001</v>
      </c>
      <c r="E43" s="11">
        <v>4.2322081799999998</v>
      </c>
      <c r="F43" s="9">
        <v>16.994919899999999</v>
      </c>
      <c r="G43" s="1">
        <v>24.900131300000002</v>
      </c>
      <c r="H43" s="11">
        <v>16.1335713</v>
      </c>
      <c r="I43" s="9">
        <v>0.81198881000000001</v>
      </c>
      <c r="J43" s="1">
        <v>1.22272314</v>
      </c>
      <c r="K43" s="11">
        <v>1.2145867299999999</v>
      </c>
      <c r="L43" s="1"/>
      <c r="M43" s="1"/>
      <c r="N43" s="1"/>
      <c r="O43" s="1"/>
      <c r="P43" s="19" t="s">
        <v>104</v>
      </c>
      <c r="Q43" s="20">
        <v>10.571428571428571</v>
      </c>
      <c r="R43" s="21">
        <v>826.4</v>
      </c>
      <c r="S43" s="21">
        <v>878.9</v>
      </c>
      <c r="T43" s="21">
        <v>808.27</v>
      </c>
    </row>
    <row r="44" spans="1:22" x14ac:dyDescent="0.2">
      <c r="B44" s="6" t="s">
        <v>15</v>
      </c>
      <c r="C44" s="9">
        <v>7.7632684000000003</v>
      </c>
      <c r="D44" s="1">
        <v>8.8471144899999992</v>
      </c>
      <c r="E44" s="11">
        <v>9.0270613500000003</v>
      </c>
      <c r="F44" s="9">
        <v>34.790097299999999</v>
      </c>
      <c r="G44" s="1">
        <v>35.4246652</v>
      </c>
      <c r="H44" s="11">
        <v>33.381258799999998</v>
      </c>
      <c r="I44" s="9">
        <v>6.1920746099999997</v>
      </c>
      <c r="J44" s="1">
        <v>5.8807356799999999</v>
      </c>
      <c r="K44" s="11">
        <v>5.6501849999999996</v>
      </c>
      <c r="L44" s="1"/>
      <c r="M44" s="1"/>
      <c r="N44" s="1"/>
      <c r="O44" s="1"/>
      <c r="P44" s="19" t="s">
        <v>105</v>
      </c>
      <c r="Q44" s="20">
        <v>11.714285714285714</v>
      </c>
      <c r="R44" s="21">
        <v>598.5</v>
      </c>
      <c r="S44" s="21">
        <v>698.25</v>
      </c>
      <c r="T44" s="21">
        <v>639.87</v>
      </c>
    </row>
    <row r="45" spans="1:22" x14ac:dyDescent="0.2">
      <c r="B45" s="6" t="s">
        <v>16</v>
      </c>
      <c r="C45" s="9">
        <v>6.0283798199999996</v>
      </c>
      <c r="D45" s="1">
        <v>9.4642648900000008</v>
      </c>
      <c r="E45" s="11">
        <v>3.69696633</v>
      </c>
      <c r="F45" s="9">
        <v>14.5964258</v>
      </c>
      <c r="G45" s="1">
        <v>30.354968400000001</v>
      </c>
      <c r="H45" s="11">
        <v>12.7036543</v>
      </c>
      <c r="I45" s="9">
        <v>1.4472608300000001</v>
      </c>
      <c r="J45" s="1">
        <v>2.3009574000000002</v>
      </c>
      <c r="K45" s="11">
        <v>2.4150625799999998</v>
      </c>
      <c r="L45" s="1"/>
      <c r="M45" s="1"/>
      <c r="N45" s="1"/>
      <c r="O45" s="1"/>
      <c r="P45" s="19" t="s">
        <v>106</v>
      </c>
      <c r="Q45" s="20">
        <v>13.571428571428571</v>
      </c>
      <c r="R45" s="21">
        <v>677.83</v>
      </c>
      <c r="S45" s="21">
        <v>652.20000000000005</v>
      </c>
      <c r="T45" s="21">
        <v>698.46</v>
      </c>
    </row>
    <row r="46" spans="1:22" x14ac:dyDescent="0.2">
      <c r="B46" s="6" t="s">
        <v>17</v>
      </c>
      <c r="C46" s="9">
        <v>17.518362</v>
      </c>
      <c r="D46" s="1">
        <v>12.9811675</v>
      </c>
      <c r="E46" s="11">
        <v>12.133556</v>
      </c>
      <c r="F46" s="9">
        <v>16.431767700000002</v>
      </c>
      <c r="G46" s="1">
        <v>20.8724162</v>
      </c>
      <c r="H46" s="11">
        <v>17.7517484</v>
      </c>
      <c r="I46" s="9">
        <v>3.5679564799999999</v>
      </c>
      <c r="J46" s="1">
        <v>2.7743776200000001</v>
      </c>
      <c r="K46" s="11">
        <v>2.8492541999999998</v>
      </c>
      <c r="L46" s="1"/>
      <c r="M46" s="1"/>
      <c r="N46" s="1"/>
      <c r="O46" s="1"/>
      <c r="Q46" s="20"/>
      <c r="R46" s="21"/>
      <c r="S46" s="21"/>
      <c r="T46" s="21"/>
    </row>
    <row r="47" spans="1:22" x14ac:dyDescent="0.2">
      <c r="B47" s="6" t="s">
        <v>18</v>
      </c>
      <c r="C47" s="9">
        <v>9.1463275900000003</v>
      </c>
      <c r="D47" s="1">
        <v>11.8701618</v>
      </c>
      <c r="E47" s="11">
        <v>9.37292345</v>
      </c>
      <c r="F47" s="9">
        <v>9.0663021100000005</v>
      </c>
      <c r="G47" s="1">
        <v>14.1777254</v>
      </c>
      <c r="H47" s="11">
        <v>12.3701255</v>
      </c>
      <c r="I47" s="9">
        <v>1.4763709300000001</v>
      </c>
      <c r="J47" s="1">
        <v>1.7234327700000001</v>
      </c>
      <c r="K47" s="11">
        <v>1.9222948399999999</v>
      </c>
      <c r="L47" s="1"/>
      <c r="M47" s="1"/>
      <c r="N47" s="1"/>
      <c r="O47" s="1"/>
      <c r="Q47" s="20"/>
      <c r="R47" s="21"/>
      <c r="S47" s="21"/>
      <c r="T47" s="21"/>
    </row>
    <row r="48" spans="1:22" x14ac:dyDescent="0.2">
      <c r="B48" s="6" t="s">
        <v>19</v>
      </c>
      <c r="C48" s="9">
        <v>9.9093501699999997</v>
      </c>
      <c r="D48" s="1">
        <v>5.7812010999999996</v>
      </c>
      <c r="E48" s="11">
        <v>7.2846237399999998</v>
      </c>
      <c r="F48" s="9">
        <v>18.1144237</v>
      </c>
      <c r="G48" s="1">
        <v>13.4633868</v>
      </c>
      <c r="H48" s="11">
        <v>14.4147122</v>
      </c>
      <c r="I48" s="9">
        <v>2.0783530200000002</v>
      </c>
      <c r="J48" s="1">
        <v>2.1541187800000001</v>
      </c>
      <c r="K48" s="11">
        <v>2.00120583</v>
      </c>
      <c r="L48" s="1"/>
      <c r="M48" s="1"/>
      <c r="N48" s="1"/>
      <c r="O48" s="1"/>
      <c r="Q48" s="20"/>
      <c r="R48" s="21"/>
      <c r="S48" s="21"/>
      <c r="T48" s="21"/>
    </row>
    <row r="49" spans="2:15" x14ac:dyDescent="0.2">
      <c r="B49" s="6" t="s">
        <v>20</v>
      </c>
      <c r="C49" s="9">
        <v>13.645155000000001</v>
      </c>
      <c r="D49" s="1">
        <v>8.0390687300000003</v>
      </c>
      <c r="E49" s="11">
        <v>7.8257881500000002</v>
      </c>
      <c r="F49" s="9">
        <v>60.443219399999997</v>
      </c>
      <c r="G49" s="1">
        <v>17.625415400000001</v>
      </c>
      <c r="H49" s="11">
        <v>13.2952142</v>
      </c>
      <c r="I49" s="9">
        <v>3.34077796</v>
      </c>
      <c r="J49" s="1">
        <v>3.3978410299999999</v>
      </c>
      <c r="K49" s="11">
        <v>3.6107024999999999</v>
      </c>
      <c r="L49" s="1"/>
      <c r="M49" s="1"/>
      <c r="N49" s="1"/>
      <c r="O49" s="1"/>
    </row>
    <row r="50" spans="2:15" x14ac:dyDescent="0.2">
      <c r="B50" s="6" t="s">
        <v>21</v>
      </c>
      <c r="C50" s="9">
        <v>6.9396696200000001</v>
      </c>
      <c r="D50" s="1">
        <v>5.67533362</v>
      </c>
      <c r="E50" s="11">
        <v>5.8583812599999998</v>
      </c>
      <c r="F50" s="9">
        <v>12.939843400000001</v>
      </c>
      <c r="G50" s="1">
        <v>10.452590199999999</v>
      </c>
      <c r="H50" s="11">
        <v>13.1099561</v>
      </c>
      <c r="I50" s="9">
        <v>4.7586605899999999</v>
      </c>
      <c r="J50" s="1">
        <v>4.1994997700000001</v>
      </c>
      <c r="K50" s="11">
        <v>5.0315070100000003</v>
      </c>
      <c r="L50" s="1"/>
      <c r="M50" s="1"/>
      <c r="N50" s="1"/>
      <c r="O50" s="1"/>
    </row>
    <row r="51" spans="2:15" x14ac:dyDescent="0.2">
      <c r="B51" s="6" t="s">
        <v>22</v>
      </c>
      <c r="C51" s="9">
        <v>12.7413162</v>
      </c>
      <c r="D51" s="1">
        <v>9.8340034200000002</v>
      </c>
      <c r="E51" s="11">
        <v>13.8034835</v>
      </c>
      <c r="F51" s="9">
        <v>44.214541199999999</v>
      </c>
      <c r="G51" s="1">
        <v>40.473859099999999</v>
      </c>
      <c r="H51" s="11">
        <v>34.919539999999998</v>
      </c>
      <c r="I51" s="9">
        <v>1.1463105600000001</v>
      </c>
      <c r="J51" s="1">
        <v>1.0389888199999999</v>
      </c>
      <c r="K51" s="11">
        <v>1.50059834</v>
      </c>
      <c r="L51" s="1"/>
      <c r="M51" s="1"/>
      <c r="N51" s="1"/>
      <c r="O51" s="1"/>
    </row>
    <row r="52" spans="2:15" x14ac:dyDescent="0.2">
      <c r="B52" s="6" t="s">
        <v>23</v>
      </c>
      <c r="C52" s="9">
        <v>7.64259486</v>
      </c>
      <c r="D52" s="1">
        <v>7.6438144499999998</v>
      </c>
      <c r="E52" s="11">
        <v>8.8064095600000005</v>
      </c>
      <c r="F52" s="9">
        <v>18.248694400000002</v>
      </c>
      <c r="G52" s="1">
        <v>12.437481399999999</v>
      </c>
      <c r="H52" s="11">
        <v>25.906576999999999</v>
      </c>
      <c r="I52" s="9">
        <v>4.8499734600000002</v>
      </c>
      <c r="J52" s="1">
        <v>4.3048850600000002</v>
      </c>
      <c r="K52" s="11">
        <v>4.6002334300000003</v>
      </c>
      <c r="L52" s="1"/>
      <c r="M52" s="1"/>
      <c r="N52" s="1"/>
      <c r="O52" s="1"/>
    </row>
    <row r="53" spans="2:15" x14ac:dyDescent="0.2">
      <c r="B53" s="6" t="s">
        <v>24</v>
      </c>
      <c r="C53" s="9">
        <v>4.0986671699999997</v>
      </c>
      <c r="D53" s="1">
        <v>8.8084641099999992</v>
      </c>
      <c r="E53" s="11">
        <v>6.0416972700000002</v>
      </c>
      <c r="F53" s="9">
        <v>4.6271724399999998</v>
      </c>
      <c r="G53" s="1">
        <v>42.780882800000001</v>
      </c>
      <c r="H53" s="11">
        <v>16.3358141</v>
      </c>
      <c r="I53" s="9">
        <v>1.76246305</v>
      </c>
      <c r="J53" s="1">
        <v>4.4521381099999999</v>
      </c>
      <c r="K53" s="11">
        <v>1.1347852700000001</v>
      </c>
      <c r="L53" s="1"/>
      <c r="M53" s="1"/>
      <c r="N53" s="1"/>
      <c r="O53" s="1"/>
    </row>
    <row r="54" spans="2:15" x14ac:dyDescent="0.2">
      <c r="B54" s="6" t="s">
        <v>25</v>
      </c>
      <c r="C54" s="9">
        <v>10.6889562</v>
      </c>
      <c r="D54" s="1">
        <v>9.0728591600000001</v>
      </c>
      <c r="E54" s="11">
        <v>9.9940163700000006</v>
      </c>
      <c r="F54" s="9">
        <v>27.522096399999999</v>
      </c>
      <c r="G54" s="1">
        <v>40.685253000000003</v>
      </c>
      <c r="H54" s="11">
        <v>39.9222416</v>
      </c>
      <c r="I54" s="9">
        <v>4.5498379800000004</v>
      </c>
      <c r="J54" s="1">
        <v>4.1535292200000002</v>
      </c>
      <c r="K54" s="11">
        <v>5.1940922499999997</v>
      </c>
      <c r="L54" s="1"/>
      <c r="M54" s="1"/>
      <c r="N54" s="1"/>
      <c r="O54" s="1"/>
    </row>
    <row r="55" spans="2:15" x14ac:dyDescent="0.2">
      <c r="B55" s="6" t="s">
        <v>26</v>
      </c>
      <c r="C55" s="9">
        <v>6.5954393099999997</v>
      </c>
      <c r="D55" s="1">
        <v>8.0913002499999997</v>
      </c>
      <c r="E55" s="11">
        <v>9.0127849700000002</v>
      </c>
      <c r="F55" s="9">
        <v>24.170061400000002</v>
      </c>
      <c r="G55" s="1">
        <v>26.962917099999999</v>
      </c>
      <c r="H55" s="11">
        <v>37.566859999999998</v>
      </c>
      <c r="I55" s="9">
        <v>1.1279446900000001</v>
      </c>
      <c r="J55" s="1">
        <v>1.0161357099999999</v>
      </c>
      <c r="K55" s="11">
        <v>1.7296566099999999</v>
      </c>
      <c r="L55" s="1"/>
      <c r="M55" s="1"/>
      <c r="N55" s="1"/>
      <c r="O55" s="1"/>
    </row>
    <row r="56" spans="2:15" x14ac:dyDescent="0.2">
      <c r="B56" s="6" t="s">
        <v>27</v>
      </c>
      <c r="C56" s="9">
        <v>20.815982099999999</v>
      </c>
      <c r="D56" s="1">
        <v>18.384493500000001</v>
      </c>
      <c r="E56" s="11">
        <v>16.665777299999998</v>
      </c>
      <c r="F56" s="9">
        <v>30.233542</v>
      </c>
      <c r="G56" s="1">
        <v>22.138457200000001</v>
      </c>
      <c r="H56" s="11">
        <v>18.546561499999999</v>
      </c>
      <c r="I56" s="9">
        <v>6.2554814199999997</v>
      </c>
      <c r="J56" s="1">
        <v>6.4308625399999997</v>
      </c>
      <c r="K56" s="11">
        <v>7.4337563700000002</v>
      </c>
      <c r="L56" s="1"/>
      <c r="M56" s="1"/>
      <c r="N56" s="1"/>
      <c r="O56" s="1"/>
    </row>
    <row r="57" spans="2:15" x14ac:dyDescent="0.2">
      <c r="B57" s="6" t="s">
        <v>28</v>
      </c>
      <c r="C57" s="9">
        <v>5.1596528399999997</v>
      </c>
      <c r="D57" s="1">
        <v>4.0817738400000003</v>
      </c>
      <c r="E57" s="11">
        <v>4.8975963199999999</v>
      </c>
      <c r="F57" s="9">
        <v>34.185876899999997</v>
      </c>
      <c r="G57" s="1">
        <v>42.597032800000001</v>
      </c>
      <c r="H57" s="11">
        <v>35.210683799999998</v>
      </c>
      <c r="I57" s="9">
        <v>2.4361958399999999</v>
      </c>
      <c r="J57" s="1">
        <v>1.2042425299999999</v>
      </c>
      <c r="K57" s="11">
        <v>1.9083754900000001</v>
      </c>
      <c r="L57" s="1"/>
      <c r="M57" s="1"/>
      <c r="N57" s="1"/>
      <c r="O57" s="1"/>
    </row>
    <row r="58" spans="2:15" x14ac:dyDescent="0.2">
      <c r="B58" s="6" t="s">
        <v>29</v>
      </c>
      <c r="C58" s="9">
        <v>14.9157881</v>
      </c>
      <c r="D58" s="1">
        <v>13.4115649</v>
      </c>
      <c r="E58" s="11">
        <v>15.7006976</v>
      </c>
      <c r="F58" s="9">
        <v>33.333909499999997</v>
      </c>
      <c r="G58" s="1">
        <v>43.557270299999999</v>
      </c>
      <c r="H58" s="11">
        <v>21.5497938</v>
      </c>
      <c r="I58" s="9">
        <v>7.7193267399999996</v>
      </c>
      <c r="J58" s="1">
        <v>7.8787576899999996</v>
      </c>
      <c r="K58" s="11">
        <v>9.2623925499999995</v>
      </c>
      <c r="L58" s="1"/>
      <c r="M58" s="1"/>
      <c r="N58" s="1"/>
      <c r="O58" s="1"/>
    </row>
    <row r="59" spans="2:15" x14ac:dyDescent="0.2">
      <c r="B59" s="6" t="s">
        <v>30</v>
      </c>
      <c r="C59" s="9">
        <v>13.196505</v>
      </c>
      <c r="D59" s="1">
        <v>17.157379200000001</v>
      </c>
      <c r="E59" s="11">
        <v>15.892284399999999</v>
      </c>
      <c r="F59" s="9">
        <v>23.703554400000002</v>
      </c>
      <c r="G59" s="1">
        <v>12.407075600000001</v>
      </c>
      <c r="H59" s="11">
        <v>16.677112999999999</v>
      </c>
      <c r="I59" s="9">
        <v>1.60343963</v>
      </c>
      <c r="J59" s="1">
        <v>0.89859294000000001</v>
      </c>
      <c r="K59" s="11">
        <v>1.2361118600000001</v>
      </c>
      <c r="L59" s="1"/>
      <c r="M59" s="1"/>
      <c r="N59" s="1"/>
      <c r="O59" s="1"/>
    </row>
    <row r="60" spans="2:15" x14ac:dyDescent="0.2">
      <c r="B60" s="6" t="s">
        <v>31</v>
      </c>
      <c r="C60" s="9">
        <v>11.4571071</v>
      </c>
      <c r="D60" s="1">
        <v>10.526293600000001</v>
      </c>
      <c r="E60" s="11">
        <v>10.3579369</v>
      </c>
      <c r="F60" s="9">
        <v>18.2213025</v>
      </c>
      <c r="G60" s="1">
        <v>16.2406775</v>
      </c>
      <c r="H60" s="11">
        <v>19.451684100000001</v>
      </c>
      <c r="I60" s="9">
        <v>3.81635298</v>
      </c>
      <c r="J60" s="1">
        <v>3.4517475499999999</v>
      </c>
      <c r="K60" s="11">
        <v>3.8285429500000001</v>
      </c>
      <c r="L60" s="1"/>
      <c r="M60" s="1"/>
      <c r="N60" s="1"/>
      <c r="O60" s="1"/>
    </row>
    <row r="61" spans="2:15" x14ac:dyDescent="0.2">
      <c r="B61" s="6" t="s">
        <v>32</v>
      </c>
      <c r="C61" s="9">
        <v>11.7124755</v>
      </c>
      <c r="D61" s="1">
        <v>10.4741692</v>
      </c>
      <c r="E61" s="11">
        <v>12.1528943</v>
      </c>
      <c r="F61" s="9">
        <v>15.577004799999999</v>
      </c>
      <c r="G61" s="1">
        <v>15.4263949</v>
      </c>
      <c r="H61" s="11">
        <v>13.7180719</v>
      </c>
      <c r="I61" s="9">
        <v>4.9634757900000004</v>
      </c>
      <c r="J61" s="1">
        <v>3.92981084</v>
      </c>
      <c r="K61" s="11">
        <v>4.2916866799999998</v>
      </c>
      <c r="L61" s="1"/>
      <c r="M61" s="1"/>
      <c r="N61" s="1"/>
      <c r="O61" s="1"/>
    </row>
    <row r="62" spans="2:15" x14ac:dyDescent="0.2">
      <c r="B62" s="6" t="s">
        <v>33</v>
      </c>
      <c r="C62" s="9">
        <v>10.8938147</v>
      </c>
      <c r="D62" s="1">
        <v>10.792309400000001</v>
      </c>
      <c r="E62" s="11">
        <v>7.6429912299999998</v>
      </c>
      <c r="F62" s="9">
        <v>17.741177799999999</v>
      </c>
      <c r="G62" s="1">
        <v>26.484839600000001</v>
      </c>
      <c r="H62" s="11">
        <v>77.638854199999997</v>
      </c>
      <c r="I62" s="9">
        <v>5.2086913700000004</v>
      </c>
      <c r="J62" s="1">
        <v>4.8417960100000004</v>
      </c>
      <c r="K62" s="11">
        <v>5.2093278700000001</v>
      </c>
      <c r="L62" s="1"/>
      <c r="M62" s="1"/>
      <c r="N62" s="1"/>
      <c r="O62" s="1"/>
    </row>
    <row r="63" spans="2:15" x14ac:dyDescent="0.2">
      <c r="B63" s="6" t="s">
        <v>34</v>
      </c>
      <c r="C63" s="9">
        <v>3.05422729</v>
      </c>
      <c r="D63" s="1">
        <v>3.16887667</v>
      </c>
      <c r="E63" s="11">
        <v>3.58431385</v>
      </c>
      <c r="F63" s="9">
        <v>22.586140199999999</v>
      </c>
      <c r="G63" s="1">
        <v>16.618079900000001</v>
      </c>
      <c r="H63" s="11">
        <v>15.0750312</v>
      </c>
      <c r="I63" s="9">
        <v>5.9704600900000004</v>
      </c>
      <c r="J63" s="1">
        <v>5.8635908099999998</v>
      </c>
      <c r="K63" s="11">
        <v>4.8596658899999996</v>
      </c>
      <c r="L63" s="1"/>
      <c r="M63" s="1"/>
      <c r="N63" s="1"/>
      <c r="O63" s="1"/>
    </row>
    <row r="64" spans="2:15" x14ac:dyDescent="0.2">
      <c r="B64" s="6" t="s">
        <v>35</v>
      </c>
      <c r="C64" s="9">
        <v>21.931856230000001</v>
      </c>
      <c r="D64" s="1">
        <v>21.087036139999999</v>
      </c>
      <c r="E64" s="11">
        <v>22.120869970000001</v>
      </c>
      <c r="F64" s="9">
        <v>46.870800199999998</v>
      </c>
      <c r="G64" s="1">
        <v>25.5133829</v>
      </c>
      <c r="H64" s="11">
        <v>27.531871599999999</v>
      </c>
      <c r="I64" s="9">
        <v>9.2408641800000009</v>
      </c>
      <c r="J64" s="1">
        <v>9.0323999100000005</v>
      </c>
      <c r="K64" s="11">
        <v>9.1338208900000009</v>
      </c>
      <c r="L64" s="1"/>
      <c r="M64" s="1"/>
      <c r="N64" s="1"/>
      <c r="O64" s="1"/>
    </row>
    <row r="65" spans="2:15" x14ac:dyDescent="0.2">
      <c r="B65" s="6" t="s">
        <v>36</v>
      </c>
      <c r="C65" s="9">
        <v>6.7631983</v>
      </c>
      <c r="D65" s="1">
        <v>7.1931010500000001</v>
      </c>
      <c r="E65" s="11">
        <v>5.9641209799999997</v>
      </c>
      <c r="F65" s="9">
        <v>11.0235147</v>
      </c>
      <c r="G65" s="1">
        <v>13.5806266</v>
      </c>
      <c r="H65" s="11">
        <v>19.531449299999998</v>
      </c>
      <c r="I65" s="9">
        <v>2.6959923300000002</v>
      </c>
      <c r="J65" s="1">
        <v>2.9130437200000001</v>
      </c>
      <c r="K65" s="11">
        <v>1.68115309</v>
      </c>
      <c r="L65" s="1"/>
      <c r="M65" s="1"/>
      <c r="N65" s="1"/>
      <c r="O65" s="1"/>
    </row>
    <row r="66" spans="2:15" x14ac:dyDescent="0.2">
      <c r="B66" s="6" t="s">
        <v>37</v>
      </c>
      <c r="C66" s="9">
        <v>3.30395028</v>
      </c>
      <c r="D66" s="1">
        <v>3.2475360200000001</v>
      </c>
      <c r="E66" s="11">
        <v>4.6901978099999999</v>
      </c>
      <c r="F66" s="9">
        <v>7.5454236200000002</v>
      </c>
      <c r="G66" s="1">
        <v>28.348114599999999</v>
      </c>
      <c r="H66" s="11">
        <v>31.635906299999998</v>
      </c>
      <c r="I66" s="9">
        <v>3.8397863399999999</v>
      </c>
      <c r="J66" s="1">
        <v>2.62240451</v>
      </c>
      <c r="K66" s="11">
        <v>3.6180073699999999</v>
      </c>
      <c r="L66" s="1"/>
      <c r="M66" s="1"/>
      <c r="N66" s="1"/>
      <c r="O66" s="1"/>
    </row>
    <row r="67" spans="2:15" x14ac:dyDescent="0.2">
      <c r="B67" s="6" t="s">
        <v>38</v>
      </c>
      <c r="C67" s="9">
        <v>23.2791055</v>
      </c>
      <c r="D67" s="1">
        <v>23.861473400000001</v>
      </c>
      <c r="E67" s="11">
        <v>25.107734000000001</v>
      </c>
      <c r="F67" s="9">
        <v>14.8873218</v>
      </c>
      <c r="G67" s="1">
        <v>17.512864100000002</v>
      </c>
      <c r="H67" s="11">
        <v>13.8007603</v>
      </c>
      <c r="I67" s="9">
        <v>7.8590783499999999</v>
      </c>
      <c r="J67" s="1">
        <v>7.1884702899999997</v>
      </c>
      <c r="K67" s="11">
        <v>7.4197879699999998</v>
      </c>
      <c r="L67" s="1"/>
      <c r="M67" s="1"/>
      <c r="N67" s="1"/>
      <c r="O67" s="1"/>
    </row>
    <row r="68" spans="2:15" x14ac:dyDescent="0.2">
      <c r="B68" s="6" t="s">
        <v>39</v>
      </c>
      <c r="C68" s="9">
        <v>3.1730981379999998</v>
      </c>
      <c r="D68" s="1">
        <v>3.670115429</v>
      </c>
      <c r="E68" s="11">
        <v>3.5070888889999998</v>
      </c>
      <c r="F68" s="9">
        <v>17.687132999999999</v>
      </c>
      <c r="G68" s="1">
        <v>7.4189758599999998</v>
      </c>
      <c r="H68" s="11">
        <v>6.9906459099999996</v>
      </c>
      <c r="I68" s="9">
        <v>1.8180248699999999</v>
      </c>
      <c r="J68" s="1">
        <v>1.66180631</v>
      </c>
      <c r="K68" s="11">
        <v>1.73126819</v>
      </c>
      <c r="L68" s="1"/>
      <c r="M68" s="1"/>
      <c r="N68" s="1"/>
      <c r="O68" s="1"/>
    </row>
    <row r="69" spans="2:15" x14ac:dyDescent="0.2">
      <c r="B69" s="6" t="s">
        <v>40</v>
      </c>
      <c r="C69" s="9">
        <v>12.2365344</v>
      </c>
      <c r="D69" s="1">
        <v>10.1894025</v>
      </c>
      <c r="E69" s="11">
        <v>9.5854501899999995</v>
      </c>
      <c r="F69" s="9">
        <v>18.331700099999999</v>
      </c>
      <c r="G69" s="1">
        <v>15.653345099999999</v>
      </c>
      <c r="H69" s="11">
        <v>17.360759600000002</v>
      </c>
      <c r="I69" s="9">
        <v>9.01983377</v>
      </c>
      <c r="J69" s="1">
        <v>7.55345858</v>
      </c>
      <c r="K69" s="11">
        <v>8.6001688400000003</v>
      </c>
      <c r="L69" s="1"/>
      <c r="M69" s="1"/>
      <c r="N69" s="1"/>
      <c r="O69" s="1"/>
    </row>
    <row r="70" spans="2:15" x14ac:dyDescent="0.2">
      <c r="B70" s="6" t="s">
        <v>41</v>
      </c>
      <c r="C70" s="9">
        <v>8.4507455</v>
      </c>
      <c r="D70" s="1">
        <v>9.05302775</v>
      </c>
      <c r="E70" s="11">
        <v>10.30114</v>
      </c>
      <c r="F70" s="9">
        <v>13.191359</v>
      </c>
      <c r="G70" s="1">
        <v>13.832681900000001</v>
      </c>
      <c r="H70" s="11">
        <v>14.9166059</v>
      </c>
      <c r="I70" s="9">
        <v>2.8039428399999999</v>
      </c>
      <c r="J70" s="1">
        <v>2.6143670999999999</v>
      </c>
      <c r="K70" s="11">
        <v>2.43322364</v>
      </c>
      <c r="L70" s="1"/>
      <c r="M70" s="1"/>
      <c r="N70" s="1"/>
      <c r="O70" s="1"/>
    </row>
    <row r="71" spans="2:15" x14ac:dyDescent="0.2">
      <c r="B71" s="6" t="s">
        <v>42</v>
      </c>
      <c r="C71" s="9">
        <v>1.25803719</v>
      </c>
      <c r="D71" s="1">
        <v>1.4918645699999999</v>
      </c>
      <c r="E71" s="11">
        <v>2.0729000700000002</v>
      </c>
      <c r="F71" s="9">
        <v>14.3435954</v>
      </c>
      <c r="G71" s="1">
        <v>17.600601999999999</v>
      </c>
      <c r="H71" s="11">
        <v>33.363937499999999</v>
      </c>
      <c r="I71" s="9">
        <v>3.35638215</v>
      </c>
      <c r="J71" s="1">
        <v>4.7775211000000004</v>
      </c>
      <c r="K71" s="11">
        <v>4.2318338600000001</v>
      </c>
      <c r="L71" s="1"/>
      <c r="M71" s="1"/>
      <c r="N71" s="1"/>
      <c r="O71" s="1"/>
    </row>
    <row r="72" spans="2:15" x14ac:dyDescent="0.2">
      <c r="B72" s="6" t="s">
        <v>43</v>
      </c>
      <c r="C72" s="9">
        <v>6.9159869900000004</v>
      </c>
      <c r="D72" s="1">
        <v>7.3841872400000002</v>
      </c>
      <c r="E72" s="11">
        <v>5.0975659999999996</v>
      </c>
      <c r="F72" s="9">
        <v>13.6713389</v>
      </c>
      <c r="G72" s="1">
        <v>53.560120699999999</v>
      </c>
      <c r="H72" s="11">
        <v>10.6348211</v>
      </c>
      <c r="I72" s="9">
        <v>2.78043511</v>
      </c>
      <c r="J72" s="1">
        <v>3.37014024</v>
      </c>
      <c r="K72" s="11">
        <v>3.2221976400000001</v>
      </c>
      <c r="L72" s="1"/>
      <c r="M72" s="1"/>
      <c r="N72" s="1"/>
      <c r="O72" s="1"/>
    </row>
    <row r="73" spans="2:15" x14ac:dyDescent="0.2">
      <c r="B73" s="6" t="s">
        <v>44</v>
      </c>
      <c r="C73" s="9">
        <v>7.0388079899999996</v>
      </c>
      <c r="D73" s="1">
        <v>7.1213692200000001</v>
      </c>
      <c r="E73" s="11">
        <v>10.2800224</v>
      </c>
      <c r="F73" s="9">
        <v>19.407606900000001</v>
      </c>
      <c r="G73" s="1">
        <v>23.738130600000002</v>
      </c>
      <c r="H73" s="11">
        <v>23.072659699999999</v>
      </c>
      <c r="I73" s="9">
        <v>12.274994899999999</v>
      </c>
      <c r="J73" s="1">
        <v>11.5724146</v>
      </c>
      <c r="K73" s="11">
        <v>13.1127953</v>
      </c>
      <c r="L73" s="1"/>
      <c r="M73" s="1"/>
      <c r="N73" s="1"/>
      <c r="O73" s="1"/>
    </row>
    <row r="74" spans="2:15" x14ac:dyDescent="0.2">
      <c r="B74" s="6" t="s">
        <v>45</v>
      </c>
      <c r="C74" s="9">
        <v>14.9017467</v>
      </c>
      <c r="D74" s="1">
        <v>14.559861740000001</v>
      </c>
      <c r="E74" s="11">
        <v>16.049571709999999</v>
      </c>
      <c r="F74" s="9">
        <v>11.501815499999999</v>
      </c>
      <c r="G74" s="1">
        <v>28.540428500000001</v>
      </c>
      <c r="H74" s="11">
        <v>23.132833999999999</v>
      </c>
      <c r="I74" s="9">
        <v>8.8895598499999995</v>
      </c>
      <c r="J74" s="1">
        <v>10.8238641</v>
      </c>
      <c r="K74" s="11">
        <v>9.1444244000000001</v>
      </c>
      <c r="L74" s="1"/>
      <c r="M74" s="1"/>
      <c r="N74" s="1"/>
      <c r="O74" s="1"/>
    </row>
    <row r="75" spans="2:15" x14ac:dyDescent="0.2">
      <c r="B75" s="6" t="s">
        <v>46</v>
      </c>
      <c r="C75" s="9">
        <v>10.372533300000001</v>
      </c>
      <c r="D75" s="1">
        <v>13.894731</v>
      </c>
      <c r="E75" s="11">
        <v>10.802757099999999</v>
      </c>
      <c r="F75" s="9">
        <v>20.778225299999999</v>
      </c>
      <c r="G75" s="1">
        <v>45.544775600000001</v>
      </c>
      <c r="H75" s="11">
        <v>31.168862399999998</v>
      </c>
      <c r="I75" s="9">
        <v>9.1225642699999998</v>
      </c>
      <c r="J75" s="1">
        <v>7.65931724</v>
      </c>
      <c r="K75" s="11">
        <v>8.3358570299999997</v>
      </c>
      <c r="L75" s="1"/>
      <c r="M75" s="1"/>
      <c r="N75" s="1"/>
      <c r="O75" s="1"/>
    </row>
    <row r="76" spans="2:15" x14ac:dyDescent="0.2">
      <c r="B76" s="6" t="s">
        <v>47</v>
      </c>
      <c r="C76" s="9">
        <v>8.5236286400000001</v>
      </c>
      <c r="D76" s="1">
        <v>8.9552267699999994</v>
      </c>
      <c r="E76" s="11">
        <v>9.2143858299999994</v>
      </c>
      <c r="F76" s="9">
        <v>16.985795700000001</v>
      </c>
      <c r="G76" s="1">
        <v>16.162525599999999</v>
      </c>
      <c r="H76" s="11">
        <v>17.373570000000001</v>
      </c>
      <c r="I76" s="9">
        <v>7.1515020900000001</v>
      </c>
      <c r="J76" s="1">
        <v>7.0653315599999997</v>
      </c>
      <c r="K76" s="11">
        <v>7.2845521499999997</v>
      </c>
      <c r="L76" s="1"/>
      <c r="M76" s="1"/>
      <c r="N76" s="1"/>
      <c r="O76" s="1"/>
    </row>
    <row r="77" spans="2:15" x14ac:dyDescent="0.2">
      <c r="B77" s="6" t="s">
        <v>48</v>
      </c>
      <c r="C77" s="9">
        <v>5.1658495100000001</v>
      </c>
      <c r="D77" s="1">
        <v>5.10584784</v>
      </c>
      <c r="E77" s="11">
        <v>6.0036638</v>
      </c>
      <c r="F77" s="9">
        <v>12.589358799999999</v>
      </c>
      <c r="G77" s="1">
        <v>11.757649600000001</v>
      </c>
      <c r="H77" s="11">
        <v>10.7831505</v>
      </c>
      <c r="I77" s="9">
        <v>4.5081107500000002</v>
      </c>
      <c r="J77" s="1">
        <v>7.0186285100000001</v>
      </c>
      <c r="K77" s="11">
        <v>4.6066474800000003</v>
      </c>
      <c r="L77" s="1"/>
      <c r="M77" s="1"/>
      <c r="N77" s="1"/>
      <c r="O77" s="1"/>
    </row>
    <row r="78" spans="2:15" x14ac:dyDescent="0.2">
      <c r="B78" s="6" t="s">
        <v>49</v>
      </c>
      <c r="C78" s="9">
        <v>2.8907347099999998</v>
      </c>
      <c r="D78" s="1">
        <v>5.9581944800000004</v>
      </c>
      <c r="E78" s="11">
        <v>3.8774665000000001</v>
      </c>
      <c r="F78" s="9">
        <v>12.9471478</v>
      </c>
      <c r="G78" s="1">
        <v>20.147083500000001</v>
      </c>
      <c r="H78" s="11">
        <v>9.7397869499999992</v>
      </c>
      <c r="I78" s="9">
        <v>0.76314236999999996</v>
      </c>
      <c r="J78" s="1">
        <v>3.4529658200000002</v>
      </c>
      <c r="K78" s="11">
        <v>2.4515595999999999</v>
      </c>
      <c r="L78" s="1"/>
      <c r="M78" s="1"/>
      <c r="N78" s="1"/>
      <c r="O78" s="1"/>
    </row>
    <row r="79" spans="2:15" x14ac:dyDescent="0.2">
      <c r="B79" s="6" t="s">
        <v>50</v>
      </c>
      <c r="C79" s="9">
        <v>5.2659822099999998</v>
      </c>
      <c r="D79" s="1">
        <v>3.5798294799999999</v>
      </c>
      <c r="E79" s="11">
        <v>5.4874837599999999</v>
      </c>
      <c r="F79" s="9">
        <v>10.1310272</v>
      </c>
      <c r="G79" s="1">
        <v>8.2624286100000006</v>
      </c>
      <c r="H79" s="11">
        <v>11.275601</v>
      </c>
      <c r="I79" s="9">
        <v>2.3478072999999999</v>
      </c>
      <c r="J79" s="1">
        <v>2.1133710799999998</v>
      </c>
      <c r="K79" s="11">
        <v>0.66254358000000002</v>
      </c>
      <c r="L79" s="1"/>
      <c r="M79" s="1"/>
      <c r="N79" s="1"/>
      <c r="O79" s="1"/>
    </row>
    <row r="80" spans="2:15" x14ac:dyDescent="0.2">
      <c r="B80" s="6" t="s">
        <v>51</v>
      </c>
      <c r="C80" s="9">
        <v>4.6029781600000002</v>
      </c>
      <c r="D80" s="1">
        <v>3.4712285700000001</v>
      </c>
      <c r="E80" s="11">
        <v>4.1040342299999999</v>
      </c>
      <c r="F80" s="9">
        <v>16.6951915</v>
      </c>
      <c r="G80" s="1">
        <v>10.750095999999999</v>
      </c>
      <c r="H80" s="11">
        <v>10.826314999999999</v>
      </c>
      <c r="I80" s="9">
        <v>3.58927643</v>
      </c>
      <c r="J80" s="1">
        <v>3.6392395</v>
      </c>
      <c r="K80" s="11">
        <v>4.0679619599999999</v>
      </c>
      <c r="L80" s="1"/>
      <c r="M80" s="1"/>
      <c r="N80" s="1"/>
      <c r="O80" s="1"/>
    </row>
    <row r="81" spans="1:21" x14ac:dyDescent="0.2">
      <c r="B81" s="6" t="s">
        <v>52</v>
      </c>
      <c r="C81" s="9">
        <v>9.7192631400000007</v>
      </c>
      <c r="D81" s="1">
        <v>6.6130651800000004</v>
      </c>
      <c r="E81" s="11">
        <v>8.1979992100000008</v>
      </c>
      <c r="F81" s="9">
        <v>15.2003801</v>
      </c>
      <c r="G81" s="1">
        <v>15.2810586</v>
      </c>
      <c r="H81" s="11">
        <v>15.6793184</v>
      </c>
      <c r="I81" s="9">
        <v>4.2961074699999999</v>
      </c>
      <c r="J81" s="1">
        <v>3.0743128999999998</v>
      </c>
      <c r="K81" s="11">
        <v>2.3396067500000002</v>
      </c>
      <c r="L81" s="1"/>
      <c r="M81" s="1"/>
      <c r="N81" s="1"/>
      <c r="O81" s="1"/>
    </row>
    <row r="82" spans="1:21" x14ac:dyDescent="0.2">
      <c r="B82" s="6" t="s">
        <v>53</v>
      </c>
      <c r="C82" s="9">
        <v>4.5840647199999998</v>
      </c>
      <c r="D82" s="1">
        <v>3.1397275800000002</v>
      </c>
      <c r="E82" s="11">
        <v>4.5266329499999998</v>
      </c>
      <c r="F82" s="9">
        <v>8.2720304099999993</v>
      </c>
      <c r="G82" s="1">
        <v>8.1835125400000006</v>
      </c>
      <c r="H82" s="11">
        <v>7.5466474999999997</v>
      </c>
      <c r="I82" s="9">
        <v>4.5819108100000001</v>
      </c>
      <c r="J82" s="1">
        <v>4.2049421300000001</v>
      </c>
      <c r="K82" s="11">
        <v>4.6068733399999999</v>
      </c>
      <c r="L82" s="1"/>
      <c r="M82" s="1"/>
      <c r="N82" s="1"/>
      <c r="O82" s="1"/>
    </row>
    <row r="83" spans="1:21" x14ac:dyDescent="0.2">
      <c r="B83" s="6" t="s">
        <v>54</v>
      </c>
      <c r="C83" s="9">
        <v>26.102930799999999</v>
      </c>
      <c r="D83" s="1">
        <v>25.423598999999999</v>
      </c>
      <c r="E83" s="11">
        <v>20.089257799999999</v>
      </c>
      <c r="F83" s="9">
        <v>20.789285</v>
      </c>
      <c r="G83" s="1">
        <v>21.1245938</v>
      </c>
      <c r="H83" s="11">
        <v>17.036066099999999</v>
      </c>
      <c r="I83" s="9">
        <v>6.7198695900000001</v>
      </c>
      <c r="J83" s="1">
        <v>7.1587295700000002</v>
      </c>
      <c r="K83" s="11">
        <v>12.0940306</v>
      </c>
      <c r="L83" s="1"/>
      <c r="M83" s="1"/>
      <c r="N83" s="1"/>
      <c r="O83" s="1"/>
    </row>
    <row r="84" spans="1:21" x14ac:dyDescent="0.2">
      <c r="B84" s="6" t="s">
        <v>55</v>
      </c>
      <c r="C84" s="9">
        <v>17.342909899999999</v>
      </c>
      <c r="D84" s="1">
        <v>16.5059325</v>
      </c>
      <c r="E84" s="11">
        <v>28.173295599999999</v>
      </c>
      <c r="F84" s="9">
        <v>27.322609199999999</v>
      </c>
      <c r="G84" s="1">
        <v>16.1428026</v>
      </c>
      <c r="H84" s="11">
        <v>25.100473900000001</v>
      </c>
      <c r="I84" s="9">
        <v>11.728670899999999</v>
      </c>
      <c r="J84" s="1">
        <v>11.631853700000001</v>
      </c>
      <c r="K84" s="11">
        <v>7.1596988499999998</v>
      </c>
      <c r="L84" s="1"/>
      <c r="M84" s="1"/>
      <c r="N84" s="1"/>
      <c r="O84" s="1"/>
    </row>
    <row r="85" spans="1:21" x14ac:dyDescent="0.2">
      <c r="B85" s="6" t="s">
        <v>56</v>
      </c>
      <c r="C85" s="9">
        <v>19.914302800000002</v>
      </c>
      <c r="D85" s="1">
        <v>20.3300485</v>
      </c>
      <c r="E85" s="11">
        <v>16.676819299999998</v>
      </c>
      <c r="F85" s="9">
        <v>20.507755899999999</v>
      </c>
      <c r="G85" s="1">
        <v>41.295023100000002</v>
      </c>
      <c r="H85" s="11">
        <v>20.578659500000001</v>
      </c>
      <c r="I85" s="9">
        <v>9.9147654599999999</v>
      </c>
      <c r="J85" s="1">
        <v>9.5208165999999999</v>
      </c>
      <c r="K85" s="11">
        <v>10.298056300000001</v>
      </c>
      <c r="L85" s="1"/>
      <c r="M85" s="1"/>
      <c r="N85" s="1"/>
      <c r="O85" s="1"/>
    </row>
    <row r="86" spans="1:21" x14ac:dyDescent="0.2">
      <c r="B86" s="6" t="s">
        <v>57</v>
      </c>
      <c r="C86" s="9">
        <v>2.90861839</v>
      </c>
      <c r="D86" s="1">
        <v>2.5282321900000002</v>
      </c>
      <c r="E86" s="11">
        <v>3.83897581</v>
      </c>
      <c r="F86" s="9">
        <v>7.4763254100000003</v>
      </c>
      <c r="G86" s="1">
        <v>45.516699099999997</v>
      </c>
      <c r="H86" s="11">
        <v>58.6161514</v>
      </c>
      <c r="I86" s="9">
        <v>7.1662512700000001</v>
      </c>
      <c r="J86" s="1">
        <v>0</v>
      </c>
      <c r="K86" s="11">
        <v>0</v>
      </c>
      <c r="L86" s="1"/>
      <c r="M86" s="1"/>
      <c r="N86" s="1"/>
      <c r="O86" s="1"/>
    </row>
    <row r="87" spans="1:21" x14ac:dyDescent="0.2">
      <c r="B87" s="6" t="s">
        <v>58</v>
      </c>
      <c r="C87" s="9">
        <v>6.1251042199999999</v>
      </c>
      <c r="D87" s="1">
        <v>4.8029005400000004</v>
      </c>
      <c r="E87" s="11">
        <v>7.6554847099999996</v>
      </c>
      <c r="F87" s="9">
        <v>25.385940000000002</v>
      </c>
      <c r="G87" s="1">
        <v>17.335892999999999</v>
      </c>
      <c r="H87" s="11">
        <v>15.017645699999999</v>
      </c>
      <c r="I87" s="9">
        <v>10.2786946</v>
      </c>
      <c r="J87" s="1">
        <v>9.5525549499999993</v>
      </c>
      <c r="K87" s="11">
        <v>9.3486327500000002</v>
      </c>
      <c r="L87" s="1"/>
      <c r="M87" s="1"/>
      <c r="N87" s="1"/>
      <c r="O87" s="1"/>
    </row>
    <row r="88" spans="1:21" x14ac:dyDescent="0.2">
      <c r="B88" s="6" t="s">
        <v>59</v>
      </c>
      <c r="C88" s="9">
        <v>13.260585900000001</v>
      </c>
      <c r="D88" s="1">
        <v>14.1004462</v>
      </c>
      <c r="E88" s="11">
        <v>13.4653484</v>
      </c>
      <c r="F88" s="9">
        <v>14.565002</v>
      </c>
      <c r="G88" s="1">
        <v>14.480983699999999</v>
      </c>
      <c r="H88" s="11">
        <v>14.318502000000001</v>
      </c>
      <c r="I88" s="9">
        <v>6.19364399</v>
      </c>
      <c r="J88" s="1">
        <v>6.8149926000000001</v>
      </c>
      <c r="K88" s="11">
        <v>5.9931831899999999</v>
      </c>
      <c r="L88" s="1"/>
      <c r="M88" s="1"/>
      <c r="N88" s="1"/>
      <c r="O88" s="1"/>
    </row>
    <row r="89" spans="1:21" x14ac:dyDescent="0.2">
      <c r="B89" s="6" t="s">
        <v>60</v>
      </c>
      <c r="C89" s="9">
        <v>9.5537304299999999</v>
      </c>
      <c r="D89" s="1">
        <v>5.58665564</v>
      </c>
      <c r="E89" s="11">
        <v>13.8611962</v>
      </c>
      <c r="F89" s="9">
        <v>29.243938100000001</v>
      </c>
      <c r="G89" s="1">
        <v>28.5175646</v>
      </c>
      <c r="H89" s="11">
        <v>31.537601599999999</v>
      </c>
      <c r="I89" s="9">
        <v>6.0971454500000002</v>
      </c>
      <c r="J89" s="1">
        <v>5.6962859300000002</v>
      </c>
      <c r="K89" s="11">
        <v>7.7042677099999999</v>
      </c>
      <c r="L89" s="1"/>
      <c r="M89" s="1"/>
      <c r="N89" s="1"/>
      <c r="O89" s="1"/>
    </row>
    <row r="90" spans="1:21" x14ac:dyDescent="0.2">
      <c r="B90" s="6" t="s">
        <v>61</v>
      </c>
      <c r="C90" s="9">
        <v>12.967847900000001</v>
      </c>
      <c r="D90" s="1">
        <v>14.3098864</v>
      </c>
      <c r="E90" s="11">
        <v>14.171849099999999</v>
      </c>
      <c r="F90" s="9">
        <v>20.9923982</v>
      </c>
      <c r="G90" s="1">
        <v>15.963626700000001</v>
      </c>
      <c r="H90" s="11">
        <v>16.2304256</v>
      </c>
      <c r="I90" s="9">
        <v>5.1316101099999996</v>
      </c>
      <c r="J90" s="1">
        <v>5.0882854100000001</v>
      </c>
      <c r="K90" s="11">
        <v>5.4422236000000002</v>
      </c>
      <c r="L90" s="1"/>
      <c r="M90" s="1"/>
      <c r="N90" s="1"/>
      <c r="O90" s="1"/>
    </row>
    <row r="91" spans="1:21" x14ac:dyDescent="0.2">
      <c r="B91" s="6" t="s">
        <v>62</v>
      </c>
      <c r="C91" s="9">
        <v>7.5737644499999996</v>
      </c>
      <c r="D91" s="1">
        <v>8.6066986700000001</v>
      </c>
      <c r="E91" s="11">
        <v>7.2152074300000004</v>
      </c>
      <c r="F91" s="9">
        <v>33.372607500000001</v>
      </c>
      <c r="G91" s="1">
        <v>30.415746800000001</v>
      </c>
      <c r="H91" s="11">
        <v>20.576713900000001</v>
      </c>
      <c r="I91" s="9">
        <v>6.3028907199999997</v>
      </c>
      <c r="J91" s="1">
        <v>7.4098086199999997</v>
      </c>
      <c r="K91" s="11">
        <v>6.1394866500000003</v>
      </c>
      <c r="L91" s="1"/>
      <c r="M91" s="1"/>
      <c r="N91" s="1"/>
      <c r="O91" s="1"/>
    </row>
    <row r="92" spans="1:21" x14ac:dyDescent="0.2">
      <c r="B92" s="6" t="s">
        <v>63</v>
      </c>
      <c r="C92" s="9">
        <v>8.2079657699999995</v>
      </c>
      <c r="D92" s="1">
        <v>10.332797100000001</v>
      </c>
      <c r="E92" s="11">
        <v>10.0042779</v>
      </c>
      <c r="F92" s="9">
        <v>20.253274099999999</v>
      </c>
      <c r="G92" s="1">
        <v>18.477013700000001</v>
      </c>
      <c r="H92" s="11">
        <v>16.923419800000001</v>
      </c>
      <c r="I92" s="9">
        <v>4.6809906899999998</v>
      </c>
      <c r="J92" s="1">
        <v>5.4404602899999999</v>
      </c>
      <c r="K92" s="11">
        <v>5.13410587</v>
      </c>
      <c r="L92" s="1"/>
      <c r="M92" s="1"/>
      <c r="N92" s="1"/>
      <c r="O92" s="1"/>
    </row>
    <row r="93" spans="1:21" x14ac:dyDescent="0.2">
      <c r="B93" s="6" t="s">
        <v>64</v>
      </c>
      <c r="C93" s="9">
        <v>3.9845426800000001</v>
      </c>
      <c r="D93" s="1">
        <v>4.2238938600000004</v>
      </c>
      <c r="E93" s="11">
        <v>4.6498842800000002</v>
      </c>
      <c r="F93" s="9">
        <v>13.749676900000001</v>
      </c>
      <c r="G93" s="1">
        <v>13.8367247</v>
      </c>
      <c r="H93" s="11">
        <v>13.968984600000001</v>
      </c>
      <c r="I93" s="9">
        <v>0.44724573000000001</v>
      </c>
      <c r="J93" s="1">
        <v>8.1503813600000008</v>
      </c>
      <c r="K93" s="11">
        <v>7.8808587899999996</v>
      </c>
      <c r="L93" s="1"/>
      <c r="M93" s="1"/>
      <c r="N93" s="1"/>
      <c r="O93" s="1"/>
    </row>
    <row r="95" spans="1:21" x14ac:dyDescent="0.2">
      <c r="A95" s="4" t="s">
        <v>107</v>
      </c>
      <c r="Q95" s="4" t="s">
        <v>114</v>
      </c>
    </row>
    <row r="96" spans="1:21" ht="19" x14ac:dyDescent="0.2">
      <c r="A96" s="40"/>
      <c r="R96" s="51" t="s">
        <v>115</v>
      </c>
      <c r="S96" s="52"/>
      <c r="T96" s="52"/>
      <c r="U96" s="52"/>
    </row>
    <row r="97" spans="1:21" x14ac:dyDescent="0.2">
      <c r="B97" s="39" t="s">
        <v>108</v>
      </c>
      <c r="C97" s="45" t="s">
        <v>109</v>
      </c>
      <c r="Q97" t="s">
        <v>116</v>
      </c>
      <c r="R97" s="46" t="s">
        <v>110</v>
      </c>
      <c r="S97" s="46" t="s">
        <v>111</v>
      </c>
      <c r="T97" s="46" t="s">
        <v>112</v>
      </c>
      <c r="U97" s="46"/>
    </row>
    <row r="98" spans="1:21" x14ac:dyDescent="0.2">
      <c r="A98" s="31" t="s">
        <v>110</v>
      </c>
      <c r="B98" s="41">
        <v>-23.57</v>
      </c>
      <c r="C98" s="42">
        <v>-11.53</v>
      </c>
    </row>
    <row r="99" spans="1:21" x14ac:dyDescent="0.2">
      <c r="A99" s="31" t="s">
        <v>111</v>
      </c>
      <c r="B99" s="41">
        <v>-23.26</v>
      </c>
      <c r="C99" s="42">
        <v>-10.74</v>
      </c>
      <c r="Q99" s="47">
        <v>1</v>
      </c>
      <c r="R99" s="24">
        <v>5.2953507328888882</v>
      </c>
      <c r="S99" s="24">
        <v>18.801925388850449</v>
      </c>
      <c r="T99" s="24">
        <v>39.141100710482874</v>
      </c>
      <c r="U99" s="24"/>
    </row>
    <row r="100" spans="1:21" x14ac:dyDescent="0.2">
      <c r="A100" s="31" t="s">
        <v>112</v>
      </c>
      <c r="B100" s="41">
        <v>-25.22</v>
      </c>
      <c r="C100" s="42">
        <v>-12.16</v>
      </c>
      <c r="Q100" s="47">
        <v>2</v>
      </c>
      <c r="R100" s="24">
        <v>5.4584526911111118</v>
      </c>
      <c r="S100" s="24">
        <v>22.775955911602345</v>
      </c>
      <c r="T100" s="24">
        <v>35.411723125064313</v>
      </c>
      <c r="U100" s="24"/>
    </row>
    <row r="101" spans="1:21" x14ac:dyDescent="0.2">
      <c r="A101" s="31" t="s">
        <v>113</v>
      </c>
      <c r="B101" s="43">
        <v>-18.090369883612293</v>
      </c>
      <c r="C101" s="44">
        <v>-7.1041213255311346</v>
      </c>
      <c r="Q101" s="47">
        <v>3</v>
      </c>
      <c r="R101" s="24">
        <v>5.5162602199999995</v>
      </c>
      <c r="S101" s="24">
        <v>20.612082052519128</v>
      </c>
      <c r="T101" s="24">
        <v>37.662308277480875</v>
      </c>
      <c r="U101" s="24"/>
    </row>
    <row r="102" spans="1:21" x14ac:dyDescent="0.2">
      <c r="Q102" s="47">
        <v>4</v>
      </c>
      <c r="R102" s="24">
        <v>6.7601283355555557</v>
      </c>
      <c r="S102" s="24">
        <v>24.105754748505845</v>
      </c>
      <c r="T102" s="24">
        <v>36.034437754827493</v>
      </c>
      <c r="U102" s="24"/>
    </row>
    <row r="103" spans="1:21" x14ac:dyDescent="0.2">
      <c r="Q103" s="47">
        <v>5</v>
      </c>
      <c r="R103" s="24">
        <v>6.8607023722222218</v>
      </c>
      <c r="S103" s="24">
        <v>20.15256489515405</v>
      </c>
      <c r="T103" s="24">
        <v>40.138488663179288</v>
      </c>
      <c r="U103" s="24"/>
    </row>
    <row r="104" spans="1:21" x14ac:dyDescent="0.2">
      <c r="Q104" s="47">
        <v>6</v>
      </c>
      <c r="R104" s="24">
        <v>6.9142313033333336</v>
      </c>
      <c r="S104" s="24">
        <v>20.596951968198276</v>
      </c>
      <c r="T104" s="24">
        <v>39.774394986801724</v>
      </c>
      <c r="U104" s="24"/>
    </row>
    <row r="105" spans="1:21" x14ac:dyDescent="0.2">
      <c r="Q105" s="47">
        <v>7</v>
      </c>
      <c r="R105" s="24">
        <v>7.5043229766666668</v>
      </c>
      <c r="S105" s="24">
        <v>23.305362603200614</v>
      </c>
      <c r="T105" s="24">
        <v>37.951121861799386</v>
      </c>
      <c r="U105" s="24"/>
    </row>
    <row r="106" spans="1:21" x14ac:dyDescent="0.2">
      <c r="Q106" s="47">
        <v>8</v>
      </c>
      <c r="R106" s="24">
        <v>7.6628268411111122</v>
      </c>
      <c r="S106" s="24">
        <v>24.887458719674726</v>
      </c>
      <c r="T106" s="24">
        <v>36.606781541991943</v>
      </c>
      <c r="U106" s="24"/>
    </row>
    <row r="107" spans="1:21" x14ac:dyDescent="0.2">
      <c r="Q107" s="47">
        <v>9</v>
      </c>
      <c r="R107" s="24">
        <v>7.8769103222222228</v>
      </c>
      <c r="S107" s="24">
        <v>20.884291336803443</v>
      </c>
      <c r="T107" s="24">
        <v>40.931074146529895</v>
      </c>
      <c r="U107" s="24"/>
    </row>
    <row r="108" spans="1:21" x14ac:dyDescent="0.2">
      <c r="Q108" s="47">
        <v>10</v>
      </c>
      <c r="R108" s="24">
        <v>7.9028515988888897</v>
      </c>
      <c r="S108" s="24">
        <v>33.217461208727826</v>
      </c>
      <c r="T108" s="24">
        <v>28.636816189605508</v>
      </c>
      <c r="U108" s="24"/>
    </row>
    <row r="109" spans="1:21" x14ac:dyDescent="0.2">
      <c r="Q109" s="47">
        <v>11</v>
      </c>
      <c r="R109" s="24">
        <v>7.9273555633333332</v>
      </c>
      <c r="S109" s="24">
        <v>25.851426687921872</v>
      </c>
      <c r="T109" s="24">
        <v>36.039606657078131</v>
      </c>
      <c r="U109" s="24"/>
    </row>
    <row r="110" spans="1:21" x14ac:dyDescent="0.2">
      <c r="Q110" s="47">
        <v>12</v>
      </c>
      <c r="R110" s="24">
        <v>7.9943454233333329</v>
      </c>
      <c r="S110" s="24">
        <v>19.407306743431548</v>
      </c>
      <c r="T110" s="24">
        <v>42.584211391568445</v>
      </c>
      <c r="U110" s="24"/>
    </row>
    <row r="111" spans="1:21" x14ac:dyDescent="0.2">
      <c r="Q111" s="47">
        <v>13</v>
      </c>
      <c r="R111" s="24">
        <v>8.3557083711111115</v>
      </c>
      <c r="S111" s="24">
        <v>27.80933039078192</v>
      </c>
      <c r="T111" s="24">
        <v>34.724232165884743</v>
      </c>
      <c r="U111" s="24"/>
    </row>
    <row r="112" spans="1:21" x14ac:dyDescent="0.2">
      <c r="Q112" s="47">
        <v>14</v>
      </c>
      <c r="R112" s="24">
        <v>8.6218992922222224</v>
      </c>
      <c r="S112" s="24">
        <v>30.849056845925816</v>
      </c>
      <c r="T112" s="24">
        <v>32.083792092407521</v>
      </c>
      <c r="U112" s="24"/>
    </row>
    <row r="113" spans="17:21" x14ac:dyDescent="0.2">
      <c r="Q113" s="47">
        <v>15</v>
      </c>
      <c r="R113" s="24">
        <v>8.6308533533333325</v>
      </c>
      <c r="S113" s="24">
        <v>19.321025109314238</v>
      </c>
      <c r="T113" s="24">
        <v>43.625254920685762</v>
      </c>
      <c r="U113" s="24"/>
    </row>
    <row r="114" spans="17:21" x14ac:dyDescent="0.2">
      <c r="Q114" s="47">
        <v>16</v>
      </c>
      <c r="R114" s="24">
        <v>8.9334568611111109</v>
      </c>
      <c r="S114" s="24">
        <v>28.655153162182462</v>
      </c>
      <c r="T114" s="24">
        <v>34.745032129484201</v>
      </c>
      <c r="U114" s="24"/>
    </row>
    <row r="115" spans="17:21" x14ac:dyDescent="0.2">
      <c r="Q115" s="47">
        <v>17</v>
      </c>
      <c r="R115" s="24">
        <v>8.9755984333333334</v>
      </c>
      <c r="S115" s="24">
        <v>19.53381790160714</v>
      </c>
      <c r="T115" s="24">
        <v>43.929579748392861</v>
      </c>
      <c r="U115" s="24"/>
    </row>
    <row r="116" spans="17:21" x14ac:dyDescent="0.2">
      <c r="Q116" s="47">
        <v>18</v>
      </c>
      <c r="R116" s="24">
        <v>9.1662970933333323</v>
      </c>
      <c r="S116" s="24">
        <v>16.672473687987541</v>
      </c>
      <c r="T116" s="24">
        <v>47.076971952012464</v>
      </c>
      <c r="U116" s="24"/>
    </row>
    <row r="117" spans="17:21" x14ac:dyDescent="0.2">
      <c r="Q117" s="47">
        <v>19</v>
      </c>
      <c r="R117" s="24">
        <v>9.2231044833333335</v>
      </c>
      <c r="S117" s="24">
        <v>25.393557571767005</v>
      </c>
      <c r="T117" s="24">
        <v>38.441099153232997</v>
      </c>
      <c r="U117" s="24"/>
    </row>
    <row r="118" spans="17:21" x14ac:dyDescent="0.2">
      <c r="Q118" s="47">
        <v>20</v>
      </c>
      <c r="R118" s="24">
        <v>9.8723696499999996</v>
      </c>
      <c r="S118" s="24">
        <v>21.134675034222688</v>
      </c>
      <c r="T118" s="24">
        <v>43.673879440777313</v>
      </c>
      <c r="U118" s="24"/>
    </row>
    <row r="119" spans="17:21" x14ac:dyDescent="0.2">
      <c r="Q119" s="47">
        <v>21</v>
      </c>
      <c r="R119" s="24">
        <v>9.933518267777778</v>
      </c>
      <c r="S119" s="24">
        <v>24.150828221473265</v>
      </c>
      <c r="T119" s="24">
        <v>40.749449180193402</v>
      </c>
      <c r="U119" s="24"/>
    </row>
    <row r="120" spans="17:21" x14ac:dyDescent="0.2">
      <c r="Q120" s="47">
        <v>22</v>
      </c>
      <c r="R120" s="24">
        <v>10.004676035555555</v>
      </c>
      <c r="S120" s="24">
        <v>25.529220804266529</v>
      </c>
      <c r="T120" s="24">
        <v>39.477793249066806</v>
      </c>
      <c r="U120" s="24"/>
    </row>
    <row r="121" spans="17:21" x14ac:dyDescent="0.2">
      <c r="Q121" s="47">
        <v>23</v>
      </c>
      <c r="R121" s="24">
        <v>10.249553767777778</v>
      </c>
      <c r="S121" s="24">
        <v>33.987357227166939</v>
      </c>
      <c r="T121" s="24">
        <v>31.386973424499729</v>
      </c>
      <c r="U121" s="24"/>
    </row>
    <row r="122" spans="17:21" x14ac:dyDescent="0.2">
      <c r="Q122" s="47">
        <v>24</v>
      </c>
      <c r="R122" s="24">
        <v>10.493407068888891</v>
      </c>
      <c r="S122" s="24">
        <v>28.495642990813181</v>
      </c>
      <c r="T122" s="24">
        <v>37.244467612520147</v>
      </c>
      <c r="U122" s="24"/>
    </row>
    <row r="123" spans="17:21" x14ac:dyDescent="0.2">
      <c r="Q123" s="47">
        <v>25</v>
      </c>
      <c r="R123" s="24">
        <v>10.756405462222224</v>
      </c>
      <c r="S123" s="24">
        <v>22.456302855999184</v>
      </c>
      <c r="T123" s="24">
        <v>43.678305337334145</v>
      </c>
      <c r="U123" s="24"/>
    </row>
    <row r="124" spans="17:21" x14ac:dyDescent="0.2">
      <c r="Q124" s="47">
        <v>26</v>
      </c>
      <c r="R124" s="24">
        <v>10.816849464444445</v>
      </c>
      <c r="S124" s="24">
        <v>32.835849981083015</v>
      </c>
      <c r="T124" s="24">
        <v>33.389424215583652</v>
      </c>
      <c r="U124" s="24"/>
    </row>
    <row r="125" spans="17:21" x14ac:dyDescent="0.2">
      <c r="Q125" s="47">
        <v>27</v>
      </c>
      <c r="R125" s="24">
        <v>10.968502037777776</v>
      </c>
      <c r="S125" s="24">
        <v>29.972902312773424</v>
      </c>
      <c r="T125" s="24">
        <v>36.479850743893252</v>
      </c>
      <c r="U125" s="24"/>
    </row>
    <row r="126" spans="17:21" x14ac:dyDescent="0.2">
      <c r="Q126" s="47">
        <v>28</v>
      </c>
      <c r="R126" s="24">
        <v>11.050478357777777</v>
      </c>
      <c r="S126" s="24">
        <v>30.926549663469192</v>
      </c>
      <c r="T126" s="24">
        <v>35.649167873197484</v>
      </c>
      <c r="U126" s="24"/>
    </row>
    <row r="127" spans="17:21" x14ac:dyDescent="0.2">
      <c r="Q127" s="47">
        <v>29</v>
      </c>
      <c r="R127" s="24">
        <v>11.201776901111112</v>
      </c>
      <c r="S127" s="24">
        <v>21.376518188395945</v>
      </c>
      <c r="T127" s="24">
        <v>45.42614716327072</v>
      </c>
      <c r="U127" s="24"/>
    </row>
    <row r="128" spans="17:21" x14ac:dyDescent="0.2">
      <c r="Q128" s="47">
        <v>30</v>
      </c>
      <c r="R128" s="24">
        <v>11.419117336666666</v>
      </c>
      <c r="S128" s="24">
        <v>39.628064645478489</v>
      </c>
      <c r="T128" s="24">
        <v>27.500611359521518</v>
      </c>
      <c r="U128" s="24"/>
    </row>
    <row r="129" spans="17:21" x14ac:dyDescent="0.2">
      <c r="Q129" s="47">
        <v>31</v>
      </c>
      <c r="R129" s="24">
        <v>11.465854219999999</v>
      </c>
      <c r="S129" s="24">
        <v>36.98040602607955</v>
      </c>
      <c r="T129" s="24">
        <v>30.218375303920446</v>
      </c>
      <c r="U129" s="24"/>
    </row>
    <row r="130" spans="17:21" x14ac:dyDescent="0.2">
      <c r="Q130" s="47">
        <v>32</v>
      </c>
      <c r="R130" s="24">
        <v>11.722538941111111</v>
      </c>
      <c r="S130" s="24">
        <v>26.390911436472742</v>
      </c>
      <c r="T130" s="24">
        <v>41.192896975193932</v>
      </c>
      <c r="U130" s="24"/>
    </row>
    <row r="131" spans="17:21" x14ac:dyDescent="0.2">
      <c r="Q131" s="47">
        <v>33</v>
      </c>
      <c r="R131" s="24">
        <v>11.848532657777776</v>
      </c>
      <c r="S131" s="24">
        <v>26.868036904524729</v>
      </c>
      <c r="T131" s="24">
        <v>40.904762082141936</v>
      </c>
      <c r="U131" s="24"/>
    </row>
    <row r="132" spans="17:21" x14ac:dyDescent="0.2">
      <c r="Q132" s="47">
        <v>34</v>
      </c>
      <c r="R132" s="24">
        <v>11.875622899999998</v>
      </c>
      <c r="S132" s="24">
        <v>37.757691337142965</v>
      </c>
      <c r="T132" s="24">
        <v>30.055743012857036</v>
      </c>
      <c r="U132" s="24"/>
    </row>
    <row r="133" spans="17:21" x14ac:dyDescent="0.2">
      <c r="Q133" s="47">
        <v>35</v>
      </c>
      <c r="R133" s="24">
        <v>12.058961453333334</v>
      </c>
      <c r="S133" s="24">
        <v>32.836067012960235</v>
      </c>
      <c r="T133" s="24">
        <v>35.252375167039766</v>
      </c>
      <c r="U133" s="24"/>
    </row>
    <row r="134" spans="17:21" x14ac:dyDescent="0.2">
      <c r="Q134" s="47">
        <v>36</v>
      </c>
      <c r="R134" s="24">
        <v>12.255350335555557</v>
      </c>
      <c r="S134" s="24">
        <v>37.172815842109031</v>
      </c>
      <c r="T134" s="24">
        <v>31.210209661224297</v>
      </c>
      <c r="U134" s="24"/>
    </row>
    <row r="135" spans="17:21" x14ac:dyDescent="0.2">
      <c r="Q135" s="47">
        <v>37</v>
      </c>
      <c r="R135" s="24">
        <v>12.919233337777777</v>
      </c>
      <c r="S135" s="24">
        <v>29.570168773366333</v>
      </c>
      <c r="T135" s="24">
        <v>39.808681233300327</v>
      </c>
      <c r="U135" s="24"/>
    </row>
    <row r="136" spans="17:21" x14ac:dyDescent="0.2">
      <c r="Q136" s="47">
        <v>38</v>
      </c>
      <c r="R136" s="24">
        <v>14.179213859999999</v>
      </c>
      <c r="S136" s="24">
        <v>30.435474793764353</v>
      </c>
      <c r="T136" s="24">
        <v>40.83334599623565</v>
      </c>
      <c r="U136" s="24"/>
    </row>
    <row r="137" spans="17:21" x14ac:dyDescent="0.2">
      <c r="Q137" s="47">
        <v>39</v>
      </c>
      <c r="R137" s="24">
        <v>14.179866845555557</v>
      </c>
      <c r="S137" s="24">
        <v>30.845270066540916</v>
      </c>
      <c r="T137" s="24">
        <v>40.424530201792415</v>
      </c>
      <c r="U137" s="24"/>
    </row>
    <row r="138" spans="17:21" x14ac:dyDescent="0.2">
      <c r="Q138" s="47">
        <v>40</v>
      </c>
      <c r="R138" s="24">
        <v>14.227917063333335</v>
      </c>
      <c r="S138" s="24">
        <v>24.963794995003887</v>
      </c>
      <c r="T138" s="24">
        <v>46.37808059999611</v>
      </c>
      <c r="U138" s="24"/>
    </row>
    <row r="139" spans="17:21" x14ac:dyDescent="0.2">
      <c r="Q139" s="47">
        <v>41</v>
      </c>
      <c r="R139" s="24">
        <v>14.580353596666667</v>
      </c>
      <c r="S139" s="24">
        <v>33.114737152916021</v>
      </c>
      <c r="T139" s="24">
        <v>38.755793242083989</v>
      </c>
      <c r="U139" s="24"/>
    </row>
    <row r="140" spans="17:21" x14ac:dyDescent="0.2">
      <c r="Q140" s="47">
        <v>42</v>
      </c>
      <c r="R140" s="24">
        <v>14.631270040000002</v>
      </c>
      <c r="S140" s="24">
        <v>27.315552317759028</v>
      </c>
      <c r="T140" s="24">
        <v>44.631352742240971</v>
      </c>
      <c r="U140" s="24"/>
    </row>
    <row r="141" spans="17:21" x14ac:dyDescent="0.2">
      <c r="Q141" s="47">
        <v>43</v>
      </c>
      <c r="R141" s="24">
        <v>15.201645231111099</v>
      </c>
      <c r="S141" s="24">
        <v>28.258243262580077</v>
      </c>
      <c r="T141" s="24">
        <v>44.544224584086585</v>
      </c>
      <c r="U141" s="24"/>
    </row>
    <row r="142" spans="17:21" x14ac:dyDescent="0.2">
      <c r="Q142" s="47">
        <v>44</v>
      </c>
      <c r="R142" s="24">
        <v>15.282678499999998</v>
      </c>
      <c r="S142" s="24">
        <v>39.468230842110927</v>
      </c>
      <c r="T142" s="24">
        <v>33.45578690788907</v>
      </c>
      <c r="U142" s="24"/>
    </row>
    <row r="143" spans="17:21" x14ac:dyDescent="0.2">
      <c r="Q143" s="47">
        <v>45</v>
      </c>
      <c r="R143" s="24">
        <v>15.310931739999999</v>
      </c>
      <c r="S143" s="24">
        <v>33.489591380048118</v>
      </c>
      <c r="T143" s="24">
        <v>39.476806229951883</v>
      </c>
      <c r="U143" s="24"/>
    </row>
    <row r="144" spans="17:21" x14ac:dyDescent="0.2">
      <c r="Q144" s="47">
        <v>46</v>
      </c>
      <c r="R144" s="24">
        <v>15.657399523333334</v>
      </c>
      <c r="S144" s="24">
        <v>49.121232086775805</v>
      </c>
      <c r="T144" s="24">
        <v>24.364867198224196</v>
      </c>
      <c r="U144" s="24"/>
    </row>
    <row r="145" spans="1:21" x14ac:dyDescent="0.2">
      <c r="Q145" s="47">
        <v>47</v>
      </c>
      <c r="R145" s="24">
        <v>16.322768214444444</v>
      </c>
      <c r="S145" s="24">
        <v>43.498578526163882</v>
      </c>
      <c r="T145" s="24">
        <v>30.985573795502781</v>
      </c>
      <c r="U145" s="24"/>
    </row>
    <row r="146" spans="1:21" x14ac:dyDescent="0.2">
      <c r="Q146" s="47">
        <v>48</v>
      </c>
      <c r="R146" s="24">
        <v>16.328495647777778</v>
      </c>
      <c r="S146" s="24">
        <v>33.215546162749959</v>
      </c>
      <c r="T146" s="24">
        <v>41.277197308916712</v>
      </c>
      <c r="U146" s="24"/>
    </row>
    <row r="147" spans="1:21" x14ac:dyDescent="0.2">
      <c r="Q147" s="47">
        <v>49</v>
      </c>
      <c r="R147" s="24">
        <v>16.864764686666664</v>
      </c>
      <c r="S147" s="24">
        <v>35.09925096379947</v>
      </c>
      <c r="T147" s="24">
        <v>40.197896066200528</v>
      </c>
      <c r="U147" s="24"/>
    </row>
    <row r="148" spans="1:21" x14ac:dyDescent="0.2">
      <c r="Q148" s="47">
        <v>50</v>
      </c>
      <c r="R148" s="24">
        <v>17.393151362222223</v>
      </c>
      <c r="S148" s="24">
        <v>48.964563142950517</v>
      </c>
      <c r="T148" s="24">
        <v>27.125163900382816</v>
      </c>
      <c r="U148" s="24"/>
    </row>
    <row r="149" spans="1:21" x14ac:dyDescent="0.2">
      <c r="Q149" s="47">
        <v>51</v>
      </c>
      <c r="R149" s="24">
        <v>17.519958137777778</v>
      </c>
      <c r="S149" s="24">
        <v>37.400594612925445</v>
      </c>
      <c r="T149" s="24">
        <v>38.879342593741221</v>
      </c>
      <c r="U149" s="24"/>
    </row>
    <row r="150" spans="1:21" x14ac:dyDescent="0.2">
      <c r="Q150" s="47">
        <v>52</v>
      </c>
      <c r="R150" s="24">
        <v>17.741404571111111</v>
      </c>
      <c r="S150" s="24">
        <v>38.003790134487346</v>
      </c>
      <c r="T150" s="24">
        <v>38.608316722179318</v>
      </c>
      <c r="U150" s="24"/>
    </row>
    <row r="151" spans="1:21" x14ac:dyDescent="0.2">
      <c r="Q151" s="47">
        <v>53</v>
      </c>
      <c r="R151" s="24">
        <v>17.900916349999999</v>
      </c>
      <c r="S151" s="24">
        <v>46.099966418081124</v>
      </c>
      <c r="T151" s="24">
        <v>30.751408106918873</v>
      </c>
      <c r="U151" s="24"/>
    </row>
    <row r="152" spans="1:21" x14ac:dyDescent="0.2">
      <c r="Q152" s="47">
        <v>54</v>
      </c>
      <c r="R152" s="24">
        <v>18.494866908888888</v>
      </c>
      <c r="S152" s="24">
        <v>36.552286961982503</v>
      </c>
      <c r="T152" s="24">
        <v>41.190013401350832</v>
      </c>
      <c r="U152" s="24"/>
    </row>
    <row r="153" spans="1:21" x14ac:dyDescent="0.2">
      <c r="Q153" s="47">
        <v>55</v>
      </c>
      <c r="R153" s="24">
        <v>18.592166797777775</v>
      </c>
      <c r="S153" s="24">
        <v>41.044343500452371</v>
      </c>
      <c r="T153" s="24">
        <v>36.843906696214304</v>
      </c>
      <c r="U153" s="24"/>
    </row>
    <row r="154" spans="1:21" x14ac:dyDescent="0.2">
      <c r="Q154" s="47">
        <v>56</v>
      </c>
      <c r="R154" s="24">
        <v>18.781805273333333</v>
      </c>
      <c r="S154" s="24">
        <v>45.009679700168732</v>
      </c>
      <c r="T154" s="24">
        <v>33.163028209831275</v>
      </c>
      <c r="U154" s="24"/>
    </row>
    <row r="155" spans="1:21" x14ac:dyDescent="0.2">
      <c r="Q155" s="47">
        <v>57</v>
      </c>
      <c r="R155" s="24">
        <v>19.527578554444446</v>
      </c>
      <c r="S155" s="24">
        <v>35.049413770408911</v>
      </c>
      <c r="T155" s="24">
        <v>44.241954061257758</v>
      </c>
      <c r="U155" s="24"/>
    </row>
    <row r="156" spans="1:21" x14ac:dyDescent="0.2">
      <c r="Q156" s="47">
        <v>58</v>
      </c>
      <c r="R156" s="24">
        <v>21.384766891111113</v>
      </c>
      <c r="S156" s="24">
        <v>48.999830410676708</v>
      </c>
      <c r="T156" s="24">
        <v>33.077319925989961</v>
      </c>
      <c r="U156" s="24"/>
    </row>
    <row r="160" spans="1:21" x14ac:dyDescent="0.2">
      <c r="A160" s="2"/>
    </row>
    <row r="161" spans="1:15" x14ac:dyDescent="0.2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x14ac:dyDescent="0.2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x14ac:dyDescent="0.2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x14ac:dyDescent="0.2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x14ac:dyDescent="0.2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x14ac:dyDescent="0.2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2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x14ac:dyDescent="0.2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x14ac:dyDescent="0.2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x14ac:dyDescent="0.2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x14ac:dyDescent="0.2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3" spans="1:15" x14ac:dyDescent="0.2">
      <c r="A173" s="2"/>
    </row>
    <row r="174" spans="1:15" x14ac:dyDescent="0.2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x14ac:dyDescent="0.2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x14ac:dyDescent="0.2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x14ac:dyDescent="0.2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x14ac:dyDescent="0.2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x14ac:dyDescent="0.2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x14ac:dyDescent="0.2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x14ac:dyDescent="0.2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x14ac:dyDescent="0.2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x14ac:dyDescent="0.2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x14ac:dyDescent="0.2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</sheetData>
  <mergeCells count="15">
    <mergeCell ref="R96:U96"/>
    <mergeCell ref="C34:E34"/>
    <mergeCell ref="F34:H34"/>
    <mergeCell ref="I34:K34"/>
    <mergeCell ref="AD17:AF17"/>
    <mergeCell ref="AG17:AI17"/>
    <mergeCell ref="AA5:AC5"/>
    <mergeCell ref="AD5:AF5"/>
    <mergeCell ref="R17:T17"/>
    <mergeCell ref="U17:W17"/>
    <mergeCell ref="X17:Z17"/>
    <mergeCell ref="AA17:AC17"/>
    <mergeCell ref="X5:Z5"/>
    <mergeCell ref="U5:W5"/>
    <mergeCell ref="R5: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 Dedon</dc:creator>
  <cp:lastModifiedBy>Peter C Dedon</cp:lastModifiedBy>
  <dcterms:created xsi:type="dcterms:W3CDTF">2024-03-23T06:46:56Z</dcterms:created>
  <dcterms:modified xsi:type="dcterms:W3CDTF">2024-09-07T15:42:51Z</dcterms:modified>
</cp:coreProperties>
</file>