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3" activeTab="4"/>
  </bookViews>
  <sheets>
    <sheet name="personality traits CFA" sheetId="1" r:id="rId1"/>
    <sheet name="Motivation CFA" sheetId="2" r:id="rId2"/>
    <sheet name="Self-efficacy CFA" sheetId="3" r:id="rId3"/>
    <sheet name="Cronbach" sheetId="5" r:id="rId4"/>
    <sheet name="Chain Mediating Analysis result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<sst xmlns="http://schemas.openxmlformats.org/spreadsheetml/2006/main" count="398" uniqueCount="144">
  <si>
    <t>Estimate</t>
  </si>
  <si>
    <t>AVE</t>
  </si>
  <si>
    <t>CR</t>
  </si>
  <si>
    <t>AVESQRT</t>
  </si>
  <si>
    <t>Test</t>
  </si>
  <si>
    <t>O</t>
  </si>
  <si>
    <t>C1</t>
  </si>
  <si>
    <t>&lt;---</t>
  </si>
  <si>
    <t>Conscientiousness</t>
  </si>
  <si>
    <t>CMIN/DF</t>
  </si>
  <si>
    <t>C</t>
  </si>
  <si>
    <t>C2</t>
  </si>
  <si>
    <t>RMSEA</t>
  </si>
  <si>
    <t>E</t>
  </si>
  <si>
    <t>C3</t>
  </si>
  <si>
    <t>SRMR</t>
  </si>
  <si>
    <t>A</t>
  </si>
  <si>
    <t>C4</t>
  </si>
  <si>
    <t>IFI</t>
  </si>
  <si>
    <t>N</t>
  </si>
  <si>
    <t>C5</t>
  </si>
  <si>
    <t>TLI</t>
  </si>
  <si>
    <t>A1</t>
  </si>
  <si>
    <t>Agreeableness</t>
  </si>
  <si>
    <t>CFI</t>
  </si>
  <si>
    <t>A2</t>
  </si>
  <si>
    <t>GFI</t>
  </si>
  <si>
    <t>A3</t>
  </si>
  <si>
    <t>A4</t>
  </si>
  <si>
    <t>A5</t>
  </si>
  <si>
    <t>N1</t>
  </si>
  <si>
    <t>Neuroticism</t>
  </si>
  <si>
    <t>N2</t>
  </si>
  <si>
    <t>N3</t>
  </si>
  <si>
    <t>N4</t>
  </si>
  <si>
    <t>N5</t>
  </si>
  <si>
    <t>O1</t>
  </si>
  <si>
    <t>Opennes</t>
  </si>
  <si>
    <t>O2</t>
  </si>
  <si>
    <t>O3</t>
  </si>
  <si>
    <t>O4</t>
  </si>
  <si>
    <t>O5</t>
  </si>
  <si>
    <t>E1</t>
  </si>
  <si>
    <t>Extraversion</t>
  </si>
  <si>
    <t>E2</t>
  </si>
  <si>
    <t>E3</t>
  </si>
  <si>
    <t>E4</t>
  </si>
  <si>
    <t>E5</t>
  </si>
  <si>
    <t>CV</t>
  </si>
  <si>
    <t>Joy</t>
  </si>
  <si>
    <t>JOY3</t>
  </si>
  <si>
    <t>Enjoy</t>
  </si>
  <si>
    <t>Social</t>
  </si>
  <si>
    <t>JOY2</t>
  </si>
  <si>
    <t>Health</t>
  </si>
  <si>
    <t>JOY1</t>
  </si>
  <si>
    <t>Appearance</t>
  </si>
  <si>
    <t>SH3</t>
  </si>
  <si>
    <t>Ability</t>
  </si>
  <si>
    <t>SH2</t>
  </si>
  <si>
    <t>SH1</t>
  </si>
  <si>
    <t>JK3</t>
  </si>
  <si>
    <t>JK2</t>
  </si>
  <si>
    <t>JK1</t>
  </si>
  <si>
    <t>WM3</t>
  </si>
  <si>
    <t>WM2</t>
  </si>
  <si>
    <t>WM1</t>
  </si>
  <si>
    <t>AB3</t>
  </si>
  <si>
    <t>AB2</t>
  </si>
  <si>
    <t>AB1</t>
  </si>
  <si>
    <t>Task</t>
  </si>
  <si>
    <t>Task3</t>
  </si>
  <si>
    <t>Coping</t>
  </si>
  <si>
    <t>Task2</t>
  </si>
  <si>
    <t>Schedule</t>
  </si>
  <si>
    <t>Task1</t>
  </si>
  <si>
    <t>Cope3</t>
  </si>
  <si>
    <t>Cope2</t>
  </si>
  <si>
    <t>Cope1</t>
  </si>
  <si>
    <t>schedule3</t>
  </si>
  <si>
    <t>schedule2</t>
  </si>
  <si>
    <t>schedule1</t>
  </si>
  <si>
    <t>Reliability and validity tests</t>
  </si>
  <si>
    <t>Cronbach's Alpha</t>
  </si>
  <si>
    <t>KMO</t>
  </si>
  <si>
    <t>Bartlett's Chi-Square (P-value)</t>
  </si>
  <si>
    <t>Cumulative variance contribution rate</t>
  </si>
  <si>
    <t>items</t>
  </si>
  <si>
    <t>Openness</t>
  </si>
  <si>
    <t>Personality</t>
  </si>
  <si>
    <t>7449.231***</t>
  </si>
  <si>
    <t>Socal</t>
  </si>
  <si>
    <t>health</t>
  </si>
  <si>
    <t>appearance</t>
  </si>
  <si>
    <t>ability</t>
  </si>
  <si>
    <t>Exercise Motivation</t>
  </si>
  <si>
    <t>4339.67***</t>
  </si>
  <si>
    <t>Exercise Self-efficacy</t>
  </si>
  <si>
    <t>2547.452***</t>
  </si>
  <si>
    <t>Exercise Behavior</t>
  </si>
  <si>
    <t>591.894***</t>
  </si>
  <si>
    <t>All</t>
  </si>
  <si>
    <t>16319.644***</t>
  </si>
  <si>
    <t>Model</t>
  </si>
  <si>
    <t>Fit index</t>
  </si>
  <si>
    <t>Effect</t>
  </si>
  <si>
    <t>Openness pathways</t>
  </si>
  <si>
    <t>Boot SE</t>
  </si>
  <si>
    <t>Boot LLCI</t>
  </si>
  <si>
    <t xml:space="preserve"> Boot ULCI</t>
  </si>
  <si>
    <t>Proportion of total effect</t>
  </si>
  <si>
    <t>Outcome variables</t>
  </si>
  <si>
    <t>Predictive variables</t>
  </si>
  <si>
    <t>R</t>
  </si>
  <si>
    <t>R2</t>
  </si>
  <si>
    <t>f</t>
  </si>
  <si>
    <t>B</t>
  </si>
  <si>
    <t>SE</t>
  </si>
  <si>
    <t>t</t>
  </si>
  <si>
    <t>p</t>
  </si>
  <si>
    <t>β</t>
  </si>
  <si>
    <t>Total effect (C)</t>
  </si>
  <si>
    <t>ESE</t>
  </si>
  <si>
    <r>
      <rPr>
        <sz val="12"/>
        <rFont val="Times New Roman"/>
        <charset val="134"/>
      </rPr>
      <t>Direct effect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C'</t>
    </r>
    <r>
      <rPr>
        <sz val="12"/>
        <rFont val="宋体"/>
        <charset val="134"/>
      </rPr>
      <t>）</t>
    </r>
  </si>
  <si>
    <t>Genders</t>
  </si>
  <si>
    <t>Total indirect effect</t>
  </si>
  <si>
    <t>Age</t>
  </si>
  <si>
    <t>X -&gt;M1-&gt; Y</t>
  </si>
  <si>
    <t>EM</t>
  </si>
  <si>
    <t>X -&gt;M2 -&gt;Y</t>
  </si>
  <si>
    <t>X -&gt;M1 -&gt;M2 -&gt; Y</t>
  </si>
  <si>
    <t>(C1)</t>
  </si>
  <si>
    <t>(C2)</t>
  </si>
  <si>
    <t>EB</t>
  </si>
  <si>
    <t>(C3)</t>
  </si>
  <si>
    <t>C1 = X -&gt;M1-&gt; Y minus X -&gt;M2 -&gt;Y; 
C2 = X -&gt;M1-&gt; Y minus X -&gt;M1 -&gt;M2 -&gt; Y; 
C3 = X -&gt;M2 -&gt;Y minus X -&gt;M1 -&gt;M2 -&gt; Y.</t>
  </si>
  <si>
    <t>O = Openness</t>
  </si>
  <si>
    <t>Conscientiousness pathways</t>
  </si>
  <si>
    <t>Ration of indirect of total effect</t>
  </si>
  <si>
    <t>C = Conscientiousness</t>
  </si>
  <si>
    <t>Extraversion pathways</t>
  </si>
  <si>
    <t>E = Extraversion</t>
  </si>
  <si>
    <t>Neuroticism pathways</t>
  </si>
  <si>
    <t>N = Neuroticism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</si>
</sst>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7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0"/>
      <name val="Times New Roman"/>
      <charset val="134"/>
    </font>
    <font>
      <sz val="12"/>
      <color theme="1"/>
      <name val="Times New Roman"/>
      <charset val="134"/>
    </font>
    <font>
      <sz val="11"/>
      <color rgb="FF000000"/>
      <name val="Arial"/>
      <charset val="134"/>
    </font>
    <font>
      <b/>
      <sz val="12"/>
      <color theme="1"/>
      <name val="Times New Roman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10" fontId="1" fillId="0" borderId="0" xfId="3" applyNumberFormat="1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workbookViewId="0">
      <selection activeCell="L16" sqref="L16"/>
    </sheetView>
  </sheetViews>
  <sheetFormatPr defaultColWidth="9" defaultRowHeight="15.75"/>
  <cols>
    <col min="1" max="1" width="9" style="24"/>
    <col min="2" max="2" width="15.375" style="24" customWidth="1"/>
    <col min="3" max="6" width="9" style="24"/>
    <col min="7" max="7" width="9.5" style="24" customWidth="1"/>
    <col min="8" max="15" width="9" style="24"/>
    <col min="16" max="17" width="7.375" style="24" customWidth="1"/>
    <col min="18" max="18" width="10.25" style="24" customWidth="1"/>
    <col min="19" max="22" width="7.375" style="24" customWidth="1"/>
    <col min="23" max="16384" width="9" style="24"/>
  </cols>
  <sheetData>
    <row r="1" s="24" customFormat="1" spans="1:19">
      <c r="A1" s="32"/>
      <c r="B1" s="32"/>
      <c r="C1" s="32"/>
      <c r="D1" s="32" t="s">
        <v>0</v>
      </c>
      <c r="E1" s="24" t="s">
        <v>1</v>
      </c>
      <c r="F1" s="24" t="s">
        <v>2</v>
      </c>
      <c r="G1" s="24" t="s">
        <v>3</v>
      </c>
      <c r="J1" s="34"/>
      <c r="K1" s="32" t="s">
        <v>4</v>
      </c>
      <c r="N1" s="32" t="s">
        <v>5</v>
      </c>
      <c r="O1" s="39">
        <v>0.756505122256287</v>
      </c>
      <c r="P1" s="32"/>
      <c r="Q1" s="32"/>
      <c r="R1" s="32"/>
      <c r="S1" s="32"/>
    </row>
    <row r="2" s="24" customFormat="1" spans="1:19">
      <c r="A2" s="32" t="s">
        <v>6</v>
      </c>
      <c r="B2" s="24" t="s">
        <v>7</v>
      </c>
      <c r="C2" s="25" t="s">
        <v>8</v>
      </c>
      <c r="D2" s="32">
        <v>0.87</v>
      </c>
      <c r="E2" s="33">
        <v>0.7085</v>
      </c>
      <c r="F2" s="33">
        <v>0.9239</v>
      </c>
      <c r="G2" s="33">
        <f>SQRT(E2)</f>
        <v>0.841724420460759</v>
      </c>
      <c r="J2" s="32" t="s">
        <v>9</v>
      </c>
      <c r="K2" s="34">
        <v>1.794</v>
      </c>
      <c r="N2" s="32" t="s">
        <v>10</v>
      </c>
      <c r="O2" s="32">
        <v>0.228</v>
      </c>
      <c r="P2" s="39">
        <v>0.841724420460759</v>
      </c>
      <c r="Q2" s="32"/>
      <c r="R2" s="32"/>
      <c r="S2" s="32"/>
    </row>
    <row r="3" s="24" customFormat="1" spans="1:19">
      <c r="A3" s="32" t="s">
        <v>11</v>
      </c>
      <c r="B3" s="24" t="s">
        <v>7</v>
      </c>
      <c r="C3" s="25"/>
      <c r="D3" s="32">
        <v>0.84</v>
      </c>
      <c r="E3" s="33"/>
      <c r="F3" s="33"/>
      <c r="G3" s="33"/>
      <c r="J3" s="32" t="s">
        <v>12</v>
      </c>
      <c r="K3" s="34">
        <v>0.041</v>
      </c>
      <c r="N3" s="32" t="s">
        <v>13</v>
      </c>
      <c r="O3" s="32">
        <v>0.239</v>
      </c>
      <c r="P3" s="32">
        <v>0.36</v>
      </c>
      <c r="Q3" s="39">
        <v>0.776530746332687</v>
      </c>
      <c r="R3" s="32"/>
      <c r="S3" s="32"/>
    </row>
    <row r="4" s="24" customFormat="1" spans="1:19">
      <c r="A4" s="32" t="s">
        <v>14</v>
      </c>
      <c r="B4" s="24" t="s">
        <v>7</v>
      </c>
      <c r="C4" s="25"/>
      <c r="D4" s="32">
        <v>0.862</v>
      </c>
      <c r="E4" s="33"/>
      <c r="F4" s="33"/>
      <c r="G4" s="33"/>
      <c r="J4" s="32" t="s">
        <v>15</v>
      </c>
      <c r="K4" s="34">
        <v>0.0341</v>
      </c>
      <c r="N4" s="32" t="s">
        <v>16</v>
      </c>
      <c r="O4" s="32">
        <v>0.055</v>
      </c>
      <c r="P4" s="32">
        <v>0.198</v>
      </c>
      <c r="Q4" s="32">
        <v>0.157</v>
      </c>
      <c r="R4" s="39">
        <v>0.814248119432891</v>
      </c>
      <c r="S4" s="32"/>
    </row>
    <row r="5" s="24" customFormat="1" spans="1:19">
      <c r="A5" s="32" t="s">
        <v>17</v>
      </c>
      <c r="B5" s="24" t="s">
        <v>7</v>
      </c>
      <c r="C5" s="25"/>
      <c r="D5" s="32">
        <v>0.801</v>
      </c>
      <c r="E5" s="33"/>
      <c r="F5" s="33"/>
      <c r="G5" s="33"/>
      <c r="J5" s="32" t="s">
        <v>18</v>
      </c>
      <c r="K5" s="34">
        <v>0.971</v>
      </c>
      <c r="N5" s="32" t="s">
        <v>19</v>
      </c>
      <c r="O5" s="32">
        <v>-0.12</v>
      </c>
      <c r="P5" s="32">
        <v>-0.291</v>
      </c>
      <c r="Q5" s="32">
        <v>-0.316</v>
      </c>
      <c r="R5" s="32">
        <v>-0.135</v>
      </c>
      <c r="S5" s="39">
        <v>0.816639455328972</v>
      </c>
    </row>
    <row r="6" s="24" customFormat="1" spans="1:19">
      <c r="A6" s="32" t="s">
        <v>20</v>
      </c>
      <c r="B6" s="24" t="s">
        <v>7</v>
      </c>
      <c r="C6" s="25"/>
      <c r="D6" s="32">
        <v>0.834</v>
      </c>
      <c r="E6" s="33"/>
      <c r="F6" s="33"/>
      <c r="G6" s="33"/>
      <c r="J6" s="32" t="s">
        <v>21</v>
      </c>
      <c r="K6" s="34">
        <v>0.967</v>
      </c>
      <c r="N6" s="32"/>
      <c r="O6" s="32" t="s">
        <v>5</v>
      </c>
      <c r="P6" s="32" t="s">
        <v>10</v>
      </c>
      <c r="Q6" s="32" t="s">
        <v>13</v>
      </c>
      <c r="R6" s="32" t="s">
        <v>16</v>
      </c>
      <c r="S6" s="32" t="s">
        <v>19</v>
      </c>
    </row>
    <row r="7" s="24" customFormat="1" spans="1:11">
      <c r="A7" s="32" t="s">
        <v>22</v>
      </c>
      <c r="B7" s="24" t="s">
        <v>7</v>
      </c>
      <c r="C7" s="25" t="s">
        <v>23</v>
      </c>
      <c r="D7" s="32">
        <v>0.785</v>
      </c>
      <c r="E7" s="33">
        <v>0.663</v>
      </c>
      <c r="F7" s="33">
        <v>0.9076</v>
      </c>
      <c r="G7" s="33">
        <f>SQRT(E7)</f>
        <v>0.814248119432891</v>
      </c>
      <c r="J7" s="32" t="s">
        <v>24</v>
      </c>
      <c r="K7" s="34">
        <v>0.971</v>
      </c>
    </row>
    <row r="8" s="24" customFormat="1" spans="1:11">
      <c r="A8" s="32" t="s">
        <v>25</v>
      </c>
      <c r="B8" s="24" t="s">
        <v>7</v>
      </c>
      <c r="C8" s="25"/>
      <c r="D8" s="32">
        <v>0.84</v>
      </c>
      <c r="E8" s="33"/>
      <c r="F8" s="33"/>
      <c r="G8" s="33"/>
      <c r="J8" s="32" t="s">
        <v>26</v>
      </c>
      <c r="K8" s="34">
        <v>0.925</v>
      </c>
    </row>
    <row r="9" s="24" customFormat="1" spans="1:7">
      <c r="A9" s="32" t="s">
        <v>27</v>
      </c>
      <c r="B9" s="24" t="s">
        <v>7</v>
      </c>
      <c r="C9" s="25"/>
      <c r="D9" s="32">
        <v>0.802</v>
      </c>
      <c r="E9" s="33"/>
      <c r="F9" s="33"/>
      <c r="G9" s="33"/>
    </row>
    <row r="10" s="24" customFormat="1" spans="1:7">
      <c r="A10" s="32" t="s">
        <v>28</v>
      </c>
      <c r="B10" s="24" t="s">
        <v>7</v>
      </c>
      <c r="C10" s="25"/>
      <c r="D10" s="32">
        <v>0.791</v>
      </c>
      <c r="E10" s="33"/>
      <c r="F10" s="33"/>
      <c r="G10" s="33"/>
    </row>
    <row r="11" s="24" customFormat="1" spans="1:7">
      <c r="A11" s="32" t="s">
        <v>29</v>
      </c>
      <c r="B11" s="24" t="s">
        <v>7</v>
      </c>
      <c r="C11" s="25"/>
      <c r="D11" s="32">
        <v>0.851</v>
      </c>
      <c r="E11" s="33"/>
      <c r="F11" s="33"/>
      <c r="G11" s="33"/>
    </row>
    <row r="12" s="24" customFormat="1" spans="1:7">
      <c r="A12" s="32" t="s">
        <v>30</v>
      </c>
      <c r="B12" s="24" t="s">
        <v>7</v>
      </c>
      <c r="C12" s="25" t="s">
        <v>31</v>
      </c>
      <c r="D12" s="32">
        <v>0.876</v>
      </c>
      <c r="E12" s="33">
        <v>0.6669</v>
      </c>
      <c r="F12" s="33">
        <v>0.909</v>
      </c>
      <c r="G12" s="33">
        <f>SQRT(E12)</f>
        <v>0.816639455328972</v>
      </c>
    </row>
    <row r="13" s="24" customFormat="1" spans="1:7">
      <c r="A13" s="32" t="s">
        <v>32</v>
      </c>
      <c r="B13" s="24" t="s">
        <v>7</v>
      </c>
      <c r="C13" s="25"/>
      <c r="D13" s="32">
        <v>0.76</v>
      </c>
      <c r="E13" s="33"/>
      <c r="F13" s="33"/>
      <c r="G13" s="33"/>
    </row>
    <row r="14" s="24" customFormat="1" spans="1:15">
      <c r="A14" s="32" t="s">
        <v>33</v>
      </c>
      <c r="B14" s="24" t="s">
        <v>7</v>
      </c>
      <c r="C14" s="25"/>
      <c r="D14" s="32">
        <v>0.793</v>
      </c>
      <c r="E14" s="33"/>
      <c r="F14" s="33"/>
      <c r="G14" s="33"/>
      <c r="O14" s="32"/>
    </row>
    <row r="15" s="24" customFormat="1" spans="1:15">
      <c r="A15" s="32" t="s">
        <v>34</v>
      </c>
      <c r="B15" s="24" t="s">
        <v>7</v>
      </c>
      <c r="C15" s="25"/>
      <c r="D15" s="32">
        <v>0.799</v>
      </c>
      <c r="E15" s="33"/>
      <c r="F15" s="33"/>
      <c r="G15" s="33"/>
      <c r="O15" s="32"/>
    </row>
    <row r="16" s="24" customFormat="1" spans="1:15">
      <c r="A16" s="32" t="s">
        <v>35</v>
      </c>
      <c r="B16" s="24" t="s">
        <v>7</v>
      </c>
      <c r="C16" s="25"/>
      <c r="D16" s="32">
        <v>0.85</v>
      </c>
      <c r="E16" s="33"/>
      <c r="F16" s="33"/>
      <c r="G16" s="33"/>
      <c r="O16" s="32"/>
    </row>
    <row r="17" s="24" customFormat="1" spans="1:17">
      <c r="A17" s="32" t="s">
        <v>36</v>
      </c>
      <c r="B17" s="24" t="s">
        <v>7</v>
      </c>
      <c r="C17" s="25" t="s">
        <v>37</v>
      </c>
      <c r="D17" s="32">
        <v>0.777</v>
      </c>
      <c r="E17" s="33">
        <v>0.5723</v>
      </c>
      <c r="F17" s="33">
        <v>0.8698</v>
      </c>
      <c r="G17" s="33">
        <f>SQRT(E17)</f>
        <v>0.756505122256287</v>
      </c>
      <c r="O17" s="32"/>
      <c r="Q17" s="32"/>
    </row>
    <row r="18" s="24" customFormat="1" spans="1:19">
      <c r="A18" s="32" t="s">
        <v>38</v>
      </c>
      <c r="B18" s="24" t="s">
        <v>7</v>
      </c>
      <c r="C18" s="25"/>
      <c r="D18" s="32">
        <v>0.745</v>
      </c>
      <c r="E18" s="33"/>
      <c r="F18" s="33"/>
      <c r="G18" s="33"/>
      <c r="O18" s="32"/>
      <c r="Q18" s="32"/>
      <c r="S18" s="32"/>
    </row>
    <row r="19" s="24" customFormat="1" spans="1:20">
      <c r="A19" s="32" t="s">
        <v>39</v>
      </c>
      <c r="B19" s="24" t="s">
        <v>7</v>
      </c>
      <c r="C19" s="25"/>
      <c r="D19" s="32">
        <v>0.808</v>
      </c>
      <c r="E19" s="33"/>
      <c r="F19" s="33"/>
      <c r="G19" s="33"/>
      <c r="O19" s="32"/>
      <c r="Q19" s="32"/>
      <c r="S19" s="32"/>
      <c r="T19" s="32"/>
    </row>
    <row r="20" s="24" customFormat="1" spans="1:21">
      <c r="A20" s="32" t="s">
        <v>40</v>
      </c>
      <c r="B20" s="24" t="s">
        <v>7</v>
      </c>
      <c r="C20" s="25"/>
      <c r="D20" s="32">
        <v>0.722</v>
      </c>
      <c r="E20" s="33"/>
      <c r="F20" s="33"/>
      <c r="G20" s="33"/>
      <c r="O20" s="32"/>
      <c r="Q20" s="32"/>
      <c r="S20" s="32"/>
      <c r="T20" s="32"/>
      <c r="U20" s="32"/>
    </row>
    <row r="21" s="24" customFormat="1" spans="1:22">
      <c r="A21" s="32" t="s">
        <v>41</v>
      </c>
      <c r="B21" s="24" t="s">
        <v>7</v>
      </c>
      <c r="C21" s="25"/>
      <c r="D21" s="32">
        <v>0.727</v>
      </c>
      <c r="E21" s="33"/>
      <c r="F21" s="33"/>
      <c r="G21" s="33"/>
      <c r="O21" s="32"/>
      <c r="Q21" s="32"/>
      <c r="R21" s="32"/>
      <c r="S21" s="32"/>
      <c r="T21" s="32"/>
      <c r="U21" s="32"/>
      <c r="V21" s="32"/>
    </row>
    <row r="22" s="24" customFormat="1" spans="1:22">
      <c r="A22" s="32" t="s">
        <v>42</v>
      </c>
      <c r="B22" s="24" t="s">
        <v>7</v>
      </c>
      <c r="C22" s="25" t="s">
        <v>43</v>
      </c>
      <c r="D22" s="32">
        <v>0.806</v>
      </c>
      <c r="E22" s="33">
        <v>0.603</v>
      </c>
      <c r="F22" s="33">
        <v>0.8836</v>
      </c>
      <c r="G22" s="33">
        <f>SQRT(E22)</f>
        <v>0.776530746332687</v>
      </c>
      <c r="O22" s="32"/>
      <c r="Q22" s="33"/>
      <c r="R22" s="33"/>
      <c r="S22" s="33"/>
      <c r="T22" s="33"/>
      <c r="U22" s="33"/>
      <c r="V22" s="33"/>
    </row>
    <row r="23" s="24" customFormat="1" spans="1:15">
      <c r="A23" s="32" t="s">
        <v>44</v>
      </c>
      <c r="B23" s="24" t="s">
        <v>7</v>
      </c>
      <c r="C23" s="25"/>
      <c r="D23" s="32">
        <v>0.794</v>
      </c>
      <c r="E23" s="33"/>
      <c r="F23" s="33"/>
      <c r="G23" s="33"/>
      <c r="O23" s="32"/>
    </row>
    <row r="24" s="24" customFormat="1" spans="1:7">
      <c r="A24" s="32" t="s">
        <v>45</v>
      </c>
      <c r="B24" s="24" t="s">
        <v>7</v>
      </c>
      <c r="C24" s="25"/>
      <c r="D24" s="32">
        <v>0.769</v>
      </c>
      <c r="E24" s="33"/>
      <c r="F24" s="33"/>
      <c r="G24" s="33"/>
    </row>
    <row r="25" s="24" customFormat="1" spans="1:15">
      <c r="A25" s="32" t="s">
        <v>46</v>
      </c>
      <c r="B25" s="24" t="s">
        <v>7</v>
      </c>
      <c r="C25" s="25"/>
      <c r="D25" s="32">
        <v>0.726</v>
      </c>
      <c r="E25" s="33"/>
      <c r="F25" s="33"/>
      <c r="G25" s="33"/>
      <c r="K25" s="32"/>
      <c r="M25" s="32"/>
      <c r="O25" s="33"/>
    </row>
    <row r="26" s="24" customFormat="1" spans="1:15">
      <c r="A26" s="32" t="s">
        <v>47</v>
      </c>
      <c r="B26" s="24" t="s">
        <v>7</v>
      </c>
      <c r="C26" s="25"/>
      <c r="D26" s="32">
        <v>0.743</v>
      </c>
      <c r="E26" s="33"/>
      <c r="F26" s="33"/>
      <c r="G26" s="33"/>
      <c r="K26" s="32"/>
      <c r="M26" s="32"/>
      <c r="O26" s="33"/>
    </row>
    <row r="27" s="24" customFormat="1" spans="1:15">
      <c r="A27" s="32"/>
      <c r="C27" s="32"/>
      <c r="D27" s="32"/>
      <c r="K27" s="32"/>
      <c r="M27" s="32"/>
      <c r="O27" s="33"/>
    </row>
    <row r="28" s="24" customFormat="1" spans="1:15">
      <c r="A28" s="32"/>
      <c r="C28" s="32"/>
      <c r="D28" s="32"/>
      <c r="K28" s="32"/>
      <c r="M28" s="32"/>
      <c r="O28" s="33"/>
    </row>
    <row r="29" s="24" customFormat="1" spans="1:15">
      <c r="A29" s="32"/>
      <c r="C29" s="32"/>
      <c r="D29" s="32"/>
      <c r="K29" s="32"/>
      <c r="M29" s="32"/>
      <c r="O29" s="33"/>
    </row>
    <row r="30" s="24" customFormat="1" spans="1:15">
      <c r="A30" s="32"/>
      <c r="C30" s="32"/>
      <c r="D30" s="32"/>
      <c r="K30" s="32"/>
      <c r="M30" s="32"/>
      <c r="O30" s="33"/>
    </row>
    <row r="31" s="24" customFormat="1" spans="1:15">
      <c r="A31" s="32"/>
      <c r="C31" s="32"/>
      <c r="D31" s="32"/>
      <c r="K31" s="32"/>
      <c r="M31" s="32"/>
      <c r="O31" s="33"/>
    </row>
    <row r="32" s="24" customFormat="1" spans="1:13">
      <c r="A32" s="32"/>
      <c r="C32" s="32"/>
      <c r="D32" s="32"/>
      <c r="K32" s="32"/>
      <c r="M32" s="32"/>
    </row>
    <row r="33" s="24" customFormat="1" spans="1:13">
      <c r="A33" s="32"/>
      <c r="C33" s="32"/>
      <c r="D33" s="32"/>
      <c r="K33" s="32"/>
      <c r="M33" s="32"/>
    </row>
    <row r="34" s="24" customFormat="1" spans="4:13">
      <c r="D34" s="32"/>
      <c r="K34" s="32"/>
      <c r="M34" s="32"/>
    </row>
    <row r="35" s="24" customFormat="1" spans="4:4">
      <c r="D35" s="32"/>
    </row>
    <row r="36" s="24" customFormat="1" spans="4:4">
      <c r="D36" s="32"/>
    </row>
    <row r="37" s="24" customFormat="1" spans="4:4">
      <c r="D37" s="32"/>
    </row>
    <row r="38" s="24" customFormat="1" spans="4:4">
      <c r="D38" s="32"/>
    </row>
    <row r="39" s="24" customFormat="1" spans="4:4">
      <c r="D39" s="32"/>
    </row>
  </sheetData>
  <mergeCells count="20">
    <mergeCell ref="C2:C6"/>
    <mergeCell ref="C7:C11"/>
    <mergeCell ref="C12:C16"/>
    <mergeCell ref="C17:C21"/>
    <mergeCell ref="C22:C26"/>
    <mergeCell ref="E2:E6"/>
    <mergeCell ref="E7:E11"/>
    <mergeCell ref="E12:E16"/>
    <mergeCell ref="E17:E21"/>
    <mergeCell ref="E22:E26"/>
    <mergeCell ref="F2:F6"/>
    <mergeCell ref="F7:F11"/>
    <mergeCell ref="F12:F16"/>
    <mergeCell ref="F17:F21"/>
    <mergeCell ref="F22:F26"/>
    <mergeCell ref="G2:G6"/>
    <mergeCell ref="G7:G11"/>
    <mergeCell ref="G12:G16"/>
    <mergeCell ref="G17:G21"/>
    <mergeCell ref="G22:G2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workbookViewId="0">
      <selection activeCell="I20" sqref="$A1:$XFD1048576"/>
    </sheetView>
  </sheetViews>
  <sheetFormatPr defaultColWidth="9" defaultRowHeight="15.75"/>
  <cols>
    <col min="1" max="6" width="9" style="31"/>
    <col min="7" max="7" width="10" style="31" customWidth="1"/>
    <col min="8" max="13" width="9" style="31"/>
    <col min="14" max="14" width="14.75" style="31" customWidth="1"/>
    <col min="15" max="16" width="9" style="31"/>
    <col min="17" max="17" width="13" style="31" customWidth="1"/>
    <col min="18" max="18" width="12" style="31" customWidth="1"/>
    <col min="19" max="19" width="10.125" style="31" customWidth="1"/>
    <col min="20" max="20" width="9" style="31"/>
    <col min="21" max="21" width="11.25" style="31" customWidth="1"/>
    <col min="22" max="16384" width="9" style="31"/>
  </cols>
  <sheetData>
    <row r="1" spans="1:22">
      <c r="A1" s="32"/>
      <c r="B1" s="32"/>
      <c r="C1" s="32"/>
      <c r="D1" s="32" t="s">
        <v>0</v>
      </c>
      <c r="E1" s="24" t="s">
        <v>1</v>
      </c>
      <c r="F1" s="24" t="s">
        <v>48</v>
      </c>
      <c r="G1" s="24" t="s">
        <v>3</v>
      </c>
      <c r="H1" s="24"/>
      <c r="I1" s="32"/>
      <c r="J1" s="32"/>
      <c r="K1" s="32" t="s">
        <v>4</v>
      </c>
      <c r="L1" s="24"/>
      <c r="M1" s="24"/>
      <c r="N1" s="24" t="s">
        <v>49</v>
      </c>
      <c r="O1" s="35">
        <v>0.816700679563817</v>
      </c>
      <c r="P1" s="24"/>
      <c r="Q1" s="24"/>
      <c r="R1" s="24"/>
      <c r="S1" s="24"/>
      <c r="T1" s="24"/>
      <c r="U1" s="24"/>
      <c r="V1" s="24"/>
    </row>
    <row r="2" spans="1:22">
      <c r="A2" s="32" t="s">
        <v>50</v>
      </c>
      <c r="B2" s="24" t="s">
        <v>7</v>
      </c>
      <c r="C2" s="32" t="s">
        <v>51</v>
      </c>
      <c r="D2" s="32">
        <v>0.847</v>
      </c>
      <c r="E2" s="36">
        <v>0.667</v>
      </c>
      <c r="F2" s="36">
        <v>0.8572</v>
      </c>
      <c r="G2" s="36">
        <f>SQRT(E2)</f>
        <v>0.816700679563817</v>
      </c>
      <c r="H2" s="24"/>
      <c r="I2" s="32"/>
      <c r="J2" s="11" t="s">
        <v>9</v>
      </c>
      <c r="K2" s="34">
        <v>2.91</v>
      </c>
      <c r="L2" s="24"/>
      <c r="M2" s="24"/>
      <c r="N2" s="32" t="s">
        <v>52</v>
      </c>
      <c r="O2" s="32">
        <v>0.467</v>
      </c>
      <c r="P2" s="35">
        <v>0.77051930540383</v>
      </c>
      <c r="Q2" s="24"/>
      <c r="R2" s="24"/>
      <c r="S2" s="24"/>
      <c r="T2" s="24"/>
      <c r="U2" s="24"/>
      <c r="V2" s="24"/>
    </row>
    <row r="3" spans="1:22">
      <c r="A3" s="32" t="s">
        <v>53</v>
      </c>
      <c r="B3" s="24" t="s">
        <v>7</v>
      </c>
      <c r="C3" s="32"/>
      <c r="D3" s="32">
        <v>0.816</v>
      </c>
      <c r="E3" s="36"/>
      <c r="F3" s="36"/>
      <c r="G3" s="36"/>
      <c r="H3" s="24"/>
      <c r="I3" s="32"/>
      <c r="J3" s="11" t="s">
        <v>12</v>
      </c>
      <c r="K3" s="34">
        <v>0.063</v>
      </c>
      <c r="L3" s="24"/>
      <c r="M3" s="24"/>
      <c r="N3" s="32" t="s">
        <v>54</v>
      </c>
      <c r="O3" s="32">
        <v>0.337</v>
      </c>
      <c r="P3" s="32">
        <v>0.335</v>
      </c>
      <c r="Q3" s="35">
        <v>0.85492689745966</v>
      </c>
      <c r="R3" s="24"/>
      <c r="S3" s="24"/>
      <c r="T3" s="24"/>
      <c r="U3" s="24"/>
      <c r="V3" s="24"/>
    </row>
    <row r="4" spans="1:22">
      <c r="A4" s="32" t="s">
        <v>55</v>
      </c>
      <c r="B4" s="24" t="s">
        <v>7</v>
      </c>
      <c r="C4" s="32"/>
      <c r="D4" s="32">
        <v>0.786</v>
      </c>
      <c r="E4" s="36"/>
      <c r="F4" s="36"/>
      <c r="G4" s="36"/>
      <c r="H4" s="24"/>
      <c r="I4" s="32"/>
      <c r="J4" s="19" t="s">
        <v>15</v>
      </c>
      <c r="K4" s="34">
        <v>0.032</v>
      </c>
      <c r="L4" s="24"/>
      <c r="M4" s="24"/>
      <c r="N4" s="32" t="s">
        <v>56</v>
      </c>
      <c r="O4" s="32">
        <v>0.194</v>
      </c>
      <c r="P4" s="32">
        <v>0.245</v>
      </c>
      <c r="Q4" s="32">
        <v>0.069</v>
      </c>
      <c r="R4" s="35">
        <v>0.894371287553441</v>
      </c>
      <c r="S4" s="24"/>
      <c r="T4" s="24"/>
      <c r="U4" s="24"/>
      <c r="V4" s="24"/>
    </row>
    <row r="5" spans="1:22">
      <c r="A5" s="32" t="s">
        <v>57</v>
      </c>
      <c r="B5" s="24" t="s">
        <v>7</v>
      </c>
      <c r="C5" s="32" t="s">
        <v>52</v>
      </c>
      <c r="D5" s="32">
        <v>0.79</v>
      </c>
      <c r="E5" s="36">
        <v>0.5937</v>
      </c>
      <c r="F5" s="36">
        <v>0.8141</v>
      </c>
      <c r="G5" s="36">
        <f>SQRT(E5)</f>
        <v>0.77051930540383</v>
      </c>
      <c r="H5" s="24"/>
      <c r="I5" s="32"/>
      <c r="J5" s="19" t="s">
        <v>18</v>
      </c>
      <c r="K5" s="34">
        <v>0.965</v>
      </c>
      <c r="L5" s="24"/>
      <c r="M5" s="24"/>
      <c r="N5" s="32" t="s">
        <v>58</v>
      </c>
      <c r="O5" s="32">
        <v>0.337</v>
      </c>
      <c r="P5" s="32">
        <v>0.339</v>
      </c>
      <c r="Q5" s="32">
        <v>0.198</v>
      </c>
      <c r="R5" s="32">
        <v>0.177</v>
      </c>
      <c r="S5" s="35">
        <v>0.841427358718505</v>
      </c>
      <c r="T5" s="24"/>
      <c r="U5" s="24"/>
      <c r="V5" s="24"/>
    </row>
    <row r="6" spans="1:22">
      <c r="A6" s="32" t="s">
        <v>59</v>
      </c>
      <c r="B6" s="24" t="s">
        <v>7</v>
      </c>
      <c r="C6" s="32"/>
      <c r="D6" s="32">
        <v>0.73</v>
      </c>
      <c r="E6" s="36"/>
      <c r="F6" s="36"/>
      <c r="G6" s="36"/>
      <c r="H6" s="24"/>
      <c r="I6" s="32"/>
      <c r="J6" s="19" t="s">
        <v>21</v>
      </c>
      <c r="K6" s="34">
        <v>0.953</v>
      </c>
      <c r="L6" s="24"/>
      <c r="M6" s="24"/>
      <c r="N6" s="24"/>
      <c r="O6" s="24" t="s">
        <v>49</v>
      </c>
      <c r="P6" s="32" t="s">
        <v>52</v>
      </c>
      <c r="Q6" s="32" t="s">
        <v>54</v>
      </c>
      <c r="R6" s="32" t="s">
        <v>56</v>
      </c>
      <c r="S6" s="32" t="s">
        <v>58</v>
      </c>
      <c r="T6" s="24"/>
      <c r="U6" s="24"/>
      <c r="V6" s="24"/>
    </row>
    <row r="7" spans="1:22">
      <c r="A7" s="32" t="s">
        <v>60</v>
      </c>
      <c r="B7" s="24" t="s">
        <v>7</v>
      </c>
      <c r="C7" s="32"/>
      <c r="D7" s="32">
        <v>0.79</v>
      </c>
      <c r="E7" s="36"/>
      <c r="F7" s="36"/>
      <c r="G7" s="36"/>
      <c r="H7" s="24"/>
      <c r="I7" s="32"/>
      <c r="J7" s="19" t="s">
        <v>24</v>
      </c>
      <c r="K7" s="34">
        <v>0.964</v>
      </c>
      <c r="L7" s="24"/>
      <c r="M7" s="24"/>
      <c r="N7" s="24"/>
      <c r="T7" s="24"/>
      <c r="U7" s="24"/>
      <c r="V7" s="24"/>
    </row>
    <row r="8" spans="1:22">
      <c r="A8" s="32" t="s">
        <v>61</v>
      </c>
      <c r="B8" s="24" t="s">
        <v>7</v>
      </c>
      <c r="C8" s="32" t="s">
        <v>54</v>
      </c>
      <c r="D8" s="32">
        <v>0.983</v>
      </c>
      <c r="E8" s="36">
        <v>0.7309</v>
      </c>
      <c r="F8" s="36">
        <v>0.8895</v>
      </c>
      <c r="G8" s="36">
        <f>SQRT(E8)</f>
        <v>0.85492689745966</v>
      </c>
      <c r="H8" s="24"/>
      <c r="I8" s="32"/>
      <c r="J8" s="24" t="s">
        <v>26</v>
      </c>
      <c r="K8" s="24">
        <v>0.943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>
      <c r="A9" s="32" t="s">
        <v>62</v>
      </c>
      <c r="B9" s="24" t="s">
        <v>7</v>
      </c>
      <c r="C9" s="32"/>
      <c r="D9" s="32">
        <v>0.793</v>
      </c>
      <c r="E9" s="36"/>
      <c r="F9" s="36"/>
      <c r="G9" s="36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>
      <c r="A10" s="32" t="s">
        <v>63</v>
      </c>
      <c r="B10" s="24" t="s">
        <v>7</v>
      </c>
      <c r="C10" s="32"/>
      <c r="D10" s="32">
        <v>0.773</v>
      </c>
      <c r="E10" s="36"/>
      <c r="F10" s="36"/>
      <c r="G10" s="36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2">
      <c r="A11" s="32" t="s">
        <v>64</v>
      </c>
      <c r="B11" s="24" t="s">
        <v>7</v>
      </c>
      <c r="C11" s="32" t="s">
        <v>56</v>
      </c>
      <c r="D11" s="32">
        <v>0.964</v>
      </c>
      <c r="E11" s="36">
        <v>0.7999</v>
      </c>
      <c r="F11" s="36">
        <v>0.9227</v>
      </c>
      <c r="G11" s="36">
        <f>SQRT(E11)</f>
        <v>0.894371287553441</v>
      </c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2">
      <c r="A12" s="32" t="s">
        <v>65</v>
      </c>
      <c r="B12" s="24" t="s">
        <v>7</v>
      </c>
      <c r="C12" s="32"/>
      <c r="D12" s="32">
        <v>0.816</v>
      </c>
      <c r="E12" s="36"/>
      <c r="F12" s="36"/>
      <c r="G12" s="36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2">
      <c r="A13" s="32" t="s">
        <v>66</v>
      </c>
      <c r="B13" s="24" t="s">
        <v>7</v>
      </c>
      <c r="C13" s="32"/>
      <c r="D13" s="32">
        <v>0.897</v>
      </c>
      <c r="E13" s="36"/>
      <c r="F13" s="36"/>
      <c r="G13" s="36"/>
      <c r="H13" s="24"/>
      <c r="I13" s="32"/>
      <c r="J13" s="32"/>
      <c r="K13" s="24"/>
      <c r="L13" s="24"/>
      <c r="M13" s="32"/>
      <c r="N13" s="24"/>
      <c r="O13" s="32"/>
      <c r="P13" s="24"/>
      <c r="Q13" s="24"/>
      <c r="R13" s="24"/>
      <c r="S13" s="24"/>
      <c r="T13" s="24"/>
      <c r="U13" s="24"/>
      <c r="V13" s="24"/>
    </row>
    <row r="14" spans="1:22">
      <c r="A14" s="32" t="s">
        <v>67</v>
      </c>
      <c r="B14" s="24" t="s">
        <v>7</v>
      </c>
      <c r="C14" s="32" t="s">
        <v>58</v>
      </c>
      <c r="D14" s="32">
        <v>0.837</v>
      </c>
      <c r="E14" s="36">
        <v>0.708</v>
      </c>
      <c r="F14" s="36">
        <v>0.8791</v>
      </c>
      <c r="G14" s="36">
        <f>SQRT(E14)</f>
        <v>0.841427358718505</v>
      </c>
      <c r="H14" s="24"/>
      <c r="I14" s="32"/>
      <c r="J14" s="24"/>
      <c r="K14" s="32"/>
      <c r="L14" s="32"/>
      <c r="M14" s="32"/>
      <c r="N14" s="24"/>
      <c r="O14" s="32"/>
      <c r="P14" s="24"/>
      <c r="Q14" s="24"/>
      <c r="R14" s="24"/>
      <c r="S14" s="24"/>
      <c r="T14" s="24"/>
      <c r="U14" s="24"/>
      <c r="V14" s="24"/>
    </row>
    <row r="15" spans="1:22">
      <c r="A15" s="32" t="s">
        <v>68</v>
      </c>
      <c r="B15" s="24" t="s">
        <v>7</v>
      </c>
      <c r="C15" s="32"/>
      <c r="D15" s="32">
        <v>0.83</v>
      </c>
      <c r="E15" s="36"/>
      <c r="F15" s="36"/>
      <c r="G15" s="36"/>
      <c r="H15" s="24"/>
      <c r="I15" s="32"/>
      <c r="J15" s="24"/>
      <c r="K15" s="32"/>
      <c r="L15" s="24"/>
      <c r="M15" s="32"/>
      <c r="N15" s="24"/>
      <c r="O15" s="32"/>
      <c r="P15" s="24"/>
      <c r="Q15" s="24"/>
      <c r="R15" s="24"/>
      <c r="S15" s="24"/>
      <c r="T15" s="24"/>
      <c r="U15" s="24"/>
      <c r="V15" s="24"/>
    </row>
    <row r="16" spans="1:22">
      <c r="A16" s="32" t="s">
        <v>69</v>
      </c>
      <c r="B16" s="24" t="s">
        <v>7</v>
      </c>
      <c r="C16" s="32"/>
      <c r="D16" s="32">
        <v>0.857</v>
      </c>
      <c r="E16" s="36"/>
      <c r="F16" s="36"/>
      <c r="G16" s="36"/>
      <c r="H16" s="24"/>
      <c r="I16" s="32"/>
      <c r="J16" s="32"/>
      <c r="K16" s="32"/>
      <c r="L16" s="32"/>
      <c r="M16" s="32"/>
      <c r="N16" s="24"/>
      <c r="O16" s="32"/>
      <c r="P16" s="24"/>
      <c r="Q16" s="32"/>
      <c r="R16" s="24"/>
      <c r="S16" s="24"/>
      <c r="T16" s="24"/>
      <c r="U16" s="24"/>
      <c r="V16" s="24"/>
    </row>
    <row r="17" spans="1:22">
      <c r="A17" s="32"/>
      <c r="B17" s="24"/>
      <c r="C17" s="32"/>
      <c r="D17" s="32"/>
      <c r="E17" s="24"/>
      <c r="F17" s="24"/>
      <c r="G17" s="33"/>
      <c r="H17" s="24"/>
      <c r="I17" s="32"/>
      <c r="J17" s="32"/>
      <c r="K17" s="24"/>
      <c r="L17" s="32"/>
      <c r="M17" s="32"/>
      <c r="N17" s="24"/>
      <c r="O17" s="32"/>
      <c r="P17" s="24"/>
      <c r="Q17" s="32"/>
      <c r="R17" s="24"/>
      <c r="S17" s="32"/>
      <c r="T17" s="24"/>
      <c r="U17" s="24"/>
      <c r="V17" s="24"/>
    </row>
    <row r="18" spans="1:22">
      <c r="A18" s="32"/>
      <c r="B18" s="24"/>
      <c r="C18" s="32"/>
      <c r="D18" s="32"/>
      <c r="E18" s="24"/>
      <c r="F18" s="24"/>
      <c r="G18" s="33"/>
      <c r="H18" s="24"/>
      <c r="I18" s="32"/>
      <c r="J18" s="32"/>
      <c r="K18" s="24"/>
      <c r="L18" s="32"/>
      <c r="M18" s="32"/>
      <c r="N18" s="24"/>
      <c r="O18" s="32"/>
      <c r="P18" s="24"/>
      <c r="Q18" s="32"/>
      <c r="R18" s="24"/>
      <c r="S18" s="32"/>
      <c r="T18" s="32"/>
      <c r="U18" s="24"/>
      <c r="V18" s="24"/>
    </row>
    <row r="19" spans="1:22">
      <c r="A19" s="32"/>
      <c r="B19" s="24"/>
      <c r="C19" s="32"/>
      <c r="D19" s="32"/>
      <c r="E19" s="24"/>
      <c r="F19" s="24"/>
      <c r="G19" s="33"/>
      <c r="H19" s="24"/>
      <c r="I19" s="32"/>
      <c r="J19" s="32"/>
      <c r="K19" s="24"/>
      <c r="L19" s="32"/>
      <c r="M19" s="32"/>
      <c r="N19" s="24"/>
      <c r="O19" s="32"/>
      <c r="P19" s="24"/>
      <c r="Q19" s="32"/>
      <c r="R19" s="24"/>
      <c r="S19" s="32"/>
      <c r="T19" s="32"/>
      <c r="U19" s="32"/>
      <c r="V19" s="24"/>
    </row>
    <row r="20" spans="1:22">
      <c r="A20" s="32"/>
      <c r="B20" s="24"/>
      <c r="C20" s="32"/>
      <c r="D20" s="32"/>
      <c r="E20" s="24"/>
      <c r="F20" s="24"/>
      <c r="G20" s="33"/>
      <c r="H20" s="24"/>
      <c r="I20" s="32"/>
      <c r="J20" s="32"/>
      <c r="K20" s="24"/>
      <c r="L20" s="32"/>
      <c r="M20" s="32"/>
      <c r="N20" s="24"/>
      <c r="O20" s="32"/>
      <c r="P20" s="24"/>
      <c r="Q20" s="32"/>
      <c r="R20" s="32"/>
      <c r="S20" s="32"/>
      <c r="T20" s="32"/>
      <c r="U20" s="32"/>
      <c r="V20" s="32"/>
    </row>
    <row r="21" spans="1:22">
      <c r="A21" s="32"/>
      <c r="B21" s="24"/>
      <c r="C21" s="32"/>
      <c r="D21" s="32"/>
      <c r="E21" s="24"/>
      <c r="F21" s="24"/>
      <c r="G21" s="33"/>
      <c r="H21" s="24"/>
      <c r="I21" s="32"/>
      <c r="J21" s="32"/>
      <c r="K21" s="24"/>
      <c r="L21" s="32"/>
      <c r="M21" s="32"/>
      <c r="N21" s="24"/>
      <c r="O21" s="32"/>
      <c r="P21" s="24"/>
      <c r="Q21" s="33"/>
      <c r="R21" s="33"/>
      <c r="S21" s="33"/>
      <c r="T21" s="33"/>
      <c r="U21" s="33"/>
      <c r="V21" s="33"/>
    </row>
    <row r="22" spans="1:22">
      <c r="A22" s="32"/>
      <c r="B22" s="24"/>
      <c r="C22" s="32"/>
      <c r="D22" s="32"/>
      <c r="E22" s="24"/>
      <c r="F22" s="24"/>
      <c r="G22" s="33"/>
      <c r="H22" s="24"/>
      <c r="I22" s="32"/>
      <c r="J22" s="32"/>
      <c r="K22" s="24"/>
      <c r="L22" s="32"/>
      <c r="M22" s="32"/>
      <c r="N22" s="24"/>
      <c r="O22" s="32"/>
      <c r="P22" s="24"/>
      <c r="Q22" s="24"/>
      <c r="R22" s="24"/>
      <c r="S22" s="24"/>
      <c r="T22" s="24"/>
      <c r="U22" s="24"/>
      <c r="V22" s="24"/>
    </row>
    <row r="23" spans="1:22">
      <c r="A23" s="32"/>
      <c r="B23" s="24"/>
      <c r="C23" s="32"/>
      <c r="D23" s="32"/>
      <c r="E23" s="24"/>
      <c r="F23" s="24"/>
      <c r="G23" s="24"/>
      <c r="H23" s="24"/>
      <c r="I23" s="32"/>
      <c r="J23" s="32"/>
      <c r="K23" s="24"/>
      <c r="L23" s="32"/>
      <c r="M23" s="32"/>
      <c r="N23" s="24"/>
      <c r="O23" s="24"/>
      <c r="P23" s="24"/>
      <c r="Q23" s="24"/>
      <c r="R23" s="24"/>
      <c r="S23" s="24"/>
      <c r="T23" s="24"/>
      <c r="U23" s="24"/>
      <c r="V23" s="24"/>
    </row>
    <row r="24" spans="1:22">
      <c r="A24" s="32"/>
      <c r="B24" s="24"/>
      <c r="C24" s="32"/>
      <c r="D24" s="32"/>
      <c r="E24" s="24"/>
      <c r="F24" s="24"/>
      <c r="G24" s="24"/>
      <c r="H24" s="24"/>
      <c r="I24" s="32"/>
      <c r="J24" s="32"/>
      <c r="K24" s="24"/>
      <c r="L24" s="32"/>
      <c r="M24" s="32"/>
      <c r="N24" s="24"/>
      <c r="O24" s="33"/>
      <c r="P24" s="24"/>
      <c r="Q24" s="24"/>
      <c r="R24" s="24"/>
      <c r="S24" s="24"/>
      <c r="T24" s="24"/>
      <c r="U24" s="24"/>
      <c r="V24" s="24"/>
    </row>
    <row r="25" spans="1:22">
      <c r="A25" s="32"/>
      <c r="B25" s="24"/>
      <c r="C25" s="32"/>
      <c r="D25" s="32"/>
      <c r="E25" s="24"/>
      <c r="F25" s="24"/>
      <c r="G25" s="24"/>
      <c r="H25" s="24"/>
      <c r="I25" s="32"/>
      <c r="J25" s="32"/>
      <c r="K25" s="24"/>
      <c r="L25" s="32"/>
      <c r="M25" s="32"/>
      <c r="N25" s="24"/>
      <c r="O25" s="33"/>
      <c r="Q25" s="37"/>
      <c r="R25" s="24"/>
      <c r="S25" s="24"/>
      <c r="T25" s="24"/>
      <c r="U25" s="24"/>
      <c r="V25" s="24"/>
    </row>
    <row r="26" spans="1:22">
      <c r="A26" s="32"/>
      <c r="B26" s="24"/>
      <c r="C26" s="32"/>
      <c r="D26" s="32"/>
      <c r="E26" s="24"/>
      <c r="F26" s="24"/>
      <c r="G26" s="24"/>
      <c r="H26" s="24"/>
      <c r="I26" s="32"/>
      <c r="J26" s="32"/>
      <c r="K26" s="24"/>
      <c r="L26" s="32"/>
      <c r="M26" s="32"/>
      <c r="N26" s="24"/>
      <c r="O26" s="33"/>
      <c r="P26" s="24"/>
      <c r="Q26" s="38"/>
      <c r="R26" s="32"/>
      <c r="S26" s="24"/>
      <c r="T26" s="24"/>
      <c r="U26" s="24"/>
      <c r="V26" s="24"/>
    </row>
    <row r="27" spans="1:22">
      <c r="A27" s="32"/>
      <c r="B27" s="24"/>
      <c r="C27" s="32"/>
      <c r="D27" s="32"/>
      <c r="E27" s="24"/>
      <c r="F27" s="24"/>
      <c r="G27" s="24"/>
      <c r="H27" s="24"/>
      <c r="I27" s="24"/>
      <c r="J27" s="24"/>
      <c r="K27" s="32"/>
      <c r="L27" s="24"/>
      <c r="M27" s="24"/>
      <c r="N27" s="24"/>
      <c r="O27" s="33"/>
      <c r="P27" s="24"/>
      <c r="Q27" s="38"/>
      <c r="R27" s="32"/>
      <c r="S27" s="32"/>
      <c r="T27" s="24"/>
      <c r="U27" s="24"/>
      <c r="V27" s="24"/>
    </row>
    <row r="28" ht="9" customHeight="1" spans="1:22">
      <c r="A28" s="32"/>
      <c r="B28" s="24"/>
      <c r="C28" s="32"/>
      <c r="D28" s="32"/>
      <c r="E28" s="24"/>
      <c r="F28" s="24"/>
      <c r="G28" s="24"/>
      <c r="H28" s="24"/>
      <c r="I28" s="24"/>
      <c r="J28" s="24"/>
      <c r="K28" s="32"/>
      <c r="L28" s="24"/>
      <c r="M28" s="24"/>
      <c r="N28" s="24"/>
      <c r="O28" s="33"/>
      <c r="P28" s="24"/>
      <c r="Q28" s="38"/>
      <c r="R28" s="32"/>
      <c r="S28" s="32"/>
      <c r="T28" s="32"/>
      <c r="U28" s="24"/>
      <c r="V28" s="24"/>
    </row>
    <row r="29" spans="1:22">
      <c r="A29" s="32"/>
      <c r="B29" s="24"/>
      <c r="C29" s="32"/>
      <c r="D29" s="32"/>
      <c r="E29" s="24"/>
      <c r="F29" s="24"/>
      <c r="G29" s="24"/>
      <c r="H29" s="24"/>
      <c r="I29" s="24"/>
      <c r="J29" s="24"/>
      <c r="K29" s="32"/>
      <c r="L29" s="24"/>
      <c r="M29" s="24"/>
      <c r="N29" s="24"/>
      <c r="O29" s="33"/>
      <c r="P29" s="24"/>
      <c r="Q29" s="38"/>
      <c r="R29" s="32"/>
      <c r="S29" s="32"/>
      <c r="T29" s="32"/>
      <c r="U29" s="32"/>
      <c r="V29" s="24"/>
    </row>
    <row r="30" spans="1:22">
      <c r="A30" s="32"/>
      <c r="B30" s="24"/>
      <c r="C30" s="32"/>
      <c r="D30" s="32"/>
      <c r="E30" s="24"/>
      <c r="F30" s="24"/>
      <c r="G30" s="24"/>
      <c r="H30" s="24"/>
      <c r="I30" s="24"/>
      <c r="J30" s="24"/>
      <c r="K30" s="32"/>
      <c r="L30" s="24"/>
      <c r="M30" s="24"/>
      <c r="N30" s="24"/>
      <c r="O30" s="33"/>
      <c r="P30" s="24"/>
      <c r="Q30" s="24"/>
      <c r="R30" s="35"/>
      <c r="S30" s="35"/>
      <c r="T30" s="35"/>
      <c r="U30" s="35"/>
      <c r="V30" s="35"/>
    </row>
    <row r="31" spans="1:22">
      <c r="A31" s="32"/>
      <c r="B31" s="24"/>
      <c r="C31" s="32"/>
      <c r="D31" s="32"/>
      <c r="E31" s="24"/>
      <c r="F31" s="24"/>
      <c r="G31" s="24"/>
      <c r="H31" s="24"/>
      <c r="I31" s="24"/>
      <c r="J31" s="24"/>
      <c r="K31" s="32"/>
      <c r="L31" s="24"/>
      <c r="M31" s="24"/>
      <c r="N31" s="24"/>
      <c r="O31" s="24"/>
      <c r="P31" s="24"/>
      <c r="Q31" s="24"/>
      <c r="R31" s="37"/>
      <c r="S31" s="38"/>
      <c r="T31" s="38"/>
      <c r="U31" s="38"/>
      <c r="V31" s="38"/>
    </row>
    <row r="32" spans="1:17">
      <c r="A32" s="32"/>
      <c r="B32" s="24"/>
      <c r="C32" s="32"/>
      <c r="D32" s="32"/>
      <c r="E32" s="24"/>
      <c r="F32" s="24"/>
      <c r="G32" s="24"/>
      <c r="H32" s="24"/>
      <c r="I32" s="32"/>
      <c r="J32" s="24"/>
      <c r="K32" s="32"/>
      <c r="L32" s="24"/>
      <c r="M32" s="24"/>
      <c r="N32" s="24"/>
      <c r="O32" s="24"/>
      <c r="P32" s="24"/>
      <c r="Q32" s="24"/>
    </row>
    <row r="33" spans="1:22">
      <c r="A33" s="34"/>
      <c r="B33" s="11"/>
      <c r="D33" s="32"/>
      <c r="E33" s="24"/>
      <c r="F33" s="24"/>
      <c r="G33" s="24"/>
      <c r="H33" s="24"/>
      <c r="I33" s="32"/>
      <c r="J33" s="24"/>
      <c r="K33" s="32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</row>
    <row r="34" spans="1:22">
      <c r="A34" s="11"/>
      <c r="B34" s="34"/>
      <c r="D34" s="32"/>
      <c r="E34" s="24"/>
      <c r="F34" s="24"/>
      <c r="G34" s="24"/>
      <c r="H34" s="24"/>
      <c r="I34" s="32"/>
      <c r="J34" s="24"/>
      <c r="K34" s="32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</row>
    <row r="35" spans="1:22">
      <c r="A35" s="11"/>
      <c r="B35" s="34"/>
      <c r="D35" s="32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</row>
    <row r="36" spans="1:22">
      <c r="A36" s="19"/>
      <c r="B36" s="34"/>
      <c r="D36" s="32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</row>
    <row r="37" spans="1:22">
      <c r="A37" s="19"/>
      <c r="B37" s="34"/>
      <c r="D37" s="32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</row>
    <row r="38" spans="1:22">
      <c r="A38" s="19"/>
      <c r="B38" s="34"/>
      <c r="D38" s="32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2">
      <c r="A39" s="19"/>
      <c r="B39" s="3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2">
      <c r="A40" s="24"/>
      <c r="B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</sheetData>
  <mergeCells count="20">
    <mergeCell ref="C2:C4"/>
    <mergeCell ref="C5:C7"/>
    <mergeCell ref="C8:C10"/>
    <mergeCell ref="C11:C13"/>
    <mergeCell ref="C14:C16"/>
    <mergeCell ref="E2:E4"/>
    <mergeCell ref="E5:E7"/>
    <mergeCell ref="E8:E10"/>
    <mergeCell ref="E11:E13"/>
    <mergeCell ref="E14:E16"/>
    <mergeCell ref="F2:F4"/>
    <mergeCell ref="F5:F7"/>
    <mergeCell ref="F8:F10"/>
    <mergeCell ref="F11:F13"/>
    <mergeCell ref="F14:F16"/>
    <mergeCell ref="G2:G4"/>
    <mergeCell ref="G5:G7"/>
    <mergeCell ref="G8:G10"/>
    <mergeCell ref="G11:G13"/>
    <mergeCell ref="G14:G1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workbookViewId="0">
      <selection activeCell="L25" sqref="L25"/>
    </sheetView>
  </sheetViews>
  <sheetFormatPr defaultColWidth="9" defaultRowHeight="15.75"/>
  <cols>
    <col min="1" max="1" width="12" style="31" customWidth="1"/>
    <col min="2" max="6" width="9" style="31"/>
    <col min="7" max="7" width="10" style="31" customWidth="1"/>
    <col min="8" max="16384" width="9" style="31"/>
  </cols>
  <sheetData>
    <row r="1" spans="1:19">
      <c r="A1" s="32"/>
      <c r="B1" s="32"/>
      <c r="C1" s="32"/>
      <c r="D1" s="32" t="s">
        <v>0</v>
      </c>
      <c r="E1" s="24" t="s">
        <v>1</v>
      </c>
      <c r="F1" s="24" t="s">
        <v>48</v>
      </c>
      <c r="G1" s="24" t="s">
        <v>3</v>
      </c>
      <c r="H1" s="24"/>
      <c r="I1" s="24"/>
      <c r="J1" s="34"/>
      <c r="K1" s="24" t="s">
        <v>4</v>
      </c>
      <c r="L1" s="24"/>
      <c r="M1" s="24"/>
      <c r="N1" s="32" t="s">
        <v>70</v>
      </c>
      <c r="O1" s="35">
        <v>0.850881895447306</v>
      </c>
      <c r="P1" s="24"/>
      <c r="Q1" s="24"/>
      <c r="R1" s="24"/>
      <c r="S1" s="24"/>
    </row>
    <row r="2" spans="1:19">
      <c r="A2" s="32" t="s">
        <v>71</v>
      </c>
      <c r="B2" s="24" t="s">
        <v>7</v>
      </c>
      <c r="C2" s="32" t="s">
        <v>70</v>
      </c>
      <c r="D2" s="32">
        <v>0.875</v>
      </c>
      <c r="E2" s="33">
        <v>0.724</v>
      </c>
      <c r="F2" s="33">
        <v>0.8872</v>
      </c>
      <c r="G2" s="33">
        <f>SQRT(E2)</f>
        <v>0.850881895447306</v>
      </c>
      <c r="H2" s="24"/>
      <c r="I2" s="24"/>
      <c r="J2" s="11" t="s">
        <v>9</v>
      </c>
      <c r="K2" s="34">
        <v>3.4</v>
      </c>
      <c r="L2" s="24"/>
      <c r="M2" s="24"/>
      <c r="N2" s="24" t="s">
        <v>72</v>
      </c>
      <c r="O2" s="24">
        <v>0.444</v>
      </c>
      <c r="P2" s="35">
        <v>0.834146270146909</v>
      </c>
      <c r="Q2" s="24"/>
      <c r="R2" s="24"/>
      <c r="S2" s="24"/>
    </row>
    <row r="3" spans="1:19">
      <c r="A3" s="32" t="s">
        <v>73</v>
      </c>
      <c r="B3" s="24" t="s">
        <v>7</v>
      </c>
      <c r="C3" s="32"/>
      <c r="D3" s="32">
        <v>0.828</v>
      </c>
      <c r="E3" s="33"/>
      <c r="F3" s="33"/>
      <c r="G3" s="33"/>
      <c r="H3" s="24"/>
      <c r="I3" s="24"/>
      <c r="J3" s="11" t="s">
        <v>12</v>
      </c>
      <c r="K3" s="34">
        <v>0.071</v>
      </c>
      <c r="L3" s="24"/>
      <c r="M3" s="24"/>
      <c r="N3" s="24" t="s">
        <v>74</v>
      </c>
      <c r="O3" s="24">
        <v>0.312</v>
      </c>
      <c r="P3" s="24">
        <v>0.088</v>
      </c>
      <c r="Q3" s="35">
        <v>0.852525659437885</v>
      </c>
      <c r="R3" s="24"/>
      <c r="S3" s="24"/>
    </row>
    <row r="4" spans="1:19">
      <c r="A4" s="32" t="s">
        <v>75</v>
      </c>
      <c r="B4" s="24" t="s">
        <v>7</v>
      </c>
      <c r="C4" s="32"/>
      <c r="D4" s="32">
        <v>0.849</v>
      </c>
      <c r="E4" s="33"/>
      <c r="F4" s="33"/>
      <c r="G4" s="33"/>
      <c r="H4" s="24"/>
      <c r="I4" s="24"/>
      <c r="J4" s="19" t="s">
        <v>15</v>
      </c>
      <c r="K4" s="34">
        <v>0.0332</v>
      </c>
      <c r="L4" s="24"/>
      <c r="M4" s="24"/>
      <c r="N4" s="24"/>
      <c r="O4" s="32" t="s">
        <v>70</v>
      </c>
      <c r="P4" s="24" t="s">
        <v>72</v>
      </c>
      <c r="Q4" s="24" t="s">
        <v>74</v>
      </c>
      <c r="R4" s="24"/>
      <c r="S4" s="24"/>
    </row>
    <row r="5" spans="1:19">
      <c r="A5" s="32" t="s">
        <v>76</v>
      </c>
      <c r="B5" s="24" t="s">
        <v>7</v>
      </c>
      <c r="C5" s="32" t="s">
        <v>72</v>
      </c>
      <c r="D5" s="32">
        <v>0.781</v>
      </c>
      <c r="E5" s="33">
        <v>0.6958</v>
      </c>
      <c r="F5" s="33">
        <v>0.8726</v>
      </c>
      <c r="G5" s="33">
        <f>SQRT(E5)</f>
        <v>0.834146270146909</v>
      </c>
      <c r="H5" s="24"/>
      <c r="I5" s="24"/>
      <c r="J5" s="19" t="s">
        <v>18</v>
      </c>
      <c r="K5" s="34">
        <v>0.977</v>
      </c>
      <c r="L5" s="24"/>
      <c r="M5" s="24"/>
      <c r="N5" s="24"/>
      <c r="O5" s="24"/>
      <c r="P5" s="24"/>
      <c r="Q5" s="24"/>
      <c r="R5" s="24"/>
      <c r="S5" s="24"/>
    </row>
    <row r="6" spans="1:19">
      <c r="A6" s="32" t="s">
        <v>77</v>
      </c>
      <c r="B6" s="24" t="s">
        <v>7</v>
      </c>
      <c r="C6" s="32"/>
      <c r="D6" s="32">
        <v>0.854</v>
      </c>
      <c r="E6" s="33"/>
      <c r="F6" s="33"/>
      <c r="G6" s="33"/>
      <c r="H6" s="24"/>
      <c r="I6" s="24"/>
      <c r="J6" s="19" t="s">
        <v>21</v>
      </c>
      <c r="K6" s="34">
        <v>0.966</v>
      </c>
      <c r="L6" s="24"/>
      <c r="M6" s="24"/>
      <c r="N6" s="24"/>
      <c r="O6" s="24"/>
      <c r="P6" s="24"/>
      <c r="Q6" s="24"/>
      <c r="R6" s="24"/>
      <c r="S6" s="24"/>
    </row>
    <row r="7" spans="1:19">
      <c r="A7" s="32" t="s">
        <v>78</v>
      </c>
      <c r="B7" s="24" t="s">
        <v>7</v>
      </c>
      <c r="C7" s="32"/>
      <c r="D7" s="32">
        <v>0.865</v>
      </c>
      <c r="E7" s="33"/>
      <c r="F7" s="33"/>
      <c r="G7" s="33"/>
      <c r="H7" s="24"/>
      <c r="I7" s="24"/>
      <c r="J7" s="19" t="s">
        <v>24</v>
      </c>
      <c r="K7" s="34">
        <v>0.977</v>
      </c>
      <c r="L7" s="24"/>
      <c r="M7" s="24"/>
      <c r="N7" s="24"/>
      <c r="O7" s="24"/>
      <c r="P7" s="24"/>
      <c r="Q7" s="24"/>
      <c r="R7" s="24"/>
      <c r="S7" s="24"/>
    </row>
    <row r="8" spans="1:19">
      <c r="A8" s="32" t="s">
        <v>79</v>
      </c>
      <c r="B8" s="24" t="s">
        <v>7</v>
      </c>
      <c r="C8" s="32" t="s">
        <v>74</v>
      </c>
      <c r="D8" s="32">
        <v>0.882</v>
      </c>
      <c r="E8" s="33">
        <v>0.7268</v>
      </c>
      <c r="F8" s="33">
        <v>0.8885</v>
      </c>
      <c r="G8" s="33">
        <f>SQRT(E8)</f>
        <v>0.852525659437885</v>
      </c>
      <c r="H8" s="24"/>
      <c r="I8" s="24"/>
      <c r="J8" s="24" t="s">
        <v>26</v>
      </c>
      <c r="K8" s="24">
        <v>0.963</v>
      </c>
      <c r="L8" s="24"/>
      <c r="M8" s="24"/>
      <c r="N8" s="24"/>
      <c r="O8" s="24"/>
      <c r="P8" s="24"/>
      <c r="Q8" s="24"/>
      <c r="R8" s="24"/>
      <c r="S8" s="24"/>
    </row>
    <row r="9" spans="1:19">
      <c r="A9" s="32" t="s">
        <v>80</v>
      </c>
      <c r="B9" s="24" t="s">
        <v>7</v>
      </c>
      <c r="C9" s="32"/>
      <c r="D9" s="32">
        <v>0.81</v>
      </c>
      <c r="E9" s="24"/>
      <c r="F9" s="24"/>
      <c r="G9" s="33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</row>
    <row r="10" spans="1:19">
      <c r="A10" s="32" t="s">
        <v>81</v>
      </c>
      <c r="B10" s="24" t="s">
        <v>7</v>
      </c>
      <c r="C10" s="32"/>
      <c r="D10" s="32">
        <v>0.864</v>
      </c>
      <c r="E10" s="24"/>
      <c r="F10" s="24"/>
      <c r="G10" s="33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</row>
    <row r="11" spans="1:19">
      <c r="A11" s="32"/>
      <c r="B11" s="24"/>
      <c r="C11" s="32"/>
      <c r="D11" s="32"/>
      <c r="E11" s="24"/>
      <c r="F11" s="24"/>
      <c r="G11" s="33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</row>
    <row r="12" spans="1:19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</row>
    <row r="15" spans="1:19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</row>
    <row r="16" spans="1:19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</row>
    <row r="19" spans="1:19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1:19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</row>
    <row r="22" spans="1:19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</row>
    <row r="23" spans="1:19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</row>
    <row r="24" spans="1:19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</row>
    <row r="25" spans="1:19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</row>
    <row r="26" spans="1:19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</row>
    <row r="27" spans="1:1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1:15">
      <c r="A30" s="32"/>
      <c r="B30" s="24"/>
      <c r="C30" s="32"/>
      <c r="D30" s="32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6">
      <c r="A31" s="32"/>
      <c r="B31" s="24"/>
      <c r="C31" s="32"/>
      <c r="D31" s="32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</row>
    <row r="32" spans="1:19">
      <c r="A32" s="32"/>
      <c r="B32" s="24"/>
      <c r="C32" s="32"/>
      <c r="D32" s="32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19">
      <c r="A33" s="34"/>
      <c r="B33" s="11"/>
      <c r="C33" s="11"/>
      <c r="D33" s="32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</row>
    <row r="34" spans="1:19">
      <c r="A34" s="11"/>
      <c r="B34" s="34"/>
      <c r="C34" s="34"/>
      <c r="D34" s="32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</row>
    <row r="35" spans="1:19">
      <c r="A35" s="11"/>
      <c r="B35" s="34"/>
      <c r="C35" s="34"/>
      <c r="D35" s="32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</row>
    <row r="36" spans="1:19">
      <c r="A36" s="19"/>
      <c r="B36" s="34"/>
      <c r="C36" s="34"/>
      <c r="D36" s="32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</row>
    <row r="37" spans="1:19">
      <c r="A37" s="19"/>
      <c r="B37" s="34"/>
      <c r="C37" s="34"/>
      <c r="D37" s="32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</row>
    <row r="38" spans="1:19">
      <c r="A38" s="19"/>
      <c r="B38" s="34"/>
      <c r="C38" s="34"/>
      <c r="D38" s="32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</row>
    <row r="39" spans="1:19">
      <c r="A39" s="19"/>
      <c r="B39" s="34"/>
      <c r="C39" s="3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</row>
    <row r="40" spans="1:19">
      <c r="A40" s="24"/>
      <c r="B40" s="3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</row>
    <row r="41" spans="1:19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</row>
  </sheetData>
  <mergeCells count="3">
    <mergeCell ref="C2:C4"/>
    <mergeCell ref="C5:C7"/>
    <mergeCell ref="C8:C1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1" sqref="A1:F20"/>
    </sheetView>
  </sheetViews>
  <sheetFormatPr defaultColWidth="9" defaultRowHeight="15.75" outlineLevelCol="5"/>
  <cols>
    <col min="1" max="1" width="19.375" style="21" customWidth="1"/>
    <col min="2" max="2" width="11.25" style="21" customWidth="1"/>
    <col min="3" max="3" width="11.625" style="21" customWidth="1"/>
    <col min="4" max="4" width="18.25" style="21" customWidth="1"/>
    <col min="5" max="5" width="16" style="21" customWidth="1"/>
    <col min="6" max="16384" width="9" style="21"/>
  </cols>
  <sheetData>
    <row r="1" s="20" customFormat="1" ht="28" customHeight="1" spans="1:1">
      <c r="A1" s="20" t="s">
        <v>82</v>
      </c>
    </row>
    <row r="2" ht="31.5" spans="1:6">
      <c r="A2" s="22"/>
      <c r="B2" s="23" t="s">
        <v>83</v>
      </c>
      <c r="C2" s="23" t="s">
        <v>84</v>
      </c>
      <c r="D2" s="23" t="s">
        <v>85</v>
      </c>
      <c r="E2" s="23" t="s">
        <v>86</v>
      </c>
      <c r="F2" s="23" t="s">
        <v>87</v>
      </c>
    </row>
    <row r="3" spans="1:6">
      <c r="A3" s="24" t="s">
        <v>88</v>
      </c>
      <c r="B3" s="25">
        <v>0.854</v>
      </c>
      <c r="C3" s="25"/>
      <c r="D3" s="25"/>
      <c r="E3" s="25"/>
      <c r="F3" s="25">
        <v>5</v>
      </c>
    </row>
    <row r="4" spans="1:6">
      <c r="A4" s="26" t="s">
        <v>8</v>
      </c>
      <c r="B4" s="25">
        <v>0.924</v>
      </c>
      <c r="C4" s="25"/>
      <c r="D4" s="25"/>
      <c r="E4" s="25"/>
      <c r="F4" s="25">
        <v>5</v>
      </c>
    </row>
    <row r="5" spans="1:6">
      <c r="A5" s="26" t="s">
        <v>43</v>
      </c>
      <c r="B5" s="25">
        <v>0.878</v>
      </c>
      <c r="C5" s="25"/>
      <c r="D5" s="25"/>
      <c r="E5" s="25"/>
      <c r="F5" s="25">
        <v>5</v>
      </c>
    </row>
    <row r="6" spans="1:6">
      <c r="A6" s="26" t="s">
        <v>23</v>
      </c>
      <c r="B6" s="25">
        <v>0.907</v>
      </c>
      <c r="C6" s="27"/>
      <c r="D6" s="25"/>
      <c r="E6" s="25"/>
      <c r="F6" s="25">
        <v>5</v>
      </c>
    </row>
    <row r="7" spans="1:6">
      <c r="A7" s="26" t="s">
        <v>31</v>
      </c>
      <c r="B7" s="25">
        <v>0.908</v>
      </c>
      <c r="C7" s="25"/>
      <c r="D7" s="25"/>
      <c r="E7" s="25"/>
      <c r="F7" s="25">
        <v>5</v>
      </c>
    </row>
    <row r="8" spans="1:6">
      <c r="A8" s="28" t="s">
        <v>89</v>
      </c>
      <c r="B8" s="25">
        <v>0.786</v>
      </c>
      <c r="C8" s="25">
        <v>0.885</v>
      </c>
      <c r="D8" s="25" t="s">
        <v>90</v>
      </c>
      <c r="E8" s="25">
        <v>71.521</v>
      </c>
      <c r="F8" s="27">
        <v>25</v>
      </c>
    </row>
    <row r="9" spans="1:6">
      <c r="A9" s="27" t="s">
        <v>51</v>
      </c>
      <c r="B9" s="25">
        <v>0.856</v>
      </c>
      <c r="C9" s="25"/>
      <c r="D9" s="25"/>
      <c r="E9" s="25"/>
      <c r="F9" s="27">
        <v>3</v>
      </c>
    </row>
    <row r="10" spans="1:6">
      <c r="A10" s="27" t="s">
        <v>91</v>
      </c>
      <c r="B10" s="25">
        <v>0.813</v>
      </c>
      <c r="C10" s="25"/>
      <c r="D10" s="25"/>
      <c r="E10" s="25"/>
      <c r="F10" s="27">
        <v>3</v>
      </c>
    </row>
    <row r="11" spans="1:6">
      <c r="A11" s="27" t="s">
        <v>92</v>
      </c>
      <c r="B11" s="25">
        <v>0.876</v>
      </c>
      <c r="C11" s="25"/>
      <c r="D11" s="25"/>
      <c r="E11" s="25"/>
      <c r="F11" s="27">
        <v>3</v>
      </c>
    </row>
    <row r="12" spans="1:6">
      <c r="A12" s="27" t="s">
        <v>93</v>
      </c>
      <c r="B12" s="25">
        <v>0.92</v>
      </c>
      <c r="C12" s="25"/>
      <c r="D12" s="25"/>
      <c r="E12" s="25"/>
      <c r="F12" s="27">
        <v>3</v>
      </c>
    </row>
    <row r="13" spans="1:6">
      <c r="A13" s="27" t="s">
        <v>94</v>
      </c>
      <c r="B13" s="25">
        <v>0.879</v>
      </c>
      <c r="C13" s="25"/>
      <c r="D13" s="25"/>
      <c r="E13" s="25"/>
      <c r="F13" s="27">
        <v>3</v>
      </c>
    </row>
    <row r="14" spans="1:6">
      <c r="A14" s="28" t="s">
        <v>95</v>
      </c>
      <c r="B14" s="25">
        <v>0.845</v>
      </c>
      <c r="C14" s="25">
        <v>0.745</v>
      </c>
      <c r="D14" s="25" t="s">
        <v>96</v>
      </c>
      <c r="E14" s="25">
        <v>79.974</v>
      </c>
      <c r="F14" s="27">
        <v>15</v>
      </c>
    </row>
    <row r="15" spans="1:6">
      <c r="A15" s="27" t="s">
        <v>70</v>
      </c>
      <c r="B15" s="25">
        <v>0.887</v>
      </c>
      <c r="C15" s="25"/>
      <c r="D15" s="25"/>
      <c r="E15" s="25"/>
      <c r="F15" s="27">
        <v>3</v>
      </c>
    </row>
    <row r="16" spans="1:6">
      <c r="A16" s="27" t="s">
        <v>72</v>
      </c>
      <c r="B16" s="25">
        <v>0.872</v>
      </c>
      <c r="C16" s="25"/>
      <c r="D16" s="25"/>
      <c r="E16" s="25"/>
      <c r="F16" s="27">
        <v>3</v>
      </c>
    </row>
    <row r="17" spans="1:6">
      <c r="A17" s="27" t="s">
        <v>74</v>
      </c>
      <c r="B17" s="25">
        <v>0.888</v>
      </c>
      <c r="C17" s="25"/>
      <c r="D17" s="25"/>
      <c r="E17" s="25"/>
      <c r="F17" s="27">
        <v>3</v>
      </c>
    </row>
    <row r="18" spans="1:6">
      <c r="A18" s="28" t="s">
        <v>97</v>
      </c>
      <c r="B18" s="25">
        <v>0.816</v>
      </c>
      <c r="C18" s="25">
        <v>0.776</v>
      </c>
      <c r="D18" s="25" t="s">
        <v>98</v>
      </c>
      <c r="E18" s="25">
        <v>81.245</v>
      </c>
      <c r="F18" s="27">
        <v>9</v>
      </c>
    </row>
    <row r="19" spans="1:6">
      <c r="A19" s="28" t="s">
        <v>99</v>
      </c>
      <c r="B19" s="25">
        <v>0.838</v>
      </c>
      <c r="C19" s="25">
        <v>0.716</v>
      </c>
      <c r="D19" s="25" t="s">
        <v>100</v>
      </c>
      <c r="E19" s="25">
        <v>75.729</v>
      </c>
      <c r="F19" s="27">
        <v>3</v>
      </c>
    </row>
    <row r="20" ht="16.5" spans="1:6">
      <c r="A20" s="29" t="s">
        <v>101</v>
      </c>
      <c r="B20" s="30">
        <v>0.881</v>
      </c>
      <c r="C20" s="30">
        <v>0.865</v>
      </c>
      <c r="D20" s="30" t="s">
        <v>102</v>
      </c>
      <c r="E20" s="30">
        <v>76.863</v>
      </c>
      <c r="F20" s="29">
        <v>52</v>
      </c>
    </row>
  </sheetData>
  <mergeCells count="1">
    <mergeCell ref="A1:F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W90"/>
  <sheetViews>
    <sheetView tabSelected="1" zoomScale="85" zoomScaleNormal="85" workbookViewId="0">
      <selection activeCell="H11" sqref="H11"/>
    </sheetView>
  </sheetViews>
  <sheetFormatPr defaultColWidth="9" defaultRowHeight="15.75"/>
  <cols>
    <col min="1" max="1" width="15.75" style="2" customWidth="1"/>
    <col min="2" max="2" width="12.875" style="2" customWidth="1"/>
    <col min="3" max="3" width="24.2666666666667" style="2" customWidth="1"/>
    <col min="4" max="4" width="21" style="2" customWidth="1"/>
    <col min="5" max="6" width="9" style="2"/>
    <col min="7" max="7" width="11" style="2" customWidth="1"/>
    <col min="8" max="8" width="16.5" style="2" customWidth="1"/>
    <col min="9" max="11" width="9" style="2"/>
    <col min="12" max="12" width="25.625" style="2" customWidth="1"/>
    <col min="13" max="16" width="13.625" style="2" customWidth="1"/>
    <col min="17" max="17" width="18.625" style="2" customWidth="1"/>
    <col min="18" max="22" width="9" style="3"/>
    <col min="23" max="16384" width="9" style="2"/>
  </cols>
  <sheetData>
    <row r="2" s="1" customFormat="1" ht="16.5" spans="2:10">
      <c r="B2" s="4"/>
      <c r="C2" s="4"/>
      <c r="D2" s="4"/>
      <c r="E2" s="4"/>
      <c r="F2" s="4"/>
      <c r="G2" s="4"/>
      <c r="H2" s="4"/>
      <c r="I2" s="4"/>
      <c r="J2" s="4"/>
    </row>
    <row r="3" s="2" customFormat="1" ht="32.25" spans="1:17">
      <c r="A3" s="5" t="s">
        <v>103</v>
      </c>
      <c r="B3" s="5"/>
      <c r="C3" s="6" t="s">
        <v>104</v>
      </c>
      <c r="D3" s="7"/>
      <c r="E3" s="8"/>
      <c r="F3" s="2" t="s">
        <v>105</v>
      </c>
      <c r="L3" s="15" t="s">
        <v>106</v>
      </c>
      <c r="M3" s="15" t="s">
        <v>105</v>
      </c>
      <c r="N3" s="15" t="s">
        <v>107</v>
      </c>
      <c r="O3" s="15" t="s">
        <v>108</v>
      </c>
      <c r="P3" s="15" t="s">
        <v>109</v>
      </c>
      <c r="Q3" s="15" t="s">
        <v>110</v>
      </c>
    </row>
    <row r="4" s="2" customFormat="1" ht="31.5" spans="1:16">
      <c r="A4" s="9" t="s">
        <v>111</v>
      </c>
      <c r="B4" s="9" t="s">
        <v>112</v>
      </c>
      <c r="C4" s="2" t="s">
        <v>113</v>
      </c>
      <c r="D4" s="2" t="s">
        <v>114</v>
      </c>
      <c r="E4" s="2" t="s">
        <v>115</v>
      </c>
      <c r="F4" s="10" t="s">
        <v>116</v>
      </c>
      <c r="G4" s="10" t="s">
        <v>117</v>
      </c>
      <c r="H4" s="10" t="s">
        <v>118</v>
      </c>
      <c r="I4" s="10" t="s">
        <v>119</v>
      </c>
      <c r="J4" s="10" t="s">
        <v>120</v>
      </c>
      <c r="L4" s="2" t="s">
        <v>121</v>
      </c>
      <c r="M4" s="2">
        <v>0.461</v>
      </c>
      <c r="N4" s="2">
        <v>0.094</v>
      </c>
      <c r="O4" s="2">
        <v>0.277</v>
      </c>
      <c r="P4" s="2">
        <v>0.645</v>
      </c>
    </row>
    <row r="5" s="2" customFormat="1" spans="1:17">
      <c r="A5" s="2" t="s">
        <v>122</v>
      </c>
      <c r="B5" s="11" t="s">
        <v>5</v>
      </c>
      <c r="C5" s="2">
        <v>0.126</v>
      </c>
      <c r="D5" s="2">
        <v>0.016</v>
      </c>
      <c r="E5" s="2">
        <v>2.582</v>
      </c>
      <c r="F5" s="2">
        <v>0.038</v>
      </c>
      <c r="G5" s="2">
        <v>0.03</v>
      </c>
      <c r="H5" s="2">
        <v>1.291</v>
      </c>
      <c r="I5" s="2">
        <v>0.197</v>
      </c>
      <c r="J5" s="2">
        <v>0.059</v>
      </c>
      <c r="L5" s="2" t="s">
        <v>123</v>
      </c>
      <c r="M5" s="2">
        <v>0.266</v>
      </c>
      <c r="N5" s="2">
        <v>0.08</v>
      </c>
      <c r="O5" s="2">
        <v>0.108</v>
      </c>
      <c r="P5" s="2">
        <v>0.423</v>
      </c>
      <c r="Q5" s="18">
        <f>M5/M4</f>
        <v>0.577006507592191</v>
      </c>
    </row>
    <row r="6" s="2" customFormat="1" spans="2:17">
      <c r="B6" s="11" t="s">
        <v>124</v>
      </c>
      <c r="F6" s="2">
        <v>-0.078</v>
      </c>
      <c r="G6" s="2">
        <v>0.048</v>
      </c>
      <c r="H6" s="2">
        <v>-1.61</v>
      </c>
      <c r="I6" s="2">
        <v>0.108</v>
      </c>
      <c r="J6" s="2">
        <v>-0.073</v>
      </c>
      <c r="L6" s="2" t="s">
        <v>125</v>
      </c>
      <c r="M6" s="2">
        <v>0.195</v>
      </c>
      <c r="N6" s="2">
        <v>0.054</v>
      </c>
      <c r="O6" s="2">
        <v>0.09</v>
      </c>
      <c r="P6" s="2">
        <v>0.303</v>
      </c>
      <c r="Q6" s="18">
        <f>M6/M4</f>
        <v>0.422993492407809</v>
      </c>
    </row>
    <row r="7" s="2" customFormat="1" spans="2:17">
      <c r="B7" s="11" t="s">
        <v>126</v>
      </c>
      <c r="F7" s="2">
        <v>-0.033</v>
      </c>
      <c r="G7" s="2">
        <v>0.018</v>
      </c>
      <c r="H7" s="2">
        <v>-1.821</v>
      </c>
      <c r="I7" s="2">
        <v>0.069</v>
      </c>
      <c r="J7" s="2">
        <v>-0.083</v>
      </c>
      <c r="L7" s="2" t="s">
        <v>127</v>
      </c>
      <c r="M7" s="2">
        <v>0.044</v>
      </c>
      <c r="N7" s="2">
        <v>0.034</v>
      </c>
      <c r="O7" s="2">
        <v>-0.021</v>
      </c>
      <c r="P7" s="2">
        <v>0.113</v>
      </c>
      <c r="Q7" s="18">
        <f>M7/M4</f>
        <v>0.0954446854663774</v>
      </c>
    </row>
    <row r="8" s="2" customFormat="1" spans="1:17">
      <c r="A8" s="2" t="s">
        <v>128</v>
      </c>
      <c r="B8" s="11" t="s">
        <v>5</v>
      </c>
      <c r="C8" s="2">
        <v>0.515</v>
      </c>
      <c r="D8" s="2">
        <v>0.265</v>
      </c>
      <c r="E8" s="2">
        <v>43.19</v>
      </c>
      <c r="F8" s="2">
        <v>0.125</v>
      </c>
      <c r="G8" s="2">
        <v>0.023</v>
      </c>
      <c r="H8" s="2">
        <v>5.491</v>
      </c>
      <c r="I8" s="2">
        <v>0</v>
      </c>
      <c r="J8" s="2">
        <v>0.216</v>
      </c>
      <c r="L8" s="2" t="s">
        <v>129</v>
      </c>
      <c r="M8" s="2">
        <v>0.135</v>
      </c>
      <c r="N8" s="2">
        <v>0.032</v>
      </c>
      <c r="O8" s="2">
        <v>0.077</v>
      </c>
      <c r="P8" s="2">
        <v>0.2</v>
      </c>
      <c r="Q8" s="18">
        <f>M8/M4</f>
        <v>0.292841648590022</v>
      </c>
    </row>
    <row r="9" s="2" customFormat="1" spans="2:17">
      <c r="B9" s="11" t="s">
        <v>122</v>
      </c>
      <c r="F9" s="2">
        <v>0.393</v>
      </c>
      <c r="G9" s="2">
        <v>0.035</v>
      </c>
      <c r="H9" s="2">
        <v>11.292</v>
      </c>
      <c r="I9" s="2">
        <v>0</v>
      </c>
      <c r="J9" s="2">
        <v>0.446</v>
      </c>
      <c r="L9" s="2" t="s">
        <v>130</v>
      </c>
      <c r="M9" s="2">
        <v>0.016</v>
      </c>
      <c r="N9" s="2">
        <v>0.013</v>
      </c>
      <c r="O9" s="2">
        <v>-0.007</v>
      </c>
      <c r="P9" s="2">
        <v>0.044</v>
      </c>
      <c r="Q9" s="18">
        <f>M9/M4</f>
        <v>0.03470715835141</v>
      </c>
    </row>
    <row r="10" s="2" customFormat="1" spans="2:16">
      <c r="B10" s="11" t="s">
        <v>124</v>
      </c>
      <c r="F10" s="2">
        <v>-0.039</v>
      </c>
      <c r="G10" s="2">
        <v>0.037</v>
      </c>
      <c r="H10" s="2">
        <v>-1.073</v>
      </c>
      <c r="I10" s="2">
        <v>0.284</v>
      </c>
      <c r="J10" s="2">
        <v>-0.042</v>
      </c>
      <c r="L10" s="2" t="s">
        <v>131</v>
      </c>
      <c r="M10" s="2">
        <v>-0.091</v>
      </c>
      <c r="N10" s="2">
        <v>0.048</v>
      </c>
      <c r="O10" s="2">
        <v>-0.188</v>
      </c>
      <c r="P10" s="2">
        <v>0.002</v>
      </c>
    </row>
    <row r="11" s="2" customFormat="1" spans="2:16">
      <c r="B11" s="11" t="s">
        <v>126</v>
      </c>
      <c r="F11" s="2">
        <v>-0.004</v>
      </c>
      <c r="G11" s="2">
        <v>0.014</v>
      </c>
      <c r="H11" s="2">
        <v>-0.314</v>
      </c>
      <c r="I11" s="2">
        <v>0.754</v>
      </c>
      <c r="J11" s="2">
        <v>-0.012</v>
      </c>
      <c r="L11" s="2" t="s">
        <v>132</v>
      </c>
      <c r="M11" s="2">
        <v>0.028</v>
      </c>
      <c r="N11" s="2">
        <v>0.023</v>
      </c>
      <c r="O11" s="2">
        <v>-0.013</v>
      </c>
      <c r="P11" s="2">
        <v>0.077</v>
      </c>
    </row>
    <row r="12" s="2" customFormat="1" ht="16.5" spans="1:17">
      <c r="A12" s="2" t="s">
        <v>133</v>
      </c>
      <c r="B12" s="11" t="s">
        <v>5</v>
      </c>
      <c r="C12" s="2">
        <v>0.597</v>
      </c>
      <c r="D12" s="2">
        <v>0.356</v>
      </c>
      <c r="E12" s="2">
        <v>52.825</v>
      </c>
      <c r="F12" s="2">
        <v>0.266</v>
      </c>
      <c r="G12" s="2">
        <v>0.08</v>
      </c>
      <c r="H12" s="2">
        <v>3.311</v>
      </c>
      <c r="I12" s="2">
        <v>0.001</v>
      </c>
      <c r="J12" s="2">
        <v>0.126</v>
      </c>
      <c r="L12" s="7" t="s">
        <v>134</v>
      </c>
      <c r="M12" s="2">
        <v>0.119</v>
      </c>
      <c r="N12" s="2">
        <v>0.034</v>
      </c>
      <c r="O12" s="2">
        <v>0.058</v>
      </c>
      <c r="P12" s="2">
        <v>0.188</v>
      </c>
      <c r="Q12" s="7"/>
    </row>
    <row r="13" s="2" customFormat="1" ht="16.5" spans="2:17">
      <c r="B13" s="11" t="s">
        <v>122</v>
      </c>
      <c r="F13" s="2">
        <v>1.147</v>
      </c>
      <c r="G13" s="2">
        <v>0.134</v>
      </c>
      <c r="H13" s="2">
        <v>8.549</v>
      </c>
      <c r="I13" s="2">
        <v>0</v>
      </c>
      <c r="J13" s="2">
        <v>0.356</v>
      </c>
      <c r="L13" s="16" t="s">
        <v>135</v>
      </c>
      <c r="M13" s="13"/>
      <c r="N13" s="13"/>
      <c r="O13" s="13"/>
      <c r="P13" s="13"/>
      <c r="Q13" s="13"/>
    </row>
    <row r="14" s="2" customFormat="1" spans="2:17">
      <c r="B14" s="11" t="s">
        <v>128</v>
      </c>
      <c r="F14" s="2">
        <v>1.082</v>
      </c>
      <c r="G14" s="2">
        <v>0.157</v>
      </c>
      <c r="H14" s="2">
        <v>6.905</v>
      </c>
      <c r="I14" s="2">
        <v>0</v>
      </c>
      <c r="J14" s="2">
        <v>0.296</v>
      </c>
      <c r="L14" s="17"/>
      <c r="M14" s="17"/>
      <c r="N14" s="17"/>
      <c r="O14" s="17"/>
      <c r="P14" s="17"/>
      <c r="Q14" s="17"/>
    </row>
    <row r="15" s="2" customFormat="1" spans="2:17">
      <c r="B15" s="11" t="s">
        <v>124</v>
      </c>
      <c r="F15" s="2">
        <v>0.039</v>
      </c>
      <c r="G15" s="2">
        <v>0.126</v>
      </c>
      <c r="H15" s="2">
        <v>0.312</v>
      </c>
      <c r="I15" s="2">
        <v>0.755</v>
      </c>
      <c r="J15" s="2">
        <v>0.012</v>
      </c>
      <c r="L15" s="17"/>
      <c r="M15" s="17"/>
      <c r="N15" s="17"/>
      <c r="O15" s="17"/>
      <c r="P15" s="17"/>
      <c r="Q15" s="17"/>
    </row>
    <row r="16" s="2" customFormat="1" spans="2:17">
      <c r="B16" s="11" t="s">
        <v>126</v>
      </c>
      <c r="F16" s="2">
        <v>-0.055</v>
      </c>
      <c r="G16" s="2">
        <v>0.048</v>
      </c>
      <c r="H16" s="2">
        <v>-1.15</v>
      </c>
      <c r="I16" s="2">
        <v>0.251</v>
      </c>
      <c r="J16" s="2">
        <v>-0.042</v>
      </c>
      <c r="L16" s="1"/>
      <c r="M16" s="1"/>
      <c r="N16" s="1"/>
      <c r="O16" s="1"/>
      <c r="P16" s="1"/>
      <c r="Q16" s="1"/>
    </row>
    <row r="17" s="2" customFormat="1" spans="1:17">
      <c r="A17" s="2" t="s">
        <v>133</v>
      </c>
      <c r="B17" s="11" t="s">
        <v>5</v>
      </c>
      <c r="C17" s="2">
        <v>0.24</v>
      </c>
      <c r="D17" s="2">
        <v>0.057</v>
      </c>
      <c r="E17" s="2">
        <v>9.716</v>
      </c>
      <c r="F17" s="2">
        <v>0.461</v>
      </c>
      <c r="G17" s="2">
        <v>0.094</v>
      </c>
      <c r="H17" s="2">
        <v>4.914</v>
      </c>
      <c r="I17" s="2">
        <v>0</v>
      </c>
      <c r="J17" s="2">
        <v>0.219</v>
      </c>
      <c r="L17" s="11"/>
      <c r="M17" s="11"/>
      <c r="N17" s="11"/>
      <c r="O17" s="11"/>
      <c r="P17" s="11"/>
      <c r="Q17" s="11"/>
    </row>
    <row r="18" s="2" customFormat="1" spans="2:17">
      <c r="B18" s="11" t="s">
        <v>124</v>
      </c>
      <c r="F18" s="2">
        <v>-0.125</v>
      </c>
      <c r="G18" s="2">
        <v>0.152</v>
      </c>
      <c r="H18" s="2">
        <v>-0.825</v>
      </c>
      <c r="I18" s="2">
        <v>0.41</v>
      </c>
      <c r="J18" s="2">
        <v>-0.037</v>
      </c>
      <c r="L18" s="11"/>
      <c r="M18" s="11"/>
      <c r="N18" s="11"/>
      <c r="O18" s="11"/>
      <c r="P18" s="11"/>
      <c r="Q18" s="11"/>
    </row>
    <row r="19" s="2" customFormat="1" ht="16.5" spans="1:17">
      <c r="A19" s="11"/>
      <c r="B19" s="11" t="s">
        <v>126</v>
      </c>
      <c r="C19" s="11"/>
      <c r="D19" s="11"/>
      <c r="E19" s="11"/>
      <c r="F19" s="2">
        <v>-0.112</v>
      </c>
      <c r="G19" s="2">
        <v>0.057</v>
      </c>
      <c r="H19" s="2">
        <v>-1.947</v>
      </c>
      <c r="I19" s="2">
        <v>0.052</v>
      </c>
      <c r="J19" s="2">
        <v>-0.086</v>
      </c>
      <c r="L19" s="11"/>
      <c r="M19" s="11"/>
      <c r="N19" s="11"/>
      <c r="O19" s="11"/>
      <c r="P19" s="11"/>
      <c r="Q19" s="11"/>
    </row>
    <row r="20" s="2" customFormat="1" ht="16.5" spans="1:10">
      <c r="A20" s="12" t="s">
        <v>136</v>
      </c>
      <c r="B20" s="13"/>
      <c r="C20" s="13"/>
      <c r="D20" s="13"/>
      <c r="E20" s="12"/>
      <c r="F20" s="13"/>
      <c r="G20" s="13"/>
      <c r="H20" s="13"/>
      <c r="I20" s="13"/>
      <c r="J20" s="13"/>
    </row>
    <row r="21" s="2" customFormat="1"/>
    <row r="22" s="2" customFormat="1"/>
    <row r="23" s="2" customFormat="1"/>
    <row r="24" s="2" customFormat="1" ht="16.5" spans="3:9">
      <c r="C24" s="14"/>
      <c r="D24" s="14"/>
      <c r="F24" s="14"/>
      <c r="G24" s="14"/>
      <c r="H24" s="14"/>
      <c r="I24" s="14"/>
    </row>
    <row r="25" s="2" customFormat="1" ht="32.25" spans="1:17">
      <c r="A25" s="5" t="s">
        <v>103</v>
      </c>
      <c r="B25" s="5"/>
      <c r="C25" s="6" t="s">
        <v>104</v>
      </c>
      <c r="D25" s="7"/>
      <c r="E25" s="8"/>
      <c r="F25" s="2" t="s">
        <v>105</v>
      </c>
      <c r="J25" s="5"/>
      <c r="L25" s="8" t="s">
        <v>137</v>
      </c>
      <c r="M25" s="8" t="s">
        <v>105</v>
      </c>
      <c r="N25" s="8" t="s">
        <v>107</v>
      </c>
      <c r="O25" s="8" t="s">
        <v>108</v>
      </c>
      <c r="P25" s="8" t="s">
        <v>109</v>
      </c>
      <c r="Q25" s="15" t="s">
        <v>138</v>
      </c>
    </row>
    <row r="26" s="2" customFormat="1" ht="31.5" spans="1:16">
      <c r="A26" s="9" t="s">
        <v>111</v>
      </c>
      <c r="B26" s="9" t="s">
        <v>112</v>
      </c>
      <c r="C26" s="2" t="s">
        <v>113</v>
      </c>
      <c r="D26" s="2" t="s">
        <v>114</v>
      </c>
      <c r="E26" s="2" t="s">
        <v>115</v>
      </c>
      <c r="F26" s="10" t="s">
        <v>116</v>
      </c>
      <c r="G26" s="10" t="s">
        <v>117</v>
      </c>
      <c r="H26" s="10" t="s">
        <v>118</v>
      </c>
      <c r="I26" s="10" t="s">
        <v>119</v>
      </c>
      <c r="J26" s="10" t="s">
        <v>120</v>
      </c>
      <c r="L26" s="2" t="s">
        <v>121</v>
      </c>
      <c r="M26" s="2">
        <v>0.553</v>
      </c>
      <c r="N26" s="2">
        <v>0.091</v>
      </c>
      <c r="O26" s="2">
        <v>0.373</v>
      </c>
      <c r="P26" s="2">
        <v>0.732</v>
      </c>
    </row>
    <row r="27" s="2" customFormat="1" ht="12" customHeight="1" spans="1:17">
      <c r="A27" s="2" t="s">
        <v>122</v>
      </c>
      <c r="B27" s="11" t="s">
        <v>10</v>
      </c>
      <c r="C27" s="2">
        <v>0.295</v>
      </c>
      <c r="D27" s="2">
        <v>0.087</v>
      </c>
      <c r="E27" s="2">
        <v>15.189</v>
      </c>
      <c r="F27" s="11">
        <v>0.177</v>
      </c>
      <c r="G27" s="11">
        <v>0.028</v>
      </c>
      <c r="H27" s="11">
        <v>6.246</v>
      </c>
      <c r="I27" s="11">
        <v>0</v>
      </c>
      <c r="J27" s="2">
        <v>0.273</v>
      </c>
      <c r="L27" s="2" t="s">
        <v>123</v>
      </c>
      <c r="M27" s="2">
        <v>0.137</v>
      </c>
      <c r="N27" s="2">
        <v>0.083</v>
      </c>
      <c r="O27" s="2">
        <v>-0.027</v>
      </c>
      <c r="P27" s="2">
        <v>0.3</v>
      </c>
      <c r="Q27" s="18">
        <f t="shared" ref="Q27:Q31" si="0">M27/M$26</f>
        <v>0.247739602169982</v>
      </c>
    </row>
    <row r="28" s="2" customFormat="1" spans="2:17">
      <c r="B28" s="11" t="s">
        <v>124</v>
      </c>
      <c r="F28" s="11">
        <v>-0.079</v>
      </c>
      <c r="G28" s="11">
        <v>0.046</v>
      </c>
      <c r="H28" s="11">
        <v>-1.71</v>
      </c>
      <c r="I28" s="11">
        <v>0.088</v>
      </c>
      <c r="J28" s="2">
        <v>-0.075</v>
      </c>
      <c r="L28" s="2" t="s">
        <v>125</v>
      </c>
      <c r="M28" s="2">
        <v>0.416</v>
      </c>
      <c r="N28" s="2">
        <v>0.06</v>
      </c>
      <c r="O28" s="2">
        <v>0.302</v>
      </c>
      <c r="P28" s="2">
        <v>0.538</v>
      </c>
      <c r="Q28" s="18">
        <f t="shared" si="0"/>
        <v>0.752260397830018</v>
      </c>
    </row>
    <row r="29" s="2" customFormat="1" spans="2:17">
      <c r="B29" s="11" t="s">
        <v>126</v>
      </c>
      <c r="F29" s="2">
        <v>-0.028</v>
      </c>
      <c r="G29" s="2">
        <v>0.018</v>
      </c>
      <c r="H29" s="2">
        <v>-1.593</v>
      </c>
      <c r="I29" s="2">
        <v>0.112</v>
      </c>
      <c r="J29" s="2">
        <v>-0.07</v>
      </c>
      <c r="L29" s="2" t="s">
        <v>127</v>
      </c>
      <c r="M29" s="2">
        <v>0.192</v>
      </c>
      <c r="N29" s="2">
        <v>0.04</v>
      </c>
      <c r="O29" s="2">
        <v>0.119</v>
      </c>
      <c r="P29" s="2">
        <v>0.276</v>
      </c>
      <c r="Q29" s="18">
        <f t="shared" si="0"/>
        <v>0.347197106690778</v>
      </c>
    </row>
    <row r="30" s="2" customFormat="1" spans="1:17">
      <c r="A30" s="2" t="s">
        <v>128</v>
      </c>
      <c r="B30" s="11" t="s">
        <v>10</v>
      </c>
      <c r="C30" s="2">
        <v>0.521</v>
      </c>
      <c r="D30" s="2">
        <v>0.271</v>
      </c>
      <c r="E30" s="2">
        <v>44.414</v>
      </c>
      <c r="F30" s="2">
        <v>0.135</v>
      </c>
      <c r="G30" s="2">
        <v>0.023</v>
      </c>
      <c r="H30" s="2">
        <v>5.829</v>
      </c>
      <c r="I30" s="2">
        <v>0</v>
      </c>
      <c r="J30" s="11">
        <v>0.237</v>
      </c>
      <c r="L30" s="2" t="s">
        <v>129</v>
      </c>
      <c r="M30" s="2">
        <v>0.154</v>
      </c>
      <c r="N30" s="2">
        <v>0.034</v>
      </c>
      <c r="O30" s="2">
        <v>0.092</v>
      </c>
      <c r="P30" s="2">
        <v>0.228</v>
      </c>
      <c r="Q30" s="18">
        <f t="shared" si="0"/>
        <v>0.278481012658228</v>
      </c>
    </row>
    <row r="31" s="2" customFormat="1" spans="2:17">
      <c r="B31" s="11" t="s">
        <v>122</v>
      </c>
      <c r="F31" s="2">
        <v>0.346</v>
      </c>
      <c r="G31" s="2">
        <v>0.036</v>
      </c>
      <c r="H31" s="2">
        <v>9.631</v>
      </c>
      <c r="I31" s="2">
        <v>0</v>
      </c>
      <c r="J31" s="11">
        <v>0.394</v>
      </c>
      <c r="L31" s="2" t="s">
        <v>130</v>
      </c>
      <c r="M31" s="2">
        <v>0.07</v>
      </c>
      <c r="N31" s="2">
        <v>0.017</v>
      </c>
      <c r="O31" s="2">
        <v>0.04</v>
      </c>
      <c r="P31" s="2">
        <v>0.105</v>
      </c>
      <c r="Q31" s="18">
        <f t="shared" si="0"/>
        <v>0.126582278481013</v>
      </c>
    </row>
    <row r="32" s="2" customFormat="1" spans="2:16">
      <c r="B32" s="11" t="s">
        <v>124</v>
      </c>
      <c r="F32" s="2">
        <v>-0.058</v>
      </c>
      <c r="G32" s="2">
        <v>0.037</v>
      </c>
      <c r="H32" s="2">
        <v>-1.58</v>
      </c>
      <c r="I32" s="2">
        <v>0.115</v>
      </c>
      <c r="J32" s="11">
        <v>-0.062</v>
      </c>
      <c r="L32" s="2" t="s">
        <v>131</v>
      </c>
      <c r="M32" s="2">
        <v>0.038</v>
      </c>
      <c r="N32" s="2">
        <v>0.056</v>
      </c>
      <c r="O32" s="2">
        <v>-0.069</v>
      </c>
      <c r="P32" s="2">
        <v>0.149</v>
      </c>
    </row>
    <row r="33" s="2" customFormat="1" spans="2:16">
      <c r="B33" s="11" t="s">
        <v>126</v>
      </c>
      <c r="F33" s="2">
        <v>-0.001</v>
      </c>
      <c r="G33" s="2">
        <v>0.014</v>
      </c>
      <c r="H33" s="2">
        <v>-0.085</v>
      </c>
      <c r="I33" s="2">
        <v>0.933</v>
      </c>
      <c r="J33" s="11">
        <v>-0.003</v>
      </c>
      <c r="L33" s="2" t="s">
        <v>132</v>
      </c>
      <c r="M33" s="2">
        <v>0.122</v>
      </c>
      <c r="N33" s="2">
        <v>0.038</v>
      </c>
      <c r="O33" s="2">
        <v>0.053</v>
      </c>
      <c r="P33" s="2">
        <v>0.203</v>
      </c>
    </row>
    <row r="34" s="2" customFormat="1" ht="16.5" spans="1:17">
      <c r="A34" s="2" t="s">
        <v>133</v>
      </c>
      <c r="B34" s="11" t="s">
        <v>10</v>
      </c>
      <c r="C34" s="2">
        <v>0.588</v>
      </c>
      <c r="D34" s="2">
        <v>0.345</v>
      </c>
      <c r="E34" s="2">
        <v>50.314</v>
      </c>
      <c r="F34" s="2">
        <v>0.137</v>
      </c>
      <c r="G34" s="2">
        <v>0.083</v>
      </c>
      <c r="H34" s="2">
        <v>1.643</v>
      </c>
      <c r="I34" s="2">
        <v>0.101</v>
      </c>
      <c r="J34" s="2">
        <v>0.066</v>
      </c>
      <c r="L34" s="7" t="s">
        <v>134</v>
      </c>
      <c r="M34" s="2">
        <v>0.084</v>
      </c>
      <c r="N34" s="2">
        <v>0.033</v>
      </c>
      <c r="O34" s="2">
        <v>0.021</v>
      </c>
      <c r="P34" s="2">
        <v>0.151</v>
      </c>
      <c r="Q34" s="7"/>
    </row>
    <row r="35" s="2" customFormat="1" ht="16.5" spans="2:17">
      <c r="B35" s="11" t="s">
        <v>122</v>
      </c>
      <c r="F35" s="2">
        <v>1.088</v>
      </c>
      <c r="G35" s="2">
        <v>0.136</v>
      </c>
      <c r="H35" s="2">
        <v>7.983</v>
      </c>
      <c r="I35" s="2">
        <v>0</v>
      </c>
      <c r="J35" s="2">
        <v>0.338</v>
      </c>
      <c r="L35" s="16" t="s">
        <v>135</v>
      </c>
      <c r="M35" s="13"/>
      <c r="N35" s="13"/>
      <c r="O35" s="13"/>
      <c r="P35" s="13"/>
      <c r="Q35" s="13"/>
    </row>
    <row r="36" s="2" customFormat="1" spans="2:17">
      <c r="B36" s="11" t="s">
        <v>128</v>
      </c>
      <c r="F36" s="2">
        <v>1.142</v>
      </c>
      <c r="G36" s="2">
        <v>0.159</v>
      </c>
      <c r="H36" s="2">
        <v>7.194</v>
      </c>
      <c r="I36" s="2">
        <v>0</v>
      </c>
      <c r="J36" s="2">
        <v>0.312</v>
      </c>
      <c r="L36" s="17"/>
      <c r="M36" s="17"/>
      <c r="N36" s="17"/>
      <c r="O36" s="17"/>
      <c r="P36" s="17"/>
      <c r="Q36" s="17"/>
    </row>
    <row r="37" s="2" customFormat="1" spans="2:17">
      <c r="B37" s="11" t="s">
        <v>124</v>
      </c>
      <c r="F37" s="2">
        <v>0.006</v>
      </c>
      <c r="G37" s="2">
        <v>0.127</v>
      </c>
      <c r="H37" s="2">
        <v>0.046</v>
      </c>
      <c r="I37" s="2">
        <v>0.963</v>
      </c>
      <c r="J37" s="2">
        <v>0.002</v>
      </c>
      <c r="L37" s="17"/>
      <c r="M37" s="17"/>
      <c r="N37" s="17"/>
      <c r="O37" s="17"/>
      <c r="P37" s="17"/>
      <c r="Q37" s="17"/>
    </row>
    <row r="38" s="2" customFormat="1" spans="2:17">
      <c r="B38" s="11" t="s">
        <v>126</v>
      </c>
      <c r="F38" s="2">
        <v>-0.05</v>
      </c>
      <c r="G38" s="2">
        <v>0.048</v>
      </c>
      <c r="H38" s="2">
        <v>-1.038</v>
      </c>
      <c r="I38" s="2">
        <v>0.3</v>
      </c>
      <c r="J38" s="2">
        <v>-0.039</v>
      </c>
      <c r="L38" s="11"/>
      <c r="Q38" s="11"/>
    </row>
    <row r="39" s="2" customFormat="1" spans="1:17">
      <c r="A39" s="2" t="s">
        <v>133</v>
      </c>
      <c r="B39" s="11" t="s">
        <v>10</v>
      </c>
      <c r="C39" s="2">
        <v>0.283</v>
      </c>
      <c r="D39" s="2">
        <v>0.08</v>
      </c>
      <c r="E39" s="2">
        <v>13.911</v>
      </c>
      <c r="F39" s="2">
        <v>0.553</v>
      </c>
      <c r="G39" s="2">
        <v>0.091</v>
      </c>
      <c r="H39" s="2">
        <v>6.051</v>
      </c>
      <c r="I39" s="2">
        <v>0</v>
      </c>
      <c r="J39" s="2">
        <v>0.265</v>
      </c>
      <c r="L39" s="11"/>
      <c r="Q39" s="11"/>
    </row>
    <row r="40" s="2" customFormat="1" spans="2:10">
      <c r="B40" s="11" t="s">
        <v>124</v>
      </c>
      <c r="F40" s="2">
        <v>-0.177</v>
      </c>
      <c r="G40" s="2">
        <v>0.149</v>
      </c>
      <c r="H40" s="2">
        <v>-1.187</v>
      </c>
      <c r="I40" s="2">
        <v>0.236</v>
      </c>
      <c r="J40" s="2">
        <v>-0.052</v>
      </c>
    </row>
    <row r="41" s="2" customFormat="1" ht="16.5" spans="1:10">
      <c r="A41" s="14"/>
      <c r="B41" s="14" t="s">
        <v>126</v>
      </c>
      <c r="C41" s="14"/>
      <c r="D41" s="14"/>
      <c r="E41" s="14"/>
      <c r="F41" s="2">
        <v>-0.093</v>
      </c>
      <c r="G41" s="2">
        <v>0.057</v>
      </c>
      <c r="H41" s="2">
        <v>-1.635</v>
      </c>
      <c r="I41" s="2">
        <v>0.103</v>
      </c>
      <c r="J41" s="2">
        <v>-0.072</v>
      </c>
    </row>
    <row r="42" s="2" customFormat="1" ht="16.5" spans="1:17">
      <c r="A42" s="12" t="s">
        <v>139</v>
      </c>
      <c r="B42" s="13"/>
      <c r="C42" s="13"/>
      <c r="D42" s="13"/>
      <c r="E42" s="12"/>
      <c r="F42" s="13"/>
      <c r="G42" s="13"/>
      <c r="H42" s="13"/>
      <c r="I42" s="13"/>
      <c r="J42" s="13"/>
      <c r="O42" s="11"/>
      <c r="Q42" s="1"/>
    </row>
    <row r="43" s="2" customFormat="1" spans="3:17">
      <c r="C43" s="11"/>
      <c r="F43" s="11"/>
      <c r="O43" s="11"/>
      <c r="Q43" s="1"/>
    </row>
    <row r="44" s="2" customFormat="1" spans="3:17">
      <c r="C44" s="11"/>
      <c r="O44" s="11"/>
      <c r="Q44" s="1"/>
    </row>
    <row r="45" s="2" customFormat="1" spans="3:17">
      <c r="C45" s="11"/>
      <c r="O45" s="11"/>
      <c r="Q45" s="1"/>
    </row>
    <row r="46" s="2" customFormat="1" ht="16.5" spans="3:8">
      <c r="C46" s="14"/>
      <c r="D46" s="14"/>
      <c r="E46" s="14"/>
      <c r="F46" s="14"/>
      <c r="G46" s="14"/>
      <c r="H46" s="14"/>
    </row>
    <row r="47" s="2" customFormat="1" ht="32.25" spans="1:17">
      <c r="A47" s="5" t="s">
        <v>103</v>
      </c>
      <c r="B47" s="5"/>
      <c r="C47" s="6" t="s">
        <v>104</v>
      </c>
      <c r="D47" s="7"/>
      <c r="E47" s="8"/>
      <c r="F47" s="2" t="s">
        <v>105</v>
      </c>
      <c r="I47" s="5"/>
      <c r="J47" s="5"/>
      <c r="L47" s="8" t="s">
        <v>140</v>
      </c>
      <c r="M47" s="8" t="s">
        <v>105</v>
      </c>
      <c r="N47" s="8" t="s">
        <v>107</v>
      </c>
      <c r="O47" s="8" t="s">
        <v>108</v>
      </c>
      <c r="P47" s="8" t="s">
        <v>109</v>
      </c>
      <c r="Q47" s="15" t="s">
        <v>138</v>
      </c>
    </row>
    <row r="48" s="2" customFormat="1" ht="31.5" spans="1:16">
      <c r="A48" s="9" t="s">
        <v>111</v>
      </c>
      <c r="B48" s="9" t="s">
        <v>112</v>
      </c>
      <c r="C48" s="2" t="s">
        <v>113</v>
      </c>
      <c r="D48" s="2" t="s">
        <v>114</v>
      </c>
      <c r="E48" s="2" t="s">
        <v>115</v>
      </c>
      <c r="F48" s="10" t="s">
        <v>116</v>
      </c>
      <c r="G48" s="10" t="s">
        <v>117</v>
      </c>
      <c r="H48" s="10" t="s">
        <v>118</v>
      </c>
      <c r="I48" s="10" t="s">
        <v>119</v>
      </c>
      <c r="J48" s="10" t="s">
        <v>120</v>
      </c>
      <c r="L48" s="2" t="s">
        <v>121</v>
      </c>
      <c r="M48" s="2">
        <v>0.911</v>
      </c>
      <c r="N48" s="2">
        <v>0.092</v>
      </c>
      <c r="O48" s="2">
        <v>0.73</v>
      </c>
      <c r="P48" s="2">
        <v>1.092</v>
      </c>
    </row>
    <row r="49" s="2" customFormat="1" spans="1:17">
      <c r="A49" s="2" t="s">
        <v>122</v>
      </c>
      <c r="B49" s="11" t="s">
        <v>13</v>
      </c>
      <c r="C49" s="2">
        <v>0.345</v>
      </c>
      <c r="D49" s="2">
        <v>0.119</v>
      </c>
      <c r="E49" s="2">
        <v>21.636</v>
      </c>
      <c r="F49" s="2">
        <v>0.226</v>
      </c>
      <c r="G49" s="2">
        <v>0.03</v>
      </c>
      <c r="H49" s="2">
        <v>7.623</v>
      </c>
      <c r="I49" s="2">
        <v>0</v>
      </c>
      <c r="J49" s="2">
        <v>0.327</v>
      </c>
      <c r="L49" s="2" t="s">
        <v>123</v>
      </c>
      <c r="M49" s="2">
        <v>0.456</v>
      </c>
      <c r="N49" s="2">
        <v>0.089</v>
      </c>
      <c r="O49" s="2">
        <v>0.281</v>
      </c>
      <c r="P49" s="2">
        <v>0.63</v>
      </c>
      <c r="Q49" s="18">
        <f t="shared" ref="Q49:Q53" si="1">M49/M$48</f>
        <v>0.500548847420417</v>
      </c>
    </row>
    <row r="50" s="2" customFormat="1" spans="2:17">
      <c r="B50" s="11" t="s">
        <v>124</v>
      </c>
      <c r="F50" s="2">
        <v>-0.065</v>
      </c>
      <c r="G50" s="2">
        <v>0.045</v>
      </c>
      <c r="H50" s="2">
        <v>-1.426</v>
      </c>
      <c r="I50" s="2">
        <v>0.154</v>
      </c>
      <c r="J50" s="2">
        <v>-0.061</v>
      </c>
      <c r="L50" s="2" t="s">
        <v>125</v>
      </c>
      <c r="M50" s="2">
        <v>0.455</v>
      </c>
      <c r="N50" s="2">
        <v>0.057</v>
      </c>
      <c r="O50" s="2">
        <v>0.346</v>
      </c>
      <c r="P50" s="2">
        <v>0.568</v>
      </c>
      <c r="Q50" s="18">
        <f t="shared" si="1"/>
        <v>0.499451152579583</v>
      </c>
    </row>
    <row r="51" s="2" customFormat="1" spans="2:17">
      <c r="B51" s="11" t="s">
        <v>126</v>
      </c>
      <c r="F51" s="2">
        <v>-0.03</v>
      </c>
      <c r="G51" s="2">
        <v>0.017</v>
      </c>
      <c r="H51" s="2">
        <v>-1.748</v>
      </c>
      <c r="I51" s="2">
        <v>0.081</v>
      </c>
      <c r="J51" s="2">
        <v>-0.075</v>
      </c>
      <c r="L51" s="2" t="s">
        <v>127</v>
      </c>
      <c r="M51" s="2">
        <v>0.224</v>
      </c>
      <c r="N51" s="2">
        <v>0.041</v>
      </c>
      <c r="O51" s="2">
        <v>0.145</v>
      </c>
      <c r="P51" s="2">
        <v>0.308</v>
      </c>
      <c r="Q51" s="18">
        <f t="shared" si="1"/>
        <v>0.245883644346872</v>
      </c>
    </row>
    <row r="52" s="2" customFormat="1" spans="1:17">
      <c r="A52" s="2" t="s">
        <v>128</v>
      </c>
      <c r="B52" s="11" t="s">
        <v>13</v>
      </c>
      <c r="C52" s="2">
        <v>0.531</v>
      </c>
      <c r="D52" s="2">
        <v>0.282</v>
      </c>
      <c r="E52" s="2">
        <v>46.872</v>
      </c>
      <c r="F52" s="2">
        <v>0.161</v>
      </c>
      <c r="G52" s="2">
        <v>0.025</v>
      </c>
      <c r="H52" s="2">
        <v>6.454</v>
      </c>
      <c r="I52" s="2">
        <v>0</v>
      </c>
      <c r="J52" s="2">
        <v>0.265</v>
      </c>
      <c r="L52" s="2" t="s">
        <v>129</v>
      </c>
      <c r="M52" s="2">
        <v>0.158</v>
      </c>
      <c r="N52" s="2">
        <v>0.037</v>
      </c>
      <c r="O52" s="2">
        <v>0.092</v>
      </c>
      <c r="P52" s="2">
        <v>0.235</v>
      </c>
      <c r="Q52" s="18">
        <f t="shared" si="1"/>
        <v>0.173435784851811</v>
      </c>
    </row>
    <row r="53" s="2" customFormat="1" spans="2:17">
      <c r="B53" s="11" t="s">
        <v>122</v>
      </c>
      <c r="F53" s="2">
        <v>0.327</v>
      </c>
      <c r="G53" s="2">
        <v>0.036</v>
      </c>
      <c r="H53" s="2">
        <v>8.989</v>
      </c>
      <c r="I53" s="2">
        <v>0</v>
      </c>
      <c r="J53" s="2">
        <v>0.371</v>
      </c>
      <c r="L53" s="2" t="s">
        <v>130</v>
      </c>
      <c r="M53" s="2">
        <v>0.072</v>
      </c>
      <c r="N53" s="2">
        <v>0.019</v>
      </c>
      <c r="O53" s="2">
        <v>0.04</v>
      </c>
      <c r="P53" s="2">
        <v>0.113</v>
      </c>
      <c r="Q53" s="18">
        <f t="shared" si="1"/>
        <v>0.0790340285400659</v>
      </c>
    </row>
    <row r="54" s="2" customFormat="1" spans="2:16">
      <c r="B54" s="11" t="s">
        <v>124</v>
      </c>
      <c r="F54" s="2">
        <v>-0.049</v>
      </c>
      <c r="G54" s="2">
        <v>0.036</v>
      </c>
      <c r="H54" s="2">
        <v>-1.363</v>
      </c>
      <c r="I54" s="2">
        <v>0.174</v>
      </c>
      <c r="J54" s="2">
        <v>-0.053</v>
      </c>
      <c r="L54" s="2" t="s">
        <v>131</v>
      </c>
      <c r="M54" s="2">
        <v>0.066</v>
      </c>
      <c r="N54" s="2">
        <v>0.06</v>
      </c>
      <c r="O54" s="2">
        <v>-0.059</v>
      </c>
      <c r="P54" s="2">
        <v>0.184</v>
      </c>
    </row>
    <row r="55" s="2" customFormat="1" spans="2:16">
      <c r="B55" s="11" t="s">
        <v>126</v>
      </c>
      <c r="F55" s="2">
        <v>-0.004</v>
      </c>
      <c r="G55" s="2">
        <v>0.014</v>
      </c>
      <c r="H55" s="2">
        <v>-0.261</v>
      </c>
      <c r="I55" s="2">
        <v>0.794</v>
      </c>
      <c r="J55" s="2">
        <v>-0.01</v>
      </c>
      <c r="L55" s="2" t="s">
        <v>132</v>
      </c>
      <c r="M55" s="2">
        <v>0.152</v>
      </c>
      <c r="N55" s="2">
        <v>0.045</v>
      </c>
      <c r="O55" s="2">
        <v>0.065</v>
      </c>
      <c r="P55" s="2">
        <v>0.242</v>
      </c>
    </row>
    <row r="56" s="2" customFormat="1" ht="16.5" spans="1:17">
      <c r="A56" s="2" t="s">
        <v>133</v>
      </c>
      <c r="B56" s="11" t="s">
        <v>13</v>
      </c>
      <c r="C56" s="2">
        <v>0.613</v>
      </c>
      <c r="D56" s="2">
        <v>0.376</v>
      </c>
      <c r="E56" s="2">
        <v>57.499</v>
      </c>
      <c r="F56" s="2">
        <v>0.456</v>
      </c>
      <c r="G56" s="2">
        <v>0.089</v>
      </c>
      <c r="H56" s="2">
        <v>5.134</v>
      </c>
      <c r="I56" s="2">
        <v>0</v>
      </c>
      <c r="J56" s="2">
        <v>0.205</v>
      </c>
      <c r="L56" s="7" t="s">
        <v>134</v>
      </c>
      <c r="M56" s="2">
        <v>0.086</v>
      </c>
      <c r="N56" s="2">
        <v>0.036</v>
      </c>
      <c r="O56" s="2">
        <v>0.019</v>
      </c>
      <c r="P56" s="2">
        <v>0.158</v>
      </c>
      <c r="Q56" s="7"/>
    </row>
    <row r="57" s="2" customFormat="1" ht="16.5" spans="2:17">
      <c r="B57" s="11" t="s">
        <v>122</v>
      </c>
      <c r="F57" s="2">
        <v>0.993</v>
      </c>
      <c r="G57" s="2">
        <v>0.134</v>
      </c>
      <c r="H57" s="2">
        <v>7.403</v>
      </c>
      <c r="I57" s="2">
        <v>0</v>
      </c>
      <c r="J57" s="2">
        <v>0.308</v>
      </c>
      <c r="L57" s="16" t="s">
        <v>135</v>
      </c>
      <c r="M57" s="13"/>
      <c r="N57" s="13"/>
      <c r="O57" s="13"/>
      <c r="P57" s="13"/>
      <c r="Q57" s="13"/>
    </row>
    <row r="58" s="2" customFormat="1" spans="2:17">
      <c r="B58" s="11" t="s">
        <v>128</v>
      </c>
      <c r="F58" s="2">
        <v>0.982</v>
      </c>
      <c r="G58" s="2">
        <v>0.156</v>
      </c>
      <c r="H58" s="2">
        <v>6.292</v>
      </c>
      <c r="I58" s="2">
        <v>0</v>
      </c>
      <c r="J58" s="2">
        <v>0.269</v>
      </c>
      <c r="L58" s="17"/>
      <c r="M58" s="17"/>
      <c r="N58" s="17"/>
      <c r="O58" s="17"/>
      <c r="P58" s="17"/>
      <c r="Q58" s="17"/>
    </row>
    <row r="59" s="2" customFormat="1" spans="2:17">
      <c r="B59" s="11" t="s">
        <v>124</v>
      </c>
      <c r="F59" s="2">
        <v>0.017</v>
      </c>
      <c r="G59" s="2">
        <v>0.124</v>
      </c>
      <c r="H59" s="2">
        <v>0.138</v>
      </c>
      <c r="I59" s="2">
        <v>0.89</v>
      </c>
      <c r="J59" s="2">
        <v>0.005</v>
      </c>
      <c r="L59" s="17"/>
      <c r="M59" s="17"/>
      <c r="N59" s="17"/>
      <c r="O59" s="17"/>
      <c r="P59" s="17"/>
      <c r="Q59" s="17"/>
    </row>
    <row r="60" s="2" customFormat="1" spans="2:17">
      <c r="B60" s="11" t="s">
        <v>126</v>
      </c>
      <c r="F60" s="2">
        <v>-0.054</v>
      </c>
      <c r="G60" s="2">
        <v>0.047</v>
      </c>
      <c r="H60" s="2">
        <v>-1.148</v>
      </c>
      <c r="I60" s="2">
        <v>0.252</v>
      </c>
      <c r="J60" s="2">
        <v>-0.042</v>
      </c>
      <c r="L60" s="11"/>
      <c r="M60" s="11"/>
      <c r="N60" s="11"/>
      <c r="O60" s="11"/>
      <c r="P60" s="11"/>
      <c r="Q60" s="11"/>
    </row>
    <row r="61" s="2" customFormat="1" spans="1:10">
      <c r="A61" s="2" t="s">
        <v>133</v>
      </c>
      <c r="B61" s="11" t="s">
        <v>13</v>
      </c>
      <c r="C61" s="2">
        <v>0.421</v>
      </c>
      <c r="D61" s="2">
        <v>0.178</v>
      </c>
      <c r="E61" s="2">
        <v>34.47</v>
      </c>
      <c r="F61" s="2">
        <v>0.911</v>
      </c>
      <c r="G61" s="2">
        <v>0.092</v>
      </c>
      <c r="H61" s="2">
        <v>9.884</v>
      </c>
      <c r="I61" s="2">
        <v>0</v>
      </c>
      <c r="J61" s="2">
        <v>0.41</v>
      </c>
    </row>
    <row r="62" s="2" customFormat="1" spans="2:10">
      <c r="B62" s="11" t="s">
        <v>124</v>
      </c>
      <c r="F62" s="2">
        <v>-0.117</v>
      </c>
      <c r="G62" s="2">
        <v>0.141</v>
      </c>
      <c r="H62" s="2">
        <v>-0.824</v>
      </c>
      <c r="I62" s="2">
        <v>0.41</v>
      </c>
      <c r="J62" s="2">
        <v>-0.034</v>
      </c>
    </row>
    <row r="63" s="2" customFormat="1" ht="16.5" spans="1:10">
      <c r="A63" s="14"/>
      <c r="B63" s="14" t="s">
        <v>126</v>
      </c>
      <c r="C63" s="14"/>
      <c r="D63" s="14"/>
      <c r="E63" s="14"/>
      <c r="F63" s="2">
        <v>-0.097</v>
      </c>
      <c r="G63" s="2">
        <v>0.054</v>
      </c>
      <c r="H63" s="2">
        <v>-1.81</v>
      </c>
      <c r="I63" s="2">
        <v>0.071</v>
      </c>
      <c r="J63" s="2">
        <v>-0.075</v>
      </c>
    </row>
    <row r="64" s="2" customFormat="1" ht="16.5" spans="1:10">
      <c r="A64" s="12" t="s">
        <v>141</v>
      </c>
      <c r="B64" s="13"/>
      <c r="C64" s="13"/>
      <c r="D64" s="13"/>
      <c r="E64" s="12"/>
      <c r="F64" s="13"/>
      <c r="G64" s="13"/>
      <c r="H64" s="13"/>
      <c r="I64" s="13"/>
      <c r="J64" s="13"/>
    </row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 ht="16.5" spans="3:8">
      <c r="C71" s="14"/>
      <c r="D71" s="14"/>
      <c r="E71" s="14"/>
      <c r="F71" s="14"/>
      <c r="G71" s="14"/>
      <c r="H71" s="14"/>
    </row>
    <row r="72" s="2" customFormat="1" ht="32.25" spans="1:17">
      <c r="A72" s="5" t="s">
        <v>103</v>
      </c>
      <c r="B72" s="5"/>
      <c r="C72" s="6" t="s">
        <v>104</v>
      </c>
      <c r="D72" s="7"/>
      <c r="E72" s="8"/>
      <c r="F72" s="2" t="s">
        <v>105</v>
      </c>
      <c r="I72" s="5"/>
      <c r="J72" s="5"/>
      <c r="L72" s="8" t="s">
        <v>142</v>
      </c>
      <c r="M72" s="8" t="s">
        <v>105</v>
      </c>
      <c r="N72" s="8" t="s">
        <v>107</v>
      </c>
      <c r="O72" s="8" t="s">
        <v>108</v>
      </c>
      <c r="P72" s="8" t="s">
        <v>109</v>
      </c>
      <c r="Q72" s="15" t="s">
        <v>138</v>
      </c>
    </row>
    <row r="73" s="2" customFormat="1" ht="31.5" spans="1:16">
      <c r="A73" s="9" t="s">
        <v>111</v>
      </c>
      <c r="B73" s="9" t="s">
        <v>112</v>
      </c>
      <c r="C73" s="2" t="s">
        <v>113</v>
      </c>
      <c r="D73" s="2" t="s">
        <v>114</v>
      </c>
      <c r="E73" s="2" t="s">
        <v>115</v>
      </c>
      <c r="F73" s="10" t="s">
        <v>116</v>
      </c>
      <c r="G73" s="10" t="s">
        <v>117</v>
      </c>
      <c r="H73" s="10" t="s">
        <v>118</v>
      </c>
      <c r="I73" s="10" t="s">
        <v>119</v>
      </c>
      <c r="J73" s="10" t="s">
        <v>120</v>
      </c>
      <c r="L73" s="2" t="s">
        <v>121</v>
      </c>
      <c r="M73" s="2">
        <v>-0.692</v>
      </c>
      <c r="N73" s="2">
        <v>0.096</v>
      </c>
      <c r="O73" s="2">
        <v>-0.88</v>
      </c>
      <c r="P73" s="2">
        <v>-0.503</v>
      </c>
    </row>
    <row r="74" s="2" customFormat="1" ht="12" customHeight="1" spans="1:17">
      <c r="A74" s="2" t="s">
        <v>122</v>
      </c>
      <c r="B74" s="11" t="s">
        <v>19</v>
      </c>
      <c r="C74" s="2">
        <v>0.272</v>
      </c>
      <c r="D74" s="2">
        <v>0.074</v>
      </c>
      <c r="E74" s="2">
        <v>12.748</v>
      </c>
      <c r="F74" s="2">
        <v>-0.171</v>
      </c>
      <c r="G74" s="2">
        <v>0.03</v>
      </c>
      <c r="H74" s="2">
        <v>-5.638</v>
      </c>
      <c r="I74" s="2">
        <v>0</v>
      </c>
      <c r="J74" s="2">
        <v>-0.248</v>
      </c>
      <c r="L74" s="2" t="s">
        <v>123</v>
      </c>
      <c r="M74" s="2">
        <v>-0.331</v>
      </c>
      <c r="N74" s="2">
        <v>0.085</v>
      </c>
      <c r="O74" s="2">
        <v>-0.499</v>
      </c>
      <c r="P74" s="2">
        <v>-0.163</v>
      </c>
      <c r="Q74" s="18">
        <f t="shared" ref="Q74:Q78" si="2">M74/M$73</f>
        <v>0.478323699421965</v>
      </c>
    </row>
    <row r="75" s="2" customFormat="1" spans="2:17">
      <c r="B75" s="11" t="s">
        <v>124</v>
      </c>
      <c r="F75" s="2">
        <v>-0.092</v>
      </c>
      <c r="G75" s="2">
        <v>0.047</v>
      </c>
      <c r="H75" s="2">
        <v>-1.984</v>
      </c>
      <c r="I75" s="2">
        <v>0.048</v>
      </c>
      <c r="J75" s="2">
        <v>-0.087</v>
      </c>
      <c r="L75" s="2" t="s">
        <v>125</v>
      </c>
      <c r="M75" s="2">
        <v>-0.361</v>
      </c>
      <c r="N75" s="2">
        <v>0.054</v>
      </c>
      <c r="O75" s="2">
        <v>-0.47</v>
      </c>
      <c r="P75" s="2">
        <v>-0.259</v>
      </c>
      <c r="Q75" s="18">
        <f t="shared" si="2"/>
        <v>0.521676300578035</v>
      </c>
    </row>
    <row r="76" s="2" customFormat="1" spans="2:17">
      <c r="B76" s="11" t="s">
        <v>126</v>
      </c>
      <c r="F76" s="2">
        <v>-0.028</v>
      </c>
      <c r="G76" s="2">
        <v>0.018</v>
      </c>
      <c r="H76" s="2">
        <v>-1.568</v>
      </c>
      <c r="I76" s="2">
        <v>0.118</v>
      </c>
      <c r="J76" s="2">
        <v>-0.069</v>
      </c>
      <c r="L76" s="2" t="s">
        <v>127</v>
      </c>
      <c r="M76" s="2">
        <v>-0.179</v>
      </c>
      <c r="N76" s="2">
        <v>0.037</v>
      </c>
      <c r="O76" s="2">
        <v>-0.255</v>
      </c>
      <c r="P76" s="2">
        <v>-0.11</v>
      </c>
      <c r="Q76" s="18">
        <f t="shared" si="2"/>
        <v>0.258670520231214</v>
      </c>
    </row>
    <row r="77" s="2" customFormat="1" spans="1:17">
      <c r="A77" s="2" t="s">
        <v>128</v>
      </c>
      <c r="B77" s="11" t="s">
        <v>19</v>
      </c>
      <c r="C77" s="2">
        <v>0.496</v>
      </c>
      <c r="D77" s="2">
        <v>0.246</v>
      </c>
      <c r="E77" s="2">
        <v>39.013</v>
      </c>
      <c r="F77" s="2">
        <v>-0.103</v>
      </c>
      <c r="G77" s="2">
        <v>0.025</v>
      </c>
      <c r="H77" s="2">
        <v>-4.136</v>
      </c>
      <c r="I77" s="2">
        <v>0</v>
      </c>
      <c r="J77" s="2">
        <v>-0.17</v>
      </c>
      <c r="L77" s="2" t="s">
        <v>129</v>
      </c>
      <c r="M77" s="2">
        <v>-0.113</v>
      </c>
      <c r="N77" s="2">
        <v>0.033</v>
      </c>
      <c r="O77" s="2">
        <v>-0.185</v>
      </c>
      <c r="P77" s="2">
        <v>-0.056</v>
      </c>
      <c r="Q77" s="18">
        <f t="shared" si="2"/>
        <v>0.163294797687861</v>
      </c>
    </row>
    <row r="78" s="2" customFormat="1" spans="2:17">
      <c r="B78" s="11" t="s">
        <v>122</v>
      </c>
      <c r="F78" s="2">
        <v>0.366</v>
      </c>
      <c r="G78" s="2">
        <v>0.036</v>
      </c>
      <c r="H78" s="2">
        <v>10.091</v>
      </c>
      <c r="I78" s="2">
        <v>0</v>
      </c>
      <c r="J78" s="2">
        <v>0.416</v>
      </c>
      <c r="L78" s="2" t="s">
        <v>130</v>
      </c>
      <c r="M78" s="2">
        <v>-0.069</v>
      </c>
      <c r="N78" s="2">
        <v>0.017</v>
      </c>
      <c r="O78" s="2">
        <v>-0.105</v>
      </c>
      <c r="P78" s="2">
        <v>-0.041</v>
      </c>
      <c r="Q78" s="18">
        <f t="shared" si="2"/>
        <v>0.0997109826589596</v>
      </c>
    </row>
    <row r="79" s="2" customFormat="1" spans="2:16">
      <c r="B79" s="11" t="s">
        <v>124</v>
      </c>
      <c r="F79" s="2">
        <v>-0.065</v>
      </c>
      <c r="G79" s="2">
        <v>0.037</v>
      </c>
      <c r="H79" s="2">
        <v>-1.74</v>
      </c>
      <c r="I79" s="2">
        <v>0.082</v>
      </c>
      <c r="J79" s="2">
        <v>-0.069</v>
      </c>
      <c r="L79" s="2" t="s">
        <v>131</v>
      </c>
      <c r="M79" s="2">
        <v>-0.066</v>
      </c>
      <c r="N79" s="2">
        <v>0.054</v>
      </c>
      <c r="O79" s="2">
        <v>-0.17</v>
      </c>
      <c r="P79" s="2">
        <v>0.044</v>
      </c>
    </row>
    <row r="80" s="2" customFormat="1" spans="2:23">
      <c r="B80" s="11" t="s">
        <v>126</v>
      </c>
      <c r="F80" s="2">
        <v>-0.001</v>
      </c>
      <c r="G80" s="2">
        <v>0.014</v>
      </c>
      <c r="H80" s="2">
        <v>-0.082</v>
      </c>
      <c r="I80" s="2">
        <v>0.935</v>
      </c>
      <c r="J80" s="2">
        <v>-0.003</v>
      </c>
      <c r="L80" s="2" t="s">
        <v>132</v>
      </c>
      <c r="M80" s="2">
        <v>-0.11</v>
      </c>
      <c r="N80" s="2">
        <v>0.036</v>
      </c>
      <c r="O80" s="2">
        <v>-0.183</v>
      </c>
      <c r="P80" s="2">
        <v>-0.041</v>
      </c>
      <c r="W80" s="11"/>
    </row>
    <row r="81" s="2" customFormat="1" ht="16.5" spans="1:23">
      <c r="A81" s="2" t="s">
        <v>133</v>
      </c>
      <c r="B81" s="11" t="s">
        <v>19</v>
      </c>
      <c r="C81" s="2">
        <v>0.601</v>
      </c>
      <c r="D81" s="2">
        <v>0.362</v>
      </c>
      <c r="E81" s="2">
        <v>54.065</v>
      </c>
      <c r="F81" s="2">
        <v>-0.331</v>
      </c>
      <c r="G81" s="2">
        <v>0.085</v>
      </c>
      <c r="H81" s="2">
        <v>-3.879</v>
      </c>
      <c r="I81" s="2">
        <v>0</v>
      </c>
      <c r="J81" s="2">
        <v>-0.149</v>
      </c>
      <c r="L81" s="14" t="s">
        <v>134</v>
      </c>
      <c r="M81" s="2">
        <v>-0.044</v>
      </c>
      <c r="N81" s="2">
        <v>0.033</v>
      </c>
      <c r="O81" s="2">
        <v>-0.113</v>
      </c>
      <c r="P81" s="2">
        <v>0.019</v>
      </c>
      <c r="W81" s="11"/>
    </row>
    <row r="82" s="2" customFormat="1" ht="16.5" spans="2:23">
      <c r="B82" s="11" t="s">
        <v>122</v>
      </c>
      <c r="F82" s="2">
        <v>1.044</v>
      </c>
      <c r="G82" s="2">
        <v>0.135</v>
      </c>
      <c r="H82" s="2">
        <v>7.748</v>
      </c>
      <c r="I82" s="2">
        <v>0</v>
      </c>
      <c r="J82" s="2">
        <v>0.324</v>
      </c>
      <c r="L82" s="16" t="s">
        <v>135</v>
      </c>
      <c r="M82" s="13"/>
      <c r="N82" s="13"/>
      <c r="O82" s="13"/>
      <c r="P82" s="13"/>
      <c r="Q82" s="13"/>
      <c r="W82" s="19"/>
    </row>
    <row r="83" s="2" customFormat="1" spans="2:23">
      <c r="B83" s="11" t="s">
        <v>128</v>
      </c>
      <c r="F83" s="2">
        <v>1.098</v>
      </c>
      <c r="G83" s="2">
        <v>0.154</v>
      </c>
      <c r="H83" s="2">
        <v>7.124</v>
      </c>
      <c r="I83" s="2">
        <v>0</v>
      </c>
      <c r="J83" s="2">
        <v>0.3</v>
      </c>
      <c r="L83" s="17"/>
      <c r="M83" s="17"/>
      <c r="N83" s="17"/>
      <c r="O83" s="17"/>
      <c r="P83" s="17"/>
      <c r="Q83" s="17"/>
      <c r="W83" s="11"/>
    </row>
    <row r="84" s="2" customFormat="1" spans="2:17">
      <c r="B84" s="11" t="s">
        <v>124</v>
      </c>
      <c r="F84" s="2">
        <v>-0.023</v>
      </c>
      <c r="G84" s="2">
        <v>0.126</v>
      </c>
      <c r="H84" s="2">
        <v>-0.184</v>
      </c>
      <c r="I84" s="2">
        <v>0.854</v>
      </c>
      <c r="J84" s="2">
        <v>-0.007</v>
      </c>
      <c r="L84" s="17"/>
      <c r="M84" s="17"/>
      <c r="N84" s="17"/>
      <c r="O84" s="17"/>
      <c r="P84" s="17"/>
      <c r="Q84" s="17"/>
    </row>
    <row r="85" s="2" customFormat="1" spans="2:17">
      <c r="B85" s="11" t="s">
        <v>126</v>
      </c>
      <c r="F85" s="2">
        <v>-0.046</v>
      </c>
      <c r="G85" s="2">
        <v>0.047</v>
      </c>
      <c r="H85" s="2">
        <v>-0.967</v>
      </c>
      <c r="I85" s="2">
        <v>0.334</v>
      </c>
      <c r="J85" s="2">
        <v>-0.036</v>
      </c>
      <c r="L85" s="11"/>
      <c r="M85" s="11"/>
      <c r="N85" s="11"/>
      <c r="O85" s="11"/>
      <c r="P85" s="11"/>
      <c r="Q85" s="11"/>
    </row>
    <row r="86" spans="1:17">
      <c r="A86" s="2" t="s">
        <v>133</v>
      </c>
      <c r="B86" s="11" t="s">
        <v>19</v>
      </c>
      <c r="C86" s="2">
        <v>0.327</v>
      </c>
      <c r="D86" s="2">
        <v>0.107</v>
      </c>
      <c r="E86" s="2">
        <v>19.095</v>
      </c>
      <c r="F86" s="2">
        <v>-0.692</v>
      </c>
      <c r="G86" s="2">
        <v>0.096</v>
      </c>
      <c r="H86" s="2">
        <v>-7.212</v>
      </c>
      <c r="I86" s="2">
        <v>0</v>
      </c>
      <c r="J86" s="2">
        <v>-0.312</v>
      </c>
      <c r="L86" s="11"/>
      <c r="M86" s="11"/>
      <c r="N86" s="11"/>
      <c r="O86" s="11"/>
      <c r="P86" s="11"/>
      <c r="Q86" s="11"/>
    </row>
    <row r="87" spans="2:17">
      <c r="B87" s="11" t="s">
        <v>124</v>
      </c>
      <c r="F87" s="2">
        <v>-0.228</v>
      </c>
      <c r="G87" s="2">
        <v>0.147</v>
      </c>
      <c r="H87" s="2">
        <v>-1.547</v>
      </c>
      <c r="I87" s="2">
        <v>0.122</v>
      </c>
      <c r="J87" s="2">
        <v>-0.067</v>
      </c>
      <c r="L87" s="11"/>
      <c r="M87" s="11"/>
      <c r="N87" s="11"/>
      <c r="O87" s="11"/>
      <c r="P87" s="11"/>
      <c r="Q87" s="11"/>
    </row>
    <row r="88" ht="16.5" spans="1:17">
      <c r="A88" s="14"/>
      <c r="B88" s="14" t="s">
        <v>126</v>
      </c>
      <c r="C88" s="14"/>
      <c r="D88" s="14"/>
      <c r="E88" s="14"/>
      <c r="F88" s="2">
        <v>-0.087</v>
      </c>
      <c r="G88" s="2">
        <v>0.056</v>
      </c>
      <c r="H88" s="2">
        <v>-1.561</v>
      </c>
      <c r="I88" s="2">
        <v>0.119</v>
      </c>
      <c r="J88" s="2">
        <v>-0.068</v>
      </c>
      <c r="L88" s="11"/>
      <c r="M88" s="11"/>
      <c r="N88" s="11"/>
      <c r="O88" s="11"/>
      <c r="P88" s="11"/>
      <c r="Q88" s="11"/>
    </row>
    <row r="89" ht="16.5" spans="1:17">
      <c r="A89" s="12" t="s">
        <v>143</v>
      </c>
      <c r="B89" s="13"/>
      <c r="C89" s="13"/>
      <c r="D89" s="13"/>
      <c r="E89" s="12"/>
      <c r="F89" s="13"/>
      <c r="G89" s="13"/>
      <c r="H89" s="13"/>
      <c r="I89" s="13"/>
      <c r="J89" s="13"/>
      <c r="L89" s="11"/>
      <c r="M89" s="11"/>
      <c r="N89" s="11"/>
      <c r="O89" s="11"/>
      <c r="P89" s="11"/>
      <c r="Q89" s="11"/>
    </row>
    <row r="90" spans="12:17">
      <c r="L90" s="11"/>
      <c r="M90" s="11"/>
      <c r="N90" s="11"/>
      <c r="O90" s="11"/>
      <c r="P90" s="11"/>
      <c r="Q90" s="11"/>
    </row>
  </sheetData>
  <mergeCells count="88">
    <mergeCell ref="A3:B3"/>
    <mergeCell ref="C3:E3"/>
    <mergeCell ref="F3:H3"/>
    <mergeCell ref="I3:J3"/>
    <mergeCell ref="A20:J20"/>
    <mergeCell ref="A25:B25"/>
    <mergeCell ref="C25:E25"/>
    <mergeCell ref="F25:H25"/>
    <mergeCell ref="I25:J25"/>
    <mergeCell ref="A42:J42"/>
    <mergeCell ref="A47:B47"/>
    <mergeCell ref="C47:E47"/>
    <mergeCell ref="F47:H47"/>
    <mergeCell ref="I47:J47"/>
    <mergeCell ref="A64:J64"/>
    <mergeCell ref="A72:B72"/>
    <mergeCell ref="C72:E72"/>
    <mergeCell ref="F72:H72"/>
    <mergeCell ref="I72:J72"/>
    <mergeCell ref="A89:J89"/>
    <mergeCell ref="A5:A7"/>
    <mergeCell ref="A8:A11"/>
    <mergeCell ref="A12:A16"/>
    <mergeCell ref="A17:A19"/>
    <mergeCell ref="A27:A29"/>
    <mergeCell ref="A30:A33"/>
    <mergeCell ref="A34:A38"/>
    <mergeCell ref="A39:A41"/>
    <mergeCell ref="A49:A51"/>
    <mergeCell ref="A52:A55"/>
    <mergeCell ref="A56:A60"/>
    <mergeCell ref="A61:A63"/>
    <mergeCell ref="A74:A76"/>
    <mergeCell ref="A77:A80"/>
    <mergeCell ref="A81:A85"/>
    <mergeCell ref="A86:A88"/>
    <mergeCell ref="C5:C7"/>
    <mergeCell ref="C8:C11"/>
    <mergeCell ref="C12:C16"/>
    <mergeCell ref="C17:C19"/>
    <mergeCell ref="C27:C29"/>
    <mergeCell ref="C30:C33"/>
    <mergeCell ref="C34:C38"/>
    <mergeCell ref="C39:C41"/>
    <mergeCell ref="C49:C51"/>
    <mergeCell ref="C52:C55"/>
    <mergeCell ref="C56:C60"/>
    <mergeCell ref="C61:C63"/>
    <mergeCell ref="C74:C76"/>
    <mergeCell ref="C77:C80"/>
    <mergeCell ref="C81:C85"/>
    <mergeCell ref="C86:C88"/>
    <mergeCell ref="D5:D7"/>
    <mergeCell ref="D8:D11"/>
    <mergeCell ref="D12:D16"/>
    <mergeCell ref="D17:D19"/>
    <mergeCell ref="D27:D29"/>
    <mergeCell ref="D30:D33"/>
    <mergeCell ref="D34:D38"/>
    <mergeCell ref="D39:D41"/>
    <mergeCell ref="D49:D51"/>
    <mergeCell ref="D52:D55"/>
    <mergeCell ref="D56:D60"/>
    <mergeCell ref="D61:D63"/>
    <mergeCell ref="D74:D76"/>
    <mergeCell ref="D77:D80"/>
    <mergeCell ref="D81:D85"/>
    <mergeCell ref="D86:D88"/>
    <mergeCell ref="E5:E7"/>
    <mergeCell ref="E8:E11"/>
    <mergeCell ref="E12:E16"/>
    <mergeCell ref="E17:E19"/>
    <mergeCell ref="E27:E29"/>
    <mergeCell ref="E30:E33"/>
    <mergeCell ref="E34:E38"/>
    <mergeCell ref="E39:E41"/>
    <mergeCell ref="E49:E51"/>
    <mergeCell ref="E52:E55"/>
    <mergeCell ref="E56:E60"/>
    <mergeCell ref="E61:E63"/>
    <mergeCell ref="E74:E76"/>
    <mergeCell ref="E77:E80"/>
    <mergeCell ref="E81:E85"/>
    <mergeCell ref="E86:E88"/>
    <mergeCell ref="L82:Q84"/>
    <mergeCell ref="L57:Q59"/>
    <mergeCell ref="L35:Q37"/>
    <mergeCell ref="L13:Q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personality traits CFA</vt:lpstr>
      <vt:lpstr>Motivation CFA</vt:lpstr>
      <vt:lpstr>Self-efficacy CFA</vt:lpstr>
      <vt:lpstr>Cronbach</vt:lpstr>
      <vt:lpstr>Chain Mediating Analysis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杨齐顺</cp:lastModifiedBy>
  <dcterms:created xsi:type="dcterms:W3CDTF">2024-02-20T19:04:00Z</dcterms:created>
  <dcterms:modified xsi:type="dcterms:W3CDTF">2024-12-04T08:35:18Z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7284F671E4A34AF0BB39EB8AA7F080FB_13</vt:lpwstr>
  </property>
  <property fmtid="{D5CDD505-2E9C-101B-9397-08002B2CF9AE}" pid="3" name="KSOProductBuildVer">
    <vt:lpwstr>2052-12.1.0.19302</vt:lpwstr>
  </property>
</Properties>
</file>