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oa-my.sharepoint.com/personal/hmur031_uoa_auckland_ac_nz/Documents/Research/2_Papers/2022 Murray et al CTE pathology systematic review/SUBMISSION/"/>
    </mc:Choice>
  </mc:AlternateContent>
  <xr:revisionPtr revIDLastSave="3" documentId="8_{1B4EEC53-4480-4608-804F-C13827F38514}" xr6:coauthVersionLast="47" xr6:coauthVersionMax="47" xr10:uidLastSave="{269F0AF3-FED3-46D1-9751-59D94F60BB0A}"/>
  <bookViews>
    <workbookView xWindow="-120" yWindow="-120" windowWidth="51840" windowHeight="21240" activeTab="10" xr2:uid="{187096D6-444A-4166-8CA6-2BC51C0CB59C}"/>
  </bookViews>
  <sheets>
    <sheet name="Key" sheetId="9" r:id="rId1"/>
    <sheet name="PRISMA" sheetId="12" r:id="rId2"/>
    <sheet name="All Human Tissue IHC Papers" sheetId="11" r:id="rId3"/>
    <sheet name="Summary of Included Papers" sheetId="10" r:id="rId4"/>
    <sheet name="Tau" sheetId="1" r:id="rId5"/>
    <sheet name="Beta-Amyloid" sheetId="2" r:id="rId6"/>
    <sheet name="TDP-43" sheetId="3" r:id="rId7"/>
    <sheet name="Lewy Bodies" sheetId="13" r:id="rId8"/>
    <sheet name="Astrogliosis" sheetId="4" r:id="rId9"/>
    <sheet name="Microgliosis" sheetId="5" r:id="rId10"/>
    <sheet name="Axonopathy" sheetId="6" r:id="rId11"/>
    <sheet name="Vascular Dysfunction" sheetId="7" r:id="rId12"/>
    <sheet name="Cell Stress" sheetId="8" r:id="rId13"/>
  </sheets>
  <definedNames>
    <definedName name="_xlnm._FilterDatabase" localSheetId="2" hidden="1">'All Human Tissue IHC Papers'!$A$5:$F$107</definedName>
    <definedName name="_xlnm._FilterDatabase" localSheetId="4" hidden="1">Tau!$A$4:$AN$4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0" i="10" l="1"/>
  <c r="H9" i="3" l="1"/>
  <c r="H50" i="10" l="1"/>
  <c r="H10" i="8"/>
  <c r="I67" i="1"/>
  <c r="H67" i="1"/>
  <c r="I50" i="10" l="1"/>
  <c r="F50" i="10" l="1"/>
  <c r="G50" i="10"/>
  <c r="J50" i="10"/>
  <c r="K50" i="10"/>
  <c r="L50" i="10"/>
  <c r="M50" i="10"/>
  <c r="E50" i="10"/>
  <c r="H6" i="5" l="1"/>
</calcChain>
</file>

<file path=xl/sharedStrings.xml><?xml version="1.0" encoding="utf-8"?>
<sst xmlns="http://schemas.openxmlformats.org/spreadsheetml/2006/main" count="3976" uniqueCount="927">
  <si>
    <t>BU-ADC</t>
  </si>
  <si>
    <t>Boston University Alzheimer’s Disease Center</t>
  </si>
  <si>
    <t>VA-BU-CLF</t>
  </si>
  <si>
    <t>Veteran Affairs-Boston University-Concussion Legacy Foundation Brain Bank</t>
  </si>
  <si>
    <t>UNITE</t>
  </si>
  <si>
    <t>Understanding Neurologic Injury and Traumatic Encephalopathy (UNITE) Study Brain Bank</t>
  </si>
  <si>
    <t xml:space="preserve">Mount Sinai Medical Centre </t>
  </si>
  <si>
    <t>Division of Neuropathology, Mount Sinai Medical Center, New York,</t>
  </si>
  <si>
    <t>University of Geneva School of Medicine</t>
  </si>
  <si>
    <t>Department of Psychiatry, University of Geneva School of Medicine, Switzerland;</t>
  </si>
  <si>
    <t>Institute of Biogerontology Research, Guam</t>
  </si>
  <si>
    <t>Institute of Biogerontology Research, Sun City, Alz., and Guam Memorial Hospital, Agana, Guam</t>
  </si>
  <si>
    <t>Emory ADRC</t>
  </si>
  <si>
    <t>Emory Alzheimer’s Disease Research Center brain bank (Supplementary</t>
  </si>
  <si>
    <t>VABBB</t>
  </si>
  <si>
    <t>Veteran Affairs Biorepository Brain Bank</t>
  </si>
  <si>
    <t>Massachusettes ADC</t>
  </si>
  <si>
    <t>Massachusettes Alzheimer's disease research centre brain bank</t>
  </si>
  <si>
    <t>Mount Sinai ADC</t>
  </si>
  <si>
    <t>Mount Sinai Alzheimer's disease Centre</t>
  </si>
  <si>
    <t>Northwestern University</t>
  </si>
  <si>
    <t>Brain Bank of the Cognitive Neurology and Alzheimer Disease Center at Northwestern University</t>
  </si>
  <si>
    <t>UPenn CNDR</t>
  </si>
  <si>
    <t>University of Pennsylvania Center for Neurodegenerative Disease Research Brain Bank</t>
  </si>
  <si>
    <t>MRC London Neurodegenerative Diseases Brain Bank</t>
  </si>
  <si>
    <t>MRC London NeurodegenerativeDiseases Brain Bank, Institute of Psychiatry, London</t>
  </si>
  <si>
    <t>Diseases</t>
  </si>
  <si>
    <t>AD</t>
  </si>
  <si>
    <t>Alzheimer's Disease</t>
  </si>
  <si>
    <t>CBD</t>
  </si>
  <si>
    <t>Corticobasal Degeneration</t>
  </si>
  <si>
    <t>CTE</t>
  </si>
  <si>
    <t>Chronic Traumatic Encephalopathy</t>
  </si>
  <si>
    <t>DLB</t>
  </si>
  <si>
    <t xml:space="preserve">Dementia with Lewy bodies </t>
  </si>
  <si>
    <t>DS</t>
  </si>
  <si>
    <t>Down's Syndrome</t>
  </si>
  <si>
    <t>FTD</t>
  </si>
  <si>
    <t>Frontotemporal Dementia</t>
  </si>
  <si>
    <t>HD</t>
  </si>
  <si>
    <t>Huntington's Disease</t>
  </si>
  <si>
    <t>MSA</t>
  </si>
  <si>
    <t>Multiple System Atrophy</t>
  </si>
  <si>
    <t>PiD</t>
  </si>
  <si>
    <t>Pick's Disease</t>
  </si>
  <si>
    <t>PSP</t>
  </si>
  <si>
    <t>Progressive Supranuclear Palsy</t>
  </si>
  <si>
    <t>RHI</t>
  </si>
  <si>
    <t>Repetitive Head Injury</t>
  </si>
  <si>
    <t>All CTE Human Tissue Publications</t>
  </si>
  <si>
    <t>Contains CTE human tissue histology, is a primary journal article, not a duplicate, not an animal study, written in english, article was retrieved</t>
  </si>
  <si>
    <t>Pubmed ID</t>
  </si>
  <si>
    <t>First Author</t>
  </si>
  <si>
    <t>Year</t>
  </si>
  <si>
    <t>Brain Bank (for CTE tissue)</t>
  </si>
  <si>
    <t>Type of human IHC study</t>
  </si>
  <si>
    <t>Exclusion Reason</t>
  </si>
  <si>
    <t>Hof PR</t>
  </si>
  <si>
    <t xml:space="preserve">University of Geneva School of Medicine
Mount Sinai Medical Centre </t>
  </si>
  <si>
    <t>quantitative</t>
  </si>
  <si>
    <t>Tokuda T</t>
  </si>
  <si>
    <t>Runwell Hospital (Corsellis Collection)</t>
  </si>
  <si>
    <t>descriptive</t>
  </si>
  <si>
    <t>no histology comparison to control or other disease</t>
  </si>
  <si>
    <t>Dale GE</t>
  </si>
  <si>
    <t>semi-quantitative</t>
  </si>
  <si>
    <t>Roberts GW</t>
  </si>
  <si>
    <t>Allsop D</t>
  </si>
  <si>
    <t>Adams CW</t>
  </si>
  <si>
    <t>qualitative</t>
  </si>
  <si>
    <t>Lennox G</t>
  </si>
  <si>
    <t>University of Manchester (Mann Collection)</t>
  </si>
  <si>
    <t>case study</t>
  </si>
  <si>
    <t>case study n=1</t>
  </si>
  <si>
    <t>Roberts GW.</t>
  </si>
  <si>
    <t>Corsellis JA</t>
  </si>
  <si>
    <t>no comparison between groups</t>
  </si>
  <si>
    <t>Mann DM</t>
  </si>
  <si>
    <t>Buée L</t>
  </si>
  <si>
    <t>McKenzie JE</t>
  </si>
  <si>
    <t>Geddes JF</t>
  </si>
  <si>
    <t>unknown</t>
  </si>
  <si>
    <t>Schmidt ML</t>
  </si>
  <si>
    <t>Massachusetts General Hospital Brain Bank</t>
  </si>
  <si>
    <t>Omalu BI</t>
  </si>
  <si>
    <t>Omalu Collection</t>
  </si>
  <si>
    <t>Areza-Fegyveres R</t>
  </si>
  <si>
    <t xml:space="preserve">Brazil Brain Bank, University of São Paulo, School of Medicine </t>
  </si>
  <si>
    <t>King A</t>
  </si>
  <si>
    <t>McKee AC</t>
  </si>
  <si>
    <t>VA-BU-CLF
Massachusetts Alzheimer's Disease Research Center Brain Bank</t>
  </si>
  <si>
    <t>Omalu B</t>
  </si>
  <si>
    <t>Stone JG</t>
  </si>
  <si>
    <t>Raul Rudelli Collection</t>
  </si>
  <si>
    <t>Saing T</t>
  </si>
  <si>
    <t>Department of Pathology, University of California-Irvine</t>
  </si>
  <si>
    <t>Goldstein LE</t>
  </si>
  <si>
    <t>McKee A.C.</t>
  </si>
  <si>
    <t>Kokjohn TA</t>
  </si>
  <si>
    <t>Hazrati LN</t>
  </si>
  <si>
    <t>University of Toronto</t>
  </si>
  <si>
    <t>Ling H</t>
  </si>
  <si>
    <t>Queens Square Brain Bank, London</t>
  </si>
  <si>
    <t>Hales C</t>
  </si>
  <si>
    <t>Emory University</t>
  </si>
  <si>
    <t>Lepreux S</t>
  </si>
  <si>
    <t>GIE Neuro-CEB brain bank</t>
  </si>
  <si>
    <t>Stein TD</t>
  </si>
  <si>
    <t>Kondo A</t>
  </si>
  <si>
    <t>Lucke-Wold B.P.</t>
  </si>
  <si>
    <t>Azad TD</t>
  </si>
  <si>
    <t>National Institutes of Health, USA</t>
  </si>
  <si>
    <t>brain bank study. no histology comparison to control or other disease</t>
  </si>
  <si>
    <t>Bieniek KF</t>
  </si>
  <si>
    <t>Mayo Clinic Brain Bank</t>
  </si>
  <si>
    <t>Puvenna V</t>
  </si>
  <si>
    <t>McKee</t>
  </si>
  <si>
    <t>VA-BU-CLF
UNITE study Brain Bank
Mayo Clinic Brain Bank</t>
  </si>
  <si>
    <t>Kanaan NM</t>
  </si>
  <si>
    <t>VA-BU-CLF
BU ADC</t>
  </si>
  <si>
    <t>Fredericks CA</t>
  </si>
  <si>
    <t>Mez J</t>
  </si>
  <si>
    <t>Armstrong RA</t>
  </si>
  <si>
    <t>Doherty CP</t>
  </si>
  <si>
    <t>Dublin Brain Bank</t>
  </si>
  <si>
    <t>Grinberg LT</t>
  </si>
  <si>
    <t>Koga S</t>
  </si>
  <si>
    <t>Cherry JD</t>
  </si>
  <si>
    <t>Noy S</t>
  </si>
  <si>
    <t>Health Sciences Centre, Winnipeg, Manitoba, Canada</t>
  </si>
  <si>
    <t>Mufson EJ</t>
  </si>
  <si>
    <t>Holleran L.</t>
  </si>
  <si>
    <t>Combs B</t>
  </si>
  <si>
    <t>Seo JS</t>
  </si>
  <si>
    <t>Lee K</t>
  </si>
  <si>
    <t>Seoul National University Hospital Brain Bank</t>
  </si>
  <si>
    <t>Omalu B.</t>
  </si>
  <si>
    <t>Moszczynski AJ</t>
  </si>
  <si>
    <t>Adams JW</t>
  </si>
  <si>
    <t>VA-BU-CLF
BU ADC
Framingham Heart Study</t>
  </si>
  <si>
    <t>Byrd M</t>
  </si>
  <si>
    <t>Hsu ET</t>
  </si>
  <si>
    <t>Walt GS</t>
  </si>
  <si>
    <t xml:space="preserve">Department of Veterans Affairs Biorepository Brain Bank </t>
  </si>
  <si>
    <t>Nemani SK</t>
  </si>
  <si>
    <t>VA-BU-CLF
National Prion Disease Pathology Surveillance Center of Case Western Reserve University</t>
  </si>
  <si>
    <t>Farrell M</t>
  </si>
  <si>
    <t>Schwab N</t>
  </si>
  <si>
    <t>A Armstrong R.</t>
  </si>
  <si>
    <t>Falcon B.</t>
  </si>
  <si>
    <t>Lee EB</t>
  </si>
  <si>
    <t>Glasgow TBI Archive</t>
  </si>
  <si>
    <t>Standring OJ</t>
  </si>
  <si>
    <t>Buckland ME</t>
  </si>
  <si>
    <t>Australian Sports Brain Bank</t>
  </si>
  <si>
    <t>case study n=2</t>
  </si>
  <si>
    <t>Bi B</t>
  </si>
  <si>
    <t>Alosco ML</t>
  </si>
  <si>
    <t>Takahata K.</t>
  </si>
  <si>
    <t>Mez J.</t>
  </si>
  <si>
    <t>Marquié M</t>
  </si>
  <si>
    <t>BU ADC</t>
  </si>
  <si>
    <t>Kelley C.M.</t>
  </si>
  <si>
    <t>Iacono D</t>
  </si>
  <si>
    <t>Brain Tissue Repository and Neuropathology Core, Center for  Neuroscience and Regenerative Medicine, Bethesda, USA</t>
  </si>
  <si>
    <t>Mantyh W.G.</t>
  </si>
  <si>
    <t>University of California San Franciso Neurodegenerative Disease Brain Bank</t>
  </si>
  <si>
    <t>Pearce AJ</t>
  </si>
  <si>
    <t>Yang C</t>
  </si>
  <si>
    <t xml:space="preserve">Rush Memory and Aging Project, Rush University Medical Centre </t>
  </si>
  <si>
    <t>LoBue C</t>
  </si>
  <si>
    <t>National Alzheimer's Coordinating center</t>
  </si>
  <si>
    <t>Arena JD</t>
  </si>
  <si>
    <t>Glasgow TBI Archive
University of Pennsylvania Center for Neurodegenerative Disease Research Brain Bank</t>
  </si>
  <si>
    <t>Warling A.</t>
  </si>
  <si>
    <t>Adams J.W.</t>
  </si>
  <si>
    <t>University of Toronto
Canadian Concussion Centre</t>
  </si>
  <si>
    <t>Danielsen T</t>
  </si>
  <si>
    <t>El Paso County Coroner's Office</t>
  </si>
  <si>
    <t>Chancellor KB</t>
  </si>
  <si>
    <t>Anderson E.N.</t>
  </si>
  <si>
    <t>Kaufman S.K.</t>
  </si>
  <si>
    <t xml:space="preserve">Summary of Publications </t>
  </si>
  <si>
    <t>ARTICLE INFORMATION</t>
  </si>
  <si>
    <t>PATHOLOGY CATEGORY</t>
  </si>
  <si>
    <t>PMID</t>
  </si>
  <si>
    <t>Tau</t>
  </si>
  <si>
    <t>Beta-Amyloid</t>
  </si>
  <si>
    <t>TDP43</t>
  </si>
  <si>
    <t>Lewy Bodies</t>
  </si>
  <si>
    <t>Astrogliosis</t>
  </si>
  <si>
    <t>Microgliosis</t>
  </si>
  <si>
    <t>Axonopathy</t>
  </si>
  <si>
    <t>Vascular Dysfunction</t>
  </si>
  <si>
    <t>Cell Stress</t>
  </si>
  <si>
    <t>YES</t>
  </si>
  <si>
    <t>NO</t>
  </si>
  <si>
    <t>Totals</t>
  </si>
  <si>
    <t>ARTICLE AND MARKER INFORMATION</t>
  </si>
  <si>
    <t>STUDY DESIGN AND CHARACTERISTICS OF SUBJECTS</t>
  </si>
  <si>
    <t>PATHOLOGICAL CHANGES</t>
  </si>
  <si>
    <t>DETAILS OF IHC METHODOLOGY</t>
  </si>
  <si>
    <t>Category</t>
  </si>
  <si>
    <t>Marker</t>
  </si>
  <si>
    <t>Study Type</t>
  </si>
  <si>
    <t>Quantitative Method</t>
  </si>
  <si>
    <t>CTE (N)</t>
  </si>
  <si>
    <t>AD (N)</t>
  </si>
  <si>
    <t>CTRL (N)</t>
  </si>
  <si>
    <t>CTE Severity (N)</t>
  </si>
  <si>
    <t xml:space="preserve">AD Severity </t>
  </si>
  <si>
    <t>Age CTE</t>
  </si>
  <si>
    <t>Age AD</t>
  </si>
  <si>
    <t>Age CTRL</t>
  </si>
  <si>
    <t>Sex CTE (M/F)</t>
  </si>
  <si>
    <t>Sex AD (M/F)</t>
  </si>
  <si>
    <t>Sex CTRL (M/F)</t>
  </si>
  <si>
    <t>Other Diseases (N)</t>
  </si>
  <si>
    <t>Age Other Disease Groups</t>
  </si>
  <si>
    <t>Sex Other Disease Groups (M/F)</t>
  </si>
  <si>
    <t xml:space="preserve">Brain Bank </t>
  </si>
  <si>
    <t>Head Injury Exposure</t>
  </si>
  <si>
    <t>Sport</t>
  </si>
  <si>
    <t>Level of Play</t>
  </si>
  <si>
    <t>Brain Region(s) Examined</t>
  </si>
  <si>
    <t>CTE vs. CTRL Comparison</t>
  </si>
  <si>
    <t>CTE vs. CTRL Summary</t>
  </si>
  <si>
    <t>CTE vs. AD Comparison</t>
  </si>
  <si>
    <t>CTE vs AD Summary</t>
  </si>
  <si>
    <t>CTE vs Other Disease Comparison</t>
  </si>
  <si>
    <t>Findings</t>
  </si>
  <si>
    <t>Tissue Type</t>
  </si>
  <si>
    <t>Antigen/Stain</t>
  </si>
  <si>
    <t>Antibody Host Species</t>
  </si>
  <si>
    <t>RRID</t>
  </si>
  <si>
    <t>Antibody Clone</t>
  </si>
  <si>
    <t>Antibody Vendor (Catalog No.)</t>
  </si>
  <si>
    <t>Antibody Concentration</t>
  </si>
  <si>
    <t>IHC Method</t>
  </si>
  <si>
    <t>Thioflavin S stain, MV4</t>
  </si>
  <si>
    <r>
      <t>number of NFTs per mm</t>
    </r>
    <r>
      <rPr>
        <vertAlign val="superscript"/>
        <sz val="9"/>
        <color theme="1"/>
        <rFont val="Segoe UI"/>
        <family val="2"/>
      </rPr>
      <t>2</t>
    </r>
  </si>
  <si>
    <t>not applicable</t>
  </si>
  <si>
    <t>not assessed</t>
  </si>
  <si>
    <t>58y, 63y, 69y</t>
  </si>
  <si>
    <t>80.3 ±6.5</t>
  </si>
  <si>
    <t>not reported</t>
  </si>
  <si>
    <t>University of Geneva School of Medicine, Mount Sinai Medical Centre</t>
  </si>
  <si>
    <t>sport</t>
  </si>
  <si>
    <t>boxing</t>
  </si>
  <si>
    <t>professional</t>
  </si>
  <si>
    <t>superior frontal, orbitofrontal, and occipital cortex. Hippocampus and entorhinal cortex</t>
  </si>
  <si>
    <t xml:space="preserve">CTE &gt; AD in layers II-III; CTE &lt; AD in layers V-VI </t>
  </si>
  <si>
    <t>NFTs are concentrated in the superficial layers of the cortex in dementia pugilistica cases compared to deep layers in Alzheimer's disease</t>
  </si>
  <si>
    <t>formalin-fixed, 30um sections</t>
  </si>
  <si>
    <t>thioflavin S stain</t>
  </si>
  <si>
    <t>stain</t>
  </si>
  <si>
    <t>tau</t>
  </si>
  <si>
    <t>MV4</t>
  </si>
  <si>
    <t>chromogenic</t>
  </si>
  <si>
    <t>Bielschowski stain, BF10</t>
  </si>
  <si>
    <t>score from - to +++</t>
  </si>
  <si>
    <t>67.1 ± 7.8</t>
  </si>
  <si>
    <t>59.8 ± 24.8</t>
  </si>
  <si>
    <t>11/0</t>
  </si>
  <si>
    <t>5/0</t>
  </si>
  <si>
    <t>Runwell Hospital</t>
  </si>
  <si>
    <t>professional, amateur</t>
  </si>
  <si>
    <t>frontal and temporal lobe</t>
  </si>
  <si>
    <t>CTE &gt; CTRL</t>
  </si>
  <si>
    <t>increase</t>
  </si>
  <si>
    <t>increased labelling of NFTs with BF10 and Bielschowski stain in dementia pugilistica cases compared to controls</t>
  </si>
  <si>
    <t>formalin-fixed paraffin-embedded, 20um sections</t>
  </si>
  <si>
    <t>Bielschowski silver stain</t>
  </si>
  <si>
    <t>phospho-neurofilament medium</t>
  </si>
  <si>
    <t>mouse</t>
  </si>
  <si>
    <t>BF10</t>
  </si>
  <si>
    <t>Bielschowski stain</t>
  </si>
  <si>
    <t>63.6 ± 12.1</t>
  </si>
  <si>
    <t>range 55-85</t>
  </si>
  <si>
    <t>range 58-90</t>
  </si>
  <si>
    <t>20/0</t>
  </si>
  <si>
    <t>temporal lobe</t>
  </si>
  <si>
    <t>CTE = AD</t>
  </si>
  <si>
    <t>no change</t>
  </si>
  <si>
    <t xml:space="preserve">similar amount of NFTs in temporal lobe of AD and dementia pugilistica cases. Far more than in controls </t>
  </si>
  <si>
    <t xml:space="preserve">Bielschowski silver stain </t>
  </si>
  <si>
    <t>BF10, RT97, paired helical filment</t>
  </si>
  <si>
    <t>range 60-91y</t>
  </si>
  <si>
    <t>8/0</t>
  </si>
  <si>
    <t>15/0</t>
  </si>
  <si>
    <t>all antibodies that labelled tangles in AD also labelled those in dementia pugilistica. Neuritic plaques in dementia pugilistica are more primitive than those in AD.</t>
  </si>
  <si>
    <t>formalin-fixed paraffin-embeded</t>
  </si>
  <si>
    <t>tau paired helical filaments</t>
  </si>
  <si>
    <t>rabbit</t>
  </si>
  <si>
    <t>Brion et al 1985</t>
  </si>
  <si>
    <t>1:500 - 1:2000</t>
  </si>
  <si>
    <t>tau 210kDa</t>
  </si>
  <si>
    <t>RT97</t>
  </si>
  <si>
    <t>Immunonuclear Corp USA (no catalog)</t>
  </si>
  <si>
    <t>H&amp;E stain</t>
  </si>
  <si>
    <r>
      <t xml:space="preserve">55.2 </t>
    </r>
    <r>
      <rPr>
        <sz val="9"/>
        <color theme="1"/>
        <rFont val="Calibri"/>
        <family val="2"/>
      </rPr>
      <t>±</t>
    </r>
    <r>
      <rPr>
        <sz val="9"/>
        <color theme="1"/>
        <rFont val="Segoe UI"/>
        <family val="2"/>
      </rPr>
      <t xml:space="preserve"> 1.0</t>
    </r>
  </si>
  <si>
    <r>
      <t xml:space="preserve">84.7 </t>
    </r>
    <r>
      <rPr>
        <sz val="9"/>
        <color theme="1"/>
        <rFont val="Calibri"/>
        <family val="2"/>
      </rPr>
      <t>±</t>
    </r>
    <r>
      <rPr>
        <sz val="9"/>
        <color theme="1"/>
        <rFont val="Segoe UI"/>
        <family val="2"/>
      </rPr>
      <t xml:space="preserve"> 1.0</t>
    </r>
  </si>
  <si>
    <t>DS (1), PD (6), PSP (3), MND (8)</t>
  </si>
  <si>
    <t>Down's syndrome (59y), PD (65.7 ± 7.5), PSP (56.0 ± 7.5), MND (57.9 ± 2.2)</t>
  </si>
  <si>
    <t>Department of Pathology, University of Manchester</t>
  </si>
  <si>
    <t>locus ceruleus</t>
  </si>
  <si>
    <t>CTE &gt; AD</t>
  </si>
  <si>
    <t>CTE &gt; MND, PD; CTE = DS, CTE &lt; PSP</t>
  </si>
  <si>
    <t>increased NFTs and ghost cells in locus ceruleus of dementia pugilistica cases compared to AD, PD, and MND. Less than PSP. Similar to down syndrome.</t>
  </si>
  <si>
    <t>formalin-fixed paraffin-embedded</t>
  </si>
  <si>
    <t>Alz-50</t>
  </si>
  <si>
    <t>area of tau labelling</t>
  </si>
  <si>
    <t>65.2 ± 7.5</t>
  </si>
  <si>
    <t>78.8 ± 10.2</t>
  </si>
  <si>
    <t>84.2 ± 8.0</t>
  </si>
  <si>
    <t>3/2</t>
  </si>
  <si>
    <t>2/3</t>
  </si>
  <si>
    <t>DS (7)</t>
  </si>
  <si>
    <t>57.3 ± 4.5</t>
  </si>
  <si>
    <t>5/2</t>
  </si>
  <si>
    <t>CTE = DS</t>
  </si>
  <si>
    <t>sulcus tau load was similar in AD, down's syndrome and dementia pugilistica. Gyrus tau load was higher in dementia pugilistica and Down's syndrome than AD. All disease groups showed more NFTs than controls. The amount of tau that was NFT, threads or neurites was not different between disease groups.</t>
  </si>
  <si>
    <t>formalin-fixed paraffin-embedded, 12um sections</t>
  </si>
  <si>
    <t>tau (conformation dependent)</t>
  </si>
  <si>
    <t>Peter Davis (gift)</t>
  </si>
  <si>
    <t>tau (Dako A0024)</t>
  </si>
  <si>
    <t>23, 28, 28, 23</t>
  </si>
  <si>
    <t>range 20-29</t>
  </si>
  <si>
    <t>13/8</t>
  </si>
  <si>
    <t>sport, head banging</t>
  </si>
  <si>
    <t>boxing, soccer</t>
  </si>
  <si>
    <t>NFTs labelled with all tau antibodies in dementia pugilistica cases. No NFTs in control brains. Note: study only compared Dako tau antibody between disease and control group</t>
  </si>
  <si>
    <t>formalin-fixed</t>
  </si>
  <si>
    <t>tau (C-terminus, MTBD)</t>
  </si>
  <si>
    <t>Dako (A0024)</t>
  </si>
  <si>
    <t>1:1000</t>
  </si>
  <si>
    <t>Bielschowsky stain, AT8, PHF-1, CP13</t>
  </si>
  <si>
    <t>67 ± 17.7</t>
  </si>
  <si>
    <t>9/0</t>
  </si>
  <si>
    <t>ALS (12), CTE+MND (3)</t>
  </si>
  <si>
    <t>ALS: not reported; CTE+MND: 66, 49, 67</t>
  </si>
  <si>
    <t>ALS: not reported; CTE+MND: 3/0</t>
  </si>
  <si>
    <t>BU-ADC, Massachusetts ADC, Mount Sinai ADC</t>
  </si>
  <si>
    <t>american football, boxing, ice hockey</t>
  </si>
  <si>
    <t>spinal cord</t>
  </si>
  <si>
    <t>CTE = CTE + MND, CTE &gt; ALS</t>
  </si>
  <si>
    <t>spinal cord from normal and ALS cases show rare tau+ neurites in cervical cord but no NFTs. CTE and CTE+ALS cases showed occasional tau neurites and NFTs in the posterior, lateral and anterior horns of spinal cord.</t>
  </si>
  <si>
    <t>formalin-fixed, paraffin-embedded</t>
  </si>
  <si>
    <t>phospho-tau pS202/pT205</t>
  </si>
  <si>
    <t>AT8</t>
  </si>
  <si>
    <t>Pierce Endogen (no catalog provided)</t>
  </si>
  <si>
    <t>1:2000</t>
  </si>
  <si>
    <t>phospho-tau pS396/pS404</t>
  </si>
  <si>
    <t>PHF-1</t>
  </si>
  <si>
    <t>CP-13, AT8, Tau 46</t>
  </si>
  <si>
    <r>
      <t xml:space="preserve">26.5 </t>
    </r>
    <r>
      <rPr>
        <sz val="9"/>
        <color theme="1"/>
        <rFont val="Calibri"/>
        <family val="2"/>
      </rPr>
      <t>± 9.4</t>
    </r>
    <r>
      <rPr>
        <sz val="9"/>
        <color theme="1"/>
        <rFont val="Segoe UI"/>
        <family val="2"/>
      </rPr>
      <t xml:space="preserve"> </t>
    </r>
  </si>
  <si>
    <t>20.5 ± 2.6</t>
  </si>
  <si>
    <t>4/0</t>
  </si>
  <si>
    <t>military; sport</t>
  </si>
  <si>
    <t>american football; wrestling</t>
  </si>
  <si>
    <t>amateur; professional</t>
  </si>
  <si>
    <t xml:space="preserve">inferior frontal, dorsolateral frontal, parietal, and temporal cortices </t>
  </si>
  <si>
    <t>observed perivascuar tau NFTs and glial tangles in sulcal depths of inferior frontal, dorsolateral frontal, parietal, and temporal cortices of CTE cases. Also detected in superficial layers of the frontal and parietal cortex and anterior hippocampus. None of the four young adult controls showed any phosphorylated tau pathology</t>
  </si>
  <si>
    <t>CP-13</t>
  </si>
  <si>
    <t>Tau-46</t>
  </si>
  <si>
    <t>G Hall (gift)</t>
  </si>
  <si>
    <t>stage I (n = 7), stage II (n = 14), stage III (n = 15), stage IV (n = 15)</t>
  </si>
  <si>
    <t>55.3 ± 21.8</t>
  </si>
  <si>
    <t>32.6 ± 22.4</t>
  </si>
  <si>
    <t>51/0</t>
  </si>
  <si>
    <t>16/1</t>
  </si>
  <si>
    <t>VA-BU-CLF, BU-ADC, Framingham Heart Study</t>
  </si>
  <si>
    <t>sport, military</t>
  </si>
  <si>
    <t>american football, ice hockey, wrestling, boxing</t>
  </si>
  <si>
    <t>professional, semi-pro, college, amateur (high-school)</t>
  </si>
  <si>
    <t>whole brain coronal slice</t>
  </si>
  <si>
    <t>note: 68/85 had CTE lesions, 51/85 were diagnosed as CTE. Amount of tau increased compared to controls and with successive CTE stage</t>
  </si>
  <si>
    <t>formalin-fixed paraffin-embedded 10um sections and formalin-fixed coronal full hemisphere 50um slice</t>
  </si>
  <si>
    <t>CP13</t>
  </si>
  <si>
    <t>cis tau, trans tau</t>
  </si>
  <si>
    <t>stage III (5), stage IV (11)</t>
  </si>
  <si>
    <r>
      <t xml:space="preserve">73.1 </t>
    </r>
    <r>
      <rPr>
        <sz val="9"/>
        <color theme="1"/>
        <rFont val="Calibri"/>
        <family val="2"/>
      </rPr>
      <t>±</t>
    </r>
    <r>
      <rPr>
        <sz val="9"/>
        <color theme="1"/>
        <rFont val="Segoe UI"/>
        <family val="2"/>
      </rPr>
      <t xml:space="preserve"> 14.5</t>
    </r>
  </si>
  <si>
    <r>
      <t xml:space="preserve">70.5 </t>
    </r>
    <r>
      <rPr>
        <sz val="9"/>
        <color theme="1"/>
        <rFont val="Calibri"/>
        <family val="2"/>
      </rPr>
      <t>±</t>
    </r>
    <r>
      <rPr>
        <sz val="9"/>
        <color theme="1"/>
        <rFont val="Segoe UI"/>
        <family val="2"/>
      </rPr>
      <t xml:space="preserve"> 5.2</t>
    </r>
  </si>
  <si>
    <t>american football, boxing,</t>
  </si>
  <si>
    <t>frontal cortex</t>
  </si>
  <si>
    <t>cis tau labeling was only present in CTE brains, not controls. Trans tau was observed in soma of cells in both control and CTE brains. Cis tau was more concentrated near blood vessels and colocalised with AT180, T22, AT8, AT100 and Alz50. Cis tau localised with axon markers but not dendritic markers</t>
  </si>
  <si>
    <t>cis tau</t>
  </si>
  <si>
    <t>not available</t>
  </si>
  <si>
    <t>generated by authors</t>
  </si>
  <si>
    <t>fluorescence</t>
  </si>
  <si>
    <t>CTE = CTRL</t>
  </si>
  <si>
    <t>trans tau</t>
  </si>
  <si>
    <t>PHF, CP-13, MC1</t>
  </si>
  <si>
    <t>ratio of positive cells</t>
  </si>
  <si>
    <t>40, 36</t>
  </si>
  <si>
    <t>2/0</t>
  </si>
  <si>
    <t>1/0</t>
  </si>
  <si>
    <t>american football, wrestling</t>
  </si>
  <si>
    <t>entorhinal cortex</t>
  </si>
  <si>
    <t>CTE cases showed increased tau labelling compared to control</t>
  </si>
  <si>
    <t>PHF</t>
  </si>
  <si>
    <t>MC1</t>
  </si>
  <si>
    <t>AT8, CP-13</t>
  </si>
  <si>
    <t>score from 0 - 3</t>
  </si>
  <si>
    <t>stage III (1), stage IV (5)</t>
  </si>
  <si>
    <t>range 50-99</t>
  </si>
  <si>
    <t>77.8 ± 14.9</t>
  </si>
  <si>
    <t>6/0</t>
  </si>
  <si>
    <t>1/3 (2 cases NA)</t>
  </si>
  <si>
    <t>epilepsy (19)</t>
  </si>
  <si>
    <t>24.3 ± 19.6</t>
  </si>
  <si>
    <t>9/10</t>
  </si>
  <si>
    <t>VA-BU-CLF, Cleveland Clinic</t>
  </si>
  <si>
    <t>american football</t>
  </si>
  <si>
    <t>CTE = epilepsy</t>
  </si>
  <si>
    <t>Levels and expression pattern of p-tau in epilepsy was comparable to that of CTE. CTE showed more tau than controls</t>
  </si>
  <si>
    <t>ThermoFisher Scientific (MN1020B)</t>
  </si>
  <si>
    <t>pan-tau (aa210-230)</t>
  </si>
  <si>
    <t>TAU-5</t>
  </si>
  <si>
    <t>Life Technologies (AHB0042)</t>
  </si>
  <si>
    <t>pS422, TNT1, TOC1, TauC3</t>
  </si>
  <si>
    <t>stage II (2), stage III (5), stage IV (2)</t>
  </si>
  <si>
    <t>Braak V (5), Braak VI (1)</t>
  </si>
  <si>
    <t>67.2 ± 18.6</t>
  </si>
  <si>
    <t>82.7 ± 11.7</t>
  </si>
  <si>
    <t>81.0 ± 6.7</t>
  </si>
  <si>
    <t>2/4</t>
  </si>
  <si>
    <t>6/1</t>
  </si>
  <si>
    <t>BU-ADC, Banner Sun Health Research Institute</t>
  </si>
  <si>
    <t>CTE tau labels with same antibodies for early, mature and advanced tangles as AD cases. Very sparse or no labelling seen for controls. Note: very little comparison of IHC between groups. Cleaved tau D421 was decreased in CTE compared to AD.</t>
  </si>
  <si>
    <t>PLP-fixed, 50um section or formalin-fixed, 40um section</t>
  </si>
  <si>
    <t>phospho-tau pS422</t>
  </si>
  <si>
    <t>abcam (79415)</t>
  </si>
  <si>
    <t>1:2500</t>
  </si>
  <si>
    <t>PAD exposed tau</t>
  </si>
  <si>
    <t>TNT1</t>
  </si>
  <si>
    <t>Binder/ Kanaan produced</t>
  </si>
  <si>
    <t>1:400,000</t>
  </si>
  <si>
    <t>oligomeric tau</t>
  </si>
  <si>
    <t>TOC1</t>
  </si>
  <si>
    <t>1:5000</t>
  </si>
  <si>
    <t>tau cleaved D421</t>
  </si>
  <si>
    <t>TauC3</t>
  </si>
  <si>
    <t>1:10,000</t>
  </si>
  <si>
    <t>density of tau pathology per image field</t>
  </si>
  <si>
    <t>Braak I-II (2) Braak III-IV (5). NIA-AA scoring provided</t>
  </si>
  <si>
    <t>70 ± 6.4</t>
  </si>
  <si>
    <t>79 ± 8.8</t>
  </si>
  <si>
    <t>american football, boxing</t>
  </si>
  <si>
    <t>superior frontal gyrus, superior temporal gyrus, entorhinal cortex, amygdala, hippocampus</t>
  </si>
  <si>
    <t>CTE = AD (NFTs)</t>
  </si>
  <si>
    <t>astrocytic tangle density was increased in CTE compared to AD and neuritic plaques were increased in AD compared to CTE. Density of neuropil threads was higher in AD STG and amygdala, but in CA2 and CA4 was higher in CTE</t>
  </si>
  <si>
    <t>PLP-fixed, paraffin embedded, 6 um sections</t>
  </si>
  <si>
    <t>stage III (4), stage IV (4)</t>
  </si>
  <si>
    <t>71 ± 6.9</t>
  </si>
  <si>
    <t>74 ± 8.2</t>
  </si>
  <si>
    <t>VA-BU-CLF, University of Birmingham Medical School, Medical Research Council Neurodegenerative disease Brain Bank - Kings College</t>
  </si>
  <si>
    <t>superior colliculus</t>
  </si>
  <si>
    <t>no statistically significant difference in tau pathology between CTE and control in superior colliculus although controls did not have any tau whereas all CTE cases did have some. Less neurons counted in CTE.</t>
  </si>
  <si>
    <t>formalin-fixed, paraffin embedded, 6 um sections</t>
  </si>
  <si>
    <t>variance/mean spatial clusters</t>
  </si>
  <si>
    <t xml:space="preserve">CTE = AD (distribution) </t>
  </si>
  <si>
    <t>NFTs were more frequenctly in defined clusters in AD cases compared to CTE</t>
  </si>
  <si>
    <r>
      <t>density of tau+ tangles per mm</t>
    </r>
    <r>
      <rPr>
        <vertAlign val="superscript"/>
        <sz val="9"/>
        <color theme="1"/>
        <rFont val="Segoe UI"/>
        <family val="2"/>
      </rPr>
      <t>2</t>
    </r>
  </si>
  <si>
    <t>stage I &amp; II (n=13), stage III &amp; IV (n=35)</t>
  </si>
  <si>
    <t>44 ± 6 (stage I&amp;II), 66 ± 2 (stage III&amp;IV)</t>
  </si>
  <si>
    <t>76 ± 3</t>
  </si>
  <si>
    <t>48/0</t>
  </si>
  <si>
    <t>16/0</t>
  </si>
  <si>
    <t>RHI without CTE, 18</t>
  </si>
  <si>
    <t>32 ± 4</t>
  </si>
  <si>
    <t>18/0</t>
  </si>
  <si>
    <t>VA-BU-CLF, Framingham Heart Study</t>
  </si>
  <si>
    <t>dorsolateral frontal cortex</t>
  </si>
  <si>
    <t>number of years exposure to RHI had a significant correlation with AT8 labelling density</t>
  </si>
  <si>
    <t>PLP-fixed, paraffin-embedded, 10um section</t>
  </si>
  <si>
    <t>TNT2, Tau13</t>
  </si>
  <si>
    <t>stage II (1), stage III (3), stage IV (2)</t>
  </si>
  <si>
    <t>79.2 ± 7.6</t>
  </si>
  <si>
    <t>77, 84, 82</t>
  </si>
  <si>
    <t>1/2</t>
  </si>
  <si>
    <t>PiD (4), CBD (4), PSP (5)</t>
  </si>
  <si>
    <t>PiD (67.5 ± 8.0), CBD (60.5 ± 2.5), PSP (57.6 ± 3.0)</t>
  </si>
  <si>
    <t>PiD (3/1), CBD (2/2), PSP (3/2)</t>
  </si>
  <si>
    <t>Northwestern University, VA-BU-CLF</t>
  </si>
  <si>
    <t>CTE = CBD, PSP, PiD</t>
  </si>
  <si>
    <t>TNT2 tau antibody specific for PAD exposure conformation of tau labelled CTE lesions similar to other tauopathies. No labelling in controls</t>
  </si>
  <si>
    <t>TNT2</t>
  </si>
  <si>
    <t>Kanaan produced</t>
  </si>
  <si>
    <t>1:200,000</t>
  </si>
  <si>
    <t>CTE &lt; CBD, PSP, PiD</t>
  </si>
  <si>
    <t>tau (N-terminus)</t>
  </si>
  <si>
    <t>Tau13</t>
  </si>
  <si>
    <t>1:450,000</t>
  </si>
  <si>
    <t>PPP3CA. pS202/T205, pS396, pS199</t>
  </si>
  <si>
    <t>densitometry of chromogen label</t>
  </si>
  <si>
    <t>79.8 ± 7.73</t>
  </si>
  <si>
    <t>75.9 ± 9.9</t>
  </si>
  <si>
    <t>superior frontal, anterior temporal, posterior visual, superior parietal cortices</t>
  </si>
  <si>
    <t>phospho-tau S202/T205 and phospho-tau S396 were increased in CTE compared to controls. PPP3CA is involved in dephosphorylation and was decreased in CTE compared to controls. Note study included AD but did not compare to CTE</t>
  </si>
  <si>
    <t>1:200</t>
  </si>
  <si>
    <t>phospho-tau pS396</t>
  </si>
  <si>
    <t>phospho-tau pS199</t>
  </si>
  <si>
    <t>Abcam (no catalog provided)</t>
  </si>
  <si>
    <t>CTE &lt; CTRL</t>
  </si>
  <si>
    <t>PPP3CA</t>
  </si>
  <si>
    <t>Santa Cruz (no catalog provided)</t>
  </si>
  <si>
    <t>stage I (n=7) stage II (n = 11), stage III (n = 13), stage IV (n=14)</t>
  </si>
  <si>
    <t>stage IV (n=2) stage V (n = 7), stage VI (n = 14)</t>
  </si>
  <si>
    <t xml:space="preserve">59.6 ± 20.2 </t>
  </si>
  <si>
    <t xml:space="preserve">64.5 ± 5.8 </t>
  </si>
  <si>
    <t xml:space="preserve">75 ± 11.6 </t>
  </si>
  <si>
    <t>45/0</t>
  </si>
  <si>
    <t>11/12</t>
  </si>
  <si>
    <t>7/8</t>
  </si>
  <si>
    <t>VA-BU-CLF, VA-ADC, Emory ADRC</t>
  </si>
  <si>
    <t>american football, soccer</t>
  </si>
  <si>
    <t>AT8 tau labelling was only qualitatively compared between control and CTE groups</t>
  </si>
  <si>
    <t>PLP-fixed, paraffin embedded, 20um sections</t>
  </si>
  <si>
    <t>pT175, pT231, T22</t>
  </si>
  <si>
    <t>67.2 ± 12.1</t>
  </si>
  <si>
    <t>68.2 ± 11.5</t>
  </si>
  <si>
    <t>CTE-ALS (5)</t>
  </si>
  <si>
    <t>50 ± 13.2</t>
  </si>
  <si>
    <t>hippocampus, spinal cord</t>
  </si>
  <si>
    <t>CTE = CTE+ALS</t>
  </si>
  <si>
    <t>CTE and CTE+ALS cases showed similar levels of all phospho-tau antibodies investigated in hippocampus. Little to no labelling in controls. Tau pathology observed in spinal cord of both CTE groups</t>
  </si>
  <si>
    <t>PLP-fixed, paraffin embedded, 6um sections</t>
  </si>
  <si>
    <t>phospho-tau pT175</t>
  </si>
  <si>
    <t>pThr175</t>
  </si>
  <si>
    <t>21st Century (no catalog provided)</t>
  </si>
  <si>
    <t>phospho-tau pT231</t>
  </si>
  <si>
    <t>pThr231</t>
  </si>
  <si>
    <t>ThermoFisher Scientific (no catalog provided)</t>
  </si>
  <si>
    <t>CTE &gt; CTE+ALS</t>
  </si>
  <si>
    <t>tau oligomer</t>
  </si>
  <si>
    <t>T22</t>
  </si>
  <si>
    <t>Millipore (no catalog provided)</t>
  </si>
  <si>
    <t>1:500</t>
  </si>
  <si>
    <t>average stage 3.13</t>
  </si>
  <si>
    <t>n</t>
  </si>
  <si>
    <r>
      <t xml:space="preserve">70.1 </t>
    </r>
    <r>
      <rPr>
        <sz val="9"/>
        <color theme="1"/>
        <rFont val="Calibri"/>
        <family val="2"/>
      </rPr>
      <t>±</t>
    </r>
    <r>
      <rPr>
        <sz val="9"/>
        <color theme="1"/>
        <rFont val="Segoe UI"/>
        <family val="2"/>
      </rPr>
      <t xml:space="preserve"> 1.1</t>
    </r>
  </si>
  <si>
    <t>CTE + LBD (36)</t>
  </si>
  <si>
    <r>
      <t xml:space="preserve">12.2 </t>
    </r>
    <r>
      <rPr>
        <sz val="9"/>
        <color theme="1"/>
        <rFont val="Calibri"/>
        <family val="2"/>
      </rPr>
      <t>±</t>
    </r>
    <r>
      <rPr>
        <sz val="9"/>
        <color theme="1"/>
        <rFont val="Segoe UI"/>
        <family val="2"/>
      </rPr>
      <t xml:space="preserve"> 0.5</t>
    </r>
  </si>
  <si>
    <t>UNITE, Framingham Heart Study, BU-ADC</t>
  </si>
  <si>
    <t>american football, ice hockey, boxing, soccer, rugby, martial arts</t>
  </si>
  <si>
    <t>CTE &lt; CTE + LBD</t>
  </si>
  <si>
    <t>The density of neurofibrillary tangles by AT8 immunostaining was increased in CTE and further increased in CTE with neocortical LBD compared to CTE alone and controls</t>
  </si>
  <si>
    <t>PLP-fixed paraffin-embedded, 10um sections</t>
  </si>
  <si>
    <t>percent area labelled</t>
  </si>
  <si>
    <t xml:space="preserve">stage III (n = 5), stage IV (n = 9) </t>
  </si>
  <si>
    <t>at least A2B3C3</t>
  </si>
  <si>
    <t>60-69 decade only reported</t>
  </si>
  <si>
    <t>70-79 decade only reported</t>
  </si>
  <si>
    <t>FTD (n = 3</t>
  </si>
  <si>
    <t>80-89 decade only reported</t>
  </si>
  <si>
    <t xml:space="preserve">VA-BU-CLF </t>
  </si>
  <si>
    <t>superior frontal cortex</t>
  </si>
  <si>
    <t>CTE = FTD</t>
  </si>
  <si>
    <t>correlated white and grey matter tau % area with astrogliosis. No statistical comparison of disease groups. CTE stage III tau was less than stage IV and AD.</t>
  </si>
  <si>
    <t xml:space="preserve">phospho-tau </t>
  </si>
  <si>
    <t>stage I (1), stage II (4), stage III (3), stage IV (1)</t>
  </si>
  <si>
    <r>
      <t xml:space="preserve">63.3 </t>
    </r>
    <r>
      <rPr>
        <sz val="9"/>
        <color theme="1"/>
        <rFont val="Calibri"/>
        <family val="2"/>
      </rPr>
      <t>±</t>
    </r>
    <r>
      <rPr>
        <sz val="9"/>
        <color theme="1"/>
        <rFont val="Segoe UI"/>
        <family val="2"/>
      </rPr>
      <t xml:space="preserve"> 15.5</t>
    </r>
  </si>
  <si>
    <t>ALS (146)</t>
  </si>
  <si>
    <r>
      <t xml:space="preserve">70.7 </t>
    </r>
    <r>
      <rPr>
        <sz val="9"/>
        <color theme="1"/>
        <rFont val="Calibri"/>
        <family val="2"/>
      </rPr>
      <t>±</t>
    </r>
    <r>
      <rPr>
        <sz val="9"/>
        <color theme="1"/>
        <rFont val="Segoe UI"/>
        <family val="2"/>
      </rPr>
      <t xml:space="preserve"> 9.9</t>
    </r>
  </si>
  <si>
    <t>143/3</t>
  </si>
  <si>
    <t>military</t>
  </si>
  <si>
    <t>middle frontal cortex, spinal cord</t>
  </si>
  <si>
    <t>CTE-ALS &gt; ALS</t>
  </si>
  <si>
    <t>frequency and severity of tau pathology was increased in the middle frontal cortex of ALS+CTE cases compared to ALS alone. Also increased severity of tau pathology in all levels of the spinal cord, however no statistically significant difference in tau frequency in spinal cord.</t>
  </si>
  <si>
    <t>counts per field</t>
  </si>
  <si>
    <t>low ADNC (3), intermediate ADNC (4),</t>
  </si>
  <si>
    <t>range 60-70</t>
  </si>
  <si>
    <t>range 70-90</t>
  </si>
  <si>
    <t>3/4</t>
  </si>
  <si>
    <t>CTE-ADNC (7)</t>
  </si>
  <si>
    <t>range 65-80</t>
  </si>
  <si>
    <t>7/0</t>
  </si>
  <si>
    <t xml:space="preserve">superior frontal gyrus, temporal pole, superior temporal gyrus, entorhinal cortex, </t>
  </si>
  <si>
    <t>CTE &lt; AD</t>
  </si>
  <si>
    <t>decrease</t>
  </si>
  <si>
    <t>CTE = CTE + ADNC</t>
  </si>
  <si>
    <t>compared to AD cases (albeit low pathology grading) CTE cases had less NFTs, neuropil threads, dot like grains and surviving neurons. No significant differences between CTE and CTE-ADNC except decreased vacuoles in CTE. Tau in upper cortical layers in CTE compared to lower layers in AD.</t>
  </si>
  <si>
    <t>paraffin</t>
  </si>
  <si>
    <r>
      <t>number of positive pixels per mm</t>
    </r>
    <r>
      <rPr>
        <vertAlign val="superscript"/>
        <sz val="9"/>
        <color theme="1"/>
        <rFont val="Segoe UI"/>
        <family val="2"/>
      </rPr>
      <t>2</t>
    </r>
  </si>
  <si>
    <t>stage I (37), stage II (54), stage III (97), stage IV (63)</t>
  </si>
  <si>
    <r>
      <t xml:space="preserve">59.7 </t>
    </r>
    <r>
      <rPr>
        <sz val="9"/>
        <color theme="1"/>
        <rFont val="Calibri"/>
        <family val="2"/>
      </rPr>
      <t>±</t>
    </r>
    <r>
      <rPr>
        <sz val="9"/>
        <color theme="1"/>
        <rFont val="Segoe UI"/>
        <family val="2"/>
      </rPr>
      <t xml:space="preserve"> 1.2 (SEM)</t>
    </r>
  </si>
  <si>
    <r>
      <t xml:space="preserve">84.3 </t>
    </r>
    <r>
      <rPr>
        <sz val="9"/>
        <color theme="1"/>
        <rFont val="Calibri"/>
        <family val="2"/>
      </rPr>
      <t>±</t>
    </r>
    <r>
      <rPr>
        <sz val="9"/>
        <color theme="1"/>
        <rFont val="Segoe UI"/>
        <family val="2"/>
      </rPr>
      <t xml:space="preserve"> 0.7 (SEM)</t>
    </r>
  </si>
  <si>
    <r>
      <t xml:space="preserve">74.6 </t>
    </r>
    <r>
      <rPr>
        <sz val="9"/>
        <color theme="1"/>
        <rFont val="Calibri"/>
        <family val="2"/>
      </rPr>
      <t>±</t>
    </r>
    <r>
      <rPr>
        <sz val="9"/>
        <color theme="1"/>
        <rFont val="Segoe UI"/>
        <family val="2"/>
      </rPr>
      <t xml:space="preserve"> 1.5 (SEM)</t>
    </r>
  </si>
  <si>
    <t>251/0</t>
  </si>
  <si>
    <t>135/95</t>
  </si>
  <si>
    <t>176/106</t>
  </si>
  <si>
    <t>CTE + AD (44)</t>
  </si>
  <si>
    <r>
      <t xml:space="preserve">75.5 </t>
    </r>
    <r>
      <rPr>
        <sz val="9"/>
        <color theme="1"/>
        <rFont val="Calibri"/>
        <family val="2"/>
      </rPr>
      <t>±</t>
    </r>
    <r>
      <rPr>
        <sz val="9"/>
        <color theme="1"/>
        <rFont val="Segoe UI"/>
        <family val="2"/>
      </rPr>
      <t xml:space="preserve"> 1.7 (SEM)</t>
    </r>
  </si>
  <si>
    <t>43/1</t>
  </si>
  <si>
    <t>Framingham Heart Study, UNITE, BU-ADC</t>
  </si>
  <si>
    <t>sport or military</t>
  </si>
  <si>
    <t>frontal and parietal cortex</t>
  </si>
  <si>
    <t>CTE &lt; CTE + CAA</t>
  </si>
  <si>
    <t>AT8 labeling density was significantly increased in sulcus of CTE cases compared to controls. CTE cases with CAA had more tau than those with CTE alone. Note: didn't report tau in CTE + AD cases</t>
  </si>
  <si>
    <t>4R, 3R, GT7, GT38, CP13, PHF, AT100, pS262, TauC3</t>
  </si>
  <si>
    <t>Braak stage V or VI</t>
  </si>
  <si>
    <t>range 40-89</t>
  </si>
  <si>
    <t>range 60-89</t>
  </si>
  <si>
    <t>14/0</t>
  </si>
  <si>
    <t>4/2</t>
  </si>
  <si>
    <t>ARTAG/PART (8), PiD (6), PSP (6), CBD (6)</t>
  </si>
  <si>
    <t>ARTAG/PART (50-89), PiD (50-89), PSP (60-89), CBD (50-89)</t>
  </si>
  <si>
    <t>ARTAG/PART (5/3), PiD (5/1), PSP (6/0), CBD (5/1)</t>
  </si>
  <si>
    <t>Glasgow TBI Archive, UPenn CNDR</t>
  </si>
  <si>
    <t>american football, rugby, soccer, boxing,</t>
  </si>
  <si>
    <t>not specified - areas with CTE lesions or other hallmark pathology for disease group</t>
  </si>
  <si>
    <t>CTE = PiD, none in other diseases</t>
  </si>
  <si>
    <t>astroglial tau in CTE is 4R+ but not 3R. Other tau antibodies label CTE in a similar manner to other diseases including AD.</t>
  </si>
  <si>
    <t>formalin-fixed paraffin-embedded, 8um sections</t>
  </si>
  <si>
    <t>3R tau</t>
  </si>
  <si>
    <t>3R</t>
  </si>
  <si>
    <t>1:6000</t>
  </si>
  <si>
    <t>CTE = other diseases</t>
  </si>
  <si>
    <t>4R tau</t>
  </si>
  <si>
    <t>4R</t>
  </si>
  <si>
    <t>1:400</t>
  </si>
  <si>
    <t>CTE &gt; other diseases</t>
  </si>
  <si>
    <t>conformation-dependent tau</t>
  </si>
  <si>
    <t>GT7</t>
  </si>
  <si>
    <t xml:space="preserve">Penn CNDR </t>
  </si>
  <si>
    <t>GT38</t>
  </si>
  <si>
    <t>phospho-tau pS212/pT214</t>
  </si>
  <si>
    <t>AT100</t>
  </si>
  <si>
    <t>phospho-tau pS262</t>
  </si>
  <si>
    <t>pS262</t>
  </si>
  <si>
    <t>CP13, GT38</t>
  </si>
  <si>
    <t>depth to crest ratio of tau profiles per mm2</t>
  </si>
  <si>
    <t>stage I/II (11), stage III/IV (11)</t>
  </si>
  <si>
    <t>high ADNC (4), intermediate ADNC (2)</t>
  </si>
  <si>
    <t>22/0</t>
  </si>
  <si>
    <t>sport, accident, assault</t>
  </si>
  <si>
    <t>soccer, american football, rugby union, boxing, mixed sport</t>
  </si>
  <si>
    <t>frontal, angular and temporal cortex depending on lesion location</t>
  </si>
  <si>
    <t>NFTs CTE = AD, Tau+ astrocytes CTE &gt; AD</t>
  </si>
  <si>
    <t>not change</t>
  </si>
  <si>
    <t>depth to crest ratio for astrocytic tau is high for CTE but not AD, depth to crest ratio for neuronal tau is similar between CTE and AD (more even distribution between gyrus and sulcus). Suggests sulcal astrocytic tau is more characteristic of CTE than neuronal tau.</t>
  </si>
  <si>
    <t>3R, 4R, AT8</t>
  </si>
  <si>
    <t>stage II (10), stage III (15), stage IV (16)</t>
  </si>
  <si>
    <t>Braak I-II (8), Braak III-IV (21), Braak V-VI (21)</t>
  </si>
  <si>
    <t>stage II (45.5 ± 14.4), stage III (67.7 ± 12.7), stage IV (74.81 ± 7.7)</t>
  </si>
  <si>
    <t>Braak I-II (87.4 ± 10.1), Braak III-IV (86.1 ± 7.4), Braak V-VI (83.1 ± 5.7)</t>
  </si>
  <si>
    <t>41/0</t>
  </si>
  <si>
    <t>38/22</t>
  </si>
  <si>
    <t>VA-BU-CLF, Framingham Heart Study, BU-ADC</t>
  </si>
  <si>
    <t>Hippocampus (CA1, CA2/3, CA4, subiculum), temporal cortex grey and white matter</t>
  </si>
  <si>
    <r>
      <t xml:space="preserve">CTE </t>
    </r>
    <r>
      <rPr>
        <sz val="9"/>
        <color theme="1"/>
        <rFont val="Calibri"/>
        <family val="2"/>
      </rPr>
      <t>≠</t>
    </r>
    <r>
      <rPr>
        <sz val="9"/>
        <color theme="1"/>
        <rFont val="Segoe UI"/>
        <family val="2"/>
      </rPr>
      <t xml:space="preserve"> AD (regional differences, see findings)</t>
    </r>
  </si>
  <si>
    <t>CA4, CA2/3: more tau+ cells/mm2 in CTE III and IV compared to AD braak III-IV and V-VI; CA1 and subiculum: similar tau+ cells/mm2 in CTE III and AD III-IV, and CTE IV and AD V-VI; Temporal lobe grey matter: similar tau+ cells/mm2 in CTE III and AD III-IV. AD V-VI had more 4R than 3R and more of both than CTE IV; temporal lobe white matter: more tau in CTE than AD, but almost exclusively 4R in both groups.</t>
  </si>
  <si>
    <t>PLP-fixed paraffin-embedded</t>
  </si>
  <si>
    <t>RD3 (8E6/C11)</t>
  </si>
  <si>
    <t>Rohan de Silva (gift)</t>
  </si>
  <si>
    <t>ET3</t>
  </si>
  <si>
    <r>
      <t>tau+ tangles per mm</t>
    </r>
    <r>
      <rPr>
        <vertAlign val="superscript"/>
        <sz val="9"/>
        <color theme="1"/>
        <rFont val="Segoe UI"/>
        <family val="2"/>
      </rPr>
      <t>2</t>
    </r>
    <r>
      <rPr>
        <sz val="9"/>
        <color theme="1"/>
        <rFont val="Segoe UI"/>
        <family val="2"/>
      </rPr>
      <t xml:space="preserve"> and tau+ pixels per mm</t>
    </r>
    <r>
      <rPr>
        <vertAlign val="superscript"/>
        <sz val="9"/>
        <color theme="1"/>
        <rFont val="Segoe UI"/>
        <family val="2"/>
      </rPr>
      <t>2</t>
    </r>
  </si>
  <si>
    <t>stage I (n = 3), stage II (7), stage III (15), stage IV (2)</t>
  </si>
  <si>
    <t>Braak V (2), Braak VI (2)</t>
  </si>
  <si>
    <t>49 ± 19.1</t>
  </si>
  <si>
    <t>67.5 ± 6.6</t>
  </si>
  <si>
    <t>54.2 ± 17</t>
  </si>
  <si>
    <t>27/0</t>
  </si>
  <si>
    <t>3/1</t>
  </si>
  <si>
    <t>4/1</t>
  </si>
  <si>
    <t>FTD (1)</t>
  </si>
  <si>
    <t>0/1</t>
  </si>
  <si>
    <t>VA-BU-CLF, BU-ADC</t>
  </si>
  <si>
    <t>american football, soccer, ice hockey, boxing</t>
  </si>
  <si>
    <t>professional, college, high school</t>
  </si>
  <si>
    <t>amgydala/entorhinal cortex, thalamus/STN, basal ganglia, midbrain, anterior cingulate, lateral frontal cortex, hippocampus with lateral geniculate nucleus, inferior parietal cortex, superior temporal cortex, upper pons, cerebellum</t>
  </si>
  <si>
    <t>CTE &lt; AD (in EC), CTE = AD (other regions)</t>
  </si>
  <si>
    <t>increased tau cell density and tau+ pixels in CTE compared to controls. Tau increases as CTE stage increases. Tau in EC is greater in AD than CTE</t>
  </si>
  <si>
    <t>No widespread beta-amyloid or senile plaques observed in the three dementia pugilistica cases</t>
  </si>
  <si>
    <t>Beta-amyloid</t>
  </si>
  <si>
    <t>4G8</t>
  </si>
  <si>
    <t>1:4000</t>
  </si>
  <si>
    <t>CTE ≥ AD</t>
  </si>
  <si>
    <t>very few plaques observed when no formic acid used in labelling protocol, however when formic acid was used the amount of plaques seen in dementia pugilistica cases was comparable if not more than that seen in AD cases.</t>
  </si>
  <si>
    <t>4D12/2/6</t>
  </si>
  <si>
    <t>Beta-amyloid 1-40 and 1-42</t>
  </si>
  <si>
    <t>stage I (13), stage II (30), stage III (34), stage IV (37)</t>
  </si>
  <si>
    <t>60 (SD not reported)</t>
  </si>
  <si>
    <t>80 (SD not reported)</t>
  </si>
  <si>
    <t>sport, military, other</t>
  </si>
  <si>
    <t>boxing, american football, ice hockey,</t>
  </si>
  <si>
    <t>CTE &lt; CTE + AD</t>
  </si>
  <si>
    <t>CTE and AD have similar frequency of diffuse plaques but more neuritic plaques in AD compared to CTE stage IV. Frequency of plaques increases with increasing CTE stage. Beta-amyloid 1-40 burden is lower in CTE compared to AD, although CTE cases with AD pathology show more sulcal than gyral beta-amyloid 1-40 compared to AD and CTE with low plaque load. Beta-amyloid 1-42 burden was similar between AD and CTE+AD changes, but higher than CTE alone.</t>
  </si>
  <si>
    <t>Beta-amyloid 1-40</t>
  </si>
  <si>
    <t>Millipore (AB5074P)</t>
  </si>
  <si>
    <t>Beta-amyloid 1-42</t>
  </si>
  <si>
    <t>Millipore (AB5078P)</t>
  </si>
  <si>
    <t xml:space="preserve">cluster size </t>
  </si>
  <si>
    <t>71.6 ± 8.2</t>
  </si>
  <si>
    <t>78.2 ± 8.3</t>
  </si>
  <si>
    <t>3/7</t>
  </si>
  <si>
    <t>CBD (4), DLB (8), DS (11)</t>
  </si>
  <si>
    <t>CBD (62.5 ± 8.01), DLB (71.5 ± 3.4), DS (40.7 ± 4.03)</t>
  </si>
  <si>
    <t>CBD ( 2/2), DLB (8/0), DS (6/5)</t>
  </si>
  <si>
    <t>VA-BU-CLF, Department of Neuropathology Kings College Brain Bank</t>
  </si>
  <si>
    <t>American football</t>
  </si>
  <si>
    <t>superior frontal gyrus, lateral-occipito-temporal gyrus, parahippocampal gyrus and hippocampus</t>
  </si>
  <si>
    <t>CTE &lt; CBD, DLB, DS</t>
  </si>
  <si>
    <t>cluster size of diffuse plaques were smaller in CTE than CBD, DLB, DS. Cluster size of primitive deposits were smaller in CTE compared to AD and DS. No difference in classic deposits</t>
  </si>
  <si>
    <t>formalin-fixed, paraffin-embedded, 7um sections</t>
  </si>
  <si>
    <t>BH Anderton (Gift)</t>
  </si>
  <si>
    <t>Beta-amyloid, CAA</t>
  </si>
  <si>
    <t>scoring of CAA  severity</t>
  </si>
  <si>
    <t>frontal, temporal, parietal, calcarine cortex and leptomeninges</t>
  </si>
  <si>
    <t>Overall frequency of CAA in CTE group was lower than CTRL, AD, and CTE + AD groups. Compared to AD cases, CTE cases had more severe CAA in frontal than parietal lobes and more severe CAA in leptomeningeal than intracortical vessels</t>
  </si>
  <si>
    <t>Biolegend</t>
  </si>
  <si>
    <t>1:100,000</t>
  </si>
  <si>
    <t>number of plaques for each type in upper or lower cortical layers</t>
  </si>
  <si>
    <r>
      <t xml:space="preserve">CTE </t>
    </r>
    <r>
      <rPr>
        <sz val="9"/>
        <color theme="1"/>
        <rFont val="Calibri"/>
        <family val="2"/>
      </rPr>
      <t>≠</t>
    </r>
    <r>
      <rPr>
        <sz val="9"/>
        <color theme="1"/>
        <rFont val="Segoe UI"/>
        <family val="2"/>
      </rPr>
      <t xml:space="preserve"> AD</t>
    </r>
  </si>
  <si>
    <r>
      <t xml:space="preserve">CTE </t>
    </r>
    <r>
      <rPr>
        <sz val="9"/>
        <color theme="1"/>
        <rFont val="Calibri"/>
        <family val="2"/>
      </rPr>
      <t>≠</t>
    </r>
    <r>
      <rPr>
        <sz val="9"/>
        <color theme="1"/>
        <rFont val="Segoe UI"/>
        <family val="2"/>
      </rPr>
      <t xml:space="preserve"> DS, DLB, CBD (CTE shows more even layer distribution for all plaque types)</t>
    </r>
  </si>
  <si>
    <t xml:space="preserve">primitive plaques were more frequently deposited in the upper cortical layers in AD and were more evenly distributed between layers in CTE. </t>
  </si>
  <si>
    <t>TDP-43</t>
  </si>
  <si>
    <t>TDP43, pTDP43</t>
  </si>
  <si>
    <t>Braak stage III (3), stage IV (4), stage V (5), stage VI (14)</t>
  </si>
  <si>
    <t>76, 62, 69</t>
  </si>
  <si>
    <t>77.4 ± 10.4</t>
  </si>
  <si>
    <t>74.0 ± 18.2</t>
  </si>
  <si>
    <t>3/0</t>
  </si>
  <si>
    <t>12/14</t>
  </si>
  <si>
    <t>DLB (primary diagnosis, 3), CBD (3), PSP (5), MSA (4), HD (5)</t>
  </si>
  <si>
    <t>DLB (74, 71, 88), CBD (71, 51, 83), PSP (70.4 ± 6.9), PiD (69 ± 2.5), MSA (67.8 ± 1.3), HD (60 ± 14.8)</t>
  </si>
  <si>
    <t>DLB (3/0), CBD (2/1), PSP (4/1), PiD (5/0), MSA (2/2), HD (3/2)</t>
  </si>
  <si>
    <t>hippocampus, entorhinal cortex, middle frontal gyrus, middle temporal gyrus, amygdala, basal ganglia</t>
  </si>
  <si>
    <t>CTE &gt; CBD, PSP, PiD, MSA, HD</t>
  </si>
  <si>
    <t>neuronal intranuclear inclusions only seen in the three dementia pugilistica cases and four other AD cases with various comorbid pathology. No TDP43 in the control, PSP, Pick's disease, MSA or Huntington's disease cases. Some TDP43 in the AD cases</t>
  </si>
  <si>
    <t>Proteintech Group (no catalog number reported)</t>
  </si>
  <si>
    <t>phospho-TDP43</t>
  </si>
  <si>
    <t>pS409/410-2</t>
  </si>
  <si>
    <t>Cosmo Bio Ltd (no catalog number reported)</t>
  </si>
  <si>
    <t>1:4500</t>
  </si>
  <si>
    <t>CTE &lt; CTE + MND</t>
  </si>
  <si>
    <t>abundant TDP immunoreactivity in CTE, far greater density in CTE + MND cases. No TDP43 seen in controls</t>
  </si>
  <si>
    <t>Abcam (no catalog number reported)</t>
  </si>
  <si>
    <t>59.5 ± 20.4</t>
  </si>
  <si>
    <t>68/0</t>
  </si>
  <si>
    <t>TDP43 immunoreactivity was absent in controls but present in nearly all CTE cases and increased with pathology stage. Some cases classified as CTE-MND</t>
  </si>
  <si>
    <t xml:space="preserve">TDP43 </t>
  </si>
  <si>
    <t>pTDP43</t>
  </si>
  <si>
    <t>stage I-II (9), stage III-IV (9)</t>
  </si>
  <si>
    <t>67.6 ± 6.2</t>
  </si>
  <si>
    <t>68.9 ± 8.7</t>
  </si>
  <si>
    <t>american football, ice hockey</t>
  </si>
  <si>
    <t>no TDP43 in controls, some in CTE cases, representative images show more TDP43 in severe CTE cases compared to mild CTE.</t>
  </si>
  <si>
    <t>PLP-fixed, paraffin-embedded, 20um sections</t>
  </si>
  <si>
    <t>Cosmo Bio Ltd (NC0877946)</t>
  </si>
  <si>
    <t>CTE Severity</t>
  </si>
  <si>
    <t>Antigen</t>
  </si>
  <si>
    <t>alpha synuclein</t>
  </si>
  <si>
    <t>percentage of cases with lewy body type</t>
  </si>
  <si>
    <t>70.1 ± 1.1</t>
  </si>
  <si>
    <t>12.2 ± 0.5</t>
  </si>
  <si>
    <t>CTE &gt;AD (brainstem LBD only)</t>
  </si>
  <si>
    <t>CTE + LBD = LBD, AD + LBD, CTE+AD+LBD</t>
  </si>
  <si>
    <t>similar proportion of CTE cases with LBD showed each type of LBD (olfactory, brainstem, limbic, neocortical, amygdala)</t>
  </si>
  <si>
    <t>polyclonal</t>
  </si>
  <si>
    <t>Chemicon (no catalog number reported)</t>
  </si>
  <si>
    <t>1:15000</t>
  </si>
  <si>
    <t>.No alpha synuclein in control cases. Very little alpha synuclein in the CTE cases studied. Only 5 of the CTE cases had any immunoreactivity and of those three had AD co-pathology diagnosis, one of which also had PD diagnosis</t>
  </si>
  <si>
    <t>frontotemporal dementia (1)</t>
  </si>
  <si>
    <t>CTE &lt; FTLD-tau</t>
  </si>
  <si>
    <t>no alpha synuclein identified in any of the control, AD or CTE cases. The FTLD-tau case had moderate immunoreactivity.</t>
  </si>
  <si>
    <t>55.2 ± 1.0</t>
  </si>
  <si>
    <t>84.7 ± 1.0</t>
  </si>
  <si>
    <t>Down's syndrome (59y), Parkinson's disease (65.7 ± 7.5), Progressive supranuclear palsy (56.0 ± 7.5), Motor neuron disease (57.9 ± 2.2)</t>
  </si>
  <si>
    <t>CTE &lt; PD, CTE = DS, PSP, MND</t>
  </si>
  <si>
    <t>No lewy bodies identified in the locus ceruleus of dementia pugilistica, DS, PSP, AD or MND cases. Lewy bodies only identified in PD cases.</t>
  </si>
  <si>
    <t>astrogliosis</t>
  </si>
  <si>
    <t>GFAP</t>
  </si>
  <si>
    <r>
      <t>number of cells per mm</t>
    </r>
    <r>
      <rPr>
        <vertAlign val="superscript"/>
        <sz val="9"/>
        <color theme="1"/>
        <rFont val="Segoe UI"/>
        <family val="2"/>
      </rPr>
      <t>2</t>
    </r>
  </si>
  <si>
    <t>repetitive head injury (RHI) without CTE, 18</t>
  </si>
  <si>
    <t>dorsolateral frontal cortex perpendicular to superior frontal sulcus</t>
  </si>
  <si>
    <t>CTE = RHI</t>
  </si>
  <si>
    <t>no difference in GFAP+ astrocytes between groups</t>
  </si>
  <si>
    <t>PLP-fixed and paraffin-embedded</t>
  </si>
  <si>
    <t>Dako (catalog number not reported)</t>
  </si>
  <si>
    <t>percent area of immunoreactivity</t>
  </si>
  <si>
    <t>CTE &lt;FTD</t>
  </si>
  <si>
    <t>Astrogliosis in CTE patients was more diffuse than that of AD and FTD patients. Astrocytic degeneration occurred in the white matter. Extent of white matter astrocytic degeneration correlated with overall astrogliosis but not overall tau pathology.</t>
  </si>
  <si>
    <t>PLP-fixed, 50um sections</t>
  </si>
  <si>
    <t>Millipore (catalog number not reported)</t>
  </si>
  <si>
    <t>GFAP, CD44</t>
  </si>
  <si>
    <t>stage II (n = 3), stage III (n = 5)</t>
  </si>
  <si>
    <t>55.9 ± 10.7</t>
  </si>
  <si>
    <t>55.6 ± 7.5</t>
  </si>
  <si>
    <t>VA PTSD, VA-BU-CLF UNITE</t>
  </si>
  <si>
    <t>american football, martial arts</t>
  </si>
  <si>
    <t>professional, college, amateur</t>
  </si>
  <si>
    <t>no difference in GFAP immunoreactivity but CD44 immunoreactivity is increased indicating astrocyte activation.</t>
  </si>
  <si>
    <t>fresh frozen, 10um sections</t>
  </si>
  <si>
    <t>AB_2294571</t>
  </si>
  <si>
    <t>GA5</t>
  </si>
  <si>
    <t>Millipore (IF03L)</t>
  </si>
  <si>
    <t>CD44</t>
  </si>
  <si>
    <t>AB_764499</t>
  </si>
  <si>
    <t>EPR1013Y</t>
  </si>
  <si>
    <t>Abcam (1998-1)</t>
  </si>
  <si>
    <t>NQO1</t>
  </si>
  <si>
    <t>american football, soccer, military</t>
  </si>
  <si>
    <t>NQO1 co-labeled with GFAP in CTE. Qualitative increase in  NQO1 labeling in CTE compared to AD. Quantitative increase in CTE compared to controls.</t>
  </si>
  <si>
    <t>PLP-fixed and paraffin-embedded, 20um section</t>
  </si>
  <si>
    <t>rabbit, mouse</t>
  </si>
  <si>
    <t>A180 (cst antibody</t>
  </si>
  <si>
    <t>Abcam (ab34173), Cell Signaling Technology (3187)</t>
  </si>
  <si>
    <t>fluorescence/chromogenic</t>
  </si>
  <si>
    <t>microgliosis</t>
  </si>
  <si>
    <t>HLA-DR</t>
  </si>
  <si>
    <t>military and young athlete cases show large clusters of HLADR+ microglia in subcortical white matter underlying tau lesions, but not in unaffected regions distant from the tau lesions</t>
  </si>
  <si>
    <t>LN3</t>
  </si>
  <si>
    <t>Invitrogen</t>
  </si>
  <si>
    <t>Iba1, CD68</t>
  </si>
  <si>
    <r>
      <t xml:space="preserve">44 </t>
    </r>
    <r>
      <rPr>
        <sz val="9"/>
        <color rgb="FF000000"/>
        <rFont val="Calibri"/>
        <family val="2"/>
      </rPr>
      <t>± 6 (stage I&amp;II), 66 ± 2 (stage III&amp;IV)</t>
    </r>
  </si>
  <si>
    <r>
      <t xml:space="preserve">76 </t>
    </r>
    <r>
      <rPr>
        <sz val="9"/>
        <color rgb="FF000000"/>
        <rFont val="Calibri"/>
        <family val="2"/>
      </rPr>
      <t>±</t>
    </r>
    <r>
      <rPr>
        <sz val="9"/>
        <color rgb="FF000000"/>
        <rFont val="Segoe UI"/>
        <family val="2"/>
      </rPr>
      <t xml:space="preserve"> 3</t>
    </r>
  </si>
  <si>
    <r>
      <t xml:space="preserve">32 </t>
    </r>
    <r>
      <rPr>
        <sz val="9"/>
        <color rgb="FF000000"/>
        <rFont val="Calibri"/>
        <family val="2"/>
      </rPr>
      <t>±</t>
    </r>
    <r>
      <rPr>
        <sz val="9"/>
        <color rgb="FF000000"/>
        <rFont val="Segoe UI"/>
        <family val="2"/>
      </rPr>
      <t xml:space="preserve"> 4</t>
    </r>
  </si>
  <si>
    <t xml:space="preserve">No increase in Iba1+ cells, but CD68+ cells increased. Duration of RHI exposure and the severity of CTE pathology was associated with reactive microglial morphology and increased numbers of CD68+ cells. </t>
  </si>
  <si>
    <t>formalin-fixed and paraffin-embedded</t>
  </si>
  <si>
    <t>Iba1</t>
  </si>
  <si>
    <t>Wako</t>
  </si>
  <si>
    <t>CTE &gt; RHI</t>
  </si>
  <si>
    <t>CD68</t>
  </si>
  <si>
    <t>Vector</t>
  </si>
  <si>
    <t>Iba1, TMEM119</t>
  </si>
  <si>
    <t>percent of Iba1+ cells labelled for TMEM119</t>
  </si>
  <si>
    <t>stage I &amp; II CTE (n=13), stage III-IV (n = 33)</t>
  </si>
  <si>
    <t>43.3 ± 18.5 (stage I&amp;II), 69.5 ± 12.1 (stage III&amp;IV)</t>
  </si>
  <si>
    <r>
      <t xml:space="preserve">70.4 </t>
    </r>
    <r>
      <rPr>
        <sz val="9"/>
        <color rgb="FF000000"/>
        <rFont val="Calibri"/>
        <family val="2"/>
      </rPr>
      <t>±</t>
    </r>
    <r>
      <rPr>
        <sz val="9"/>
        <color rgb="FF000000"/>
        <rFont val="Segoe UI"/>
        <family val="2"/>
      </rPr>
      <t xml:space="preserve"> 8.1</t>
    </r>
  </si>
  <si>
    <t>46/0</t>
  </si>
  <si>
    <t>4/3</t>
  </si>
  <si>
    <t>VA-BU-CLF UNITE, Framingham Heart Study</t>
  </si>
  <si>
    <t>professional and amateur</t>
  </si>
  <si>
    <t xml:space="preserve">dorsolateral frontal cortex </t>
  </si>
  <si>
    <t>lesion vessels in low and high stage CTE had more TMEM119- macrophages than control vessels and cases with no head injury exposure.</t>
  </si>
  <si>
    <t>TMEM119</t>
  </si>
  <si>
    <t>Abcam</t>
  </si>
  <si>
    <t>1:100</t>
  </si>
  <si>
    <t>axonopathy</t>
  </si>
  <si>
    <t>phospho-neurofilament heavy, axon degeneration</t>
  </si>
  <si>
    <t xml:space="preserve">
inferior frontal,
dorsolateral frontal, parietal, and temporal cortices </t>
  </si>
  <si>
    <t>evidence of axon degeneration, axon retraction and axon dystrophy observed in subcortical white matter subjacent to cortical tau pathology and in perivascular areas. Not observed in controls</t>
  </si>
  <si>
    <t>phospho-neurofilament heavy</t>
  </si>
  <si>
    <t>SMI34</t>
  </si>
  <si>
    <r>
      <rPr>
        <sz val="9"/>
        <color theme="1"/>
        <rFont val="Calibri"/>
        <family val="2"/>
      </rPr>
      <t>β</t>
    </r>
    <r>
      <rPr>
        <sz val="9"/>
        <color theme="1"/>
        <rFont val="Segoe UI"/>
        <family val="2"/>
      </rPr>
      <t>III tubulin, myelin associated glycoprotein</t>
    </r>
  </si>
  <si>
    <t>densitometry of chromogenic label</t>
  </si>
  <si>
    <t>stage III (n=1), stage IV (n=4)</t>
  </si>
  <si>
    <t>77.2 ± 4.8</t>
  </si>
  <si>
    <t>76.2 ± 8.7</t>
  </si>
  <si>
    <t>BU-ADC, VA-BU-CLF</t>
  </si>
  <si>
    <t>unspecified cortex</t>
  </si>
  <si>
    <t>βIII tubulin and myelin-associated glycoprotein labelling is reduced in the grey and white matter of CTE cases compared to controls</t>
  </si>
  <si>
    <r>
      <rPr>
        <sz val="9"/>
        <color theme="1"/>
        <rFont val="Calibri"/>
        <family val="2"/>
      </rPr>
      <t>β</t>
    </r>
    <r>
      <rPr>
        <sz val="9"/>
        <color theme="1"/>
        <rFont val="Segoe UI"/>
        <family val="2"/>
      </rPr>
      <t>III tubulin</t>
    </r>
  </si>
  <si>
    <t>2G10</t>
  </si>
  <si>
    <t>Millipore (05-559)</t>
  </si>
  <si>
    <t>myelin associated glycoprotein</t>
  </si>
  <si>
    <t>3C7</t>
  </si>
  <si>
    <t>Abcam (ab89780)</t>
  </si>
  <si>
    <t>Olig2</t>
  </si>
  <si>
    <t>reduced number of Olig2+ oligodendroyctes and no difference in PDGFRa+ oligodendrocyte precursor cells in CTE cases compared to controls</t>
  </si>
  <si>
    <t>fresh-frozen tissue, 16um sections</t>
  </si>
  <si>
    <t>AB_2299035</t>
  </si>
  <si>
    <t>Millipore (AB15328)</t>
  </si>
  <si>
    <t>CTE = CTL</t>
  </si>
  <si>
    <t>PDGFRα</t>
  </si>
  <si>
    <t>AB_2162475</t>
  </si>
  <si>
    <t>Abcam (ab71009</t>
  </si>
  <si>
    <t>axonal injury apparent in all stages of CTE compared to controls. Axonal varicosities observed in stages I-II, severe diffuse axonal loss in cortex and white matter in stages III-IV</t>
  </si>
  <si>
    <t>golgi stain</t>
  </si>
  <si>
    <t>measurement per cell</t>
  </si>
  <si>
    <t>stage I (n = 1), stage III (n = 5), stage IV (n = 5)</t>
  </si>
  <si>
    <t>79 ± 7</t>
  </si>
  <si>
    <t>76 ± 11</t>
  </si>
  <si>
    <t>VA-BU-CLF, Miami Brain Endowment Bank, UC-California-Davis</t>
  </si>
  <si>
    <t>frontal and occipital poles</t>
  </si>
  <si>
    <t>CTE tissue exhibited greater between-neuron variability in dendritic measures. Overall loss of dendrites and spines in CTE cases in frontal and occipital poles</t>
  </si>
  <si>
    <t>note - reduction of markers suggests increases axonopathy</t>
  </si>
  <si>
    <t>vascular dysfunction</t>
  </si>
  <si>
    <t>Amyloid, CAA</t>
  </si>
  <si>
    <t>CTE + AD (n = 44)</t>
  </si>
  <si>
    <t>perivascular iron deposition (haemorrhage or leakage)</t>
  </si>
  <si>
    <t>presence of perivascular iron deposition</t>
  </si>
  <si>
    <t>66 ± 8 (professional), 67 ± 12 (amateur)</t>
  </si>
  <si>
    <t>54-95 (range only)</t>
  </si>
  <si>
    <t>TBI (n =4)</t>
  </si>
  <si>
    <t>22 ± 4</t>
  </si>
  <si>
    <t>not specified, images of cerebellum presented</t>
  </si>
  <si>
    <t>CTE &gt; acute TBI</t>
  </si>
  <si>
    <t>Perivascular haemorrhage detected by iron labelling was more prevalent in the CTE cases than CTRL cases</t>
  </si>
  <si>
    <t>Perls ferrocyanide stain</t>
  </si>
  <si>
    <r>
      <t>Bu</t>
    </r>
    <r>
      <rPr>
        <sz val="9"/>
        <color theme="1"/>
        <rFont val="Calibri"/>
        <family val="2"/>
      </rPr>
      <t>é</t>
    </r>
    <r>
      <rPr>
        <sz val="9"/>
        <color theme="1"/>
        <rFont val="Segoe UI"/>
        <family val="2"/>
      </rPr>
      <t>e L</t>
    </r>
  </si>
  <si>
    <t>heparan sulfate proteoglycan</t>
  </si>
  <si>
    <t>63, 69</t>
  </si>
  <si>
    <t>80.0 ± 5.6</t>
  </si>
  <si>
    <t>1x case 49 yo, 3x cases 79.0 ± 1</t>
  </si>
  <si>
    <t xml:space="preserve">DS (n = 2), PiD (n = 6), Guam PD (n = 4), </t>
  </si>
  <si>
    <t xml:space="preserve">D (20, 74), PiD (71.8 ± 6.1), Guam PD (75.3 ± 3.9), </t>
  </si>
  <si>
    <t>Mount Sinai Medical Center, University of Geneva School of Medicine, Institute of Biogerontology Research Guam</t>
  </si>
  <si>
    <t>CTE &lt; DS, PiD, Guam PD</t>
  </si>
  <si>
    <t>extensive microvascular fragmentation, loss of vascular branching and increased number of string vessels in dementia pugilistica cases. Correlation between laminar distribution of NFTs and pathological vasculature in dementia pugilistica, AD, Guam PD</t>
  </si>
  <si>
    <t>formalin-fixed 40um sections</t>
  </si>
  <si>
    <t>7E12</t>
  </si>
  <si>
    <t>ER Stress &amp; Protein Degradation</t>
  </si>
  <si>
    <t>Lucke-Wold BP</t>
  </si>
  <si>
    <t>p-eIF2a, XBP1, ATF6, CHOP</t>
  </si>
  <si>
    <t>fluorescent intensity</t>
  </si>
  <si>
    <t>all three arms of the ER stress pathway were activated in the CTE brains compared to controls</t>
  </si>
  <si>
    <t>XBP1</t>
  </si>
  <si>
    <t>Cell Signaling (catalog number not reported)</t>
  </si>
  <si>
    <t>p-eIF2a</t>
  </si>
  <si>
    <t>ATF6</t>
  </si>
  <si>
    <t>CHOP</t>
  </si>
  <si>
    <t>ubiquitin</t>
  </si>
  <si>
    <t>frontal lobe, temporal lobe</t>
  </si>
  <si>
    <t>increased ubiquitin labelling in dementia puglistica cases compared to non-demented controls. Temporal lobe had more ubiquitin than frontal lobe</t>
  </si>
  <si>
    <t>NUP62</t>
  </si>
  <si>
    <t>no NUP62 in controls but widespread and intense labelling in mild and severe CTE cases. Also saw cytoplasmic and nuclear mislocalisation and perinuclear accumulation in CTE. More cytoplasmic NUP62 in severe CTE cases suggesting increased aggregation. Severe CTE cases showed coaggregation of NUP62 and pTDP43 but not mild cases.</t>
  </si>
  <si>
    <t>AB_397863</t>
  </si>
  <si>
    <t>BD Transduction Laboratories (610497)</t>
  </si>
  <si>
    <t>chromogenic &amp; fluorescence</t>
  </si>
  <si>
    <t>Key</t>
  </si>
  <si>
    <t>Brain Bank</t>
  </si>
  <si>
    <t>Included publications</t>
  </si>
  <si>
    <t>All processed publications</t>
  </si>
  <si>
    <t>Contains CTE human tissue histology, is a primary journal article, not a duplicate, not an animal study, written in english, article was retrieved AND not a case study or descriptive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</si>
</sst>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9C5700"/>
      <name val="Calibri"/>
      <family val="2"/>
      <scheme val="minor"/>
    </font>
    <font>
      <sz val="10"/>
      <color theme="1"/>
      <name val="Segoe UI"/>
      <family val="2"/>
    </font>
    <font>
      <b/>
      <sz val="10"/>
      <name val="Segoe UI"/>
      <family val="2"/>
    </font>
    <font>
      <b/>
      <sz val="12"/>
      <color theme="0"/>
      <name val="Segoe UI"/>
      <family val="2"/>
    </font>
    <font>
      <sz val="12"/>
      <color theme="1"/>
      <name val="Segoe UI"/>
      <family val="2"/>
    </font>
    <font>
      <b/>
      <sz val="11"/>
      <name val="Segoe UI"/>
      <family val="2"/>
    </font>
    <font>
      <sz val="10"/>
      <color rgb="FF000000"/>
      <name val="Segoe UI"/>
      <family val="2"/>
    </font>
    <font>
      <b/>
      <sz val="20"/>
      <name val="Segoe UI"/>
      <family val="2"/>
    </font>
    <font>
      <sz val="11"/>
      <name val="Segoe UI"/>
      <family val="2"/>
    </font>
    <font>
      <sz val="9"/>
      <color rgb="FF000000"/>
      <name val="Segoe UI"/>
      <family val="2"/>
    </font>
    <font>
      <sz val="9"/>
      <color theme="1"/>
      <name val="Segoe UI"/>
      <family val="2"/>
    </font>
    <font>
      <sz val="9"/>
      <color theme="1"/>
      <name val="Calibri"/>
      <family val="2"/>
    </font>
    <font>
      <sz val="9"/>
      <color theme="1"/>
      <name val="Calibri"/>
      <family val="2"/>
      <scheme val="minor"/>
    </font>
    <font>
      <vertAlign val="superscript"/>
      <sz val="9"/>
      <color theme="1"/>
      <name val="Segoe UI"/>
      <family val="2"/>
    </font>
    <font>
      <sz val="9"/>
      <color rgb="FF000000"/>
      <name val="Calibri"/>
      <family val="2"/>
    </font>
    <font>
      <sz val="8"/>
      <name val="Calibri"/>
      <family val="2"/>
      <scheme val="minor"/>
    </font>
    <font>
      <sz val="9"/>
      <color rgb="FF000000"/>
      <name val="Calibri"/>
      <family val="2"/>
      <scheme val="minor"/>
    </font>
    <font>
      <b/>
      <sz val="20"/>
      <color theme="0"/>
      <name val="Segoe UI"/>
      <family val="2"/>
    </font>
    <font>
      <sz val="11"/>
      <color theme="0"/>
      <name val="Segoe UI"/>
      <family val="2"/>
    </font>
    <font>
      <sz val="11"/>
      <color theme="1"/>
      <name val="Calibri"/>
      <family val="2"/>
      <scheme val="minor"/>
    </font>
    <font>
      <b/>
      <sz val="12"/>
      <color rgb="FF000000"/>
      <name val="Segoe UI"/>
      <family val="2"/>
    </font>
    <font>
      <b/>
      <sz val="11"/>
      <color theme="1"/>
      <name val="Segoe UI"/>
      <family val="2"/>
    </font>
    <font>
      <sz val="6"/>
      <color rgb="FF000000"/>
      <name val="Arial"/>
      <family val="2"/>
    </font>
    <font>
      <sz val="10"/>
      <color theme="1"/>
      <name val="Segoe UI"/>
    </font>
    <font>
      <b/>
      <sz val="12"/>
      <name val="Segoe UI"/>
      <family val="2"/>
    </font>
    <font>
      <sz val="11"/>
      <color theme="1"/>
      <name val="Segoe UI"/>
      <family val="2"/>
    </font>
  </fonts>
  <fills count="23">
    <fill>
      <patternFill patternType="none"/>
    </fill>
    <fill>
      <patternFill patternType="gray125"/>
    </fill>
    <fill>
      <patternFill patternType="solid">
        <fgColor rgb="FFFFEB9C"/>
      </patternFill>
    </fill>
    <fill>
      <patternFill patternType="solid">
        <fgColor rgb="FF339966"/>
        <bgColor indexed="64"/>
      </patternFill>
    </fill>
    <fill>
      <patternFill patternType="solid">
        <fgColor rgb="FF6666FF"/>
        <bgColor indexed="64"/>
      </patternFill>
    </fill>
    <fill>
      <patternFill patternType="solid">
        <fgColor rgb="FF990099"/>
        <bgColor indexed="64"/>
      </patternFill>
    </fill>
    <fill>
      <patternFill patternType="solid">
        <fgColor rgb="FFFF0066"/>
        <bgColor indexed="64"/>
      </patternFill>
    </fill>
    <fill>
      <patternFill patternType="solid">
        <fgColor rgb="FFD60093"/>
        <bgColor indexed="64"/>
      </patternFill>
    </fill>
    <fill>
      <patternFill patternType="solid">
        <fgColor rgb="FFFF7C80"/>
        <bgColor indexed="64"/>
      </patternFill>
    </fill>
    <fill>
      <patternFill patternType="solid">
        <fgColor rgb="FFCC66FF"/>
        <bgColor indexed="64"/>
      </patternFill>
    </fill>
    <fill>
      <patternFill patternType="solid">
        <fgColor rgb="FFFF66CC"/>
        <bgColor indexed="64"/>
      </patternFill>
    </fill>
    <fill>
      <patternFill patternType="solid">
        <fgColor rgb="FFFFCC66"/>
        <bgColor indexed="64"/>
      </patternFill>
    </fill>
    <fill>
      <patternFill patternType="solid">
        <fgColor rgb="FF99CC00"/>
        <bgColor indexed="64"/>
      </patternFill>
    </fill>
    <fill>
      <patternFill patternType="solid">
        <fgColor rgb="FF00CC99"/>
        <bgColor indexed="64"/>
      </patternFill>
    </fill>
    <fill>
      <patternFill patternType="solid">
        <fgColor rgb="FF000066"/>
        <bgColor indexed="64"/>
      </patternFill>
    </fill>
    <fill>
      <patternFill patternType="solid">
        <fgColor rgb="FFC00000"/>
        <bgColor indexed="64"/>
      </patternFill>
    </fill>
    <fill>
      <patternFill patternType="solid">
        <fgColor rgb="FF00B050"/>
        <bgColor indexed="64"/>
      </patternFill>
    </fill>
    <fill>
      <patternFill patternType="solid">
        <fgColor theme="4" tint="0.59999389629810485"/>
        <bgColor indexed="65"/>
      </patternFill>
    </fill>
    <fill>
      <patternFill patternType="solid">
        <fgColor rgb="FFFF9966"/>
        <bgColor indexed="64"/>
      </patternFill>
    </fill>
    <fill>
      <patternFill patternType="solid">
        <fgColor theme="4" tint="0.39997558519241921"/>
        <bgColor indexed="64"/>
      </patternFill>
    </fill>
    <fill>
      <patternFill patternType="solid">
        <fgColor rgb="FFFFFFFF"/>
        <bgColor indexed="64"/>
      </patternFill>
    </fill>
    <fill>
      <patternFill patternType="solid">
        <fgColor theme="1"/>
        <bgColor indexed="64"/>
      </patternFill>
    </fill>
    <fill>
      <patternFill patternType="solid">
        <fgColor theme="4" tint="-0.499984740745262"/>
        <bgColor indexed="64"/>
      </patternFill>
    </fill>
  </fills>
  <borders count="18">
    <border>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ck">
        <color auto="1"/>
      </right>
      <top style="thin">
        <color indexed="64"/>
      </top>
      <bottom style="thin">
        <color indexed="64"/>
      </bottom>
      <diagonal/>
    </border>
    <border>
      <left style="thick">
        <color auto="1"/>
      </left>
      <right style="thick">
        <color auto="1"/>
      </right>
      <top style="thin">
        <color indexed="64"/>
      </top>
      <bottom style="thin">
        <color indexed="64"/>
      </bottom>
      <diagonal/>
    </border>
    <border>
      <left style="thick">
        <color auto="1"/>
      </left>
      <right style="thin">
        <color indexed="64"/>
      </right>
      <top style="thin">
        <color indexed="64"/>
      </top>
      <bottom style="thin">
        <color indexed="64"/>
      </bottom>
      <diagonal/>
    </border>
    <border>
      <left/>
      <right style="thick">
        <color auto="1"/>
      </right>
      <top style="thin">
        <color indexed="64"/>
      </top>
      <bottom/>
      <diagonal/>
    </border>
    <border>
      <left style="thick">
        <color auto="1"/>
      </left>
      <right style="thick">
        <color auto="1"/>
      </right>
      <top style="thin">
        <color indexed="64"/>
      </top>
      <bottom/>
      <diagonal/>
    </border>
    <border>
      <left style="thick">
        <color auto="1"/>
      </left>
      <right/>
      <top style="thin">
        <color indexed="64"/>
      </top>
      <bottom/>
      <diagonal/>
    </border>
    <border>
      <left style="thick">
        <color auto="1"/>
      </left>
      <right style="thin">
        <color indexed="64"/>
      </right>
      <top style="thin">
        <color indexed="64"/>
      </top>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auto="1"/>
      </left>
      <right/>
      <top/>
      <bottom/>
      <diagonal/>
    </border>
    <border>
      <left style="thin">
        <color auto="1"/>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ck">
        <color auto="1"/>
      </right>
      <top/>
      <bottom style="thin">
        <color indexed="64"/>
      </bottom>
      <diagonal/>
    </border>
  </borders>
  <cellStyleXfs count="4">
    <xf numFmtId="0" fontId="0" fillId="0" borderId="0"/>
    <xf numFmtId="0" fontId="1" fillId="2" borderId="0" applyNumberFormat="0" applyBorder="0" applyAlignment="0" applyProtection="0"/>
    <xf numFmtId="0" fontId="20" fillId="17" borderId="0" applyNumberFormat="0" applyBorder="0" applyAlignment="0" applyProtection="0"/>
    <xf numFmtId="9" fontId="20" fillId="0" borderId="0" applyFont="0" applyFill="0" applyBorder="0" applyAlignment="0" applyProtection="0"/>
  </cellStyleXfs>
  <cellXfs count="153">
    <xf numFmtId="0" fontId="0" fillId="0" borderId="0" xfId="0"/>
    <xf numFmtId="49" fontId="5" fillId="0" borderId="0" xfId="0" applyNumberFormat="1" applyFont="1" applyAlignment="1">
      <alignment horizontal="center" vertical="center"/>
    </xf>
    <xf numFmtId="0" fontId="6" fillId="0" borderId="2" xfId="0" applyFont="1" applyBorder="1" applyAlignment="1">
      <alignment horizontal="center" vertical="center"/>
    </xf>
    <xf numFmtId="0" fontId="0" fillId="0" borderId="0" xfId="0" applyAlignment="1">
      <alignment horizontal="center"/>
    </xf>
    <xf numFmtId="0" fontId="8" fillId="3" borderId="0" xfId="0" applyFont="1" applyFill="1"/>
    <xf numFmtId="0" fontId="9" fillId="3" borderId="0" xfId="0" applyFont="1" applyFill="1"/>
    <xf numFmtId="0" fontId="9" fillId="3" borderId="0" xfId="0" applyFont="1" applyFill="1" applyAlignment="1">
      <alignment horizontal="center"/>
    </xf>
    <xf numFmtId="0" fontId="8" fillId="4" borderId="0" xfId="0" applyFont="1" applyFill="1"/>
    <xf numFmtId="0" fontId="9" fillId="4" borderId="0" xfId="0" applyFont="1" applyFill="1"/>
    <xf numFmtId="0" fontId="9" fillId="4" borderId="0" xfId="0" applyFont="1" applyFill="1" applyAlignment="1">
      <alignment horizontal="center"/>
    </xf>
    <xf numFmtId="0" fontId="8" fillId="9" borderId="0" xfId="0" applyFont="1" applyFill="1"/>
    <xf numFmtId="0" fontId="9" fillId="9" borderId="0" xfId="0" applyFont="1" applyFill="1"/>
    <xf numFmtId="0" fontId="9" fillId="9" borderId="0" xfId="0" applyFont="1" applyFill="1" applyAlignment="1">
      <alignment horizontal="center"/>
    </xf>
    <xf numFmtId="0" fontId="8" fillId="10" borderId="0" xfId="0" applyFont="1" applyFill="1"/>
    <xf numFmtId="0" fontId="9" fillId="10" borderId="0" xfId="0" applyFont="1" applyFill="1"/>
    <xf numFmtId="0" fontId="9" fillId="10" borderId="0" xfId="0" applyFont="1" applyFill="1" applyAlignment="1">
      <alignment horizontal="center"/>
    </xf>
    <xf numFmtId="0" fontId="8" fillId="8" borderId="0" xfId="0" applyFont="1" applyFill="1"/>
    <xf numFmtId="0" fontId="9" fillId="8" borderId="0" xfId="0" applyFont="1" applyFill="1"/>
    <xf numFmtId="0" fontId="9" fillId="8" borderId="0" xfId="0" applyFont="1" applyFill="1" applyAlignment="1">
      <alignment horizontal="center"/>
    </xf>
    <xf numFmtId="0" fontId="8" fillId="11" borderId="0" xfId="0" applyFont="1" applyFill="1"/>
    <xf numFmtId="0" fontId="9" fillId="11" borderId="0" xfId="0" applyFont="1" applyFill="1"/>
    <xf numFmtId="0" fontId="9" fillId="11" borderId="0" xfId="0" applyFont="1" applyFill="1" applyAlignment="1">
      <alignment horizontal="center"/>
    </xf>
    <xf numFmtId="0" fontId="8" fillId="12" borderId="0" xfId="0" applyFont="1" applyFill="1"/>
    <xf numFmtId="0" fontId="9" fillId="12" borderId="0" xfId="0" applyFont="1" applyFill="1"/>
    <xf numFmtId="0" fontId="9" fillId="12" borderId="0" xfId="0" applyFont="1" applyFill="1" applyAlignment="1">
      <alignment horizontal="center"/>
    </xf>
    <xf numFmtId="0" fontId="8" fillId="13" borderId="0" xfId="0" applyFont="1" applyFill="1"/>
    <xf numFmtId="0" fontId="9" fillId="13" borderId="0" xfId="0" applyFont="1" applyFill="1"/>
    <xf numFmtId="0" fontId="9" fillId="13" borderId="0" xfId="0" applyFont="1"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49" fontId="3" fillId="0" borderId="2" xfId="0" applyNumberFormat="1"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49" fontId="3" fillId="0" borderId="0" xfId="0" applyNumberFormat="1" applyFont="1" applyAlignment="1">
      <alignment horizontal="center" vertical="center"/>
    </xf>
    <xf numFmtId="0" fontId="10" fillId="0" borderId="2" xfId="0" applyFont="1" applyBorder="1" applyAlignment="1">
      <alignment vertical="top" wrapText="1"/>
    </xf>
    <xf numFmtId="0" fontId="11" fillId="0" borderId="0" xfId="0" applyFont="1"/>
    <xf numFmtId="49" fontId="9" fillId="11" borderId="0" xfId="0" applyNumberFormat="1" applyFont="1" applyFill="1"/>
    <xf numFmtId="49" fontId="0" fillId="0" borderId="0" xfId="0" applyNumberFormat="1"/>
    <xf numFmtId="0" fontId="11" fillId="0" borderId="2" xfId="0" applyFont="1" applyBorder="1"/>
    <xf numFmtId="0" fontId="10" fillId="0" borderId="2" xfId="0" applyFont="1" applyBorder="1" applyAlignment="1">
      <alignment horizontal="left" vertical="top" wrapText="1"/>
    </xf>
    <xf numFmtId="49" fontId="11" fillId="0" borderId="2" xfId="0" applyNumberFormat="1" applyFont="1" applyBorder="1"/>
    <xf numFmtId="0" fontId="11" fillId="0" borderId="2" xfId="0" applyFont="1" applyBorder="1" applyAlignment="1">
      <alignment vertical="center"/>
    </xf>
    <xf numFmtId="49" fontId="11" fillId="0" borderId="2" xfId="0" applyNumberFormat="1" applyFont="1" applyBorder="1" applyAlignment="1">
      <alignment vertical="center"/>
    </xf>
    <xf numFmtId="0" fontId="11" fillId="0" borderId="0" xfId="0" applyFont="1" applyAlignment="1">
      <alignment vertical="center"/>
    </xf>
    <xf numFmtId="0" fontId="10" fillId="0" borderId="2" xfId="0" applyFont="1" applyBorder="1" applyAlignment="1">
      <alignment horizontal="left" vertical="center" wrapText="1"/>
    </xf>
    <xf numFmtId="0" fontId="13" fillId="0" borderId="0" xfId="0" applyFont="1" applyAlignment="1">
      <alignment vertical="center"/>
    </xf>
    <xf numFmtId="0" fontId="18" fillId="14" borderId="0" xfId="0" applyFont="1" applyFill="1"/>
    <xf numFmtId="0" fontId="19" fillId="14" borderId="0" xfId="0" applyFont="1" applyFill="1"/>
    <xf numFmtId="0" fontId="19" fillId="14" borderId="0" xfId="0" applyFont="1" applyFill="1" applyAlignment="1">
      <alignment horizontal="center"/>
    </xf>
    <xf numFmtId="0" fontId="0" fillId="0" borderId="0" xfId="0" applyAlignment="1">
      <alignment horizontal="center" vertical="center"/>
    </xf>
    <xf numFmtId="0" fontId="7" fillId="0" borderId="2"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2" xfId="1" applyFont="1" applyFill="1" applyBorder="1" applyAlignment="1">
      <alignment horizontal="center" vertical="center"/>
    </xf>
    <xf numFmtId="0" fontId="2" fillId="0" borderId="2" xfId="0" applyFont="1" applyBorder="1" applyAlignment="1">
      <alignment horizontal="center" vertical="center"/>
    </xf>
    <xf numFmtId="0" fontId="6" fillId="4" borderId="2" xfId="0" applyFont="1" applyFill="1" applyBorder="1" applyAlignment="1">
      <alignment horizontal="center" vertical="center"/>
    </xf>
    <xf numFmtId="0" fontId="6" fillId="9" borderId="2" xfId="0" applyFont="1" applyFill="1" applyBorder="1" applyAlignment="1">
      <alignment horizontal="center" vertical="center"/>
    </xf>
    <xf numFmtId="0" fontId="6" fillId="10" borderId="2" xfId="0" applyFont="1" applyFill="1" applyBorder="1" applyAlignment="1">
      <alignment horizontal="center" vertical="center"/>
    </xf>
    <xf numFmtId="0" fontId="6" fillId="8" borderId="2" xfId="0" applyFont="1" applyFill="1" applyBorder="1" applyAlignment="1">
      <alignment horizontal="center" vertical="center"/>
    </xf>
    <xf numFmtId="0" fontId="6" fillId="11" borderId="2" xfId="0" applyFont="1" applyFill="1" applyBorder="1" applyAlignment="1">
      <alignment horizontal="center" vertical="center"/>
    </xf>
    <xf numFmtId="0" fontId="6" fillId="12" borderId="2" xfId="0" applyFont="1" applyFill="1" applyBorder="1" applyAlignment="1">
      <alignment horizontal="center" vertical="center"/>
    </xf>
    <xf numFmtId="0" fontId="6" fillId="16" borderId="2" xfId="0" applyFont="1" applyFill="1" applyBorder="1" applyAlignment="1">
      <alignment horizontal="center" vertical="center"/>
    </xf>
    <xf numFmtId="0" fontId="6" fillId="13" borderId="2" xfId="0" applyFont="1" applyFill="1" applyBorder="1" applyAlignment="1">
      <alignment horizontal="center" vertical="center"/>
    </xf>
    <xf numFmtId="0" fontId="0" fillId="0" borderId="2" xfId="0" applyBorder="1"/>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1" fillId="0" borderId="0" xfId="0" applyFont="1" applyAlignment="1">
      <alignment horizont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7" fillId="0" borderId="2" xfId="0" applyFont="1" applyBorder="1" applyAlignment="1">
      <alignment horizontal="center" vertical="top" wrapText="1"/>
    </xf>
    <xf numFmtId="49" fontId="11" fillId="0" borderId="2" xfId="0" applyNumberFormat="1" applyFont="1" applyBorder="1" applyAlignment="1">
      <alignment horizontal="center"/>
    </xf>
    <xf numFmtId="0" fontId="11" fillId="0" borderId="1" xfId="0" applyFont="1" applyBorder="1" applyAlignment="1">
      <alignment horizontal="center" vertical="center"/>
    </xf>
    <xf numFmtId="20" fontId="11" fillId="0" borderId="2" xfId="0" applyNumberFormat="1" applyFont="1" applyBorder="1" applyAlignment="1">
      <alignment horizontal="center"/>
    </xf>
    <xf numFmtId="0" fontId="10" fillId="0" borderId="14" xfId="0" applyFont="1" applyBorder="1" applyAlignment="1">
      <alignment horizontal="center" vertical="center" wrapText="1"/>
    </xf>
    <xf numFmtId="0" fontId="11" fillId="0" borderId="12" xfId="0" applyFont="1" applyBorder="1" applyAlignment="1">
      <alignment horizontal="center" vertical="center"/>
    </xf>
    <xf numFmtId="0" fontId="10" fillId="0" borderId="12" xfId="0" applyFont="1" applyBorder="1" applyAlignment="1">
      <alignment horizontal="center" vertical="center" wrapText="1"/>
    </xf>
    <xf numFmtId="0" fontId="17" fillId="0" borderId="12" xfId="0" applyFont="1" applyBorder="1" applyAlignment="1">
      <alignment horizontal="center" vertical="top" wrapText="1"/>
    </xf>
    <xf numFmtId="49" fontId="11" fillId="0" borderId="12" xfId="0" applyNumberFormat="1" applyFont="1" applyBorder="1" applyAlignment="1">
      <alignment horizontal="center"/>
    </xf>
    <xf numFmtId="0" fontId="11" fillId="0" borderId="2" xfId="0" applyFont="1" applyBorder="1" applyAlignment="1">
      <alignment horizontal="center"/>
    </xf>
    <xf numFmtId="49" fontId="13" fillId="0" borderId="2" xfId="0" applyNumberFormat="1" applyFont="1" applyBorder="1" applyAlignment="1">
      <alignment horizontal="center"/>
    </xf>
    <xf numFmtId="0" fontId="10" fillId="0" borderId="2" xfId="0" applyFont="1" applyBorder="1" applyAlignment="1">
      <alignment horizontal="center" vertical="top" wrapText="1"/>
    </xf>
    <xf numFmtId="0" fontId="23" fillId="0" borderId="0" xfId="0" applyFont="1" applyAlignment="1">
      <alignment vertical="center" wrapText="1"/>
    </xf>
    <xf numFmtId="0" fontId="6" fillId="18" borderId="2" xfId="0" applyFont="1" applyFill="1" applyBorder="1" applyAlignment="1">
      <alignment horizontal="center" vertical="center"/>
    </xf>
    <xf numFmtId="0" fontId="8" fillId="18" borderId="0" xfId="0" applyFont="1" applyFill="1"/>
    <xf numFmtId="0" fontId="9" fillId="18" borderId="0" xfId="0" applyFont="1" applyFill="1"/>
    <xf numFmtId="0" fontId="9" fillId="18" borderId="0" xfId="0" applyFont="1" applyFill="1" applyAlignment="1">
      <alignment horizontal="center"/>
    </xf>
    <xf numFmtId="0" fontId="11" fillId="0" borderId="12" xfId="0" applyFont="1" applyBorder="1" applyAlignment="1">
      <alignment horizontal="center"/>
    </xf>
    <xf numFmtId="0" fontId="11" fillId="0" borderId="2" xfId="2" applyNumberFormat="1" applyFont="1" applyFill="1" applyBorder="1" applyAlignment="1">
      <alignment horizontal="center" vertical="top" wrapText="1"/>
    </xf>
    <xf numFmtId="0" fontId="11" fillId="0" borderId="2" xfId="2" applyNumberFormat="1" applyFont="1" applyFill="1" applyBorder="1" applyAlignment="1">
      <alignment horizontal="center" vertical="center" wrapText="1"/>
    </xf>
    <xf numFmtId="0" fontId="11" fillId="0" borderId="0" xfId="0" applyFont="1" applyAlignment="1">
      <alignment horizontal="center" vertical="center"/>
    </xf>
    <xf numFmtId="49" fontId="11" fillId="0" borderId="2" xfId="0" applyNumberFormat="1" applyFont="1" applyBorder="1" applyAlignment="1">
      <alignment horizontal="center" vertical="center"/>
    </xf>
    <xf numFmtId="0" fontId="7" fillId="0" borderId="2" xfId="0" applyFont="1" applyBorder="1" applyAlignment="1">
      <alignment vertical="center" wrapText="1"/>
    </xf>
    <xf numFmtId="0" fontId="2" fillId="0" borderId="2" xfId="2" applyNumberFormat="1" applyFont="1" applyFill="1" applyBorder="1" applyAlignment="1">
      <alignment vertical="center" wrapText="1"/>
    </xf>
    <xf numFmtId="0" fontId="7" fillId="0" borderId="2" xfId="0" applyFont="1" applyBorder="1" applyAlignment="1">
      <alignment horizontal="left" vertical="center" wrapText="1"/>
    </xf>
    <xf numFmtId="0" fontId="0" fillId="0" borderId="0" xfId="0" applyAlignment="1">
      <alignment vertical="center"/>
    </xf>
    <xf numFmtId="0" fontId="18" fillId="14" borderId="0" xfId="0" applyFont="1" applyFill="1" applyAlignment="1">
      <alignment vertical="center"/>
    </xf>
    <xf numFmtId="0" fontId="19" fillId="14" borderId="0" xfId="0" applyFont="1" applyFill="1" applyAlignment="1">
      <alignment vertical="center"/>
    </xf>
    <xf numFmtId="0" fontId="22" fillId="0" borderId="0" xfId="0" applyFont="1" applyAlignment="1">
      <alignment vertical="center"/>
    </xf>
    <xf numFmtId="0" fontId="2" fillId="0" borderId="2" xfId="2" applyFont="1" applyFill="1" applyBorder="1" applyAlignment="1">
      <alignment vertical="center" wrapText="1"/>
    </xf>
    <xf numFmtId="0" fontId="2" fillId="0" borderId="2" xfId="0" applyFont="1" applyBorder="1" applyAlignment="1">
      <alignment vertical="center" wrapText="1"/>
    </xf>
    <xf numFmtId="0" fontId="2" fillId="0" borderId="2" xfId="1" applyFont="1" applyFill="1" applyBorder="1" applyAlignment="1">
      <alignment vertical="center"/>
    </xf>
    <xf numFmtId="0" fontId="2" fillId="0" borderId="2" xfId="1"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vertical="center"/>
    </xf>
    <xf numFmtId="0" fontId="24" fillId="0" borderId="2" xfId="0" applyFont="1" applyBorder="1" applyAlignment="1">
      <alignment vertical="center" wrapText="1"/>
    </xf>
    <xf numFmtId="9" fontId="0" fillId="0" borderId="0" xfId="3" applyFont="1" applyAlignment="1">
      <alignment vertical="center"/>
    </xf>
    <xf numFmtId="0" fontId="13" fillId="0" borderId="0" xfId="0" applyFont="1"/>
    <xf numFmtId="0" fontId="17" fillId="0" borderId="2" xfId="0" applyFont="1" applyBorder="1" applyAlignment="1">
      <alignment horizontal="center" vertical="center" wrapText="1"/>
    </xf>
    <xf numFmtId="0" fontId="10" fillId="0" borderId="0" xfId="0" applyFont="1" applyAlignment="1">
      <alignment horizontal="center" vertical="center" wrapText="1"/>
    </xf>
    <xf numFmtId="2" fontId="0" fillId="0" borderId="0" xfId="0" applyNumberFormat="1"/>
    <xf numFmtId="0" fontId="21" fillId="19" borderId="2" xfId="0" applyFont="1" applyFill="1" applyBorder="1" applyAlignment="1">
      <alignment horizontal="center" vertical="center" wrapText="1"/>
    </xf>
    <xf numFmtId="0" fontId="11" fillId="20" borderId="2" xfId="0" applyFont="1" applyFill="1" applyBorder="1"/>
    <xf numFmtId="0" fontId="18" fillId="21" borderId="0" xfId="0" applyFont="1" applyFill="1" applyAlignment="1">
      <alignment vertical="center"/>
    </xf>
    <xf numFmtId="0" fontId="19" fillId="21" borderId="0" xfId="0" applyFont="1" applyFill="1" applyAlignment="1">
      <alignment vertical="center"/>
    </xf>
    <xf numFmtId="0" fontId="19" fillId="21" borderId="0" xfId="0" applyFont="1" applyFill="1"/>
    <xf numFmtId="0" fontId="25" fillId="19" borderId="2" xfId="0" applyFont="1" applyFill="1" applyBorder="1" applyAlignment="1">
      <alignment horizontal="center" vertical="center"/>
    </xf>
    <xf numFmtId="0" fontId="25" fillId="19" borderId="2" xfId="0" applyFont="1" applyFill="1" applyBorder="1" applyAlignment="1">
      <alignment horizontal="center" vertical="center" wrapText="1"/>
    </xf>
    <xf numFmtId="0" fontId="26" fillId="0" borderId="0" xfId="0" applyFont="1" applyAlignment="1">
      <alignment vertical="center"/>
    </xf>
    <xf numFmtId="0" fontId="2" fillId="0" borderId="2" xfId="2" applyFont="1" applyFill="1" applyBorder="1" applyAlignment="1">
      <alignment horizontal="center" vertical="center" wrapText="1"/>
    </xf>
    <xf numFmtId="0" fontId="4" fillId="22" borderId="0" xfId="0" applyFont="1" applyFill="1" applyAlignment="1">
      <alignment horizontal="left"/>
    </xf>
    <xf numFmtId="49" fontId="4" fillId="15" borderId="13" xfId="0" applyNumberFormat="1" applyFont="1" applyFill="1" applyBorder="1" applyAlignment="1">
      <alignment horizontal="center" vertical="center"/>
    </xf>
    <xf numFmtId="49" fontId="4" fillId="15" borderId="0" xfId="0" applyNumberFormat="1" applyFont="1" applyFill="1" applyAlignment="1">
      <alignment horizontal="center" vertical="center"/>
    </xf>
    <xf numFmtId="49" fontId="4" fillId="5" borderId="15" xfId="0" applyNumberFormat="1" applyFont="1" applyFill="1" applyBorder="1" applyAlignment="1">
      <alignment horizontal="center" vertical="center"/>
    </xf>
    <xf numFmtId="49" fontId="4" fillId="5" borderId="16" xfId="0" applyNumberFormat="1" applyFont="1" applyFill="1" applyBorder="1" applyAlignment="1">
      <alignment horizontal="center" vertical="center"/>
    </xf>
    <xf numFmtId="49" fontId="4" fillId="5" borderId="17" xfId="0" applyNumberFormat="1" applyFont="1" applyFill="1" applyBorder="1" applyAlignment="1">
      <alignment horizontal="center" vertical="center"/>
    </xf>
    <xf numFmtId="0" fontId="11" fillId="0" borderId="2" xfId="0" applyFont="1" applyBorder="1" applyAlignment="1">
      <alignment horizontal="center"/>
    </xf>
    <xf numFmtId="0" fontId="11" fillId="0" borderId="12" xfId="0" applyFont="1" applyBorder="1" applyAlignment="1">
      <alignment horizontal="center"/>
    </xf>
    <xf numFmtId="0" fontId="11" fillId="0" borderId="1" xfId="0" applyFont="1" applyBorder="1" applyAlignment="1">
      <alignment horizontal="center"/>
    </xf>
    <xf numFmtId="0" fontId="11" fillId="0" borderId="14" xfId="0" applyFont="1" applyBorder="1" applyAlignment="1">
      <alignment horizontal="center"/>
    </xf>
    <xf numFmtId="49" fontId="4" fillId="8" borderId="7" xfId="0" applyNumberFormat="1" applyFont="1" applyFill="1" applyBorder="1" applyAlignment="1">
      <alignment horizontal="center" vertical="center"/>
    </xf>
    <xf numFmtId="49" fontId="4" fillId="5" borderId="3" xfId="0" applyNumberFormat="1" applyFont="1" applyFill="1" applyBorder="1" applyAlignment="1">
      <alignment horizontal="center" vertical="center"/>
    </xf>
    <xf numFmtId="49" fontId="4" fillId="5" borderId="4" xfId="0" applyNumberFormat="1" applyFont="1" applyFill="1" applyBorder="1" applyAlignment="1">
      <alignment horizontal="center" vertical="center"/>
    </xf>
    <xf numFmtId="49" fontId="4" fillId="5" borderId="5" xfId="0" applyNumberFormat="1" applyFont="1" applyFill="1" applyBorder="1" applyAlignment="1">
      <alignment horizontal="center" vertical="center"/>
    </xf>
    <xf numFmtId="49" fontId="4" fillId="7" borderId="6" xfId="0" applyNumberFormat="1" applyFont="1" applyFill="1" applyBorder="1" applyAlignment="1">
      <alignment horizontal="center" vertical="center"/>
    </xf>
    <xf numFmtId="49" fontId="4" fillId="7" borderId="7" xfId="0" applyNumberFormat="1" applyFont="1" applyFill="1" applyBorder="1" applyAlignment="1">
      <alignment horizontal="center" vertical="center"/>
    </xf>
    <xf numFmtId="49" fontId="4" fillId="6" borderId="7" xfId="0" applyNumberFormat="1" applyFont="1" applyFill="1" applyBorder="1" applyAlignment="1">
      <alignment horizontal="center" vertical="center"/>
    </xf>
    <xf numFmtId="49" fontId="4" fillId="6" borderId="8" xfId="0" applyNumberFormat="1" applyFont="1" applyFill="1" applyBorder="1" applyAlignment="1">
      <alignment horizontal="center" vertical="center"/>
    </xf>
    <xf numFmtId="0" fontId="11" fillId="0" borderId="2" xfId="0" applyFont="1" applyBorder="1" applyAlignment="1">
      <alignment horizontal="center" vertical="center"/>
    </xf>
    <xf numFmtId="0" fontId="10" fillId="0" borderId="2" xfId="0" applyFont="1" applyBorder="1" applyAlignment="1">
      <alignment horizontal="center" vertical="center" wrapText="1"/>
    </xf>
    <xf numFmtId="0" fontId="11" fillId="0" borderId="2" xfId="0" applyFont="1" applyBorder="1" applyAlignment="1"/>
    <xf numFmtId="0" fontId="11" fillId="0" borderId="2" xfId="2" applyNumberFormat="1" applyFont="1" applyFill="1" applyBorder="1" applyAlignment="1">
      <alignment horizontal="center" vertical="center" wrapText="1"/>
    </xf>
    <xf numFmtId="49" fontId="4" fillId="8" borderId="9" xfId="0" applyNumberFormat="1" applyFont="1" applyFill="1" applyBorder="1" applyAlignment="1">
      <alignment horizontal="center" vertical="center"/>
    </xf>
    <xf numFmtId="0" fontId="10" fillId="0" borderId="2" xfId="0" applyFont="1" applyBorder="1" applyAlignment="1">
      <alignment vertical="center" wrapText="1"/>
    </xf>
    <xf numFmtId="0" fontId="11" fillId="0" borderId="2" xfId="0" applyFont="1" applyBorder="1" applyAlignment="1">
      <alignment vertical="center"/>
    </xf>
    <xf numFmtId="0" fontId="10" fillId="0" borderId="2" xfId="0" applyFont="1" applyBorder="1" applyAlignment="1">
      <alignment horizontal="left" vertical="center" wrapText="1"/>
    </xf>
    <xf numFmtId="0" fontId="10" fillId="0" borderId="2" xfId="0" applyFont="1" applyBorder="1" applyAlignment="1">
      <alignment horizontal="left" vertical="center"/>
    </xf>
    <xf numFmtId="0" fontId="11" fillId="0" borderId="12" xfId="0" applyFont="1" applyBorder="1" applyAlignment="1">
      <alignment vertical="center"/>
    </xf>
    <xf numFmtId="0" fontId="11" fillId="0" borderId="1" xfId="0" applyFont="1" applyBorder="1" applyAlignment="1">
      <alignment vertical="center"/>
    </xf>
    <xf numFmtId="0" fontId="10" fillId="0" borderId="2" xfId="0" applyFont="1" applyBorder="1" applyAlignment="1">
      <alignment vertical="center"/>
    </xf>
    <xf numFmtId="0" fontId="11" fillId="0" borderId="12" xfId="0" applyFont="1" applyBorder="1" applyAlignment="1"/>
    <xf numFmtId="0" fontId="11" fillId="0" borderId="1" xfId="0" applyFont="1" applyBorder="1" applyAlignment="1"/>
    <xf numFmtId="0" fontId="11" fillId="0" borderId="2" xfId="1" applyFont="1" applyFill="1" applyBorder="1" applyAlignment="1">
      <alignment horizontal="center" vertical="center"/>
    </xf>
  </cellXfs>
  <cellStyles count="4">
    <cellStyle name="40% - Accent1" xfId="2" builtinId="31"/>
    <cellStyle name="Neutral" xfId="1" builtinId="28"/>
    <cellStyle name="Normal" xfId="0" builtinId="0"/>
    <cellStyle name="Percent" xfId="3" builtinId="5"/>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9966"/>
      <color rgb="FFFF5050"/>
      <color rgb="FF00CC66"/>
      <color rgb="FF00CC99"/>
      <color rgb="FF99CC00"/>
      <color rgb="FFFFCC66"/>
      <color rgb="FFFF66CC"/>
      <color rgb="FFCC66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42</xdr:row>
      <xdr:rowOff>6560</xdr:rowOff>
    </xdr:to>
    <xdr:pic>
      <xdr:nvPicPr>
        <xdr:cNvPr id="4" name="Picture 3">
          <a:extLst>
            <a:ext uri="{FF2B5EF4-FFF2-40B4-BE49-F238E27FC236}">
              <a16:creationId xmlns:a16="http://schemas.microsoft.com/office/drawing/2014/main" id="{28916626-6ED6-444D-A80E-BC7D452401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78297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5E60F-F3EC-4950-B99D-CA311596DC1D}">
  <sheetPr>
    <tabColor theme="2" tint="-0.499984740745262"/>
  </sheetPr>
  <dimension ref="A1:F29"/>
  <sheetViews>
    <sheetView workbookViewId="0">
      <selection activeCell="A21" sqref="A21"/>
    </sheetView>
  </sheetViews>
  <sheetFormatPr defaultRowHeight="15" x14ac:dyDescent="0.25"/>
  <cols>
    <col min="1" max="1" width="49" bestFit="1" customWidth="1"/>
    <col min="2" max="2" width="80.7109375" bestFit="1" customWidth="1"/>
  </cols>
  <sheetData>
    <row r="1" spans="1:6" s="115" customFormat="1" ht="28.15" customHeight="1" x14ac:dyDescent="0.3">
      <c r="A1" s="113" t="s">
        <v>922</v>
      </c>
      <c r="B1" s="114"/>
      <c r="C1" s="114"/>
      <c r="D1" s="114"/>
      <c r="E1" s="114"/>
      <c r="F1" s="114"/>
    </row>
    <row r="3" spans="1:6" ht="17.25" x14ac:dyDescent="0.3">
      <c r="A3" s="120" t="s">
        <v>923</v>
      </c>
      <c r="B3" s="120"/>
    </row>
    <row r="4" spans="1:6" x14ac:dyDescent="0.25">
      <c r="A4" t="s">
        <v>0</v>
      </c>
      <c r="B4" t="s">
        <v>1</v>
      </c>
    </row>
    <row r="5" spans="1:6" x14ac:dyDescent="0.25">
      <c r="A5" t="s">
        <v>2</v>
      </c>
      <c r="B5" t="s">
        <v>3</v>
      </c>
    </row>
    <row r="6" spans="1:6" x14ac:dyDescent="0.25">
      <c r="A6" t="s">
        <v>4</v>
      </c>
      <c r="B6" t="s">
        <v>5</v>
      </c>
    </row>
    <row r="7" spans="1:6" x14ac:dyDescent="0.25">
      <c r="A7" t="s">
        <v>6</v>
      </c>
      <c r="B7" t="s">
        <v>7</v>
      </c>
    </row>
    <row r="8" spans="1:6" x14ac:dyDescent="0.25">
      <c r="A8" t="s">
        <v>8</v>
      </c>
      <c r="B8" t="s">
        <v>9</v>
      </c>
    </row>
    <row r="9" spans="1:6" x14ac:dyDescent="0.25">
      <c r="A9" t="s">
        <v>10</v>
      </c>
      <c r="B9" t="s">
        <v>11</v>
      </c>
    </row>
    <row r="10" spans="1:6" x14ac:dyDescent="0.25">
      <c r="A10" t="s">
        <v>12</v>
      </c>
      <c r="B10" t="s">
        <v>13</v>
      </c>
    </row>
    <row r="11" spans="1:6" x14ac:dyDescent="0.25">
      <c r="A11" t="s">
        <v>14</v>
      </c>
      <c r="B11" t="s">
        <v>15</v>
      </c>
    </row>
    <row r="12" spans="1:6" x14ac:dyDescent="0.25">
      <c r="A12" t="s">
        <v>16</v>
      </c>
      <c r="B12" t="s">
        <v>17</v>
      </c>
    </row>
    <row r="13" spans="1:6" x14ac:dyDescent="0.25">
      <c r="A13" t="s">
        <v>18</v>
      </c>
      <c r="B13" t="s">
        <v>19</v>
      </c>
    </row>
    <row r="14" spans="1:6" x14ac:dyDescent="0.25">
      <c r="A14" t="s">
        <v>20</v>
      </c>
      <c r="B14" t="s">
        <v>21</v>
      </c>
    </row>
    <row r="15" spans="1:6" x14ac:dyDescent="0.25">
      <c r="A15" t="s">
        <v>22</v>
      </c>
      <c r="B15" t="s">
        <v>23</v>
      </c>
    </row>
    <row r="16" spans="1:6" x14ac:dyDescent="0.25">
      <c r="A16" t="s">
        <v>24</v>
      </c>
      <c r="B16" t="s">
        <v>25</v>
      </c>
    </row>
    <row r="18" spans="1:2" ht="17.25" x14ac:dyDescent="0.3">
      <c r="A18" s="120" t="s">
        <v>26</v>
      </c>
      <c r="B18" s="120"/>
    </row>
    <row r="19" spans="1:2" x14ac:dyDescent="0.25">
      <c r="A19" t="s">
        <v>27</v>
      </c>
      <c r="B19" t="s">
        <v>28</v>
      </c>
    </row>
    <row r="20" spans="1:2" x14ac:dyDescent="0.25">
      <c r="A20" t="s">
        <v>29</v>
      </c>
      <c r="B20" t="s">
        <v>30</v>
      </c>
    </row>
    <row r="21" spans="1:2" x14ac:dyDescent="0.25">
      <c r="A21" t="s">
        <v>31</v>
      </c>
      <c r="B21" t="s">
        <v>32</v>
      </c>
    </row>
    <row r="22" spans="1:2" x14ac:dyDescent="0.25">
      <c r="A22" t="s">
        <v>33</v>
      </c>
      <c r="B22" t="s">
        <v>34</v>
      </c>
    </row>
    <row r="23" spans="1:2" x14ac:dyDescent="0.25">
      <c r="A23" t="s">
        <v>35</v>
      </c>
      <c r="B23" t="s">
        <v>36</v>
      </c>
    </row>
    <row r="24" spans="1:2" x14ac:dyDescent="0.25">
      <c r="A24" t="s">
        <v>37</v>
      </c>
      <c r="B24" t="s">
        <v>38</v>
      </c>
    </row>
    <row r="25" spans="1:2" x14ac:dyDescent="0.25">
      <c r="A25" t="s">
        <v>39</v>
      </c>
      <c r="B25" t="s">
        <v>40</v>
      </c>
    </row>
    <row r="26" spans="1:2" x14ac:dyDescent="0.25">
      <c r="A26" t="s">
        <v>41</v>
      </c>
      <c r="B26" t="s">
        <v>42</v>
      </c>
    </row>
    <row r="27" spans="1:2" x14ac:dyDescent="0.25">
      <c r="A27" t="s">
        <v>43</v>
      </c>
      <c r="B27" t="s">
        <v>44</v>
      </c>
    </row>
    <row r="28" spans="1:2" x14ac:dyDescent="0.25">
      <c r="A28" t="s">
        <v>45</v>
      </c>
      <c r="B28" t="s">
        <v>46</v>
      </c>
    </row>
    <row r="29" spans="1:2" x14ac:dyDescent="0.25">
      <c r="A29" t="s">
        <v>47</v>
      </c>
      <c r="B29" t="s">
        <v>48</v>
      </c>
    </row>
  </sheetData>
  <mergeCells count="2">
    <mergeCell ref="A3:B3"/>
    <mergeCell ref="A18:B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DBD68-1BA4-40B4-8084-B304CB39D8EE}">
  <sheetPr>
    <tabColor rgb="FFFFCC66"/>
  </sheetPr>
  <dimension ref="A1:AN9"/>
  <sheetViews>
    <sheetView workbookViewId="0">
      <selection activeCell="AF13" sqref="AF13"/>
    </sheetView>
  </sheetViews>
  <sheetFormatPr defaultRowHeight="15" x14ac:dyDescent="0.25"/>
  <cols>
    <col min="1" max="1" width="23.7109375" bestFit="1" customWidth="1"/>
    <col min="2" max="2" width="15.7109375" bestFit="1" customWidth="1"/>
    <col min="4" max="4" width="10.85546875" bestFit="1" customWidth="1"/>
    <col min="5" max="5" width="14" customWidth="1"/>
    <col min="6" max="6" width="12.140625" bestFit="1" customWidth="1"/>
    <col min="7" max="7" width="23.140625" customWidth="1"/>
    <col min="11" max="12" width="12.140625" bestFit="1" customWidth="1"/>
    <col min="13" max="13" width="8.7109375" bestFit="1" customWidth="1"/>
    <col min="16" max="16" width="13.7109375" bestFit="1" customWidth="1"/>
    <col min="17" max="17" width="13.140625" bestFit="1" customWidth="1"/>
    <col min="18" max="18" width="14.85546875" bestFit="1" customWidth="1"/>
    <col min="19" max="19" width="17.5703125" bestFit="1" customWidth="1"/>
    <col min="20" max="20" width="24.5703125" bestFit="1" customWidth="1"/>
    <col min="21" max="21" width="24.140625" bestFit="1" customWidth="1"/>
    <col min="22" max="22" width="11.28515625" bestFit="1" customWidth="1"/>
    <col min="23" max="23" width="20.140625" bestFit="1" customWidth="1"/>
    <col min="24" max="24" width="16.7109375" customWidth="1"/>
    <col min="25" max="25" width="12.28515625" bestFit="1" customWidth="1"/>
    <col min="26" max="26" width="26.85546875" bestFit="1" customWidth="1"/>
    <col min="27" max="27" width="26.28515625" bestFit="1" customWidth="1"/>
    <col min="28" max="28" width="26.28515625" customWidth="1"/>
    <col min="29" max="29" width="24.28515625" bestFit="1" customWidth="1"/>
    <col min="30" max="30" width="24.28515625" customWidth="1"/>
    <col min="31" max="31" width="34.5703125" bestFit="1" customWidth="1"/>
    <col min="32" max="32" width="27.28515625" customWidth="1"/>
    <col min="33" max="33" width="16.140625" bestFit="1" customWidth="1"/>
    <col min="34" max="34" width="16.140625" customWidth="1"/>
    <col min="35" max="35" width="21.42578125" bestFit="1" customWidth="1"/>
    <col min="36" max="36" width="18" bestFit="1" customWidth="1"/>
    <col min="37" max="37" width="15" bestFit="1" customWidth="1"/>
    <col min="38" max="38" width="29.28515625" bestFit="1" customWidth="1"/>
    <col min="39" max="39" width="22.7109375" style="38" bestFit="1" customWidth="1"/>
    <col min="40" max="40" width="11.7109375" bestFit="1" customWidth="1"/>
  </cols>
  <sheetData>
    <row r="1" spans="1:40" s="20" customFormat="1" ht="28.15" customHeight="1" x14ac:dyDescent="0.55000000000000004">
      <c r="A1" s="19" t="s">
        <v>191</v>
      </c>
      <c r="D1" s="21"/>
      <c r="AM1" s="37"/>
    </row>
    <row r="2" spans="1:40" x14ac:dyDescent="0.25">
      <c r="D2" s="3"/>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30"/>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751</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752</v>
      </c>
      <c r="AI4" s="29" t="s">
        <v>233</v>
      </c>
      <c r="AJ4" s="29" t="s">
        <v>234</v>
      </c>
      <c r="AK4" s="29" t="s">
        <v>235</v>
      </c>
      <c r="AL4" s="29" t="s">
        <v>236</v>
      </c>
      <c r="AM4" s="31" t="s">
        <v>237</v>
      </c>
      <c r="AN4" s="29" t="s">
        <v>238</v>
      </c>
    </row>
    <row r="5" spans="1:40" s="36" customFormat="1" ht="12" x14ac:dyDescent="0.2">
      <c r="A5" s="35">
        <v>22593173</v>
      </c>
      <c r="B5" s="39" t="s">
        <v>96</v>
      </c>
      <c r="C5" s="35">
        <v>2012</v>
      </c>
      <c r="D5" s="39" t="s">
        <v>810</v>
      </c>
      <c r="E5" s="39" t="s">
        <v>811</v>
      </c>
      <c r="F5" s="40" t="s">
        <v>69</v>
      </c>
      <c r="G5" s="39" t="s">
        <v>241</v>
      </c>
      <c r="H5" s="39">
        <v>8</v>
      </c>
      <c r="I5" s="39" t="s">
        <v>241</v>
      </c>
      <c r="J5" s="39">
        <v>4</v>
      </c>
      <c r="K5" s="39" t="s">
        <v>242</v>
      </c>
      <c r="L5" s="39" t="s">
        <v>241</v>
      </c>
      <c r="M5" s="39" t="s">
        <v>355</v>
      </c>
      <c r="N5" s="39" t="s">
        <v>241</v>
      </c>
      <c r="O5" s="39" t="s">
        <v>356</v>
      </c>
      <c r="P5" s="39" t="s">
        <v>288</v>
      </c>
      <c r="Q5" s="39" t="s">
        <v>241</v>
      </c>
      <c r="R5" s="39" t="s">
        <v>357</v>
      </c>
      <c r="S5" s="39" t="s">
        <v>241</v>
      </c>
      <c r="T5" s="39" t="s">
        <v>241</v>
      </c>
      <c r="U5" s="39" t="s">
        <v>241</v>
      </c>
      <c r="V5" s="39" t="s">
        <v>0</v>
      </c>
      <c r="W5" s="39" t="s">
        <v>358</v>
      </c>
      <c r="X5" s="39" t="s">
        <v>359</v>
      </c>
      <c r="Y5" s="39" t="s">
        <v>360</v>
      </c>
      <c r="Z5" s="39" t="s">
        <v>361</v>
      </c>
      <c r="AA5" s="39" t="s">
        <v>268</v>
      </c>
      <c r="AB5" s="39" t="s">
        <v>269</v>
      </c>
      <c r="AC5" s="39" t="s">
        <v>241</v>
      </c>
      <c r="AD5" s="39" t="s">
        <v>241</v>
      </c>
      <c r="AE5" s="39" t="s">
        <v>241</v>
      </c>
      <c r="AF5" s="39" t="s">
        <v>812</v>
      </c>
      <c r="AG5" s="39" t="s">
        <v>291</v>
      </c>
      <c r="AH5" s="39" t="s">
        <v>811</v>
      </c>
      <c r="AI5" s="39" t="s">
        <v>274</v>
      </c>
      <c r="AJ5" s="39" t="s">
        <v>245</v>
      </c>
      <c r="AK5" s="39" t="s">
        <v>813</v>
      </c>
      <c r="AL5" s="39" t="s">
        <v>814</v>
      </c>
      <c r="AM5" s="41" t="s">
        <v>245</v>
      </c>
      <c r="AN5" s="39" t="s">
        <v>258</v>
      </c>
    </row>
    <row r="6" spans="1:40" s="44" customFormat="1" ht="13.9" customHeight="1" x14ac:dyDescent="0.2">
      <c r="A6" s="143">
        <v>27793189</v>
      </c>
      <c r="B6" s="144" t="s">
        <v>127</v>
      </c>
      <c r="C6" s="143">
        <v>2016</v>
      </c>
      <c r="D6" s="144" t="s">
        <v>810</v>
      </c>
      <c r="E6" s="144" t="s">
        <v>815</v>
      </c>
      <c r="F6" s="145" t="s">
        <v>59</v>
      </c>
      <c r="G6" s="144" t="s">
        <v>774</v>
      </c>
      <c r="H6" s="143">
        <f>13+35</f>
        <v>48</v>
      </c>
      <c r="I6" s="144" t="s">
        <v>241</v>
      </c>
      <c r="J6" s="143">
        <v>16</v>
      </c>
      <c r="K6" s="144" t="s">
        <v>464</v>
      </c>
      <c r="L6" s="144" t="s">
        <v>241</v>
      </c>
      <c r="M6" s="146" t="s">
        <v>816</v>
      </c>
      <c r="N6" s="144" t="s">
        <v>241</v>
      </c>
      <c r="O6" s="143" t="s">
        <v>817</v>
      </c>
      <c r="P6" s="144" t="s">
        <v>467</v>
      </c>
      <c r="Q6" s="143" t="s">
        <v>241</v>
      </c>
      <c r="R6" s="144" t="s">
        <v>468</v>
      </c>
      <c r="S6" s="144" t="s">
        <v>469</v>
      </c>
      <c r="T6" s="145" t="s">
        <v>818</v>
      </c>
      <c r="U6" s="144" t="s">
        <v>471</v>
      </c>
      <c r="V6" s="149" t="s">
        <v>472</v>
      </c>
      <c r="W6" s="144" t="s">
        <v>247</v>
      </c>
      <c r="X6" s="143" t="s">
        <v>413</v>
      </c>
      <c r="Y6" s="144" t="s">
        <v>245</v>
      </c>
      <c r="Z6" s="144" t="s">
        <v>776</v>
      </c>
      <c r="AA6" s="45" t="s">
        <v>390</v>
      </c>
      <c r="AB6" s="45" t="s">
        <v>283</v>
      </c>
      <c r="AC6" s="42" t="s">
        <v>241</v>
      </c>
      <c r="AD6" s="39" t="s">
        <v>241</v>
      </c>
      <c r="AE6" s="45" t="s">
        <v>777</v>
      </c>
      <c r="AF6" s="144" t="s">
        <v>819</v>
      </c>
      <c r="AG6" s="147" t="s">
        <v>820</v>
      </c>
      <c r="AH6" s="42" t="s">
        <v>821</v>
      </c>
      <c r="AI6" s="42" t="s">
        <v>245</v>
      </c>
      <c r="AJ6" s="42" t="s">
        <v>245</v>
      </c>
      <c r="AK6" s="42" t="s">
        <v>245</v>
      </c>
      <c r="AL6" s="42" t="s">
        <v>822</v>
      </c>
      <c r="AM6" s="43" t="s">
        <v>538</v>
      </c>
      <c r="AN6" s="42" t="s">
        <v>258</v>
      </c>
    </row>
    <row r="7" spans="1:40" s="44" customFormat="1" ht="12" x14ac:dyDescent="0.2">
      <c r="A7" s="143"/>
      <c r="B7" s="144"/>
      <c r="C7" s="143"/>
      <c r="D7" s="144"/>
      <c r="E7" s="144"/>
      <c r="F7" s="145"/>
      <c r="G7" s="144"/>
      <c r="H7" s="143"/>
      <c r="I7" s="144"/>
      <c r="J7" s="143"/>
      <c r="K7" s="144"/>
      <c r="L7" s="144"/>
      <c r="M7" s="146"/>
      <c r="N7" s="144"/>
      <c r="O7" s="143"/>
      <c r="P7" s="144"/>
      <c r="Q7" s="143"/>
      <c r="R7" s="144"/>
      <c r="S7" s="144"/>
      <c r="T7" s="145"/>
      <c r="U7" s="144"/>
      <c r="V7" s="149"/>
      <c r="W7" s="144"/>
      <c r="X7" s="143"/>
      <c r="Y7" s="144"/>
      <c r="Z7" s="144"/>
      <c r="AA7" s="45" t="s">
        <v>268</v>
      </c>
      <c r="AB7" s="45" t="s">
        <v>269</v>
      </c>
      <c r="AC7" s="42" t="s">
        <v>241</v>
      </c>
      <c r="AD7" s="39" t="s">
        <v>241</v>
      </c>
      <c r="AE7" s="45" t="s">
        <v>823</v>
      </c>
      <c r="AF7" s="144"/>
      <c r="AG7" s="148"/>
      <c r="AH7" s="42" t="s">
        <v>824</v>
      </c>
      <c r="AI7" s="42" t="s">
        <v>245</v>
      </c>
      <c r="AJ7" s="42" t="s">
        <v>245</v>
      </c>
      <c r="AK7" s="42" t="s">
        <v>245</v>
      </c>
      <c r="AL7" s="42" t="s">
        <v>825</v>
      </c>
      <c r="AM7" s="43" t="s">
        <v>538</v>
      </c>
      <c r="AN7" s="42" t="s">
        <v>258</v>
      </c>
    </row>
    <row r="8" spans="1:40" s="36" customFormat="1" ht="12" x14ac:dyDescent="0.2">
      <c r="A8" s="143">
        <v>33278887</v>
      </c>
      <c r="B8" s="144" t="s">
        <v>127</v>
      </c>
      <c r="C8" s="143">
        <v>2020</v>
      </c>
      <c r="D8" s="144" t="s">
        <v>810</v>
      </c>
      <c r="E8" s="144" t="s">
        <v>826</v>
      </c>
      <c r="F8" s="145" t="s">
        <v>59</v>
      </c>
      <c r="G8" s="144" t="s">
        <v>827</v>
      </c>
      <c r="H8" s="143">
        <v>46</v>
      </c>
      <c r="I8" s="144" t="s">
        <v>241</v>
      </c>
      <c r="J8" s="143">
        <v>7</v>
      </c>
      <c r="K8" s="144" t="s">
        <v>828</v>
      </c>
      <c r="L8" s="144" t="s">
        <v>241</v>
      </c>
      <c r="M8" s="146" t="s">
        <v>829</v>
      </c>
      <c r="N8" s="144" t="s">
        <v>241</v>
      </c>
      <c r="O8" s="143" t="s">
        <v>830</v>
      </c>
      <c r="P8" s="144" t="s">
        <v>831</v>
      </c>
      <c r="Q8" s="143" t="s">
        <v>241</v>
      </c>
      <c r="R8" s="144" t="s">
        <v>832</v>
      </c>
      <c r="S8" s="144" t="s">
        <v>241</v>
      </c>
      <c r="T8" s="145" t="s">
        <v>241</v>
      </c>
      <c r="U8" s="144" t="s">
        <v>241</v>
      </c>
      <c r="V8" s="149" t="s">
        <v>833</v>
      </c>
      <c r="W8" s="144" t="s">
        <v>247</v>
      </c>
      <c r="X8" s="143" t="s">
        <v>413</v>
      </c>
      <c r="Y8" s="144" t="s">
        <v>834</v>
      </c>
      <c r="Z8" s="144" t="s">
        <v>835</v>
      </c>
      <c r="AA8" s="145" t="s">
        <v>268</v>
      </c>
      <c r="AB8" s="145" t="s">
        <v>269</v>
      </c>
      <c r="AC8" s="144" t="s">
        <v>241</v>
      </c>
      <c r="AD8" s="145" t="s">
        <v>241</v>
      </c>
      <c r="AE8" s="145" t="s">
        <v>241</v>
      </c>
      <c r="AF8" s="144" t="s">
        <v>836</v>
      </c>
      <c r="AG8" s="140" t="s">
        <v>820</v>
      </c>
      <c r="AH8" s="39" t="s">
        <v>821</v>
      </c>
      <c r="AI8" s="39" t="s">
        <v>245</v>
      </c>
      <c r="AJ8" s="39" t="s">
        <v>245</v>
      </c>
      <c r="AK8" s="39" t="s">
        <v>245</v>
      </c>
      <c r="AL8" s="39" t="s">
        <v>822</v>
      </c>
      <c r="AM8" s="41" t="s">
        <v>538</v>
      </c>
      <c r="AN8" s="39" t="s">
        <v>389</v>
      </c>
    </row>
    <row r="9" spans="1:40" s="36" customFormat="1" ht="12" x14ac:dyDescent="0.2">
      <c r="A9" s="143"/>
      <c r="B9" s="144"/>
      <c r="C9" s="143"/>
      <c r="D9" s="144"/>
      <c r="E9" s="144"/>
      <c r="F9" s="145"/>
      <c r="G9" s="144"/>
      <c r="H9" s="143"/>
      <c r="I9" s="144"/>
      <c r="J9" s="143"/>
      <c r="K9" s="144"/>
      <c r="L9" s="144"/>
      <c r="M9" s="146"/>
      <c r="N9" s="144"/>
      <c r="O9" s="143"/>
      <c r="P9" s="144"/>
      <c r="Q9" s="143"/>
      <c r="R9" s="144"/>
      <c r="S9" s="144"/>
      <c r="T9" s="145"/>
      <c r="U9" s="144"/>
      <c r="V9" s="149"/>
      <c r="W9" s="144"/>
      <c r="X9" s="143"/>
      <c r="Y9" s="144"/>
      <c r="Z9" s="144"/>
      <c r="AA9" s="145"/>
      <c r="AB9" s="145"/>
      <c r="AC9" s="144"/>
      <c r="AD9" s="145"/>
      <c r="AE9" s="145"/>
      <c r="AF9" s="144"/>
      <c r="AG9" s="140"/>
      <c r="AH9" s="39" t="s">
        <v>837</v>
      </c>
      <c r="AI9" s="39" t="s">
        <v>245</v>
      </c>
      <c r="AJ9" s="39" t="s">
        <v>245</v>
      </c>
      <c r="AK9" s="39" t="s">
        <v>245</v>
      </c>
      <c r="AL9" s="39" t="s">
        <v>838</v>
      </c>
      <c r="AM9" s="41" t="s">
        <v>839</v>
      </c>
      <c r="AN9" s="39" t="s">
        <v>389</v>
      </c>
    </row>
  </sheetData>
  <mergeCells count="65">
    <mergeCell ref="F6:F7"/>
    <mergeCell ref="A3:E3"/>
    <mergeCell ref="F3:Y3"/>
    <mergeCell ref="Z3:AF3"/>
    <mergeCell ref="AG3:AN3"/>
    <mergeCell ref="A6:A7"/>
    <mergeCell ref="B6:B7"/>
    <mergeCell ref="C6:C7"/>
    <mergeCell ref="D6:D7"/>
    <mergeCell ref="E6:E7"/>
    <mergeCell ref="T6:T7"/>
    <mergeCell ref="M6:M7"/>
    <mergeCell ref="N6:N7"/>
    <mergeCell ref="G6:G7"/>
    <mergeCell ref="H6:H7"/>
    <mergeCell ref="I6:I7"/>
    <mergeCell ref="J6:J7"/>
    <mergeCell ref="K6:K7"/>
    <mergeCell ref="L6:L7"/>
    <mergeCell ref="O6:O7"/>
    <mergeCell ref="P6:P7"/>
    <mergeCell ref="Q6:Q7"/>
    <mergeCell ref="R6:R7"/>
    <mergeCell ref="S6:S7"/>
    <mergeCell ref="AF6:AF7"/>
    <mergeCell ref="AG6:AG7"/>
    <mergeCell ref="U6:U7"/>
    <mergeCell ref="V6:V7"/>
    <mergeCell ref="W6:W7"/>
    <mergeCell ref="X6:X7"/>
    <mergeCell ref="Y6:Y7"/>
    <mergeCell ref="Z6:Z7"/>
    <mergeCell ref="W8:W9"/>
    <mergeCell ref="X8:X9"/>
    <mergeCell ref="L8:L9"/>
    <mergeCell ref="A8:A9"/>
    <mergeCell ref="B8:B9"/>
    <mergeCell ref="C8:C9"/>
    <mergeCell ref="D8:D9"/>
    <mergeCell ref="E8:E9"/>
    <mergeCell ref="F8:F9"/>
    <mergeCell ref="G8:G9"/>
    <mergeCell ref="H8:H9"/>
    <mergeCell ref="I8:I9"/>
    <mergeCell ref="J8:J9"/>
    <mergeCell ref="K8:K9"/>
    <mergeCell ref="S8:S9"/>
    <mergeCell ref="O8:O9"/>
    <mergeCell ref="T8:T9"/>
    <mergeCell ref="U8:U9"/>
    <mergeCell ref="V8:V9"/>
    <mergeCell ref="M8:M9"/>
    <mergeCell ref="N8:N9"/>
    <mergeCell ref="P8:P9"/>
    <mergeCell ref="Q8:Q9"/>
    <mergeCell ref="R8:R9"/>
    <mergeCell ref="Y8:Y9"/>
    <mergeCell ref="Z8:Z9"/>
    <mergeCell ref="AF8:AF9"/>
    <mergeCell ref="AG8:AG9"/>
    <mergeCell ref="AE8:AE9"/>
    <mergeCell ref="AA8:AA9"/>
    <mergeCell ref="AC8:AC9"/>
    <mergeCell ref="AB8:AB9"/>
    <mergeCell ref="AD8:AD9"/>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1EEAB-6FBF-40BC-9013-413CD757C029}">
  <sheetPr>
    <tabColor rgb="FF99CC00"/>
  </sheetPr>
  <dimension ref="A1:AN13"/>
  <sheetViews>
    <sheetView tabSelected="1" workbookViewId="0">
      <selection activeCell="H11" sqref="H11"/>
    </sheetView>
  </sheetViews>
  <sheetFormatPr defaultRowHeight="15" x14ac:dyDescent="0.25"/>
  <cols>
    <col min="1" max="1" width="11.28515625" customWidth="1"/>
    <col min="2" max="2" width="14" bestFit="1" customWidth="1"/>
    <col min="3" max="3" width="5.5703125" bestFit="1" customWidth="1"/>
    <col min="4" max="4" width="9.140625" bestFit="1" customWidth="1"/>
    <col min="5" max="5" width="16.28515625" bestFit="1" customWidth="1"/>
    <col min="6" max="6" width="16.42578125" customWidth="1"/>
    <col min="7" max="7" width="19.85546875" bestFit="1" customWidth="1"/>
    <col min="8" max="8" width="7.7109375" bestFit="1" customWidth="1"/>
    <col min="9" max="9" width="7.140625" bestFit="1" customWidth="1"/>
    <col min="11" max="12" width="12.140625" bestFit="1" customWidth="1"/>
    <col min="13" max="13" width="8.42578125" bestFit="1" customWidth="1"/>
    <col min="14" max="14" width="7.85546875" bestFit="1" customWidth="1"/>
    <col min="15" max="15" width="9.7109375" bestFit="1" customWidth="1"/>
    <col min="16" max="16" width="13.7109375" bestFit="1" customWidth="1"/>
    <col min="17" max="17" width="13.140625" bestFit="1" customWidth="1"/>
    <col min="18" max="18" width="14.85546875" bestFit="1" customWidth="1"/>
    <col min="19" max="19" width="17.5703125" bestFit="1" customWidth="1"/>
    <col min="20" max="20" width="24.5703125" bestFit="1" customWidth="1"/>
    <col min="21" max="21" width="29.85546875" bestFit="1" customWidth="1"/>
    <col min="22" max="22" width="11.28515625" bestFit="1" customWidth="1"/>
    <col min="23" max="23" width="20.140625" bestFit="1" customWidth="1"/>
    <col min="24" max="24" width="6" bestFit="1" customWidth="1"/>
    <col min="25" max="25" width="12.28515625" bestFit="1" customWidth="1"/>
    <col min="26" max="26" width="24.140625" bestFit="1" customWidth="1"/>
    <col min="27" max="27" width="23.85546875" bestFit="1" customWidth="1"/>
    <col min="28" max="28" width="23.85546875" customWidth="1"/>
    <col min="29" max="29" width="22.140625" bestFit="1" customWidth="1"/>
    <col min="30" max="30" width="22.140625" customWidth="1"/>
    <col min="31" max="31" width="31.28515625" bestFit="1" customWidth="1"/>
    <col min="32" max="32" width="17.28515625" customWidth="1"/>
    <col min="33" max="33" width="11.28515625" bestFit="1" customWidth="1"/>
    <col min="34" max="34" width="18.85546875" bestFit="1" customWidth="1"/>
    <col min="35" max="35" width="21.42578125" bestFit="1" customWidth="1"/>
    <col min="36" max="36" width="10.140625" bestFit="1" customWidth="1"/>
    <col min="37" max="37" width="15" bestFit="1" customWidth="1"/>
    <col min="38" max="38" width="29.28515625" bestFit="1" customWidth="1"/>
    <col min="39" max="39" width="22.7109375" bestFit="1" customWidth="1"/>
    <col min="40" max="40" width="11.7109375" bestFit="1" customWidth="1"/>
  </cols>
  <sheetData>
    <row r="1" spans="1:40" s="23" customFormat="1" ht="28.15" customHeight="1" x14ac:dyDescent="0.55000000000000004">
      <c r="A1" s="22" t="s">
        <v>192</v>
      </c>
      <c r="D1" s="24"/>
    </row>
    <row r="2" spans="1:40" x14ac:dyDescent="0.25">
      <c r="D2" s="3"/>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30"/>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751</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752</v>
      </c>
      <c r="AI4" s="29" t="s">
        <v>233</v>
      </c>
      <c r="AJ4" s="29" t="s">
        <v>234</v>
      </c>
      <c r="AK4" s="29" t="s">
        <v>235</v>
      </c>
      <c r="AL4" s="29" t="s">
        <v>236</v>
      </c>
      <c r="AM4" s="31" t="s">
        <v>237</v>
      </c>
      <c r="AN4" s="29" t="s">
        <v>238</v>
      </c>
    </row>
    <row r="5" spans="1:40" s="36" customFormat="1" ht="12" x14ac:dyDescent="0.2">
      <c r="A5" s="39">
        <v>22593173</v>
      </c>
      <c r="B5" s="39" t="s">
        <v>96</v>
      </c>
      <c r="C5" s="35">
        <v>2012</v>
      </c>
      <c r="D5" s="39" t="s">
        <v>840</v>
      </c>
      <c r="E5" s="39" t="s">
        <v>841</v>
      </c>
      <c r="F5" s="40" t="s">
        <v>69</v>
      </c>
      <c r="G5" s="39" t="s">
        <v>241</v>
      </c>
      <c r="H5" s="39">
        <v>8</v>
      </c>
      <c r="I5" s="39" t="s">
        <v>241</v>
      </c>
      <c r="J5" s="39">
        <v>4</v>
      </c>
      <c r="K5" s="39" t="s">
        <v>242</v>
      </c>
      <c r="L5" s="39" t="s">
        <v>241</v>
      </c>
      <c r="M5" s="39" t="s">
        <v>355</v>
      </c>
      <c r="N5" s="39" t="s">
        <v>241</v>
      </c>
      <c r="O5" s="39"/>
      <c r="P5" s="39" t="s">
        <v>288</v>
      </c>
      <c r="Q5" s="39" t="s">
        <v>241</v>
      </c>
      <c r="R5" s="39" t="s">
        <v>357</v>
      </c>
      <c r="S5" s="39" t="s">
        <v>241</v>
      </c>
      <c r="T5" s="39" t="s">
        <v>241</v>
      </c>
      <c r="U5" s="39" t="s">
        <v>241</v>
      </c>
      <c r="V5" s="39" t="s">
        <v>0</v>
      </c>
      <c r="W5" s="39" t="s">
        <v>358</v>
      </c>
      <c r="X5" s="39" t="s">
        <v>359</v>
      </c>
      <c r="Y5" s="39" t="s">
        <v>360</v>
      </c>
      <c r="Z5" s="39" t="s">
        <v>842</v>
      </c>
      <c r="AA5" s="39" t="s">
        <v>504</v>
      </c>
      <c r="AB5" s="39" t="s">
        <v>269</v>
      </c>
      <c r="AC5" s="39" t="s">
        <v>241</v>
      </c>
      <c r="AD5" s="39" t="s">
        <v>241</v>
      </c>
      <c r="AE5" s="39" t="s">
        <v>241</v>
      </c>
      <c r="AF5" s="39" t="s">
        <v>843</v>
      </c>
      <c r="AG5" s="39" t="s">
        <v>309</v>
      </c>
      <c r="AH5" s="39" t="s">
        <v>844</v>
      </c>
      <c r="AI5" s="39" t="s">
        <v>274</v>
      </c>
      <c r="AJ5" s="39" t="s">
        <v>245</v>
      </c>
      <c r="AK5" s="39" t="s">
        <v>845</v>
      </c>
      <c r="AL5" s="39" t="s">
        <v>738</v>
      </c>
      <c r="AM5" s="39" t="s">
        <v>245</v>
      </c>
      <c r="AN5" s="39" t="s">
        <v>258</v>
      </c>
    </row>
    <row r="6" spans="1:40" s="36" customFormat="1" ht="12" x14ac:dyDescent="0.2">
      <c r="A6" s="140">
        <v>31308796</v>
      </c>
      <c r="B6" s="140" t="s">
        <v>156</v>
      </c>
      <c r="C6" s="140">
        <v>2019</v>
      </c>
      <c r="D6" s="140" t="s">
        <v>840</v>
      </c>
      <c r="E6" s="140" t="s">
        <v>846</v>
      </c>
      <c r="F6" s="140" t="s">
        <v>59</v>
      </c>
      <c r="G6" s="140" t="s">
        <v>847</v>
      </c>
      <c r="H6" s="140">
        <v>5</v>
      </c>
      <c r="I6" s="140" t="s">
        <v>241</v>
      </c>
      <c r="J6" s="140">
        <v>5</v>
      </c>
      <c r="K6" s="140" t="s">
        <v>848</v>
      </c>
      <c r="L6" s="140" t="s">
        <v>241</v>
      </c>
      <c r="M6" s="140" t="s">
        <v>849</v>
      </c>
      <c r="N6" s="140" t="s">
        <v>241</v>
      </c>
      <c r="O6" s="140" t="s">
        <v>850</v>
      </c>
      <c r="P6" s="140" t="s">
        <v>264</v>
      </c>
      <c r="Q6" s="140" t="s">
        <v>241</v>
      </c>
      <c r="R6" s="140" t="s">
        <v>264</v>
      </c>
      <c r="S6" s="140" t="s">
        <v>241</v>
      </c>
      <c r="T6" s="140" t="s">
        <v>241</v>
      </c>
      <c r="U6" s="140" t="s">
        <v>241</v>
      </c>
      <c r="V6" s="140" t="s">
        <v>851</v>
      </c>
      <c r="W6" s="140" t="s">
        <v>245</v>
      </c>
      <c r="X6" s="140" t="s">
        <v>245</v>
      </c>
      <c r="Y6" s="140" t="s">
        <v>245</v>
      </c>
      <c r="Z6" s="140" t="s">
        <v>852</v>
      </c>
      <c r="AA6" s="39" t="s">
        <v>504</v>
      </c>
      <c r="AB6" s="39" t="s">
        <v>269</v>
      </c>
      <c r="AC6" s="39" t="s">
        <v>241</v>
      </c>
      <c r="AD6" s="39" t="s">
        <v>241</v>
      </c>
      <c r="AE6" s="39" t="s">
        <v>241</v>
      </c>
      <c r="AF6" s="140" t="s">
        <v>853</v>
      </c>
      <c r="AG6" s="140" t="s">
        <v>309</v>
      </c>
      <c r="AH6" s="39" t="s">
        <v>854</v>
      </c>
      <c r="AI6" s="39" t="s">
        <v>274</v>
      </c>
      <c r="AJ6" s="39" t="s">
        <v>245</v>
      </c>
      <c r="AK6" s="39" t="s">
        <v>855</v>
      </c>
      <c r="AL6" s="39" t="s">
        <v>856</v>
      </c>
      <c r="AM6" s="41" t="s">
        <v>839</v>
      </c>
      <c r="AN6" s="39" t="s">
        <v>258</v>
      </c>
    </row>
    <row r="7" spans="1:40" s="36" customFormat="1" ht="15" customHeight="1" x14ac:dyDescent="0.2">
      <c r="A7" s="140"/>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39" t="s">
        <v>504</v>
      </c>
      <c r="AB7" s="150" t="s">
        <v>269</v>
      </c>
      <c r="AC7" s="39" t="s">
        <v>241</v>
      </c>
      <c r="AD7" s="150" t="s">
        <v>241</v>
      </c>
      <c r="AE7" s="39" t="s">
        <v>241</v>
      </c>
      <c r="AF7" s="140"/>
      <c r="AG7" s="140"/>
      <c r="AH7" s="39" t="s">
        <v>857</v>
      </c>
      <c r="AI7" s="39" t="s">
        <v>274</v>
      </c>
      <c r="AJ7" s="39" t="s">
        <v>245</v>
      </c>
      <c r="AK7" s="39" t="s">
        <v>858</v>
      </c>
      <c r="AL7" s="39" t="s">
        <v>859</v>
      </c>
      <c r="AM7" s="41" t="s">
        <v>839</v>
      </c>
      <c r="AN7" s="39" t="s">
        <v>258</v>
      </c>
    </row>
    <row r="8" spans="1:40" s="36" customFormat="1" ht="13.15" customHeight="1" x14ac:dyDescent="0.2">
      <c r="A8" s="140">
        <v>34019156</v>
      </c>
      <c r="B8" s="140" t="s">
        <v>179</v>
      </c>
      <c r="C8" s="140">
        <v>2021</v>
      </c>
      <c r="D8" s="140" t="s">
        <v>840</v>
      </c>
      <c r="E8" s="140" t="s">
        <v>860</v>
      </c>
      <c r="F8" s="140" t="s">
        <v>59</v>
      </c>
      <c r="G8" s="140" t="s">
        <v>774</v>
      </c>
      <c r="H8" s="140">
        <v>8</v>
      </c>
      <c r="I8" s="140" t="s">
        <v>241</v>
      </c>
      <c r="J8" s="140">
        <v>8</v>
      </c>
      <c r="K8" s="140" t="s">
        <v>787</v>
      </c>
      <c r="L8" s="140" t="s">
        <v>241</v>
      </c>
      <c r="M8" s="140" t="s">
        <v>788</v>
      </c>
      <c r="N8" s="140" t="s">
        <v>241</v>
      </c>
      <c r="O8" s="140" t="s">
        <v>789</v>
      </c>
      <c r="P8" s="140" t="s">
        <v>288</v>
      </c>
      <c r="Q8" s="140" t="s">
        <v>241</v>
      </c>
      <c r="R8" s="140" t="s">
        <v>288</v>
      </c>
      <c r="S8" s="140" t="s">
        <v>241</v>
      </c>
      <c r="T8" s="140" t="s">
        <v>241</v>
      </c>
      <c r="U8" s="140" t="s">
        <v>241</v>
      </c>
      <c r="V8" s="140" t="s">
        <v>790</v>
      </c>
      <c r="W8" s="140" t="s">
        <v>247</v>
      </c>
      <c r="X8" s="140" t="s">
        <v>791</v>
      </c>
      <c r="Y8" s="140" t="s">
        <v>792</v>
      </c>
      <c r="Z8" s="144" t="s">
        <v>473</v>
      </c>
      <c r="AA8" s="39" t="s">
        <v>504</v>
      </c>
      <c r="AB8" s="151"/>
      <c r="AC8" s="39" t="s">
        <v>241</v>
      </c>
      <c r="AD8" s="151"/>
      <c r="AE8" s="39" t="s">
        <v>241</v>
      </c>
      <c r="AF8" s="140" t="s">
        <v>861</v>
      </c>
      <c r="AG8" s="39" t="s">
        <v>862</v>
      </c>
      <c r="AH8" s="39" t="s">
        <v>860</v>
      </c>
      <c r="AI8" s="39" t="s">
        <v>293</v>
      </c>
      <c r="AJ8" s="39" t="s">
        <v>863</v>
      </c>
      <c r="AK8" s="39"/>
      <c r="AL8" s="39" t="s">
        <v>864</v>
      </c>
      <c r="AM8" s="41" t="s">
        <v>839</v>
      </c>
      <c r="AN8" s="39" t="s">
        <v>258</v>
      </c>
    </row>
    <row r="9" spans="1:40" s="36" customFormat="1" ht="13.15" customHeight="1" x14ac:dyDescent="0.25">
      <c r="A9" s="140"/>
      <c r="B9" s="140"/>
      <c r="C9" s="140"/>
      <c r="D9" s="140"/>
      <c r="E9" s="140"/>
      <c r="F9" s="140"/>
      <c r="G9" s="140"/>
      <c r="H9" s="140"/>
      <c r="I9" s="140"/>
      <c r="J9" s="140"/>
      <c r="K9" s="140"/>
      <c r="L9" s="140"/>
      <c r="M9" s="140"/>
      <c r="N9" s="140"/>
      <c r="O9" s="140"/>
      <c r="P9" s="140"/>
      <c r="Q9" s="140"/>
      <c r="R9" s="140"/>
      <c r="S9" s="140"/>
      <c r="T9" s="140"/>
      <c r="U9" s="140"/>
      <c r="V9" s="140"/>
      <c r="W9" s="140"/>
      <c r="X9" s="140"/>
      <c r="Y9" s="140"/>
      <c r="Z9" s="144"/>
      <c r="AA9" s="39" t="s">
        <v>865</v>
      </c>
      <c r="AB9" s="150" t="s">
        <v>269</v>
      </c>
      <c r="AC9" s="39" t="s">
        <v>241</v>
      </c>
      <c r="AD9" s="150" t="s">
        <v>241</v>
      </c>
      <c r="AE9" s="39" t="s">
        <v>241</v>
      </c>
      <c r="AF9" s="140"/>
      <c r="AG9" s="39" t="s">
        <v>862</v>
      </c>
      <c r="AH9" s="39" t="s">
        <v>866</v>
      </c>
      <c r="AI9" s="39" t="s">
        <v>293</v>
      </c>
      <c r="AJ9" s="39" t="s">
        <v>867</v>
      </c>
      <c r="AK9" s="64"/>
      <c r="AL9" s="39" t="s">
        <v>868</v>
      </c>
      <c r="AM9" s="41" t="s">
        <v>839</v>
      </c>
      <c r="AN9" s="39" t="s">
        <v>258</v>
      </c>
    </row>
    <row r="10" spans="1:40" s="36" customFormat="1" ht="12" x14ac:dyDescent="0.2">
      <c r="A10" s="39">
        <v>23208308</v>
      </c>
      <c r="B10" s="39" t="s">
        <v>97</v>
      </c>
      <c r="C10" s="35">
        <v>2013</v>
      </c>
      <c r="D10" s="39" t="s">
        <v>840</v>
      </c>
      <c r="E10" s="39" t="s">
        <v>844</v>
      </c>
      <c r="F10" s="40" t="s">
        <v>69</v>
      </c>
      <c r="G10" s="39" t="s">
        <v>241</v>
      </c>
      <c r="H10" s="39">
        <v>68</v>
      </c>
      <c r="I10" s="39" t="s">
        <v>241</v>
      </c>
      <c r="J10" s="39">
        <v>17</v>
      </c>
      <c r="K10" s="39" t="s">
        <v>366</v>
      </c>
      <c r="L10" s="39" t="s">
        <v>241</v>
      </c>
      <c r="M10" s="39" t="s">
        <v>367</v>
      </c>
      <c r="N10" s="39" t="s">
        <v>241</v>
      </c>
      <c r="O10" s="39" t="s">
        <v>368</v>
      </c>
      <c r="P10" s="39" t="s">
        <v>740</v>
      </c>
      <c r="Q10" s="39" t="s">
        <v>241</v>
      </c>
      <c r="R10" s="41" t="s">
        <v>370</v>
      </c>
      <c r="S10" s="39" t="s">
        <v>241</v>
      </c>
      <c r="T10" s="39" t="s">
        <v>241</v>
      </c>
      <c r="U10" s="41" t="s">
        <v>241</v>
      </c>
      <c r="V10" s="39" t="s">
        <v>371</v>
      </c>
      <c r="W10" s="39" t="s">
        <v>372</v>
      </c>
      <c r="X10" s="39" t="s">
        <v>373</v>
      </c>
      <c r="Y10" s="39" t="s">
        <v>374</v>
      </c>
      <c r="Z10" s="39" t="s">
        <v>852</v>
      </c>
      <c r="AA10" s="39" t="s">
        <v>504</v>
      </c>
      <c r="AB10" s="151"/>
      <c r="AC10" s="39" t="s">
        <v>241</v>
      </c>
      <c r="AD10" s="151"/>
      <c r="AE10" s="39" t="s">
        <v>241</v>
      </c>
      <c r="AF10" s="39" t="s">
        <v>869</v>
      </c>
      <c r="AG10" s="39" t="s">
        <v>309</v>
      </c>
      <c r="AH10" s="39" t="s">
        <v>844</v>
      </c>
      <c r="AI10" s="39" t="s">
        <v>274</v>
      </c>
      <c r="AJ10" s="39" t="s">
        <v>245</v>
      </c>
      <c r="AK10" s="39" t="s">
        <v>845</v>
      </c>
      <c r="AL10" s="39" t="s">
        <v>738</v>
      </c>
      <c r="AM10" s="39" t="s">
        <v>440</v>
      </c>
      <c r="AN10" s="39" t="s">
        <v>258</v>
      </c>
    </row>
    <row r="11" spans="1:40" s="36" customFormat="1" ht="12" x14ac:dyDescent="0.2">
      <c r="A11" s="39">
        <v>32869318</v>
      </c>
      <c r="B11" s="39" t="s">
        <v>174</v>
      </c>
      <c r="C11" s="39">
        <v>2021</v>
      </c>
      <c r="D11" s="39" t="s">
        <v>840</v>
      </c>
      <c r="E11" s="39" t="s">
        <v>870</v>
      </c>
      <c r="F11" s="39" t="s">
        <v>59</v>
      </c>
      <c r="G11" s="39" t="s">
        <v>871</v>
      </c>
      <c r="H11" s="39">
        <v>11</v>
      </c>
      <c r="I11" s="39" t="s">
        <v>241</v>
      </c>
      <c r="J11" s="39">
        <v>5</v>
      </c>
      <c r="K11" s="39" t="s">
        <v>872</v>
      </c>
      <c r="L11" s="39" t="s">
        <v>241</v>
      </c>
      <c r="M11" s="39" t="s">
        <v>873</v>
      </c>
      <c r="N11" s="39" t="s">
        <v>241</v>
      </c>
      <c r="O11" s="39" t="s">
        <v>874</v>
      </c>
      <c r="P11" s="39" t="s">
        <v>263</v>
      </c>
      <c r="Q11" s="39" t="s">
        <v>241</v>
      </c>
      <c r="R11" s="41" t="s">
        <v>665</v>
      </c>
      <c r="S11" s="39" t="s">
        <v>241</v>
      </c>
      <c r="T11" s="39" t="s">
        <v>241</v>
      </c>
      <c r="U11" s="39" t="s">
        <v>241</v>
      </c>
      <c r="V11" s="39" t="s">
        <v>875</v>
      </c>
      <c r="W11" s="39" t="s">
        <v>247</v>
      </c>
      <c r="X11" s="39" t="s">
        <v>747</v>
      </c>
      <c r="Y11" s="39" t="s">
        <v>245</v>
      </c>
      <c r="Z11" s="39" t="s">
        <v>876</v>
      </c>
      <c r="AA11" s="39" t="s">
        <v>504</v>
      </c>
      <c r="AB11" s="39" t="s">
        <v>269</v>
      </c>
      <c r="AC11" s="39" t="s">
        <v>241</v>
      </c>
      <c r="AD11" s="39" t="s">
        <v>241</v>
      </c>
      <c r="AE11" s="39" t="s">
        <v>241</v>
      </c>
      <c r="AF11" s="39" t="s">
        <v>877</v>
      </c>
      <c r="AG11" s="39" t="s">
        <v>332</v>
      </c>
      <c r="AH11" s="39" t="s">
        <v>241</v>
      </c>
      <c r="AI11" s="39" t="s">
        <v>241</v>
      </c>
      <c r="AJ11" s="39" t="s">
        <v>241</v>
      </c>
      <c r="AK11" s="39" t="s">
        <v>241</v>
      </c>
      <c r="AL11" s="39" t="s">
        <v>241</v>
      </c>
      <c r="AM11" s="39" t="s">
        <v>241</v>
      </c>
      <c r="AN11" s="39" t="s">
        <v>241</v>
      </c>
    </row>
    <row r="13" spans="1:40" x14ac:dyDescent="0.25">
      <c r="AB13" s="36" t="s">
        <v>878</v>
      </c>
    </row>
  </sheetData>
  <mergeCells count="63">
    <mergeCell ref="AF8:AF9"/>
    <mergeCell ref="P8:P9"/>
    <mergeCell ref="Q8:Q9"/>
    <mergeCell ref="R8:R9"/>
    <mergeCell ref="S8:S9"/>
    <mergeCell ref="Z8:Z9"/>
    <mergeCell ref="Y8:Y9"/>
    <mergeCell ref="T8:T9"/>
    <mergeCell ref="U8:U9"/>
    <mergeCell ref="V8:V9"/>
    <mergeCell ref="W8:W9"/>
    <mergeCell ref="X8:X9"/>
    <mergeCell ref="AB7:AB8"/>
    <mergeCell ref="AB9:AB10"/>
    <mergeCell ref="AD7:AD8"/>
    <mergeCell ref="AD9:AD10"/>
    <mergeCell ref="A8:A9"/>
    <mergeCell ref="B8:B9"/>
    <mergeCell ref="C8:C9"/>
    <mergeCell ref="D8:D9"/>
    <mergeCell ref="E8:E9"/>
    <mergeCell ref="F8:F9"/>
    <mergeCell ref="G8:G9"/>
    <mergeCell ref="H8:H9"/>
    <mergeCell ref="I8:I9"/>
    <mergeCell ref="J8:J9"/>
    <mergeCell ref="K8:K9"/>
    <mergeCell ref="L8:L9"/>
    <mergeCell ref="M8:M9"/>
    <mergeCell ref="N8:N9"/>
    <mergeCell ref="O8:O9"/>
    <mergeCell ref="Z6:Z7"/>
    <mergeCell ref="T6:T7"/>
    <mergeCell ref="U6:U7"/>
    <mergeCell ref="V6:V7"/>
    <mergeCell ref="W6:W7"/>
    <mergeCell ref="X6:X7"/>
    <mergeCell ref="P6:P7"/>
    <mergeCell ref="Q6:Q7"/>
    <mergeCell ref="R6:R7"/>
    <mergeCell ref="S6:S7"/>
    <mergeCell ref="Y6:Y7"/>
    <mergeCell ref="K6:K7"/>
    <mergeCell ref="L6:L7"/>
    <mergeCell ref="M6:M7"/>
    <mergeCell ref="N6:N7"/>
    <mergeCell ref="O6:O7"/>
    <mergeCell ref="A3:E3"/>
    <mergeCell ref="F3:Y3"/>
    <mergeCell ref="Z3:AF3"/>
    <mergeCell ref="AG3:AN3"/>
    <mergeCell ref="AG6:AG7"/>
    <mergeCell ref="AF6:AF7"/>
    <mergeCell ref="A6:A7"/>
    <mergeCell ref="B6:B7"/>
    <mergeCell ref="C6:C7"/>
    <mergeCell ref="D6:D7"/>
    <mergeCell ref="E6:E7"/>
    <mergeCell ref="F6:F7"/>
    <mergeCell ref="G6:G7"/>
    <mergeCell ref="H6:H7"/>
    <mergeCell ref="I6:I7"/>
    <mergeCell ref="J6:J7"/>
  </mergeCells>
  <conditionalFormatting sqref="F5 F10">
    <cfRule type="containsBlanks" dxfId="2" priority="1">
      <formula>LEN(TRIM(F5))=0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5B94-8248-4EE0-A994-42B4ED0BDCB8}">
  <sheetPr>
    <tabColor rgb="FF00CC66"/>
  </sheetPr>
  <dimension ref="A1:AN7"/>
  <sheetViews>
    <sheetView workbookViewId="0">
      <selection activeCell="AB7" sqref="AB7"/>
    </sheetView>
  </sheetViews>
  <sheetFormatPr defaultRowHeight="15" x14ac:dyDescent="0.25"/>
  <cols>
    <col min="1" max="1" width="12.140625" customWidth="1"/>
    <col min="2" max="2" width="13.85546875" bestFit="1" customWidth="1"/>
    <col min="3" max="3" width="4.85546875" bestFit="1" customWidth="1"/>
    <col min="4" max="4" width="16.28515625" bestFit="1" customWidth="1"/>
    <col min="5" max="5" width="16.140625" customWidth="1"/>
    <col min="6" max="6" width="15.28515625" customWidth="1"/>
    <col min="7" max="7" width="19.85546875" bestFit="1" customWidth="1"/>
    <col min="8" max="8" width="7.7109375" bestFit="1" customWidth="1"/>
    <col min="9" max="9" width="7.140625" bestFit="1" customWidth="1"/>
    <col min="11" max="12" width="12.140625" bestFit="1" customWidth="1"/>
    <col min="13" max="13" width="13.28515625" customWidth="1"/>
    <col min="14" max="14" width="7.85546875" bestFit="1" customWidth="1"/>
    <col min="15" max="15" width="13.7109375" customWidth="1"/>
    <col min="16" max="16" width="13.7109375" bestFit="1" customWidth="1"/>
    <col min="17" max="17" width="13.140625" bestFit="1" customWidth="1"/>
    <col min="18" max="18" width="14.85546875" bestFit="1" customWidth="1"/>
    <col min="19" max="19" width="17.5703125" bestFit="1" customWidth="1"/>
    <col min="20" max="20" width="24.5703125" bestFit="1" customWidth="1"/>
    <col min="21" max="21" width="29.85546875" bestFit="1" customWidth="1"/>
    <col min="22" max="22" width="11.28515625" bestFit="1" customWidth="1"/>
    <col min="23" max="23" width="20.140625" bestFit="1" customWidth="1"/>
    <col min="24" max="24" width="10.140625" bestFit="1" customWidth="1"/>
    <col min="25" max="25" width="12.28515625" bestFit="1" customWidth="1"/>
    <col min="26" max="26" width="24.140625" bestFit="1" customWidth="1"/>
    <col min="27" max="27" width="23.85546875" bestFit="1" customWidth="1"/>
    <col min="28" max="28" width="23.85546875" customWidth="1"/>
    <col min="29" max="29" width="22.140625" bestFit="1" customWidth="1"/>
    <col min="30" max="30" width="22.140625" customWidth="1"/>
    <col min="31" max="31" width="31.28515625" bestFit="1" customWidth="1"/>
    <col min="32" max="32" width="21.85546875" customWidth="1"/>
    <col min="33" max="33" width="24.28515625" customWidth="1"/>
    <col min="34" max="34" width="10.7109375" bestFit="1" customWidth="1"/>
    <col min="35" max="35" width="21.42578125" bestFit="1" customWidth="1"/>
    <col min="36" max="36" width="11.42578125" bestFit="1" customWidth="1"/>
    <col min="37" max="37" width="15" bestFit="1" customWidth="1"/>
    <col min="38" max="38" width="29.28515625" bestFit="1" customWidth="1"/>
    <col min="39" max="39" width="22.7109375" bestFit="1" customWidth="1"/>
    <col min="40" max="40" width="11.7109375" bestFit="1" customWidth="1"/>
  </cols>
  <sheetData>
    <row r="1" spans="1:40" s="5" customFormat="1" ht="28.15" customHeight="1" x14ac:dyDescent="0.55000000000000004">
      <c r="A1" s="4" t="s">
        <v>193</v>
      </c>
      <c r="D1" s="6"/>
    </row>
    <row r="2" spans="1:40" x14ac:dyDescent="0.25">
      <c r="D2" s="3"/>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30"/>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751</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752</v>
      </c>
      <c r="AI4" s="29" t="s">
        <v>233</v>
      </c>
      <c r="AJ4" s="29" t="s">
        <v>234</v>
      </c>
      <c r="AK4" s="29" t="s">
        <v>235</v>
      </c>
      <c r="AL4" s="29" t="s">
        <v>236</v>
      </c>
      <c r="AM4" s="31" t="s">
        <v>237</v>
      </c>
      <c r="AN4" s="29" t="s">
        <v>238</v>
      </c>
    </row>
    <row r="5" spans="1:40" s="36" customFormat="1" ht="12" x14ac:dyDescent="0.2">
      <c r="A5" s="35">
        <v>31183671</v>
      </c>
      <c r="B5" s="39" t="s">
        <v>152</v>
      </c>
      <c r="C5" s="35">
        <v>2019</v>
      </c>
      <c r="D5" s="39" t="s">
        <v>879</v>
      </c>
      <c r="E5" s="39" t="s">
        <v>880</v>
      </c>
      <c r="F5" s="40" t="s">
        <v>65</v>
      </c>
      <c r="G5" s="39" t="s">
        <v>708</v>
      </c>
      <c r="H5" s="39">
        <v>251</v>
      </c>
      <c r="I5" s="39">
        <v>230</v>
      </c>
      <c r="J5" s="39">
        <v>282</v>
      </c>
      <c r="K5" s="39" t="s">
        <v>585</v>
      </c>
      <c r="L5" s="39" t="s">
        <v>245</v>
      </c>
      <c r="M5" s="39" t="s">
        <v>586</v>
      </c>
      <c r="N5" s="39" t="s">
        <v>587</v>
      </c>
      <c r="O5" s="39" t="s">
        <v>588</v>
      </c>
      <c r="P5" s="39" t="s">
        <v>589</v>
      </c>
      <c r="Q5" s="39" t="s">
        <v>590</v>
      </c>
      <c r="R5" s="39" t="s">
        <v>591</v>
      </c>
      <c r="S5" s="39" t="s">
        <v>881</v>
      </c>
      <c r="T5" s="39" t="s">
        <v>593</v>
      </c>
      <c r="U5" s="39" t="s">
        <v>594</v>
      </c>
      <c r="V5" s="39" t="s">
        <v>595</v>
      </c>
      <c r="W5" s="39" t="s">
        <v>596</v>
      </c>
      <c r="X5" s="39" t="s">
        <v>245</v>
      </c>
      <c r="Y5" s="39" t="s">
        <v>245</v>
      </c>
      <c r="Z5" s="39" t="s">
        <v>709</v>
      </c>
      <c r="AA5" s="39" t="s">
        <v>504</v>
      </c>
      <c r="AB5" s="39" t="s">
        <v>580</v>
      </c>
      <c r="AC5" s="39" t="s">
        <v>579</v>
      </c>
      <c r="AD5" s="39" t="s">
        <v>580</v>
      </c>
      <c r="AE5" s="39" t="s">
        <v>687</v>
      </c>
      <c r="AF5" s="39" t="s">
        <v>710</v>
      </c>
      <c r="AG5" s="39" t="s">
        <v>653</v>
      </c>
      <c r="AH5" s="39" t="s">
        <v>675</v>
      </c>
      <c r="AI5" s="39" t="s">
        <v>274</v>
      </c>
      <c r="AJ5" s="39" t="s">
        <v>245</v>
      </c>
      <c r="AK5" s="39" t="s">
        <v>676</v>
      </c>
      <c r="AL5" s="39" t="s">
        <v>711</v>
      </c>
      <c r="AM5" s="39" t="s">
        <v>712</v>
      </c>
      <c r="AN5" s="39" t="s">
        <v>258</v>
      </c>
    </row>
    <row r="6" spans="1:40" s="36" customFormat="1" ht="12" x14ac:dyDescent="0.2">
      <c r="A6" s="35">
        <v>2732729</v>
      </c>
      <c r="B6" s="39" t="s">
        <v>68</v>
      </c>
      <c r="C6" s="35">
        <v>1989</v>
      </c>
      <c r="D6" s="39" t="s">
        <v>879</v>
      </c>
      <c r="E6" s="39" t="s">
        <v>882</v>
      </c>
      <c r="F6" s="40" t="s">
        <v>69</v>
      </c>
      <c r="G6" s="39" t="s">
        <v>883</v>
      </c>
      <c r="H6" s="39">
        <v>18</v>
      </c>
      <c r="I6" s="39" t="s">
        <v>241</v>
      </c>
      <c r="J6" s="39">
        <v>94</v>
      </c>
      <c r="K6" s="39" t="s">
        <v>245</v>
      </c>
      <c r="L6" s="39" t="s">
        <v>241</v>
      </c>
      <c r="M6" s="39" t="s">
        <v>884</v>
      </c>
      <c r="N6" s="39" t="s">
        <v>241</v>
      </c>
      <c r="O6" s="39" t="s">
        <v>885</v>
      </c>
      <c r="P6" s="39" t="s">
        <v>471</v>
      </c>
      <c r="Q6" s="39" t="s">
        <v>241</v>
      </c>
      <c r="R6" s="39" t="s">
        <v>245</v>
      </c>
      <c r="S6" s="39" t="s">
        <v>886</v>
      </c>
      <c r="T6" s="39" t="s">
        <v>887</v>
      </c>
      <c r="U6" s="39" t="s">
        <v>357</v>
      </c>
      <c r="V6" s="39" t="s">
        <v>265</v>
      </c>
      <c r="W6" s="39" t="s">
        <v>596</v>
      </c>
      <c r="X6" s="39" t="s">
        <v>248</v>
      </c>
      <c r="Y6" s="39" t="s">
        <v>266</v>
      </c>
      <c r="Z6" s="39" t="s">
        <v>888</v>
      </c>
      <c r="AA6" s="39" t="s">
        <v>268</v>
      </c>
      <c r="AB6" s="39" t="s">
        <v>269</v>
      </c>
      <c r="AC6" s="39" t="s">
        <v>241</v>
      </c>
      <c r="AD6" s="39" t="s">
        <v>241</v>
      </c>
      <c r="AE6" s="39" t="s">
        <v>889</v>
      </c>
      <c r="AF6" s="39" t="s">
        <v>890</v>
      </c>
      <c r="AG6" s="39" t="s">
        <v>309</v>
      </c>
      <c r="AH6" s="39" t="s">
        <v>891</v>
      </c>
      <c r="AI6" s="39" t="s">
        <v>241</v>
      </c>
      <c r="AJ6" s="39" t="s">
        <v>241</v>
      </c>
      <c r="AK6" s="39" t="s">
        <v>241</v>
      </c>
      <c r="AL6" s="39" t="s">
        <v>241</v>
      </c>
      <c r="AM6" s="39" t="s">
        <v>241</v>
      </c>
      <c r="AN6" s="39" t="s">
        <v>258</v>
      </c>
    </row>
    <row r="7" spans="1:40" s="36" customFormat="1" ht="12" x14ac:dyDescent="0.2">
      <c r="A7" s="35">
        <v>8059599</v>
      </c>
      <c r="B7" s="39" t="s">
        <v>892</v>
      </c>
      <c r="C7" s="35">
        <v>1994</v>
      </c>
      <c r="D7" s="39" t="s">
        <v>879</v>
      </c>
      <c r="E7" s="39" t="s">
        <v>893</v>
      </c>
      <c r="F7" s="40" t="s">
        <v>69</v>
      </c>
      <c r="G7" s="39" t="s">
        <v>241</v>
      </c>
      <c r="H7" s="39">
        <v>2</v>
      </c>
      <c r="I7" s="39">
        <v>7</v>
      </c>
      <c r="J7" s="39">
        <v>4</v>
      </c>
      <c r="K7" s="39" t="s">
        <v>245</v>
      </c>
      <c r="L7" s="39" t="s">
        <v>245</v>
      </c>
      <c r="M7" s="39" t="s">
        <v>894</v>
      </c>
      <c r="N7" s="39" t="s">
        <v>895</v>
      </c>
      <c r="O7" s="39" t="s">
        <v>896</v>
      </c>
      <c r="P7" s="39" t="s">
        <v>245</v>
      </c>
      <c r="Q7" s="39" t="s">
        <v>245</v>
      </c>
      <c r="R7" s="39" t="s">
        <v>245</v>
      </c>
      <c r="S7" s="39" t="s">
        <v>897</v>
      </c>
      <c r="T7" s="39" t="s">
        <v>898</v>
      </c>
      <c r="U7" s="39" t="s">
        <v>245</v>
      </c>
      <c r="V7" s="39" t="s">
        <v>899</v>
      </c>
      <c r="W7" s="39" t="s">
        <v>247</v>
      </c>
      <c r="X7" s="39" t="s">
        <v>248</v>
      </c>
      <c r="Y7" s="39" t="s">
        <v>245</v>
      </c>
      <c r="Z7" s="39" t="s">
        <v>384</v>
      </c>
      <c r="AA7" s="112" t="s">
        <v>268</v>
      </c>
      <c r="AB7" s="112" t="s">
        <v>269</v>
      </c>
      <c r="AC7" s="39" t="s">
        <v>282</v>
      </c>
      <c r="AD7" s="39" t="s">
        <v>283</v>
      </c>
      <c r="AE7" s="39" t="s">
        <v>900</v>
      </c>
      <c r="AF7" s="39" t="s">
        <v>901</v>
      </c>
      <c r="AG7" s="39" t="s">
        <v>902</v>
      </c>
      <c r="AH7" s="39" t="s">
        <v>893</v>
      </c>
      <c r="AI7" s="39" t="s">
        <v>245</v>
      </c>
      <c r="AJ7" s="39" t="s">
        <v>245</v>
      </c>
      <c r="AK7" s="41" t="s">
        <v>903</v>
      </c>
      <c r="AL7" s="39" t="s">
        <v>245</v>
      </c>
      <c r="AM7" s="39" t="s">
        <v>245</v>
      </c>
      <c r="AN7" s="39" t="s">
        <v>258</v>
      </c>
    </row>
  </sheetData>
  <mergeCells count="4">
    <mergeCell ref="A3:E3"/>
    <mergeCell ref="F3:Y3"/>
    <mergeCell ref="Z3:AF3"/>
    <mergeCell ref="AG3:AN3"/>
  </mergeCells>
  <conditionalFormatting sqref="F5:F7">
    <cfRule type="containsBlanks" dxfId="1" priority="1">
      <formula>LEN(TRIM(F5))=0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9150C-1B6E-4EC8-B090-BD64A10C8589}">
  <sheetPr>
    <tabColor rgb="FF00CC99"/>
  </sheetPr>
  <dimension ref="A1:AN12"/>
  <sheetViews>
    <sheetView workbookViewId="0">
      <selection activeCell="AD11" sqref="AD11"/>
    </sheetView>
  </sheetViews>
  <sheetFormatPr defaultRowHeight="15" x14ac:dyDescent="0.25"/>
  <cols>
    <col min="1" max="1" width="9" bestFit="1" customWidth="1"/>
    <col min="2" max="2" width="16" bestFit="1" customWidth="1"/>
    <col min="3" max="3" width="5.7109375" bestFit="1" customWidth="1"/>
    <col min="4" max="4" width="25.5703125" bestFit="1" customWidth="1"/>
    <col min="5" max="5" width="20.28515625" bestFit="1" customWidth="1"/>
    <col min="6" max="6" width="14.7109375" bestFit="1" customWidth="1"/>
    <col min="7" max="7" width="21.85546875" bestFit="1" customWidth="1"/>
    <col min="8" max="8" width="8.7109375" bestFit="1" customWidth="1"/>
    <col min="9" max="9" width="8.28515625" bestFit="1" customWidth="1"/>
    <col min="10" max="10" width="10.42578125" bestFit="1" customWidth="1"/>
    <col min="11" max="12" width="13.28515625" bestFit="1" customWidth="1"/>
    <col min="13" max="13" width="9.28515625" bestFit="1" customWidth="1"/>
    <col min="14" max="14" width="8.7109375" bestFit="1" customWidth="1"/>
    <col min="15" max="15" width="10.7109375" bestFit="1" customWidth="1"/>
    <col min="16" max="16" width="15.140625" bestFit="1" customWidth="1"/>
    <col min="17" max="17" width="14.5703125" bestFit="1" customWidth="1"/>
    <col min="18" max="18" width="16.5703125" bestFit="1" customWidth="1"/>
    <col min="19" max="19" width="19.85546875" bestFit="1" customWidth="1"/>
    <col min="20" max="20" width="27.28515625" bestFit="1" customWidth="1"/>
    <col min="21" max="21" width="26.7109375" bestFit="1" customWidth="1"/>
    <col min="22" max="22" width="12.28515625" bestFit="1" customWidth="1"/>
    <col min="23" max="23" width="22.28515625" bestFit="1" customWidth="1"/>
    <col min="24" max="24" width="6.5703125" bestFit="1" customWidth="1"/>
    <col min="25" max="25" width="13.5703125" bestFit="1" customWidth="1"/>
    <col min="26" max="26" width="26.85546875" bestFit="1" customWidth="1"/>
    <col min="27" max="27" width="26.28515625" bestFit="1" customWidth="1"/>
    <col min="28" max="28" width="26.28515625" customWidth="1"/>
    <col min="29" max="29" width="24.28515625" bestFit="1" customWidth="1"/>
    <col min="30" max="30" width="24.28515625" customWidth="1"/>
    <col min="31" max="31" width="34.5703125" bestFit="1" customWidth="1"/>
    <col min="33" max="33" width="12.7109375" bestFit="1" customWidth="1"/>
    <col min="34" max="34" width="8.140625" bestFit="1" customWidth="1"/>
    <col min="35" max="35" width="19.5703125" bestFit="1" customWidth="1"/>
    <col min="36" max="36" width="16.28515625" bestFit="1" customWidth="1"/>
    <col min="37" max="37" width="15" bestFit="1" customWidth="1"/>
    <col min="38" max="38" width="34.28515625" customWidth="1"/>
    <col min="39" max="39" width="22.7109375" bestFit="1" customWidth="1"/>
    <col min="40" max="40" width="22.28515625" bestFit="1" customWidth="1"/>
  </cols>
  <sheetData>
    <row r="1" spans="1:40" s="26" customFormat="1" ht="28.15" customHeight="1" x14ac:dyDescent="0.55000000000000004">
      <c r="A1" s="25" t="s">
        <v>904</v>
      </c>
      <c r="D1" s="27"/>
    </row>
    <row r="2" spans="1:40" x14ac:dyDescent="0.25">
      <c r="D2" s="3"/>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30"/>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751</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752</v>
      </c>
      <c r="AI4" s="29" t="s">
        <v>233</v>
      </c>
      <c r="AJ4" s="29" t="s">
        <v>234</v>
      </c>
      <c r="AK4" s="29" t="s">
        <v>235</v>
      </c>
      <c r="AL4" s="29" t="s">
        <v>236</v>
      </c>
      <c r="AM4" s="31" t="s">
        <v>237</v>
      </c>
      <c r="AN4" s="29" t="s">
        <v>238</v>
      </c>
    </row>
    <row r="5" spans="1:40" s="36" customFormat="1" ht="12" x14ac:dyDescent="0.2">
      <c r="A5" s="152">
        <v>26381255</v>
      </c>
      <c r="B5" s="152" t="s">
        <v>905</v>
      </c>
      <c r="C5" s="152">
        <v>2016</v>
      </c>
      <c r="D5" s="152" t="s">
        <v>194</v>
      </c>
      <c r="E5" s="152" t="s">
        <v>906</v>
      </c>
      <c r="F5" s="152" t="s">
        <v>59</v>
      </c>
      <c r="G5" s="152" t="s">
        <v>907</v>
      </c>
      <c r="H5" s="152">
        <v>2</v>
      </c>
      <c r="I5" s="152" t="s">
        <v>241</v>
      </c>
      <c r="J5" s="152">
        <v>1</v>
      </c>
      <c r="K5" s="152" t="s">
        <v>245</v>
      </c>
      <c r="L5" s="152" t="s">
        <v>241</v>
      </c>
      <c r="M5" s="152" t="s">
        <v>394</v>
      </c>
      <c r="N5" s="152" t="s">
        <v>241</v>
      </c>
      <c r="O5" s="152">
        <v>44</v>
      </c>
      <c r="P5" s="152" t="s">
        <v>395</v>
      </c>
      <c r="Q5" s="152" t="s">
        <v>241</v>
      </c>
      <c r="R5" s="152" t="s">
        <v>396</v>
      </c>
      <c r="S5" s="152" t="s">
        <v>241</v>
      </c>
      <c r="T5" s="152" t="s">
        <v>241</v>
      </c>
      <c r="U5" s="152" t="s">
        <v>241</v>
      </c>
      <c r="V5" s="152" t="s">
        <v>245</v>
      </c>
      <c r="W5" s="152" t="s">
        <v>247</v>
      </c>
      <c r="X5" s="152" t="s">
        <v>397</v>
      </c>
      <c r="Y5" s="152" t="s">
        <v>249</v>
      </c>
      <c r="Z5" s="138" t="s">
        <v>398</v>
      </c>
      <c r="AA5" s="79" t="s">
        <v>268</v>
      </c>
      <c r="AB5" s="127" t="s">
        <v>269</v>
      </c>
      <c r="AC5" s="79" t="s">
        <v>241</v>
      </c>
      <c r="AD5" s="127" t="s">
        <v>241</v>
      </c>
      <c r="AE5" s="79" t="s">
        <v>241</v>
      </c>
      <c r="AF5" s="138" t="s">
        <v>908</v>
      </c>
      <c r="AG5" s="138" t="s">
        <v>309</v>
      </c>
      <c r="AH5" s="79" t="s">
        <v>909</v>
      </c>
      <c r="AI5" s="79" t="s">
        <v>245</v>
      </c>
      <c r="AJ5" s="79" t="s">
        <v>245</v>
      </c>
      <c r="AK5" s="79" t="s">
        <v>245</v>
      </c>
      <c r="AL5" s="79" t="s">
        <v>910</v>
      </c>
      <c r="AM5" s="79" t="s">
        <v>245</v>
      </c>
      <c r="AN5" s="79" t="s">
        <v>389</v>
      </c>
    </row>
    <row r="6" spans="1:40" s="36" customFormat="1" ht="12" x14ac:dyDescent="0.2">
      <c r="A6" s="152"/>
      <c r="B6" s="152"/>
      <c r="C6" s="152"/>
      <c r="D6" s="152"/>
      <c r="E6" s="152"/>
      <c r="F6" s="152"/>
      <c r="G6" s="152"/>
      <c r="H6" s="152"/>
      <c r="I6" s="152"/>
      <c r="J6" s="152"/>
      <c r="K6" s="152"/>
      <c r="L6" s="152"/>
      <c r="M6" s="152"/>
      <c r="N6" s="152"/>
      <c r="O6" s="152"/>
      <c r="P6" s="152"/>
      <c r="Q6" s="152"/>
      <c r="R6" s="152"/>
      <c r="S6" s="152"/>
      <c r="T6" s="152"/>
      <c r="U6" s="152"/>
      <c r="V6" s="152"/>
      <c r="W6" s="152"/>
      <c r="X6" s="152"/>
      <c r="Y6" s="152"/>
      <c r="Z6" s="138"/>
      <c r="AA6" s="79" t="s">
        <v>268</v>
      </c>
      <c r="AB6" s="129"/>
      <c r="AC6" s="79" t="s">
        <v>241</v>
      </c>
      <c r="AD6" s="129"/>
      <c r="AE6" s="79" t="s">
        <v>241</v>
      </c>
      <c r="AF6" s="138"/>
      <c r="AG6" s="138"/>
      <c r="AH6" s="79" t="s">
        <v>911</v>
      </c>
      <c r="AI6" s="79" t="s">
        <v>245</v>
      </c>
      <c r="AJ6" s="79" t="s">
        <v>245</v>
      </c>
      <c r="AK6" s="79" t="s">
        <v>245</v>
      </c>
      <c r="AL6" s="79" t="s">
        <v>910</v>
      </c>
      <c r="AM6" s="79" t="s">
        <v>245</v>
      </c>
      <c r="AN6" s="79" t="s">
        <v>389</v>
      </c>
    </row>
    <row r="7" spans="1:40" s="36" customFormat="1" ht="12" x14ac:dyDescent="0.2">
      <c r="A7" s="152"/>
      <c r="B7" s="152"/>
      <c r="C7" s="152"/>
      <c r="D7" s="152"/>
      <c r="E7" s="152"/>
      <c r="F7" s="152"/>
      <c r="G7" s="152"/>
      <c r="H7" s="152"/>
      <c r="I7" s="152"/>
      <c r="J7" s="152"/>
      <c r="K7" s="152"/>
      <c r="L7" s="152"/>
      <c r="M7" s="152"/>
      <c r="N7" s="152"/>
      <c r="O7" s="152"/>
      <c r="P7" s="152"/>
      <c r="Q7" s="152"/>
      <c r="R7" s="152"/>
      <c r="S7" s="152"/>
      <c r="T7" s="152"/>
      <c r="U7" s="152"/>
      <c r="V7" s="152"/>
      <c r="W7" s="152"/>
      <c r="X7" s="152"/>
      <c r="Y7" s="152"/>
      <c r="Z7" s="138"/>
      <c r="AA7" s="79" t="s">
        <v>268</v>
      </c>
      <c r="AB7" s="129"/>
      <c r="AC7" s="79" t="s">
        <v>241</v>
      </c>
      <c r="AD7" s="129"/>
      <c r="AE7" s="79" t="s">
        <v>241</v>
      </c>
      <c r="AF7" s="138"/>
      <c r="AG7" s="138"/>
      <c r="AH7" s="79" t="s">
        <v>912</v>
      </c>
      <c r="AI7" s="79" t="s">
        <v>245</v>
      </c>
      <c r="AJ7" s="79" t="s">
        <v>245</v>
      </c>
      <c r="AK7" s="79" t="s">
        <v>245</v>
      </c>
      <c r="AL7" s="79" t="s">
        <v>910</v>
      </c>
      <c r="AM7" s="79" t="s">
        <v>245</v>
      </c>
      <c r="AN7" s="79" t="s">
        <v>389</v>
      </c>
    </row>
    <row r="8" spans="1:40" s="36" customFormat="1" ht="12" x14ac:dyDescent="0.2">
      <c r="A8" s="152"/>
      <c r="B8" s="152"/>
      <c r="C8" s="152"/>
      <c r="D8" s="152"/>
      <c r="E8" s="152"/>
      <c r="F8" s="152"/>
      <c r="G8" s="152"/>
      <c r="H8" s="152"/>
      <c r="I8" s="152"/>
      <c r="J8" s="152"/>
      <c r="K8" s="152"/>
      <c r="L8" s="152"/>
      <c r="M8" s="152"/>
      <c r="N8" s="152"/>
      <c r="O8" s="152"/>
      <c r="P8" s="152"/>
      <c r="Q8" s="152"/>
      <c r="R8" s="152"/>
      <c r="S8" s="152"/>
      <c r="T8" s="152"/>
      <c r="U8" s="152"/>
      <c r="V8" s="152"/>
      <c r="W8" s="152"/>
      <c r="X8" s="152"/>
      <c r="Y8" s="152"/>
      <c r="Z8" s="138"/>
      <c r="AA8" s="79" t="s">
        <v>268</v>
      </c>
      <c r="AB8" s="128"/>
      <c r="AC8" s="79" t="s">
        <v>241</v>
      </c>
      <c r="AD8" s="128"/>
      <c r="AE8" s="79" t="s">
        <v>241</v>
      </c>
      <c r="AF8" s="138"/>
      <c r="AG8" s="138"/>
      <c r="AH8" s="79" t="s">
        <v>913</v>
      </c>
      <c r="AI8" s="79" t="s">
        <v>245</v>
      </c>
      <c r="AJ8" s="79" t="s">
        <v>245</v>
      </c>
      <c r="AK8" s="79" t="s">
        <v>245</v>
      </c>
      <c r="AL8" s="79" t="s">
        <v>910</v>
      </c>
      <c r="AM8" s="79" t="s">
        <v>245</v>
      </c>
      <c r="AN8" s="79" t="s">
        <v>389</v>
      </c>
    </row>
    <row r="9" spans="1:40" s="36" customFormat="1" ht="12" x14ac:dyDescent="0.2">
      <c r="A9" s="81">
        <v>1850450</v>
      </c>
      <c r="B9" s="79" t="s">
        <v>64</v>
      </c>
      <c r="C9" s="81">
        <v>1991</v>
      </c>
      <c r="D9" s="79" t="s">
        <v>194</v>
      </c>
      <c r="E9" s="79" t="s">
        <v>914</v>
      </c>
      <c r="F9" s="81" t="s">
        <v>65</v>
      </c>
      <c r="G9" s="79" t="s">
        <v>260</v>
      </c>
      <c r="H9" s="79">
        <v>11</v>
      </c>
      <c r="I9" s="79" t="s">
        <v>241</v>
      </c>
      <c r="J9" s="79">
        <v>5</v>
      </c>
      <c r="K9" s="79" t="s">
        <v>245</v>
      </c>
      <c r="L9" s="79" t="s">
        <v>241</v>
      </c>
      <c r="M9" s="79" t="s">
        <v>261</v>
      </c>
      <c r="N9" s="79" t="s">
        <v>241</v>
      </c>
      <c r="O9" s="79" t="s">
        <v>262</v>
      </c>
      <c r="P9" s="79" t="s">
        <v>263</v>
      </c>
      <c r="Q9" s="79" t="s">
        <v>241</v>
      </c>
      <c r="R9" s="79" t="s">
        <v>264</v>
      </c>
      <c r="S9" s="79" t="s">
        <v>241</v>
      </c>
      <c r="T9" s="79" t="s">
        <v>241</v>
      </c>
      <c r="U9" s="79" t="s">
        <v>241</v>
      </c>
      <c r="V9" s="79" t="s">
        <v>265</v>
      </c>
      <c r="W9" s="79" t="s">
        <v>247</v>
      </c>
      <c r="X9" s="79" t="s">
        <v>248</v>
      </c>
      <c r="Y9" s="79" t="s">
        <v>266</v>
      </c>
      <c r="Z9" s="79" t="s">
        <v>915</v>
      </c>
      <c r="AA9" s="79" t="s">
        <v>268</v>
      </c>
      <c r="AB9" s="79" t="s">
        <v>269</v>
      </c>
      <c r="AC9" s="79" t="s">
        <v>241</v>
      </c>
      <c r="AD9" s="79" t="s">
        <v>241</v>
      </c>
      <c r="AE9" s="79" t="s">
        <v>241</v>
      </c>
      <c r="AF9" s="79" t="s">
        <v>916</v>
      </c>
      <c r="AG9" s="66" t="s">
        <v>271</v>
      </c>
      <c r="AH9" s="79" t="s">
        <v>914</v>
      </c>
      <c r="AI9" s="79" t="s">
        <v>293</v>
      </c>
      <c r="AJ9" s="79" t="s">
        <v>245</v>
      </c>
      <c r="AK9" s="79" t="s">
        <v>245</v>
      </c>
      <c r="AL9" s="79" t="s">
        <v>245</v>
      </c>
      <c r="AM9" s="79" t="s">
        <v>245</v>
      </c>
      <c r="AN9" s="79" t="s">
        <v>258</v>
      </c>
    </row>
    <row r="10" spans="1:40" x14ac:dyDescent="0.25">
      <c r="A10" s="68">
        <v>34060470</v>
      </c>
      <c r="B10" s="66" t="s">
        <v>180</v>
      </c>
      <c r="C10" s="68">
        <v>2021</v>
      </c>
      <c r="D10" s="79" t="s">
        <v>194</v>
      </c>
      <c r="E10" s="79" t="s">
        <v>917</v>
      </c>
      <c r="F10" s="79" t="s">
        <v>69</v>
      </c>
      <c r="G10" s="79" t="s">
        <v>241</v>
      </c>
      <c r="H10" s="79">
        <f>9+9</f>
        <v>18</v>
      </c>
      <c r="I10" s="79" t="s">
        <v>241</v>
      </c>
      <c r="J10" s="79">
        <v>8</v>
      </c>
      <c r="K10" s="79" t="s">
        <v>744</v>
      </c>
      <c r="L10" s="79" t="s">
        <v>241</v>
      </c>
      <c r="M10" s="79" t="s">
        <v>745</v>
      </c>
      <c r="N10" s="79" t="s">
        <v>241</v>
      </c>
      <c r="O10" s="79" t="s">
        <v>746</v>
      </c>
      <c r="P10" s="79" t="s">
        <v>471</v>
      </c>
      <c r="Q10" s="79" t="s">
        <v>241</v>
      </c>
      <c r="R10" s="79" t="s">
        <v>288</v>
      </c>
      <c r="S10" s="79" t="s">
        <v>241</v>
      </c>
      <c r="T10" s="79" t="s">
        <v>241</v>
      </c>
      <c r="U10" s="79" t="s">
        <v>241</v>
      </c>
      <c r="V10" s="79" t="s">
        <v>2</v>
      </c>
      <c r="W10" s="79" t="s">
        <v>247</v>
      </c>
      <c r="X10" s="79" t="s">
        <v>747</v>
      </c>
      <c r="Y10" s="79" t="s">
        <v>245</v>
      </c>
      <c r="Z10" s="79" t="s">
        <v>384</v>
      </c>
      <c r="AA10" s="79" t="s">
        <v>268</v>
      </c>
      <c r="AB10" s="79" t="s">
        <v>269</v>
      </c>
      <c r="AC10" s="79" t="s">
        <v>241</v>
      </c>
      <c r="AD10" s="79" t="s">
        <v>241</v>
      </c>
      <c r="AE10" s="79" t="s">
        <v>241</v>
      </c>
      <c r="AF10" s="79" t="s">
        <v>918</v>
      </c>
      <c r="AG10" s="66" t="s">
        <v>749</v>
      </c>
      <c r="AH10" s="79" t="s">
        <v>917</v>
      </c>
      <c r="AI10" s="79" t="s">
        <v>274</v>
      </c>
      <c r="AJ10" s="79" t="s">
        <v>919</v>
      </c>
      <c r="AK10" s="79" t="s">
        <v>241</v>
      </c>
      <c r="AL10" s="79" t="s">
        <v>920</v>
      </c>
      <c r="AM10" s="71" t="s">
        <v>621</v>
      </c>
      <c r="AN10" s="79" t="s">
        <v>921</v>
      </c>
    </row>
    <row r="11" spans="1:40" x14ac:dyDescent="0.25">
      <c r="AG11" s="46"/>
    </row>
    <row r="12" spans="1:40" x14ac:dyDescent="0.25">
      <c r="AG12" s="46"/>
    </row>
  </sheetData>
  <mergeCells count="34">
    <mergeCell ref="AG5:AG8"/>
    <mergeCell ref="W5:W8"/>
    <mergeCell ref="X5:X8"/>
    <mergeCell ref="Y5:Y8"/>
    <mergeCell ref="Z5:Z8"/>
    <mergeCell ref="AF5:AF8"/>
    <mergeCell ref="AB5:AB8"/>
    <mergeCell ref="AD5:AD8"/>
    <mergeCell ref="R5:R8"/>
    <mergeCell ref="S5:S8"/>
    <mergeCell ref="T5:T8"/>
    <mergeCell ref="U5:U8"/>
    <mergeCell ref="V5:V8"/>
    <mergeCell ref="M5:M8"/>
    <mergeCell ref="N5:N8"/>
    <mergeCell ref="O5:O8"/>
    <mergeCell ref="P5:P8"/>
    <mergeCell ref="Q5:Q8"/>
    <mergeCell ref="A3:E3"/>
    <mergeCell ref="F3:Y3"/>
    <mergeCell ref="Z3:AF3"/>
    <mergeCell ref="AG3:AN3"/>
    <mergeCell ref="A5:A8"/>
    <mergeCell ref="B5:B8"/>
    <mergeCell ref="C5:C8"/>
    <mergeCell ref="D5:D8"/>
    <mergeCell ref="E5:E8"/>
    <mergeCell ref="F5:F8"/>
    <mergeCell ref="G5:G8"/>
    <mergeCell ref="H5:H8"/>
    <mergeCell ref="I5:I8"/>
    <mergeCell ref="J5:J8"/>
    <mergeCell ref="K5:K8"/>
    <mergeCell ref="L5:L8"/>
  </mergeCells>
  <conditionalFormatting sqref="F9">
    <cfRule type="containsBlanks" dxfId="0" priority="1">
      <formula>LEN(TRIM(F9))=0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41D3F-4364-428B-B63B-51953176DBF2}">
  <dimension ref="A1"/>
  <sheetViews>
    <sheetView zoomScale="90" zoomScaleNormal="90" workbookViewId="0"/>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E490B-CC7A-44A3-A029-EE5A4EABFC6A}">
  <sheetPr>
    <tabColor theme="1"/>
  </sheetPr>
  <dimension ref="A1:V119"/>
  <sheetViews>
    <sheetView workbookViewId="0">
      <selection activeCell="D7" sqref="D7"/>
    </sheetView>
  </sheetViews>
  <sheetFormatPr defaultRowHeight="15" x14ac:dyDescent="0.25"/>
  <cols>
    <col min="1" max="1" width="26.7109375" style="95" customWidth="1"/>
    <col min="2" max="2" width="17" style="95" customWidth="1"/>
    <col min="3" max="3" width="6.42578125" style="95" bestFit="1" customWidth="1"/>
    <col min="4" max="4" width="53.140625" style="95" bestFit="1" customWidth="1"/>
    <col min="5" max="5" width="17.5703125" style="95" customWidth="1"/>
    <col min="6" max="6" width="47.140625" style="95" customWidth="1"/>
    <col min="9" max="9" width="19" customWidth="1"/>
    <col min="10" max="10" width="24.85546875" customWidth="1"/>
    <col min="11" max="11" width="25.7109375" customWidth="1"/>
  </cols>
  <sheetData>
    <row r="1" spans="1:6" s="48" customFormat="1" ht="28.15" customHeight="1" x14ac:dyDescent="0.3">
      <c r="A1" s="96" t="s">
        <v>49</v>
      </c>
      <c r="B1" s="97"/>
      <c r="C1" s="97"/>
      <c r="D1" s="97"/>
      <c r="E1" s="97"/>
      <c r="F1" s="97"/>
    </row>
    <row r="3" spans="1:6" ht="16.5" x14ac:dyDescent="0.25">
      <c r="A3" s="98" t="s">
        <v>925</v>
      </c>
      <c r="B3" s="118" t="s">
        <v>50</v>
      </c>
    </row>
    <row r="5" spans="1:6" ht="51.75" x14ac:dyDescent="0.25">
      <c r="A5" s="111" t="s">
        <v>51</v>
      </c>
      <c r="B5" s="116" t="s">
        <v>52</v>
      </c>
      <c r="C5" s="116" t="s">
        <v>53</v>
      </c>
      <c r="D5" s="116" t="s">
        <v>54</v>
      </c>
      <c r="E5" s="117" t="s">
        <v>55</v>
      </c>
      <c r="F5" s="116" t="s">
        <v>56</v>
      </c>
    </row>
    <row r="6" spans="1:6" ht="28.5" x14ac:dyDescent="0.25">
      <c r="A6" s="51">
        <v>1285493</v>
      </c>
      <c r="B6" s="93" t="s">
        <v>57</v>
      </c>
      <c r="C6" s="51">
        <v>1992</v>
      </c>
      <c r="D6" s="92" t="s">
        <v>58</v>
      </c>
      <c r="E6" s="92" t="s">
        <v>59</v>
      </c>
      <c r="F6" s="94"/>
    </row>
    <row r="7" spans="1:6" x14ac:dyDescent="0.25">
      <c r="A7" s="51">
        <v>1759560</v>
      </c>
      <c r="B7" s="93" t="s">
        <v>60</v>
      </c>
      <c r="C7" s="51">
        <v>1991</v>
      </c>
      <c r="D7" s="92" t="s">
        <v>61</v>
      </c>
      <c r="E7" s="92" t="s">
        <v>62</v>
      </c>
      <c r="F7" s="94" t="s">
        <v>63</v>
      </c>
    </row>
    <row r="8" spans="1:6" x14ac:dyDescent="0.25">
      <c r="A8" s="51">
        <v>1850450</v>
      </c>
      <c r="B8" s="93" t="s">
        <v>64</v>
      </c>
      <c r="C8" s="51">
        <v>1991</v>
      </c>
      <c r="D8" s="92" t="s">
        <v>61</v>
      </c>
      <c r="E8" s="92" t="s">
        <v>65</v>
      </c>
      <c r="F8" s="94"/>
    </row>
    <row r="9" spans="1:6" x14ac:dyDescent="0.25">
      <c r="A9" s="51">
        <v>2191084</v>
      </c>
      <c r="B9" s="93" t="s">
        <v>66</v>
      </c>
      <c r="C9" s="51">
        <v>1990</v>
      </c>
      <c r="D9" s="99" t="s">
        <v>61</v>
      </c>
      <c r="E9" s="92" t="s">
        <v>65</v>
      </c>
      <c r="F9" s="94"/>
    </row>
    <row r="10" spans="1:6" x14ac:dyDescent="0.25">
      <c r="A10" s="51">
        <v>2407121</v>
      </c>
      <c r="B10" s="93" t="s">
        <v>67</v>
      </c>
      <c r="C10" s="51">
        <v>1990</v>
      </c>
      <c r="D10" s="92" t="s">
        <v>61</v>
      </c>
      <c r="E10" s="92" t="s">
        <v>62</v>
      </c>
      <c r="F10" s="94" t="s">
        <v>63</v>
      </c>
    </row>
    <row r="11" spans="1:6" x14ac:dyDescent="0.25">
      <c r="A11" s="51">
        <v>2732729</v>
      </c>
      <c r="B11" s="93" t="s">
        <v>68</v>
      </c>
      <c r="C11" s="51">
        <v>1989</v>
      </c>
      <c r="D11" s="99" t="s">
        <v>61</v>
      </c>
      <c r="E11" s="92" t="s">
        <v>69</v>
      </c>
      <c r="F11" s="94"/>
    </row>
    <row r="12" spans="1:6" x14ac:dyDescent="0.25">
      <c r="A12" s="51">
        <v>2853854</v>
      </c>
      <c r="B12" s="93" t="s">
        <v>70</v>
      </c>
      <c r="C12" s="51">
        <v>1988</v>
      </c>
      <c r="D12" s="92" t="s">
        <v>71</v>
      </c>
      <c r="E12" s="92" t="s">
        <v>72</v>
      </c>
      <c r="F12" s="94" t="s">
        <v>73</v>
      </c>
    </row>
    <row r="13" spans="1:6" x14ac:dyDescent="0.25">
      <c r="A13" s="51">
        <v>2904573</v>
      </c>
      <c r="B13" s="93" t="s">
        <v>74</v>
      </c>
      <c r="C13" s="51">
        <v>1988</v>
      </c>
      <c r="D13" s="99" t="s">
        <v>61</v>
      </c>
      <c r="E13" s="92" t="s">
        <v>69</v>
      </c>
      <c r="F13" s="94"/>
    </row>
    <row r="14" spans="1:6" x14ac:dyDescent="0.25">
      <c r="A14" s="119">
        <v>4729191</v>
      </c>
      <c r="B14" s="93" t="s">
        <v>75</v>
      </c>
      <c r="C14" s="119">
        <v>1973</v>
      </c>
      <c r="D14" s="99" t="s">
        <v>61</v>
      </c>
      <c r="E14" s="99" t="s">
        <v>62</v>
      </c>
      <c r="F14" s="99" t="s">
        <v>76</v>
      </c>
    </row>
    <row r="15" spans="1:6" x14ac:dyDescent="0.25">
      <c r="A15" s="51">
        <v>6220852</v>
      </c>
      <c r="B15" s="93" t="s">
        <v>77</v>
      </c>
      <c r="C15" s="51">
        <v>1983</v>
      </c>
      <c r="D15" s="92" t="s">
        <v>71</v>
      </c>
      <c r="E15" s="92" t="s">
        <v>59</v>
      </c>
      <c r="F15" s="94"/>
    </row>
    <row r="16" spans="1:6" ht="28.5" x14ac:dyDescent="0.25">
      <c r="A16" s="51">
        <v>8059599</v>
      </c>
      <c r="B16" s="93" t="s">
        <v>78</v>
      </c>
      <c r="C16" s="51">
        <v>1994</v>
      </c>
      <c r="D16" s="92" t="s">
        <v>58</v>
      </c>
      <c r="E16" s="92" t="s">
        <v>69</v>
      </c>
      <c r="F16" s="94"/>
    </row>
    <row r="17" spans="1:22" x14ac:dyDescent="0.25">
      <c r="A17" s="51">
        <v>8910904</v>
      </c>
      <c r="B17" s="93" t="s">
        <v>79</v>
      </c>
      <c r="C17" s="51">
        <v>1996</v>
      </c>
      <c r="D17" s="92" t="s">
        <v>61</v>
      </c>
      <c r="E17" s="92" t="s">
        <v>59</v>
      </c>
      <c r="F17" s="94"/>
    </row>
    <row r="18" spans="1:22" x14ac:dyDescent="0.25">
      <c r="A18" s="51">
        <v>10442557</v>
      </c>
      <c r="B18" s="93" t="s">
        <v>80</v>
      </c>
      <c r="C18" s="51">
        <v>1999</v>
      </c>
      <c r="D18" s="92" t="s">
        <v>81</v>
      </c>
      <c r="E18" s="92" t="s">
        <v>69</v>
      </c>
      <c r="F18" s="94"/>
    </row>
    <row r="19" spans="1:22" x14ac:dyDescent="0.25">
      <c r="A19" s="51">
        <v>11484824</v>
      </c>
      <c r="B19" s="93" t="s">
        <v>82</v>
      </c>
      <c r="C19" s="51">
        <v>2001</v>
      </c>
      <c r="D19" s="92" t="s">
        <v>83</v>
      </c>
      <c r="E19" s="92" t="s">
        <v>62</v>
      </c>
      <c r="F19" s="94" t="s">
        <v>63</v>
      </c>
    </row>
    <row r="20" spans="1:22" x14ac:dyDescent="0.25">
      <c r="A20" s="53">
        <v>15987548</v>
      </c>
      <c r="B20" s="93" t="s">
        <v>84</v>
      </c>
      <c r="C20" s="53">
        <v>2005</v>
      </c>
      <c r="D20" s="100" t="s">
        <v>85</v>
      </c>
      <c r="E20" s="100" t="s">
        <v>72</v>
      </c>
      <c r="F20" s="94" t="s">
        <v>73</v>
      </c>
    </row>
    <row r="21" spans="1:22" x14ac:dyDescent="0.25">
      <c r="A21" s="51">
        <v>17143242</v>
      </c>
      <c r="B21" s="93" t="s">
        <v>84</v>
      </c>
      <c r="C21" s="51">
        <v>2006</v>
      </c>
      <c r="D21" s="100" t="s">
        <v>85</v>
      </c>
      <c r="E21" s="92" t="s">
        <v>72</v>
      </c>
      <c r="F21" s="94" t="s">
        <v>73</v>
      </c>
    </row>
    <row r="22" spans="1:22" s="95" customFormat="1" ht="17.25" customHeight="1" x14ac:dyDescent="0.25">
      <c r="A22" s="51">
        <v>17952290</v>
      </c>
      <c r="B22" s="93" t="s">
        <v>86</v>
      </c>
      <c r="C22" s="51">
        <v>2007</v>
      </c>
      <c r="D22" s="92" t="s">
        <v>87</v>
      </c>
      <c r="E22" s="92" t="s">
        <v>72</v>
      </c>
      <c r="F22" s="94" t="s">
        <v>73</v>
      </c>
      <c r="I22"/>
      <c r="J22"/>
      <c r="K22"/>
      <c r="L22"/>
      <c r="M22"/>
      <c r="N22"/>
      <c r="O22"/>
      <c r="P22"/>
      <c r="Q22"/>
      <c r="R22"/>
      <c r="S22"/>
      <c r="T22"/>
      <c r="U22"/>
      <c r="V22"/>
    </row>
    <row r="23" spans="1:22" x14ac:dyDescent="0.25">
      <c r="A23" s="51">
        <v>20102526</v>
      </c>
      <c r="B23" s="93" t="s">
        <v>88</v>
      </c>
      <c r="C23" s="51">
        <v>2010</v>
      </c>
      <c r="D23" s="92" t="s">
        <v>24</v>
      </c>
      <c r="E23" s="92" t="s">
        <v>69</v>
      </c>
      <c r="F23" s="94"/>
    </row>
    <row r="24" spans="1:22" x14ac:dyDescent="0.25">
      <c r="A24" s="51">
        <v>20201914</v>
      </c>
      <c r="B24" s="93" t="s">
        <v>84</v>
      </c>
      <c r="C24" s="51">
        <v>2010</v>
      </c>
      <c r="D24" s="92" t="s">
        <v>85</v>
      </c>
      <c r="E24" s="92" t="s">
        <v>72</v>
      </c>
      <c r="F24" s="94" t="s">
        <v>73</v>
      </c>
    </row>
    <row r="25" spans="1:22" ht="42.75" x14ac:dyDescent="0.25">
      <c r="A25" s="51">
        <v>20720505</v>
      </c>
      <c r="B25" s="93" t="s">
        <v>89</v>
      </c>
      <c r="C25" s="51">
        <v>2010</v>
      </c>
      <c r="D25" s="92" t="s">
        <v>90</v>
      </c>
      <c r="E25" s="92" t="s">
        <v>69</v>
      </c>
      <c r="F25" s="94"/>
    </row>
    <row r="26" spans="1:22" x14ac:dyDescent="0.25">
      <c r="A26" s="51">
        <v>21175533</v>
      </c>
      <c r="B26" s="93" t="s">
        <v>84</v>
      </c>
      <c r="C26" s="51">
        <v>2010</v>
      </c>
      <c r="D26" s="92" t="s">
        <v>85</v>
      </c>
      <c r="E26" s="92" t="s">
        <v>72</v>
      </c>
      <c r="F26" s="94" t="s">
        <v>73</v>
      </c>
    </row>
    <row r="27" spans="1:22" x14ac:dyDescent="0.25">
      <c r="A27" s="51">
        <v>21358359</v>
      </c>
      <c r="B27" s="93" t="s">
        <v>91</v>
      </c>
      <c r="C27" s="51">
        <v>2011</v>
      </c>
      <c r="D27" s="92" t="s">
        <v>85</v>
      </c>
      <c r="E27" s="92" t="s">
        <v>62</v>
      </c>
      <c r="F27" s="94" t="s">
        <v>63</v>
      </c>
    </row>
    <row r="28" spans="1:22" x14ac:dyDescent="0.25">
      <c r="A28" s="51">
        <v>21666500</v>
      </c>
      <c r="B28" s="93" t="s">
        <v>92</v>
      </c>
      <c r="C28" s="51">
        <v>2011</v>
      </c>
      <c r="D28" s="92" t="s">
        <v>93</v>
      </c>
      <c r="E28" s="92" t="s">
        <v>72</v>
      </c>
      <c r="F28" s="94" t="s">
        <v>73</v>
      </c>
    </row>
    <row r="29" spans="1:22" x14ac:dyDescent="0.25">
      <c r="A29" s="51">
        <v>22017610</v>
      </c>
      <c r="B29" s="93" t="s">
        <v>94</v>
      </c>
      <c r="C29" s="51">
        <v>2012</v>
      </c>
      <c r="D29" s="92" t="s">
        <v>95</v>
      </c>
      <c r="E29" s="92" t="s">
        <v>72</v>
      </c>
      <c r="F29" s="94" t="s">
        <v>73</v>
      </c>
    </row>
    <row r="30" spans="1:22" x14ac:dyDescent="0.25">
      <c r="A30" s="51">
        <v>22044102</v>
      </c>
      <c r="B30" s="93" t="s">
        <v>91</v>
      </c>
      <c r="C30" s="51">
        <v>2011</v>
      </c>
      <c r="D30" s="92" t="s">
        <v>85</v>
      </c>
      <c r="E30" s="92" t="s">
        <v>72</v>
      </c>
      <c r="F30" s="94" t="s">
        <v>73</v>
      </c>
    </row>
    <row r="31" spans="1:22" x14ac:dyDescent="0.25">
      <c r="A31" s="51">
        <v>22593173</v>
      </c>
      <c r="B31" s="93" t="s">
        <v>96</v>
      </c>
      <c r="C31" s="51">
        <v>2012</v>
      </c>
      <c r="D31" s="92" t="s">
        <v>2</v>
      </c>
      <c r="E31" s="92" t="s">
        <v>69</v>
      </c>
      <c r="F31" s="94"/>
    </row>
    <row r="32" spans="1:22" x14ac:dyDescent="0.25">
      <c r="A32" s="51">
        <v>23208308</v>
      </c>
      <c r="B32" s="93" t="s">
        <v>97</v>
      </c>
      <c r="C32" s="51">
        <v>2013</v>
      </c>
      <c r="D32" s="92" t="s">
        <v>2</v>
      </c>
      <c r="E32" s="92" t="s">
        <v>65</v>
      </c>
      <c r="F32" s="94"/>
    </row>
    <row r="33" spans="1:6" ht="42.75" x14ac:dyDescent="0.25">
      <c r="A33" s="51">
        <v>23268705</v>
      </c>
      <c r="B33" s="93" t="s">
        <v>98</v>
      </c>
      <c r="C33" s="51">
        <v>2013</v>
      </c>
      <c r="D33" s="92" t="s">
        <v>90</v>
      </c>
      <c r="E33" s="92" t="s">
        <v>62</v>
      </c>
      <c r="F33" s="94" t="s">
        <v>63</v>
      </c>
    </row>
    <row r="34" spans="1:6" x14ac:dyDescent="0.25">
      <c r="A34" s="51">
        <v>23745112</v>
      </c>
      <c r="B34" s="93" t="s">
        <v>99</v>
      </c>
      <c r="C34" s="51">
        <v>2013</v>
      </c>
      <c r="D34" s="92" t="s">
        <v>100</v>
      </c>
      <c r="E34" s="92" t="s">
        <v>62</v>
      </c>
      <c r="F34" s="94" t="s">
        <v>63</v>
      </c>
    </row>
    <row r="35" spans="1:6" x14ac:dyDescent="0.25">
      <c r="A35" s="51">
        <v>24559032</v>
      </c>
      <c r="B35" s="93" t="s">
        <v>101</v>
      </c>
      <c r="C35" s="51">
        <v>2014</v>
      </c>
      <c r="D35" s="92" t="s">
        <v>102</v>
      </c>
      <c r="E35" s="92" t="s">
        <v>72</v>
      </c>
      <c r="F35" s="94" t="s">
        <v>73</v>
      </c>
    </row>
    <row r="36" spans="1:6" x14ac:dyDescent="0.25">
      <c r="A36" s="51">
        <v>25378682</v>
      </c>
      <c r="B36" s="93" t="s">
        <v>103</v>
      </c>
      <c r="C36" s="51">
        <v>2014</v>
      </c>
      <c r="D36" s="92" t="s">
        <v>104</v>
      </c>
      <c r="E36" s="92" t="s">
        <v>72</v>
      </c>
      <c r="F36" s="94" t="s">
        <v>73</v>
      </c>
    </row>
    <row r="37" spans="1:6" x14ac:dyDescent="0.25">
      <c r="A37" s="51">
        <v>25828776</v>
      </c>
      <c r="B37" s="93" t="s">
        <v>105</v>
      </c>
      <c r="C37" s="51">
        <v>2015</v>
      </c>
      <c r="D37" s="92" t="s">
        <v>106</v>
      </c>
      <c r="E37" s="92" t="s">
        <v>72</v>
      </c>
      <c r="F37" s="94" t="s">
        <v>73</v>
      </c>
    </row>
    <row r="38" spans="1:6" x14ac:dyDescent="0.25">
      <c r="A38" s="51">
        <v>25943889</v>
      </c>
      <c r="B38" s="93" t="s">
        <v>107</v>
      </c>
      <c r="C38" s="51">
        <v>2015</v>
      </c>
      <c r="D38" s="92" t="s">
        <v>2</v>
      </c>
      <c r="E38" s="92" t="s">
        <v>59</v>
      </c>
      <c r="F38" s="94"/>
    </row>
    <row r="39" spans="1:6" x14ac:dyDescent="0.25">
      <c r="A39" s="51">
        <v>26176913</v>
      </c>
      <c r="B39" s="93" t="s">
        <v>108</v>
      </c>
      <c r="C39" s="51">
        <v>2015</v>
      </c>
      <c r="D39" s="92" t="s">
        <v>2</v>
      </c>
      <c r="E39" s="92" t="s">
        <v>69</v>
      </c>
      <c r="F39" s="94"/>
    </row>
    <row r="40" spans="1:6" x14ac:dyDescent="0.25">
      <c r="A40" s="54">
        <v>26381255</v>
      </c>
      <c r="B40" s="93" t="s">
        <v>109</v>
      </c>
      <c r="C40" s="54">
        <v>2016</v>
      </c>
      <c r="D40" s="101" t="s">
        <v>85</v>
      </c>
      <c r="E40" s="101" t="s">
        <v>59</v>
      </c>
      <c r="F40" s="102"/>
    </row>
    <row r="41" spans="1:6" x14ac:dyDescent="0.25">
      <c r="A41" s="51">
        <v>26493714</v>
      </c>
      <c r="B41" s="93" t="s">
        <v>110</v>
      </c>
      <c r="C41" s="51">
        <v>2016</v>
      </c>
      <c r="D41" s="92" t="s">
        <v>111</v>
      </c>
      <c r="E41" s="92" t="s">
        <v>72</v>
      </c>
      <c r="F41" s="94" t="s">
        <v>73</v>
      </c>
    </row>
    <row r="42" spans="1:6" ht="28.5" x14ac:dyDescent="0.25">
      <c r="A42" s="51">
        <v>26497674</v>
      </c>
      <c r="B42" s="93" t="s">
        <v>101</v>
      </c>
      <c r="C42" s="51">
        <v>2015</v>
      </c>
      <c r="D42" s="92" t="s">
        <v>102</v>
      </c>
      <c r="E42" s="92" t="s">
        <v>62</v>
      </c>
      <c r="F42" s="94" t="s">
        <v>112</v>
      </c>
    </row>
    <row r="43" spans="1:6" ht="28.5" x14ac:dyDescent="0.25">
      <c r="A43" s="51">
        <v>26518018</v>
      </c>
      <c r="B43" s="93" t="s">
        <v>113</v>
      </c>
      <c r="C43" s="51">
        <v>2015</v>
      </c>
      <c r="D43" s="92" t="s">
        <v>114</v>
      </c>
      <c r="E43" s="92" t="s">
        <v>72</v>
      </c>
      <c r="F43" s="94" t="s">
        <v>112</v>
      </c>
    </row>
    <row r="44" spans="1:6" x14ac:dyDescent="0.25">
      <c r="A44" s="51">
        <v>26556772</v>
      </c>
      <c r="B44" s="93" t="s">
        <v>115</v>
      </c>
      <c r="C44" s="51">
        <v>2016</v>
      </c>
      <c r="D44" s="92" t="s">
        <v>2</v>
      </c>
      <c r="E44" s="92" t="s">
        <v>65</v>
      </c>
      <c r="F44" s="94"/>
    </row>
    <row r="45" spans="1:6" ht="42.75" x14ac:dyDescent="0.25">
      <c r="A45" s="55">
        <v>26667418</v>
      </c>
      <c r="B45" s="104" t="s">
        <v>116</v>
      </c>
      <c r="C45" s="55">
        <v>2016</v>
      </c>
      <c r="D45" s="100" t="s">
        <v>117</v>
      </c>
      <c r="E45" s="104" t="s">
        <v>62</v>
      </c>
      <c r="F45" s="104" t="s">
        <v>63</v>
      </c>
    </row>
    <row r="46" spans="1:6" ht="28.5" x14ac:dyDescent="0.25">
      <c r="A46" s="51">
        <v>26671985</v>
      </c>
      <c r="B46" s="93" t="s">
        <v>118</v>
      </c>
      <c r="C46" s="51">
        <v>2016</v>
      </c>
      <c r="D46" s="92" t="s">
        <v>119</v>
      </c>
      <c r="E46" s="92" t="s">
        <v>69</v>
      </c>
      <c r="F46" s="94"/>
    </row>
    <row r="47" spans="1:6" x14ac:dyDescent="0.25">
      <c r="A47" s="51">
        <v>26716062</v>
      </c>
      <c r="B47" s="93" t="s">
        <v>120</v>
      </c>
      <c r="C47" s="51">
        <v>2015</v>
      </c>
      <c r="D47" s="92" t="s">
        <v>81</v>
      </c>
      <c r="E47" s="92" t="s">
        <v>72</v>
      </c>
      <c r="F47" s="94" t="s">
        <v>73</v>
      </c>
    </row>
    <row r="48" spans="1:6" x14ac:dyDescent="0.25">
      <c r="A48" s="51">
        <v>26747562</v>
      </c>
      <c r="B48" s="93" t="s">
        <v>121</v>
      </c>
      <c r="C48" s="51">
        <v>2016</v>
      </c>
      <c r="D48" s="92" t="s">
        <v>2</v>
      </c>
      <c r="E48" s="92" t="s">
        <v>72</v>
      </c>
      <c r="F48" s="94" t="s">
        <v>73</v>
      </c>
    </row>
    <row r="49" spans="1:6" x14ac:dyDescent="0.25">
      <c r="A49" s="51">
        <v>26998921</v>
      </c>
      <c r="B49" s="93" t="s">
        <v>122</v>
      </c>
      <c r="C49" s="51">
        <v>2017</v>
      </c>
      <c r="D49" s="92" t="s">
        <v>2</v>
      </c>
      <c r="E49" s="92" t="s">
        <v>59</v>
      </c>
      <c r="F49" s="94"/>
    </row>
    <row r="50" spans="1:6" x14ac:dyDescent="0.25">
      <c r="A50" s="51">
        <v>27245243</v>
      </c>
      <c r="B50" s="93" t="s">
        <v>123</v>
      </c>
      <c r="C50" s="51">
        <v>2016</v>
      </c>
      <c r="D50" s="92" t="s">
        <v>124</v>
      </c>
      <c r="E50" s="92" t="s">
        <v>72</v>
      </c>
      <c r="F50" s="94" t="s">
        <v>73</v>
      </c>
    </row>
    <row r="51" spans="1:6" x14ac:dyDescent="0.25">
      <c r="A51" s="51">
        <v>27391531</v>
      </c>
      <c r="B51" s="93" t="s">
        <v>122</v>
      </c>
      <c r="C51" s="51">
        <v>2017</v>
      </c>
      <c r="D51" s="92" t="s">
        <v>2</v>
      </c>
      <c r="E51" s="92" t="s">
        <v>59</v>
      </c>
      <c r="F51" s="94"/>
    </row>
    <row r="52" spans="1:6" x14ac:dyDescent="0.25">
      <c r="A52" s="51">
        <v>27472879</v>
      </c>
      <c r="B52" s="93" t="s">
        <v>125</v>
      </c>
      <c r="C52" s="51">
        <v>2016</v>
      </c>
      <c r="D52" s="92" t="s">
        <v>87</v>
      </c>
      <c r="E52" s="92" t="s">
        <v>72</v>
      </c>
      <c r="F52" s="94" t="s">
        <v>73</v>
      </c>
    </row>
    <row r="53" spans="1:6" ht="28.5" x14ac:dyDescent="0.25">
      <c r="A53" s="51">
        <v>27543120</v>
      </c>
      <c r="B53" s="93" t="s">
        <v>126</v>
      </c>
      <c r="C53" s="51">
        <v>2016</v>
      </c>
      <c r="D53" s="92" t="s">
        <v>114</v>
      </c>
      <c r="E53" s="92" t="s">
        <v>62</v>
      </c>
      <c r="F53" s="94" t="s">
        <v>112</v>
      </c>
    </row>
    <row r="54" spans="1:6" x14ac:dyDescent="0.25">
      <c r="A54" s="51">
        <v>27770214</v>
      </c>
      <c r="B54" s="93" t="s">
        <v>122</v>
      </c>
      <c r="C54" s="51">
        <v>2017</v>
      </c>
      <c r="D54" s="92" t="s">
        <v>2</v>
      </c>
      <c r="E54" s="92" t="s">
        <v>59</v>
      </c>
      <c r="F54" s="94"/>
    </row>
    <row r="55" spans="1:6" x14ac:dyDescent="0.25">
      <c r="A55" s="51">
        <v>27793189</v>
      </c>
      <c r="B55" s="93" t="s">
        <v>127</v>
      </c>
      <c r="C55" s="51">
        <v>2016</v>
      </c>
      <c r="D55" s="92" t="s">
        <v>2</v>
      </c>
      <c r="E55" s="92" t="s">
        <v>59</v>
      </c>
      <c r="F55" s="94"/>
    </row>
    <row r="56" spans="1:6" ht="28.5" x14ac:dyDescent="0.25">
      <c r="A56" s="51">
        <v>27815395</v>
      </c>
      <c r="B56" s="93" t="s">
        <v>128</v>
      </c>
      <c r="C56" s="51">
        <v>2016</v>
      </c>
      <c r="D56" s="92" t="s">
        <v>129</v>
      </c>
      <c r="E56" s="92" t="s">
        <v>72</v>
      </c>
      <c r="F56" s="94" t="s">
        <v>112</v>
      </c>
    </row>
    <row r="57" spans="1:6" x14ac:dyDescent="0.25">
      <c r="A57" s="51">
        <v>27834536</v>
      </c>
      <c r="B57" s="93" t="s">
        <v>130</v>
      </c>
      <c r="C57" s="51">
        <v>2016</v>
      </c>
      <c r="D57" s="92" t="s">
        <v>2</v>
      </c>
      <c r="E57" s="92" t="s">
        <v>62</v>
      </c>
      <c r="F57" s="94" t="s">
        <v>63</v>
      </c>
    </row>
    <row r="58" spans="1:6" x14ac:dyDescent="0.25">
      <c r="A58" s="51">
        <v>28205009</v>
      </c>
      <c r="B58" s="93" t="s">
        <v>101</v>
      </c>
      <c r="C58" s="51">
        <v>2017</v>
      </c>
      <c r="D58" s="92" t="s">
        <v>102</v>
      </c>
      <c r="E58" s="92" t="s">
        <v>62</v>
      </c>
      <c r="F58" s="94" t="s">
        <v>63</v>
      </c>
    </row>
    <row r="59" spans="1:6" x14ac:dyDescent="0.25">
      <c r="A59" s="51">
        <v>28214960</v>
      </c>
      <c r="B59" s="93" t="s">
        <v>131</v>
      </c>
      <c r="C59" s="51">
        <v>2017</v>
      </c>
      <c r="D59" s="92" t="s">
        <v>2</v>
      </c>
      <c r="E59" s="92" t="s">
        <v>62</v>
      </c>
      <c r="F59" s="94" t="s">
        <v>63</v>
      </c>
    </row>
    <row r="60" spans="1:6" x14ac:dyDescent="0.25">
      <c r="A60" s="51">
        <v>28413156</v>
      </c>
      <c r="B60" s="93" t="s">
        <v>132</v>
      </c>
      <c r="C60" s="51">
        <v>2017</v>
      </c>
      <c r="D60" s="92" t="s">
        <v>2</v>
      </c>
      <c r="E60" s="92" t="s">
        <v>69</v>
      </c>
      <c r="F60" s="94"/>
    </row>
    <row r="61" spans="1:6" x14ac:dyDescent="0.25">
      <c r="A61" s="51">
        <v>28524178</v>
      </c>
      <c r="B61" s="93" t="s">
        <v>133</v>
      </c>
      <c r="C61" s="51">
        <v>2017</v>
      </c>
      <c r="D61" s="92" t="s">
        <v>2</v>
      </c>
      <c r="E61" s="92" t="s">
        <v>59</v>
      </c>
      <c r="F61" s="94"/>
    </row>
    <row r="62" spans="1:6" x14ac:dyDescent="0.25">
      <c r="A62" s="51">
        <v>28680303</v>
      </c>
      <c r="B62" s="93" t="s">
        <v>134</v>
      </c>
      <c r="C62" s="51">
        <v>2017</v>
      </c>
      <c r="D62" s="92" t="s">
        <v>135</v>
      </c>
      <c r="E62" s="92" t="s">
        <v>72</v>
      </c>
      <c r="F62" s="94" t="s">
        <v>73</v>
      </c>
    </row>
    <row r="63" spans="1:6" x14ac:dyDescent="0.25">
      <c r="A63" s="51">
        <v>28742910</v>
      </c>
      <c r="B63" s="93" t="s">
        <v>121</v>
      </c>
      <c r="C63" s="51">
        <v>2017</v>
      </c>
      <c r="D63" s="92" t="s">
        <v>2</v>
      </c>
      <c r="E63" s="92" t="s">
        <v>62</v>
      </c>
      <c r="F63" s="94" t="s">
        <v>63</v>
      </c>
    </row>
    <row r="64" spans="1:6" x14ac:dyDescent="0.25">
      <c r="A64" s="51">
        <v>28950005</v>
      </c>
      <c r="B64" s="93" t="s">
        <v>127</v>
      </c>
      <c r="C64" s="51">
        <v>2017</v>
      </c>
      <c r="D64" s="92" t="s">
        <v>2</v>
      </c>
      <c r="E64" s="92" t="s">
        <v>62</v>
      </c>
      <c r="F64" s="94" t="s">
        <v>63</v>
      </c>
    </row>
    <row r="65" spans="1:6" x14ac:dyDescent="0.25">
      <c r="A65" s="51">
        <v>29136240</v>
      </c>
      <c r="B65" s="93" t="s">
        <v>136</v>
      </c>
      <c r="C65" s="51">
        <v>2018</v>
      </c>
      <c r="D65" s="92" t="s">
        <v>85</v>
      </c>
      <c r="E65" s="92" t="s">
        <v>72</v>
      </c>
      <c r="F65" s="94" t="s">
        <v>73</v>
      </c>
    </row>
    <row r="66" spans="1:6" x14ac:dyDescent="0.25">
      <c r="A66" s="51">
        <v>29145658</v>
      </c>
      <c r="B66" s="93" t="s">
        <v>127</v>
      </c>
      <c r="C66" s="51">
        <v>2018</v>
      </c>
      <c r="D66" s="92" t="s">
        <v>2</v>
      </c>
      <c r="E66" s="92" t="s">
        <v>59</v>
      </c>
      <c r="F66" s="94"/>
    </row>
    <row r="67" spans="1:6" x14ac:dyDescent="0.25">
      <c r="A67" s="51">
        <v>29298849</v>
      </c>
      <c r="B67" s="93" t="s">
        <v>137</v>
      </c>
      <c r="C67" s="51">
        <v>2018</v>
      </c>
      <c r="D67" s="92" t="s">
        <v>2</v>
      </c>
      <c r="E67" s="92" t="s">
        <v>65</v>
      </c>
      <c r="F67" s="94"/>
    </row>
    <row r="68" spans="1:6" x14ac:dyDescent="0.25">
      <c r="A68" s="51">
        <v>29338612</v>
      </c>
      <c r="B68" s="93" t="s">
        <v>130</v>
      </c>
      <c r="C68" s="51">
        <v>2018</v>
      </c>
      <c r="D68" s="92" t="s">
        <v>2</v>
      </c>
      <c r="E68" s="92" t="s">
        <v>62</v>
      </c>
      <c r="F68" s="94" t="s">
        <v>63</v>
      </c>
    </row>
    <row r="69" spans="1:6" ht="42.75" x14ac:dyDescent="0.25">
      <c r="A69" s="51">
        <v>30053297</v>
      </c>
      <c r="B69" s="93" t="s">
        <v>138</v>
      </c>
      <c r="C69" s="51">
        <v>2018</v>
      </c>
      <c r="D69" s="92" t="s">
        <v>139</v>
      </c>
      <c r="E69" s="92" t="s">
        <v>59</v>
      </c>
      <c r="F69" s="94"/>
    </row>
    <row r="70" spans="1:6" x14ac:dyDescent="0.25">
      <c r="A70" s="51">
        <v>30079371</v>
      </c>
      <c r="B70" s="93" t="s">
        <v>140</v>
      </c>
      <c r="C70" s="51">
        <v>2018</v>
      </c>
      <c r="D70" s="92" t="s">
        <v>81</v>
      </c>
      <c r="E70" s="92" t="s">
        <v>62</v>
      </c>
      <c r="F70" s="94" t="s">
        <v>63</v>
      </c>
    </row>
    <row r="71" spans="1:6" x14ac:dyDescent="0.25">
      <c r="A71" s="51">
        <v>30194648</v>
      </c>
      <c r="B71" s="93" t="s">
        <v>141</v>
      </c>
      <c r="C71" s="51">
        <v>2018</v>
      </c>
      <c r="D71" s="92" t="s">
        <v>2</v>
      </c>
      <c r="E71" s="92" t="s">
        <v>59</v>
      </c>
      <c r="F71" s="94"/>
    </row>
    <row r="72" spans="1:6" x14ac:dyDescent="0.25">
      <c r="A72" s="53">
        <v>30299493</v>
      </c>
      <c r="B72" s="93" t="s">
        <v>142</v>
      </c>
      <c r="C72" s="53">
        <v>2018</v>
      </c>
      <c r="D72" s="105" t="s">
        <v>143</v>
      </c>
      <c r="E72" s="100" t="s">
        <v>65</v>
      </c>
      <c r="F72" s="103"/>
    </row>
    <row r="73" spans="1:6" x14ac:dyDescent="0.25">
      <c r="A73" s="51">
        <v>30390709</v>
      </c>
      <c r="B73" s="93" t="s">
        <v>127</v>
      </c>
      <c r="C73" s="51">
        <v>2018</v>
      </c>
      <c r="D73" s="92" t="s">
        <v>2</v>
      </c>
      <c r="E73" s="92" t="s">
        <v>62</v>
      </c>
      <c r="F73" s="94" t="s">
        <v>63</v>
      </c>
    </row>
    <row r="74" spans="1:6" ht="42.75" x14ac:dyDescent="0.25">
      <c r="A74" s="51">
        <v>30563563</v>
      </c>
      <c r="B74" s="93" t="s">
        <v>144</v>
      </c>
      <c r="C74" s="51">
        <v>2018</v>
      </c>
      <c r="D74" s="92" t="s">
        <v>145</v>
      </c>
      <c r="E74" s="92" t="s">
        <v>62</v>
      </c>
      <c r="F74" s="94" t="s">
        <v>63</v>
      </c>
    </row>
    <row r="75" spans="1:6" x14ac:dyDescent="0.25">
      <c r="A75" s="51">
        <v>30564964</v>
      </c>
      <c r="B75" s="93" t="s">
        <v>122</v>
      </c>
      <c r="C75" s="51">
        <v>2019</v>
      </c>
      <c r="D75" s="92" t="s">
        <v>2</v>
      </c>
      <c r="E75" s="92" t="s">
        <v>59</v>
      </c>
      <c r="F75" s="100"/>
    </row>
    <row r="76" spans="1:6" x14ac:dyDescent="0.25">
      <c r="A76" s="51">
        <v>30574863</v>
      </c>
      <c r="B76" s="93" t="s">
        <v>146</v>
      </c>
      <c r="C76" s="51">
        <v>2019</v>
      </c>
      <c r="D76" s="92" t="s">
        <v>124</v>
      </c>
      <c r="E76" s="92" t="s">
        <v>72</v>
      </c>
      <c r="F76" s="94" t="s">
        <v>73</v>
      </c>
    </row>
    <row r="77" spans="1:6" x14ac:dyDescent="0.25">
      <c r="A77" s="51">
        <v>30760862</v>
      </c>
      <c r="B77" s="93" t="s">
        <v>147</v>
      </c>
      <c r="C77" s="51">
        <v>2019</v>
      </c>
      <c r="D77" s="92" t="s">
        <v>100</v>
      </c>
      <c r="E77" s="92" t="s">
        <v>62</v>
      </c>
      <c r="F77" s="94" t="s">
        <v>63</v>
      </c>
    </row>
    <row r="78" spans="1:6" x14ac:dyDescent="0.25">
      <c r="A78" s="51">
        <v>30786665</v>
      </c>
      <c r="B78" s="93" t="s">
        <v>148</v>
      </c>
      <c r="C78" s="51">
        <v>2018</v>
      </c>
      <c r="D78" s="92" t="s">
        <v>2</v>
      </c>
      <c r="E78" s="92" t="s">
        <v>59</v>
      </c>
      <c r="F78" s="94"/>
    </row>
    <row r="79" spans="1:6" x14ac:dyDescent="0.25">
      <c r="A79" s="51">
        <v>30894745</v>
      </c>
      <c r="B79" s="93" t="s">
        <v>149</v>
      </c>
      <c r="C79" s="51">
        <v>2019</v>
      </c>
      <c r="D79" s="92" t="s">
        <v>81</v>
      </c>
      <c r="E79" s="92" t="s">
        <v>62</v>
      </c>
      <c r="F79" s="94" t="s">
        <v>63</v>
      </c>
    </row>
    <row r="80" spans="1:6" x14ac:dyDescent="0.25">
      <c r="A80" s="51">
        <v>31152201</v>
      </c>
      <c r="B80" s="93" t="s">
        <v>150</v>
      </c>
      <c r="C80" s="51">
        <v>2019</v>
      </c>
      <c r="D80" s="92" t="s">
        <v>151</v>
      </c>
      <c r="E80" s="92" t="s">
        <v>62</v>
      </c>
      <c r="F80" s="94" t="s">
        <v>63</v>
      </c>
    </row>
    <row r="81" spans="1:6" ht="42.75" x14ac:dyDescent="0.25">
      <c r="A81" s="51">
        <v>31183671</v>
      </c>
      <c r="B81" s="93" t="s">
        <v>152</v>
      </c>
      <c r="C81" s="51">
        <v>2019</v>
      </c>
      <c r="D81" s="92" t="s">
        <v>139</v>
      </c>
      <c r="E81" s="92" t="s">
        <v>65</v>
      </c>
      <c r="F81" s="94"/>
    </row>
    <row r="82" spans="1:6" x14ac:dyDescent="0.25">
      <c r="A82" s="51">
        <v>31242928</v>
      </c>
      <c r="B82" s="93" t="s">
        <v>153</v>
      </c>
      <c r="C82" s="51">
        <v>2019</v>
      </c>
      <c r="D82" s="92" t="s">
        <v>154</v>
      </c>
      <c r="E82" s="92" t="s">
        <v>72</v>
      </c>
      <c r="F82" s="94" t="s">
        <v>155</v>
      </c>
    </row>
    <row r="83" spans="1:6" x14ac:dyDescent="0.25">
      <c r="A83" s="51">
        <v>31308796</v>
      </c>
      <c r="B83" s="93" t="s">
        <v>156</v>
      </c>
      <c r="C83" s="51">
        <v>2019</v>
      </c>
      <c r="D83" s="92" t="s">
        <v>2</v>
      </c>
      <c r="E83" s="92" t="s">
        <v>59</v>
      </c>
      <c r="F83" s="94"/>
    </row>
    <row r="84" spans="1:6" x14ac:dyDescent="0.25">
      <c r="A84" s="51">
        <v>31380975</v>
      </c>
      <c r="B84" s="93" t="s">
        <v>157</v>
      </c>
      <c r="C84" s="51">
        <v>2019</v>
      </c>
      <c r="D84" s="92" t="s">
        <v>2</v>
      </c>
      <c r="E84" s="92" t="s">
        <v>62</v>
      </c>
      <c r="F84" s="94" t="s">
        <v>63</v>
      </c>
    </row>
    <row r="85" spans="1:6" x14ac:dyDescent="0.25">
      <c r="A85" s="55">
        <v>31504227</v>
      </c>
      <c r="B85" s="93" t="s">
        <v>158</v>
      </c>
      <c r="C85" s="55">
        <v>2019</v>
      </c>
      <c r="D85" s="104" t="s">
        <v>114</v>
      </c>
      <c r="E85" s="104" t="s">
        <v>62</v>
      </c>
      <c r="F85" s="103" t="s">
        <v>63</v>
      </c>
    </row>
    <row r="86" spans="1:6" x14ac:dyDescent="0.25">
      <c r="A86" s="51">
        <v>31589352</v>
      </c>
      <c r="B86" s="93" t="s">
        <v>159</v>
      </c>
      <c r="C86" s="51">
        <v>2020</v>
      </c>
      <c r="D86" s="92" t="s">
        <v>2</v>
      </c>
      <c r="E86" s="92" t="s">
        <v>62</v>
      </c>
      <c r="F86" s="94" t="s">
        <v>63</v>
      </c>
    </row>
    <row r="87" spans="1:6" x14ac:dyDescent="0.25">
      <c r="A87" s="51">
        <v>31661038</v>
      </c>
      <c r="B87" s="93" t="s">
        <v>160</v>
      </c>
      <c r="C87" s="51">
        <v>2019</v>
      </c>
      <c r="D87" s="92" t="s">
        <v>161</v>
      </c>
      <c r="E87" s="92" t="s">
        <v>62</v>
      </c>
      <c r="F87" s="94" t="s">
        <v>63</v>
      </c>
    </row>
    <row r="88" spans="1:6" x14ac:dyDescent="0.25">
      <c r="A88" s="51">
        <v>31831066</v>
      </c>
      <c r="B88" s="93" t="s">
        <v>162</v>
      </c>
      <c r="C88" s="51">
        <v>2019</v>
      </c>
      <c r="D88" s="92" t="s">
        <v>2</v>
      </c>
      <c r="E88" s="92" t="s">
        <v>62</v>
      </c>
      <c r="F88" s="94" t="s">
        <v>63</v>
      </c>
    </row>
    <row r="89" spans="1:6" ht="42.75" x14ac:dyDescent="0.25">
      <c r="A89" s="51">
        <v>31851313</v>
      </c>
      <c r="B89" s="93" t="s">
        <v>163</v>
      </c>
      <c r="C89" s="51">
        <v>2020</v>
      </c>
      <c r="D89" s="92" t="s">
        <v>164</v>
      </c>
      <c r="E89" s="92" t="s">
        <v>62</v>
      </c>
      <c r="F89" s="94" t="s">
        <v>63</v>
      </c>
    </row>
    <row r="90" spans="1:6" ht="28.5" x14ac:dyDescent="0.25">
      <c r="A90" s="51">
        <v>31904765</v>
      </c>
      <c r="B90" s="93" t="s">
        <v>165</v>
      </c>
      <c r="C90" s="51">
        <v>2020</v>
      </c>
      <c r="D90" s="92" t="s">
        <v>166</v>
      </c>
      <c r="E90" s="92" t="s">
        <v>72</v>
      </c>
      <c r="F90" s="94" t="s">
        <v>73</v>
      </c>
    </row>
    <row r="91" spans="1:6" x14ac:dyDescent="0.25">
      <c r="A91" s="51">
        <v>32098626</v>
      </c>
      <c r="B91" s="93" t="s">
        <v>167</v>
      </c>
      <c r="C91" s="51">
        <v>2020</v>
      </c>
      <c r="D91" s="92" t="s">
        <v>154</v>
      </c>
      <c r="E91" s="92" t="s">
        <v>72</v>
      </c>
      <c r="F91" s="94" t="s">
        <v>73</v>
      </c>
    </row>
    <row r="92" spans="1:6" ht="28.5" x14ac:dyDescent="0.25">
      <c r="A92" s="51">
        <v>32117011</v>
      </c>
      <c r="B92" s="93" t="s">
        <v>168</v>
      </c>
      <c r="C92" s="51">
        <v>2020</v>
      </c>
      <c r="D92" s="92" t="s">
        <v>169</v>
      </c>
      <c r="E92" s="92" t="s">
        <v>72</v>
      </c>
      <c r="F92" s="94" t="s">
        <v>73</v>
      </c>
    </row>
    <row r="93" spans="1:6" ht="28.5" x14ac:dyDescent="0.25">
      <c r="A93" s="51">
        <v>32332103</v>
      </c>
      <c r="B93" s="93" t="s">
        <v>170</v>
      </c>
      <c r="C93" s="51">
        <v>2020</v>
      </c>
      <c r="D93" s="92" t="s">
        <v>171</v>
      </c>
      <c r="E93" s="92" t="s">
        <v>62</v>
      </c>
      <c r="F93" s="94" t="s">
        <v>112</v>
      </c>
    </row>
    <row r="94" spans="1:6" x14ac:dyDescent="0.25">
      <c r="A94" s="51">
        <v>32337952</v>
      </c>
      <c r="B94" s="93" t="s">
        <v>148</v>
      </c>
      <c r="C94" s="51">
        <v>2020</v>
      </c>
      <c r="D94" s="92" t="s">
        <v>2</v>
      </c>
      <c r="E94" s="92" t="s">
        <v>59</v>
      </c>
      <c r="F94" s="100"/>
    </row>
    <row r="95" spans="1:6" ht="42.75" x14ac:dyDescent="0.25">
      <c r="A95" s="51">
        <v>32390044</v>
      </c>
      <c r="B95" s="93" t="s">
        <v>172</v>
      </c>
      <c r="C95" s="51">
        <v>2020</v>
      </c>
      <c r="D95" s="92" t="s">
        <v>173</v>
      </c>
      <c r="E95" s="92" t="s">
        <v>65</v>
      </c>
      <c r="F95" s="94"/>
    </row>
    <row r="96" spans="1:6" x14ac:dyDescent="0.25">
      <c r="A96" s="51">
        <v>32500646</v>
      </c>
      <c r="B96" s="93" t="s">
        <v>127</v>
      </c>
      <c r="C96" s="51">
        <v>2020</v>
      </c>
      <c r="D96" s="92" t="s">
        <v>2</v>
      </c>
      <c r="E96" s="92" t="s">
        <v>62</v>
      </c>
      <c r="F96" s="94" t="s">
        <v>63</v>
      </c>
    </row>
    <row r="97" spans="1:6" x14ac:dyDescent="0.25">
      <c r="A97" s="51">
        <v>32778942</v>
      </c>
      <c r="B97" s="93" t="s">
        <v>157</v>
      </c>
      <c r="C97" s="51">
        <v>2020</v>
      </c>
      <c r="D97" s="92" t="s">
        <v>2</v>
      </c>
      <c r="E97" s="92" t="s">
        <v>62</v>
      </c>
      <c r="F97" s="94" t="s">
        <v>63</v>
      </c>
    </row>
    <row r="98" spans="1:6" x14ac:dyDescent="0.25">
      <c r="A98" s="51">
        <v>32869318</v>
      </c>
      <c r="B98" s="93" t="s">
        <v>174</v>
      </c>
      <c r="C98" s="51">
        <v>2021</v>
      </c>
      <c r="D98" s="92" t="s">
        <v>2</v>
      </c>
      <c r="E98" s="92" t="s">
        <v>59</v>
      </c>
      <c r="F98" s="94"/>
    </row>
    <row r="99" spans="1:6" x14ac:dyDescent="0.25">
      <c r="A99" s="51">
        <v>32939646</v>
      </c>
      <c r="B99" s="93" t="s">
        <v>175</v>
      </c>
      <c r="C99" s="51">
        <v>2020</v>
      </c>
      <c r="D99" s="92" t="s">
        <v>2</v>
      </c>
      <c r="E99" s="92" t="s">
        <v>62</v>
      </c>
      <c r="F99" s="94" t="s">
        <v>63</v>
      </c>
    </row>
    <row r="100" spans="1:6" ht="42.75" x14ac:dyDescent="0.25">
      <c r="A100" s="51">
        <v>33278887</v>
      </c>
      <c r="B100" s="93" t="s">
        <v>127</v>
      </c>
      <c r="C100" s="51">
        <v>2020</v>
      </c>
      <c r="D100" s="92" t="s">
        <v>139</v>
      </c>
      <c r="E100" s="92" t="s">
        <v>59</v>
      </c>
      <c r="F100" s="94"/>
    </row>
    <row r="101" spans="1:6" ht="42.75" x14ac:dyDescent="0.25">
      <c r="A101" s="51">
        <v>33426528</v>
      </c>
      <c r="B101" s="93" t="s">
        <v>172</v>
      </c>
      <c r="C101" s="51">
        <v>2020</v>
      </c>
      <c r="D101" s="92" t="s">
        <v>173</v>
      </c>
      <c r="E101" s="92" t="s">
        <v>59</v>
      </c>
      <c r="F101" s="94"/>
    </row>
    <row r="102" spans="1:6" ht="42.75" x14ac:dyDescent="0.25">
      <c r="A102" s="55">
        <v>33611507</v>
      </c>
      <c r="B102" s="104" t="s">
        <v>113</v>
      </c>
      <c r="C102" s="55">
        <v>2021</v>
      </c>
      <c r="D102" s="100" t="s">
        <v>117</v>
      </c>
      <c r="E102" s="104" t="s">
        <v>62</v>
      </c>
      <c r="F102" s="104" t="s">
        <v>63</v>
      </c>
    </row>
    <row r="103" spans="1:6" ht="28.5" x14ac:dyDescent="0.25">
      <c r="A103" s="51">
        <v>33627496</v>
      </c>
      <c r="B103" s="93" t="s">
        <v>147</v>
      </c>
      <c r="C103" s="51">
        <v>2021</v>
      </c>
      <c r="D103" s="92" t="s">
        <v>176</v>
      </c>
      <c r="E103" s="92" t="s">
        <v>62</v>
      </c>
      <c r="F103" s="94" t="s">
        <v>63</v>
      </c>
    </row>
    <row r="104" spans="1:6" x14ac:dyDescent="0.25">
      <c r="A104" s="51">
        <v>33706376</v>
      </c>
      <c r="B104" s="93" t="s">
        <v>177</v>
      </c>
      <c r="C104" s="51">
        <v>2021</v>
      </c>
      <c r="D104" s="92" t="s">
        <v>178</v>
      </c>
      <c r="E104" s="92" t="s">
        <v>72</v>
      </c>
      <c r="F104" s="94" t="s">
        <v>73</v>
      </c>
    </row>
    <row r="105" spans="1:6" x14ac:dyDescent="0.25">
      <c r="A105" s="51">
        <v>33826224</v>
      </c>
      <c r="B105" s="93" t="s">
        <v>121</v>
      </c>
      <c r="C105" s="51">
        <v>2021</v>
      </c>
      <c r="D105" s="92" t="s">
        <v>2</v>
      </c>
      <c r="E105" s="92" t="s">
        <v>62</v>
      </c>
      <c r="F105" s="94" t="s">
        <v>63</v>
      </c>
    </row>
    <row r="106" spans="1:6" x14ac:dyDescent="0.25">
      <c r="A106" s="51">
        <v>33980303</v>
      </c>
      <c r="B106" s="93" t="s">
        <v>127</v>
      </c>
      <c r="C106" s="51">
        <v>2021</v>
      </c>
      <c r="D106" s="92" t="s">
        <v>2</v>
      </c>
      <c r="E106" s="92" t="s">
        <v>59</v>
      </c>
      <c r="F106" s="94"/>
    </row>
    <row r="107" spans="1:6" x14ac:dyDescent="0.25">
      <c r="A107" s="51">
        <v>34019156</v>
      </c>
      <c r="B107" s="93" t="s">
        <v>179</v>
      </c>
      <c r="C107" s="51">
        <v>2021</v>
      </c>
      <c r="D107" s="92" t="s">
        <v>2</v>
      </c>
      <c r="E107" s="92" t="s">
        <v>59</v>
      </c>
      <c r="F107" s="94"/>
    </row>
    <row r="108" spans="1:6" x14ac:dyDescent="0.25">
      <c r="A108" s="51">
        <v>34060470</v>
      </c>
      <c r="B108" s="93" t="s">
        <v>180</v>
      </c>
      <c r="C108" s="51">
        <v>2021</v>
      </c>
      <c r="D108" s="92" t="s">
        <v>2</v>
      </c>
      <c r="E108" s="92" t="s">
        <v>69</v>
      </c>
      <c r="F108" s="94"/>
    </row>
    <row r="109" spans="1:6" x14ac:dyDescent="0.25">
      <c r="A109" s="51">
        <v>34626223</v>
      </c>
      <c r="B109" s="93" t="s">
        <v>181</v>
      </c>
      <c r="C109" s="51">
        <v>2021</v>
      </c>
      <c r="D109" s="92" t="s">
        <v>2</v>
      </c>
      <c r="E109" s="92" t="s">
        <v>65</v>
      </c>
      <c r="F109" s="94"/>
    </row>
    <row r="117" spans="6:6" x14ac:dyDescent="0.25">
      <c r="F117" s="106"/>
    </row>
    <row r="118" spans="6:6" x14ac:dyDescent="0.25">
      <c r="F118" s="106"/>
    </row>
    <row r="119" spans="6:6" x14ac:dyDescent="0.25">
      <c r="F119" s="106"/>
    </row>
  </sheetData>
  <sortState xmlns:xlrd2="http://schemas.microsoft.com/office/spreadsheetml/2017/richdata2" ref="A6:F109">
    <sortCondition ref="A6:A109"/>
  </sortState>
  <conditionalFormatting sqref="A6:A108">
    <cfRule type="duplicateValues" dxfId="11" priority="2"/>
  </conditionalFormatting>
  <conditionalFormatting sqref="A109">
    <cfRule type="duplicateValues" dxfId="10" priority="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10EC9-E13F-47B1-BDBF-F824B99CC00B}">
  <sheetPr>
    <tabColor rgb="FF000066"/>
  </sheetPr>
  <dimension ref="A1:N50"/>
  <sheetViews>
    <sheetView topLeftCell="A4" workbookViewId="0">
      <selection activeCell="E19" sqref="E19"/>
    </sheetView>
  </sheetViews>
  <sheetFormatPr defaultRowHeight="15" x14ac:dyDescent="0.25"/>
  <cols>
    <col min="1" max="1" width="21.42578125" customWidth="1"/>
    <col min="2" max="2" width="20.5703125" customWidth="1"/>
    <col min="3" max="3" width="21.42578125" customWidth="1"/>
    <col min="4" max="4" width="44.7109375" customWidth="1"/>
    <col min="5" max="5" width="13.7109375" customWidth="1"/>
    <col min="6" max="6" width="14.85546875" bestFit="1" customWidth="1"/>
    <col min="7" max="7" width="7.7109375" bestFit="1" customWidth="1"/>
    <col min="8" max="9" width="12.7109375" bestFit="1" customWidth="1"/>
    <col min="10" max="10" width="13" bestFit="1" customWidth="1"/>
    <col min="11" max="11" width="13.28515625" bestFit="1" customWidth="1"/>
    <col min="12" max="12" width="22.28515625" bestFit="1" customWidth="1"/>
    <col min="13" max="13" width="10.5703125" bestFit="1" customWidth="1"/>
    <col min="14" max="14" width="11.7109375" bestFit="1" customWidth="1"/>
  </cols>
  <sheetData>
    <row r="1" spans="1:13" s="48" customFormat="1" ht="28.15" customHeight="1" x14ac:dyDescent="0.55000000000000004">
      <c r="A1" s="47" t="s">
        <v>182</v>
      </c>
      <c r="E1" s="49"/>
    </row>
    <row r="3" spans="1:13" ht="16.5" x14ac:dyDescent="0.25">
      <c r="A3" s="98" t="s">
        <v>924</v>
      </c>
      <c r="B3" s="118" t="s">
        <v>926</v>
      </c>
    </row>
    <row r="4" spans="1:13" x14ac:dyDescent="0.25">
      <c r="A4" s="95"/>
    </row>
    <row r="5" spans="1:13" ht="17.25" x14ac:dyDescent="0.25">
      <c r="A5" s="123" t="s">
        <v>183</v>
      </c>
      <c r="B5" s="124"/>
      <c r="C5" s="124"/>
      <c r="D5" s="125"/>
      <c r="E5" s="121" t="s">
        <v>184</v>
      </c>
      <c r="F5" s="122"/>
      <c r="G5" s="122"/>
      <c r="H5" s="122"/>
      <c r="I5" s="122"/>
      <c r="J5" s="122"/>
      <c r="K5" s="122"/>
      <c r="L5" s="122"/>
      <c r="M5" s="122"/>
    </row>
    <row r="6" spans="1:13" s="50" customFormat="1" ht="16.5" x14ac:dyDescent="0.25">
      <c r="A6" s="2" t="s">
        <v>185</v>
      </c>
      <c r="B6" s="2" t="s">
        <v>52</v>
      </c>
      <c r="C6" s="2" t="s">
        <v>53</v>
      </c>
      <c r="D6" s="2" t="s">
        <v>54</v>
      </c>
      <c r="E6" s="56" t="s">
        <v>186</v>
      </c>
      <c r="F6" s="57" t="s">
        <v>187</v>
      </c>
      <c r="G6" s="58" t="s">
        <v>188</v>
      </c>
      <c r="H6" s="59" t="s">
        <v>189</v>
      </c>
      <c r="I6" s="83" t="s">
        <v>190</v>
      </c>
      <c r="J6" s="60" t="s">
        <v>191</v>
      </c>
      <c r="K6" s="61" t="s">
        <v>192</v>
      </c>
      <c r="L6" s="62" t="s">
        <v>193</v>
      </c>
      <c r="M6" s="63" t="s">
        <v>194</v>
      </c>
    </row>
    <row r="7" spans="1:13" s="52" customFormat="1" ht="28.5" x14ac:dyDescent="0.25">
      <c r="A7" s="51">
        <v>1285493</v>
      </c>
      <c r="B7" s="55" t="s">
        <v>57</v>
      </c>
      <c r="C7" s="51">
        <v>1992</v>
      </c>
      <c r="D7" s="51" t="s">
        <v>58</v>
      </c>
      <c r="E7" s="53" t="s">
        <v>195</v>
      </c>
      <c r="F7" s="53" t="s">
        <v>195</v>
      </c>
      <c r="G7" s="53" t="s">
        <v>196</v>
      </c>
      <c r="H7" s="53" t="s">
        <v>196</v>
      </c>
      <c r="I7" s="53" t="s">
        <v>196</v>
      </c>
      <c r="J7" s="53" t="s">
        <v>196</v>
      </c>
      <c r="K7" s="53" t="s">
        <v>196</v>
      </c>
      <c r="L7" s="53" t="s">
        <v>196</v>
      </c>
      <c r="M7" s="53" t="s">
        <v>196</v>
      </c>
    </row>
    <row r="8" spans="1:13" s="52" customFormat="1" ht="14.25" x14ac:dyDescent="0.25">
      <c r="A8" s="51">
        <v>1850450</v>
      </c>
      <c r="B8" s="55" t="s">
        <v>64</v>
      </c>
      <c r="C8" s="51">
        <v>1991</v>
      </c>
      <c r="D8" s="51" t="s">
        <v>61</v>
      </c>
      <c r="E8" s="53" t="s">
        <v>195</v>
      </c>
      <c r="F8" s="53" t="s">
        <v>196</v>
      </c>
      <c r="G8" s="53" t="s">
        <v>196</v>
      </c>
      <c r="H8" s="53" t="s">
        <v>196</v>
      </c>
      <c r="I8" s="53" t="s">
        <v>196</v>
      </c>
      <c r="J8" s="53" t="s">
        <v>196</v>
      </c>
      <c r="K8" s="53" t="s">
        <v>196</v>
      </c>
      <c r="L8" s="53" t="s">
        <v>196</v>
      </c>
      <c r="M8" s="53" t="s">
        <v>195</v>
      </c>
    </row>
    <row r="9" spans="1:13" s="52" customFormat="1" ht="14.25" x14ac:dyDescent="0.25">
      <c r="A9" s="51">
        <v>2191084</v>
      </c>
      <c r="B9" s="52" t="s">
        <v>66</v>
      </c>
      <c r="C9" s="51">
        <v>1990</v>
      </c>
      <c r="D9" s="51" t="s">
        <v>61</v>
      </c>
      <c r="E9" s="53" t="s">
        <v>195</v>
      </c>
      <c r="F9" s="53" t="s">
        <v>195</v>
      </c>
      <c r="G9" s="53" t="s">
        <v>196</v>
      </c>
      <c r="H9" s="53" t="s">
        <v>196</v>
      </c>
      <c r="I9" s="53" t="s">
        <v>196</v>
      </c>
      <c r="J9" s="53" t="s">
        <v>196</v>
      </c>
      <c r="K9" s="53" t="s">
        <v>196</v>
      </c>
      <c r="L9" s="53" t="s">
        <v>196</v>
      </c>
      <c r="M9" s="53" t="s">
        <v>196</v>
      </c>
    </row>
    <row r="10" spans="1:13" s="52" customFormat="1" ht="14.25" x14ac:dyDescent="0.25">
      <c r="A10" s="51">
        <v>2732729</v>
      </c>
      <c r="B10" s="55" t="s">
        <v>68</v>
      </c>
      <c r="C10" s="51">
        <v>1989</v>
      </c>
      <c r="D10" s="51" t="s">
        <v>61</v>
      </c>
      <c r="E10" s="53" t="s">
        <v>196</v>
      </c>
      <c r="F10" s="53" t="s">
        <v>196</v>
      </c>
      <c r="G10" s="53" t="s">
        <v>196</v>
      </c>
      <c r="H10" s="53" t="s">
        <v>196</v>
      </c>
      <c r="I10" s="53" t="s">
        <v>196</v>
      </c>
      <c r="J10" s="53" t="s">
        <v>196</v>
      </c>
      <c r="K10" s="53" t="s">
        <v>196</v>
      </c>
      <c r="L10" s="53" t="s">
        <v>195</v>
      </c>
      <c r="M10" s="53" t="s">
        <v>196</v>
      </c>
    </row>
    <row r="11" spans="1:13" s="52" customFormat="1" ht="14.25" x14ac:dyDescent="0.25">
      <c r="A11" s="51">
        <v>2904573</v>
      </c>
      <c r="B11" s="52" t="s">
        <v>74</v>
      </c>
      <c r="C11" s="51">
        <v>1988</v>
      </c>
      <c r="D11" s="51" t="s">
        <v>61</v>
      </c>
      <c r="E11" s="53" t="s">
        <v>195</v>
      </c>
      <c r="F11" s="53" t="s">
        <v>196</v>
      </c>
      <c r="G11" s="53" t="s">
        <v>196</v>
      </c>
      <c r="H11" s="53" t="s">
        <v>196</v>
      </c>
      <c r="I11" s="53" t="s">
        <v>196</v>
      </c>
      <c r="J11" s="53" t="s">
        <v>196</v>
      </c>
      <c r="K11" s="53" t="s">
        <v>196</v>
      </c>
      <c r="L11" s="53" t="s">
        <v>196</v>
      </c>
      <c r="M11" s="53" t="s">
        <v>196</v>
      </c>
    </row>
    <row r="12" spans="1:13" s="52" customFormat="1" ht="14.25" x14ac:dyDescent="0.25">
      <c r="A12" s="51">
        <v>6220852</v>
      </c>
      <c r="B12" s="55" t="s">
        <v>77</v>
      </c>
      <c r="C12" s="51">
        <v>1983</v>
      </c>
      <c r="D12" s="51" t="s">
        <v>71</v>
      </c>
      <c r="E12" s="53" t="s">
        <v>195</v>
      </c>
      <c r="F12" s="53" t="s">
        <v>196</v>
      </c>
      <c r="G12" s="53" t="s">
        <v>196</v>
      </c>
      <c r="H12" s="53" t="s">
        <v>195</v>
      </c>
      <c r="I12" s="53" t="s">
        <v>196</v>
      </c>
      <c r="J12" s="53" t="s">
        <v>196</v>
      </c>
      <c r="K12" s="53" t="s">
        <v>196</v>
      </c>
      <c r="L12" s="53" t="s">
        <v>196</v>
      </c>
      <c r="M12" s="53" t="s">
        <v>196</v>
      </c>
    </row>
    <row r="13" spans="1:13" s="52" customFormat="1" ht="28.5" x14ac:dyDescent="0.25">
      <c r="A13" s="51">
        <v>8059599</v>
      </c>
      <c r="B13" s="55" t="s">
        <v>78</v>
      </c>
      <c r="C13" s="51">
        <v>1994</v>
      </c>
      <c r="D13" s="51" t="s">
        <v>58</v>
      </c>
      <c r="E13" s="53" t="s">
        <v>196</v>
      </c>
      <c r="F13" s="53" t="s">
        <v>196</v>
      </c>
      <c r="G13" s="53" t="s">
        <v>196</v>
      </c>
      <c r="H13" s="53" t="s">
        <v>196</v>
      </c>
      <c r="I13" s="53" t="s">
        <v>196</v>
      </c>
      <c r="J13" s="53" t="s">
        <v>196</v>
      </c>
      <c r="K13" s="53" t="s">
        <v>196</v>
      </c>
      <c r="L13" s="53" t="s">
        <v>195</v>
      </c>
      <c r="M13" s="53" t="s">
        <v>196</v>
      </c>
    </row>
    <row r="14" spans="1:13" s="52" customFormat="1" ht="14.25" x14ac:dyDescent="0.25">
      <c r="A14" s="51">
        <v>8910904</v>
      </c>
      <c r="B14" s="55" t="s">
        <v>79</v>
      </c>
      <c r="C14" s="51">
        <v>1996</v>
      </c>
      <c r="D14" s="51" t="s">
        <v>61</v>
      </c>
      <c r="E14" s="53" t="s">
        <v>195</v>
      </c>
      <c r="F14" s="53" t="s">
        <v>196</v>
      </c>
      <c r="G14" s="53" t="s">
        <v>196</v>
      </c>
      <c r="H14" s="53" t="s">
        <v>196</v>
      </c>
      <c r="I14" s="53" t="s">
        <v>196</v>
      </c>
      <c r="J14" s="53" t="s">
        <v>196</v>
      </c>
      <c r="K14" s="53" t="s">
        <v>196</v>
      </c>
      <c r="L14" s="53" t="s">
        <v>196</v>
      </c>
      <c r="M14" s="53" t="s">
        <v>196</v>
      </c>
    </row>
    <row r="15" spans="1:13" s="52" customFormat="1" ht="14.25" x14ac:dyDescent="0.25">
      <c r="A15" s="51">
        <v>10442557</v>
      </c>
      <c r="B15" s="52" t="s">
        <v>80</v>
      </c>
      <c r="C15" s="51">
        <v>1999</v>
      </c>
      <c r="D15" s="51" t="s">
        <v>81</v>
      </c>
      <c r="E15" s="53" t="s">
        <v>195</v>
      </c>
      <c r="F15" s="53" t="s">
        <v>196</v>
      </c>
      <c r="G15" s="53" t="s">
        <v>196</v>
      </c>
      <c r="H15" s="53" t="s">
        <v>196</v>
      </c>
      <c r="I15" s="53" t="s">
        <v>196</v>
      </c>
      <c r="J15" s="53" t="s">
        <v>196</v>
      </c>
      <c r="K15" s="53" t="s">
        <v>196</v>
      </c>
      <c r="L15" s="53" t="s">
        <v>196</v>
      </c>
      <c r="M15" s="53" t="s">
        <v>196</v>
      </c>
    </row>
    <row r="16" spans="1:13" s="52" customFormat="1" ht="28.5" x14ac:dyDescent="0.25">
      <c r="A16" s="51">
        <v>20102526</v>
      </c>
      <c r="B16" s="55" t="s">
        <v>88</v>
      </c>
      <c r="C16" s="51">
        <v>2010</v>
      </c>
      <c r="D16" s="51" t="s">
        <v>24</v>
      </c>
      <c r="E16" s="53" t="s">
        <v>196</v>
      </c>
      <c r="F16" s="53" t="s">
        <v>196</v>
      </c>
      <c r="G16" s="53" t="s">
        <v>195</v>
      </c>
      <c r="H16" s="53" t="s">
        <v>196</v>
      </c>
      <c r="I16" s="53" t="s">
        <v>196</v>
      </c>
      <c r="J16" s="53" t="s">
        <v>196</v>
      </c>
      <c r="K16" s="53" t="s">
        <v>196</v>
      </c>
      <c r="L16" s="53" t="s">
        <v>196</v>
      </c>
      <c r="M16" s="53" t="s">
        <v>196</v>
      </c>
    </row>
    <row r="17" spans="1:13" s="52" customFormat="1" ht="42.75" x14ac:dyDescent="0.25">
      <c r="A17" s="51">
        <v>20720505</v>
      </c>
      <c r="B17" s="52" t="s">
        <v>89</v>
      </c>
      <c r="C17" s="51">
        <v>2010</v>
      </c>
      <c r="D17" s="51" t="s">
        <v>90</v>
      </c>
      <c r="E17" s="53" t="s">
        <v>195</v>
      </c>
      <c r="F17" s="53" t="s">
        <v>196</v>
      </c>
      <c r="G17" s="53" t="s">
        <v>195</v>
      </c>
      <c r="H17" s="53" t="s">
        <v>196</v>
      </c>
      <c r="I17" s="53" t="s">
        <v>196</v>
      </c>
      <c r="J17" s="53" t="s">
        <v>196</v>
      </c>
      <c r="K17" s="53" t="s">
        <v>196</v>
      </c>
      <c r="L17" s="53" t="s">
        <v>196</v>
      </c>
      <c r="M17" s="53" t="s">
        <v>196</v>
      </c>
    </row>
    <row r="18" spans="1:13" s="52" customFormat="1" ht="14.25" x14ac:dyDescent="0.25">
      <c r="A18" s="51">
        <v>22593173</v>
      </c>
      <c r="B18" s="55" t="s">
        <v>96</v>
      </c>
      <c r="C18" s="51">
        <v>2012</v>
      </c>
      <c r="D18" s="51" t="s">
        <v>2</v>
      </c>
      <c r="E18" s="53" t="s">
        <v>195</v>
      </c>
      <c r="F18" s="53" t="s">
        <v>196</v>
      </c>
      <c r="G18" s="53" t="s">
        <v>196</v>
      </c>
      <c r="H18" s="53" t="s">
        <v>196</v>
      </c>
      <c r="I18" s="53" t="s">
        <v>196</v>
      </c>
      <c r="J18" s="53" t="s">
        <v>195</v>
      </c>
      <c r="K18" s="53" t="s">
        <v>195</v>
      </c>
      <c r="L18" s="53" t="s">
        <v>196</v>
      </c>
      <c r="M18" s="53" t="s">
        <v>196</v>
      </c>
    </row>
    <row r="19" spans="1:13" s="52" customFormat="1" ht="14.25" x14ac:dyDescent="0.25">
      <c r="A19" s="51">
        <v>23208308</v>
      </c>
      <c r="B19" s="52" t="s">
        <v>97</v>
      </c>
      <c r="C19" s="51">
        <v>2013</v>
      </c>
      <c r="D19" s="51" t="s">
        <v>2</v>
      </c>
      <c r="E19" s="53" t="s">
        <v>195</v>
      </c>
      <c r="F19" s="53" t="s">
        <v>196</v>
      </c>
      <c r="G19" s="53" t="s">
        <v>195</v>
      </c>
      <c r="H19" s="53" t="s">
        <v>195</v>
      </c>
      <c r="I19" s="53" t="s">
        <v>196</v>
      </c>
      <c r="J19" s="53" t="s">
        <v>196</v>
      </c>
      <c r="K19" s="53" t="s">
        <v>195</v>
      </c>
      <c r="L19" s="53" t="s">
        <v>196</v>
      </c>
      <c r="M19" s="53" t="s">
        <v>196</v>
      </c>
    </row>
    <row r="20" spans="1:13" s="52" customFormat="1" ht="14.25" x14ac:dyDescent="0.25">
      <c r="A20" s="51">
        <v>25943889</v>
      </c>
      <c r="B20" s="55" t="s">
        <v>107</v>
      </c>
      <c r="C20" s="51">
        <v>2015</v>
      </c>
      <c r="D20" s="51" t="s">
        <v>2</v>
      </c>
      <c r="E20" s="53" t="s">
        <v>196</v>
      </c>
      <c r="F20" s="53" t="s">
        <v>195</v>
      </c>
      <c r="G20" s="53" t="s">
        <v>196</v>
      </c>
      <c r="H20" s="53" t="s">
        <v>196</v>
      </c>
      <c r="I20" s="53" t="s">
        <v>196</v>
      </c>
      <c r="J20" s="53" t="s">
        <v>196</v>
      </c>
      <c r="K20" s="53" t="s">
        <v>196</v>
      </c>
      <c r="L20" s="53" t="s">
        <v>196</v>
      </c>
      <c r="M20" s="53" t="s">
        <v>196</v>
      </c>
    </row>
    <row r="21" spans="1:13" s="52" customFormat="1" ht="14.25" x14ac:dyDescent="0.25">
      <c r="A21" s="51">
        <v>26176913</v>
      </c>
      <c r="B21" s="55" t="s">
        <v>108</v>
      </c>
      <c r="C21" s="51">
        <v>2015</v>
      </c>
      <c r="D21" s="51" t="s">
        <v>2</v>
      </c>
      <c r="E21" s="53" t="s">
        <v>195</v>
      </c>
      <c r="F21" s="53" t="s">
        <v>196</v>
      </c>
      <c r="G21" s="53" t="s">
        <v>196</v>
      </c>
      <c r="H21" s="53" t="s">
        <v>196</v>
      </c>
      <c r="I21" s="53" t="s">
        <v>196</v>
      </c>
      <c r="J21" s="53" t="s">
        <v>196</v>
      </c>
      <c r="K21" s="53" t="s">
        <v>196</v>
      </c>
      <c r="L21" s="53" t="s">
        <v>196</v>
      </c>
      <c r="M21" s="53" t="s">
        <v>196</v>
      </c>
    </row>
    <row r="22" spans="1:13" s="52" customFormat="1" ht="14.25" x14ac:dyDescent="0.25">
      <c r="A22" s="54">
        <v>26381255</v>
      </c>
      <c r="B22" s="55" t="s">
        <v>109</v>
      </c>
      <c r="C22" s="54">
        <v>2016</v>
      </c>
      <c r="D22" s="54" t="s">
        <v>85</v>
      </c>
      <c r="E22" s="53" t="s">
        <v>195</v>
      </c>
      <c r="F22" s="53" t="s">
        <v>196</v>
      </c>
      <c r="G22" s="53" t="s">
        <v>196</v>
      </c>
      <c r="H22" s="53" t="s">
        <v>196</v>
      </c>
      <c r="I22" s="53" t="s">
        <v>196</v>
      </c>
      <c r="J22" s="53" t="s">
        <v>196</v>
      </c>
      <c r="K22" s="53" t="s">
        <v>196</v>
      </c>
      <c r="L22" s="53" t="s">
        <v>196</v>
      </c>
      <c r="M22" s="53" t="s">
        <v>195</v>
      </c>
    </row>
    <row r="23" spans="1:13" s="52" customFormat="1" ht="14.25" x14ac:dyDescent="0.25">
      <c r="A23" s="51">
        <v>26556772</v>
      </c>
      <c r="B23" s="55" t="s">
        <v>115</v>
      </c>
      <c r="C23" s="51">
        <v>2016</v>
      </c>
      <c r="D23" s="51" t="s">
        <v>2</v>
      </c>
      <c r="E23" s="53" t="s">
        <v>195</v>
      </c>
      <c r="F23" s="53" t="s">
        <v>196</v>
      </c>
      <c r="G23" s="53" t="s">
        <v>196</v>
      </c>
      <c r="H23" s="53" t="s">
        <v>196</v>
      </c>
      <c r="I23" s="53" t="s">
        <v>196</v>
      </c>
      <c r="J23" s="53" t="s">
        <v>196</v>
      </c>
      <c r="K23" s="53" t="s">
        <v>196</v>
      </c>
      <c r="L23" s="53" t="s">
        <v>196</v>
      </c>
      <c r="M23" s="53" t="s">
        <v>196</v>
      </c>
    </row>
    <row r="24" spans="1:13" s="52" customFormat="1" ht="28.5" x14ac:dyDescent="0.25">
      <c r="A24" s="51">
        <v>26671985</v>
      </c>
      <c r="B24" s="55" t="s">
        <v>118</v>
      </c>
      <c r="C24" s="51">
        <v>2016</v>
      </c>
      <c r="D24" s="51" t="s">
        <v>119</v>
      </c>
      <c r="E24" s="53" t="s">
        <v>195</v>
      </c>
      <c r="F24" s="53" t="s">
        <v>196</v>
      </c>
      <c r="G24" s="53" t="s">
        <v>196</v>
      </c>
      <c r="H24" s="53" t="s">
        <v>196</v>
      </c>
      <c r="I24" s="53" t="s">
        <v>196</v>
      </c>
      <c r="J24" s="53" t="s">
        <v>196</v>
      </c>
      <c r="K24" s="53" t="s">
        <v>196</v>
      </c>
      <c r="L24" s="53" t="s">
        <v>196</v>
      </c>
      <c r="M24" s="53" t="s">
        <v>196</v>
      </c>
    </row>
    <row r="25" spans="1:13" s="52" customFormat="1" ht="14.25" x14ac:dyDescent="0.25">
      <c r="A25" s="51">
        <v>26998921</v>
      </c>
      <c r="B25" s="55" t="s">
        <v>122</v>
      </c>
      <c r="C25" s="51">
        <v>2017</v>
      </c>
      <c r="D25" s="51" t="s">
        <v>2</v>
      </c>
      <c r="E25" s="53" t="s">
        <v>195</v>
      </c>
      <c r="F25" s="53" t="s">
        <v>196</v>
      </c>
      <c r="G25" s="53" t="s">
        <v>196</v>
      </c>
      <c r="H25" s="53" t="s">
        <v>196</v>
      </c>
      <c r="I25" s="53" t="s">
        <v>196</v>
      </c>
      <c r="J25" s="53" t="s">
        <v>196</v>
      </c>
      <c r="K25" s="53" t="s">
        <v>196</v>
      </c>
      <c r="L25" s="53" t="s">
        <v>196</v>
      </c>
      <c r="M25" s="53" t="s">
        <v>196</v>
      </c>
    </row>
    <row r="26" spans="1:13" s="52" customFormat="1" ht="14.25" x14ac:dyDescent="0.25">
      <c r="A26" s="51">
        <v>27391531</v>
      </c>
      <c r="B26" s="55" t="s">
        <v>122</v>
      </c>
      <c r="C26" s="51">
        <v>2017</v>
      </c>
      <c r="D26" s="51" t="s">
        <v>2</v>
      </c>
      <c r="E26" s="53" t="s">
        <v>195</v>
      </c>
      <c r="F26" s="53" t="s">
        <v>196</v>
      </c>
      <c r="G26" s="53" t="s">
        <v>196</v>
      </c>
      <c r="H26" s="53" t="s">
        <v>196</v>
      </c>
      <c r="I26" s="53" t="s">
        <v>196</v>
      </c>
      <c r="J26" s="53" t="s">
        <v>196</v>
      </c>
      <c r="K26" s="53" t="s">
        <v>196</v>
      </c>
      <c r="L26" s="53" t="s">
        <v>196</v>
      </c>
      <c r="M26" s="53" t="s">
        <v>196</v>
      </c>
    </row>
    <row r="27" spans="1:13" s="52" customFormat="1" ht="14.25" x14ac:dyDescent="0.25">
      <c r="A27" s="51">
        <v>27770214</v>
      </c>
      <c r="B27" s="55" t="s">
        <v>122</v>
      </c>
      <c r="C27" s="51">
        <v>2017</v>
      </c>
      <c r="D27" s="51" t="s">
        <v>2</v>
      </c>
      <c r="E27" s="53" t="s">
        <v>195</v>
      </c>
      <c r="F27" s="53" t="s">
        <v>196</v>
      </c>
      <c r="G27" s="53" t="s">
        <v>196</v>
      </c>
      <c r="H27" s="53" t="s">
        <v>196</v>
      </c>
      <c r="I27" s="53" t="s">
        <v>196</v>
      </c>
      <c r="J27" s="53" t="s">
        <v>196</v>
      </c>
      <c r="K27" s="53" t="s">
        <v>196</v>
      </c>
      <c r="L27" s="53" t="s">
        <v>196</v>
      </c>
      <c r="M27" s="53" t="s">
        <v>196</v>
      </c>
    </row>
    <row r="28" spans="1:13" s="52" customFormat="1" ht="14.25" x14ac:dyDescent="0.25">
      <c r="A28" s="51">
        <v>27793189</v>
      </c>
      <c r="B28" s="55" t="s">
        <v>127</v>
      </c>
      <c r="C28" s="51">
        <v>2016</v>
      </c>
      <c r="D28" s="51" t="s">
        <v>2</v>
      </c>
      <c r="E28" s="55" t="s">
        <v>195</v>
      </c>
      <c r="F28" s="53" t="s">
        <v>196</v>
      </c>
      <c r="G28" s="53" t="s">
        <v>196</v>
      </c>
      <c r="H28" s="53" t="s">
        <v>196</v>
      </c>
      <c r="I28" s="53" t="s">
        <v>195</v>
      </c>
      <c r="J28" s="53" t="s">
        <v>195</v>
      </c>
      <c r="K28" s="53" t="s">
        <v>196</v>
      </c>
      <c r="L28" s="53" t="s">
        <v>196</v>
      </c>
      <c r="M28" s="53" t="s">
        <v>196</v>
      </c>
    </row>
    <row r="29" spans="1:13" s="52" customFormat="1" ht="14.25" x14ac:dyDescent="0.25">
      <c r="A29" s="51">
        <v>28413156</v>
      </c>
      <c r="B29" s="55" t="s">
        <v>132</v>
      </c>
      <c r="C29" s="51">
        <v>2017</v>
      </c>
      <c r="D29" s="51" t="s">
        <v>2</v>
      </c>
      <c r="E29" s="53" t="s">
        <v>195</v>
      </c>
      <c r="F29" s="53" t="s">
        <v>196</v>
      </c>
      <c r="G29" s="53" t="s">
        <v>196</v>
      </c>
      <c r="H29" s="53" t="s">
        <v>196</v>
      </c>
      <c r="I29" s="53" t="s">
        <v>196</v>
      </c>
      <c r="J29" s="53" t="s">
        <v>196</v>
      </c>
      <c r="K29" s="53" t="s">
        <v>196</v>
      </c>
      <c r="L29" s="53" t="s">
        <v>196</v>
      </c>
      <c r="M29" s="53" t="s">
        <v>196</v>
      </c>
    </row>
    <row r="30" spans="1:13" s="52" customFormat="1" ht="14.25" x14ac:dyDescent="0.25">
      <c r="A30" s="51">
        <v>28524178</v>
      </c>
      <c r="B30" s="52" t="s">
        <v>133</v>
      </c>
      <c r="C30" s="51">
        <v>2017</v>
      </c>
      <c r="D30" s="51" t="s">
        <v>2</v>
      </c>
      <c r="E30" s="53" t="s">
        <v>195</v>
      </c>
      <c r="F30" s="53" t="s">
        <v>196</v>
      </c>
      <c r="G30" s="53" t="s">
        <v>196</v>
      </c>
      <c r="H30" s="53" t="s">
        <v>196</v>
      </c>
      <c r="I30" s="53" t="s">
        <v>196</v>
      </c>
      <c r="J30" s="53" t="s">
        <v>196</v>
      </c>
      <c r="K30" s="53" t="s">
        <v>196</v>
      </c>
      <c r="L30" s="53" t="s">
        <v>196</v>
      </c>
      <c r="M30" s="53" t="s">
        <v>196</v>
      </c>
    </row>
    <row r="31" spans="1:13" s="52" customFormat="1" ht="14.25" x14ac:dyDescent="0.25">
      <c r="A31" s="51">
        <v>29145658</v>
      </c>
      <c r="B31" s="55" t="s">
        <v>127</v>
      </c>
      <c r="C31" s="51">
        <v>2018</v>
      </c>
      <c r="D31" s="51" t="s">
        <v>2</v>
      </c>
      <c r="E31" s="53" t="s">
        <v>195</v>
      </c>
      <c r="F31" s="53" t="s">
        <v>196</v>
      </c>
      <c r="G31" s="53" t="s">
        <v>196</v>
      </c>
      <c r="H31" s="53" t="s">
        <v>196</v>
      </c>
      <c r="I31" s="53" t="s">
        <v>195</v>
      </c>
      <c r="J31" s="53" t="s">
        <v>196</v>
      </c>
      <c r="K31" s="53" t="s">
        <v>196</v>
      </c>
      <c r="L31" s="53" t="s">
        <v>196</v>
      </c>
      <c r="M31" s="53" t="s">
        <v>196</v>
      </c>
    </row>
    <row r="32" spans="1:13" s="52" customFormat="1" ht="14.25" x14ac:dyDescent="0.25">
      <c r="A32" s="51">
        <v>29298849</v>
      </c>
      <c r="B32" s="55" t="s">
        <v>137</v>
      </c>
      <c r="C32" s="51">
        <v>2018</v>
      </c>
      <c r="D32" s="51" t="s">
        <v>2</v>
      </c>
      <c r="E32" s="53" t="s">
        <v>195</v>
      </c>
      <c r="F32" s="53" t="s">
        <v>196</v>
      </c>
      <c r="G32" s="53" t="s">
        <v>196</v>
      </c>
      <c r="H32" s="53" t="s">
        <v>196</v>
      </c>
      <c r="I32" s="53" t="s">
        <v>196</v>
      </c>
      <c r="J32" s="53" t="s">
        <v>196</v>
      </c>
      <c r="K32" s="53" t="s">
        <v>196</v>
      </c>
      <c r="L32" s="53" t="s">
        <v>196</v>
      </c>
      <c r="M32" s="53" t="s">
        <v>196</v>
      </c>
    </row>
    <row r="33" spans="1:13" s="52" customFormat="1" ht="42.75" x14ac:dyDescent="0.25">
      <c r="A33" s="51">
        <v>30053297</v>
      </c>
      <c r="B33" s="55" t="s">
        <v>138</v>
      </c>
      <c r="C33" s="51">
        <v>2018</v>
      </c>
      <c r="D33" s="51" t="s">
        <v>139</v>
      </c>
      <c r="E33" s="53" t="s">
        <v>195</v>
      </c>
      <c r="F33" s="53" t="s">
        <v>196</v>
      </c>
      <c r="G33" s="53" t="s">
        <v>196</v>
      </c>
      <c r="H33" s="53" t="s">
        <v>195</v>
      </c>
      <c r="I33" s="53" t="s">
        <v>196</v>
      </c>
      <c r="J33" s="53" t="s">
        <v>196</v>
      </c>
      <c r="K33" s="53" t="s">
        <v>196</v>
      </c>
      <c r="L33" s="53" t="s">
        <v>196</v>
      </c>
      <c r="M33" s="53" t="s">
        <v>196</v>
      </c>
    </row>
    <row r="34" spans="1:13" s="52" customFormat="1" ht="14.25" x14ac:dyDescent="0.25">
      <c r="A34" s="51">
        <v>30194648</v>
      </c>
      <c r="B34" s="55" t="s">
        <v>141</v>
      </c>
      <c r="C34" s="51">
        <v>2018</v>
      </c>
      <c r="D34" s="51" t="s">
        <v>2</v>
      </c>
      <c r="E34" s="53" t="s">
        <v>195</v>
      </c>
      <c r="F34" s="53" t="s">
        <v>196</v>
      </c>
      <c r="G34" s="53" t="s">
        <v>196</v>
      </c>
      <c r="H34" s="53" t="s">
        <v>196</v>
      </c>
      <c r="I34" s="53" t="s">
        <v>195</v>
      </c>
      <c r="J34" s="53" t="s">
        <v>196</v>
      </c>
      <c r="K34" s="53" t="s">
        <v>196</v>
      </c>
      <c r="L34" s="53" t="s">
        <v>196</v>
      </c>
      <c r="M34" s="53" t="s">
        <v>196</v>
      </c>
    </row>
    <row r="35" spans="1:13" s="52" customFormat="1" ht="28.5" x14ac:dyDescent="0.25">
      <c r="A35" s="53">
        <v>30299493</v>
      </c>
      <c r="B35" s="52" t="s">
        <v>142</v>
      </c>
      <c r="C35" s="53">
        <v>2018</v>
      </c>
      <c r="D35" s="53" t="s">
        <v>143</v>
      </c>
      <c r="E35" s="53" t="s">
        <v>195</v>
      </c>
      <c r="F35" s="53" t="s">
        <v>196</v>
      </c>
      <c r="G35" s="53" t="s">
        <v>196</v>
      </c>
      <c r="H35" s="53" t="s">
        <v>196</v>
      </c>
      <c r="I35" s="53" t="s">
        <v>196</v>
      </c>
      <c r="J35" s="53" t="s">
        <v>196</v>
      </c>
      <c r="K35" s="53" t="s">
        <v>196</v>
      </c>
      <c r="L35" s="53" t="s">
        <v>196</v>
      </c>
      <c r="M35" s="53" t="s">
        <v>196</v>
      </c>
    </row>
    <row r="36" spans="1:13" s="52" customFormat="1" ht="14.25" x14ac:dyDescent="0.25">
      <c r="A36" s="51">
        <v>30564964</v>
      </c>
      <c r="B36" s="55" t="s">
        <v>122</v>
      </c>
      <c r="C36" s="51">
        <v>2019</v>
      </c>
      <c r="D36" s="51" t="s">
        <v>2</v>
      </c>
      <c r="E36" s="53" t="s">
        <v>195</v>
      </c>
      <c r="F36" s="53" t="s">
        <v>196</v>
      </c>
      <c r="G36" s="53" t="s">
        <v>196</v>
      </c>
      <c r="H36" s="53" t="s">
        <v>196</v>
      </c>
      <c r="I36" s="53" t="s">
        <v>196</v>
      </c>
      <c r="J36" s="53" t="s">
        <v>196</v>
      </c>
      <c r="K36" s="53" t="s">
        <v>196</v>
      </c>
      <c r="L36" s="53" t="s">
        <v>196</v>
      </c>
      <c r="M36" s="53" t="s">
        <v>196</v>
      </c>
    </row>
    <row r="37" spans="1:13" s="52" customFormat="1" ht="14.25" x14ac:dyDescent="0.25">
      <c r="A37" s="51">
        <v>30786665</v>
      </c>
      <c r="B37" s="55" t="s">
        <v>122</v>
      </c>
      <c r="C37" s="51">
        <v>2018</v>
      </c>
      <c r="D37" s="51" t="s">
        <v>2</v>
      </c>
      <c r="E37" s="53" t="s">
        <v>196</v>
      </c>
      <c r="F37" s="53" t="s">
        <v>195</v>
      </c>
      <c r="G37" s="53" t="s">
        <v>196</v>
      </c>
      <c r="H37" s="53" t="s">
        <v>196</v>
      </c>
      <c r="I37" s="53" t="s">
        <v>196</v>
      </c>
      <c r="J37" s="53" t="s">
        <v>196</v>
      </c>
      <c r="K37" s="53" t="s">
        <v>196</v>
      </c>
      <c r="L37" s="53" t="s">
        <v>196</v>
      </c>
      <c r="M37" s="53" t="s">
        <v>196</v>
      </c>
    </row>
    <row r="38" spans="1:13" s="52" customFormat="1" ht="42.75" x14ac:dyDescent="0.25">
      <c r="A38" s="51">
        <v>31183671</v>
      </c>
      <c r="B38" s="55" t="s">
        <v>152</v>
      </c>
      <c r="C38" s="51">
        <v>2019</v>
      </c>
      <c r="D38" s="51" t="s">
        <v>139</v>
      </c>
      <c r="E38" s="53" t="s">
        <v>195</v>
      </c>
      <c r="F38" s="53" t="s">
        <v>195</v>
      </c>
      <c r="G38" s="53" t="s">
        <v>196</v>
      </c>
      <c r="H38" s="53" t="s">
        <v>196</v>
      </c>
      <c r="I38" s="53" t="s">
        <v>196</v>
      </c>
      <c r="J38" s="53" t="s">
        <v>196</v>
      </c>
      <c r="K38" s="53" t="s">
        <v>196</v>
      </c>
      <c r="L38" s="53" t="s">
        <v>195</v>
      </c>
      <c r="M38" s="53" t="s">
        <v>196</v>
      </c>
    </row>
    <row r="39" spans="1:13" s="52" customFormat="1" ht="14.25" x14ac:dyDescent="0.25">
      <c r="A39" s="51">
        <v>31308796</v>
      </c>
      <c r="B39" s="55" t="s">
        <v>156</v>
      </c>
      <c r="C39" s="51">
        <v>2019</v>
      </c>
      <c r="D39" s="51" t="s">
        <v>2</v>
      </c>
      <c r="E39" s="53" t="s">
        <v>196</v>
      </c>
      <c r="F39" s="53" t="s">
        <v>196</v>
      </c>
      <c r="G39" s="53" t="s">
        <v>196</v>
      </c>
      <c r="H39" s="53" t="s">
        <v>196</v>
      </c>
      <c r="I39" s="53" t="s">
        <v>196</v>
      </c>
      <c r="J39" s="53" t="s">
        <v>196</v>
      </c>
      <c r="K39" s="53" t="s">
        <v>195</v>
      </c>
      <c r="L39" s="53" t="s">
        <v>196</v>
      </c>
      <c r="M39" s="53" t="s">
        <v>196</v>
      </c>
    </row>
    <row r="40" spans="1:13" s="52" customFormat="1" ht="14.25" x14ac:dyDescent="0.25">
      <c r="A40" s="51">
        <v>32337952</v>
      </c>
      <c r="B40" s="55" t="s">
        <v>122</v>
      </c>
      <c r="C40" s="51">
        <v>2020</v>
      </c>
      <c r="D40" s="51" t="s">
        <v>2</v>
      </c>
      <c r="E40" s="53" t="s">
        <v>196</v>
      </c>
      <c r="F40" s="53" t="s">
        <v>195</v>
      </c>
      <c r="G40" s="53" t="s">
        <v>196</v>
      </c>
      <c r="H40" s="53" t="s">
        <v>196</v>
      </c>
      <c r="I40" s="53" t="s">
        <v>196</v>
      </c>
      <c r="J40" s="53" t="s">
        <v>196</v>
      </c>
      <c r="K40" s="53" t="s">
        <v>196</v>
      </c>
      <c r="L40" s="53" t="s">
        <v>196</v>
      </c>
      <c r="M40" s="53" t="s">
        <v>196</v>
      </c>
    </row>
    <row r="41" spans="1:13" s="52" customFormat="1" ht="42.75" x14ac:dyDescent="0.25">
      <c r="A41" s="51">
        <v>32390044</v>
      </c>
      <c r="B41" s="52" t="s">
        <v>172</v>
      </c>
      <c r="C41" s="51">
        <v>2020</v>
      </c>
      <c r="D41" s="51" t="s">
        <v>173</v>
      </c>
      <c r="E41" s="53" t="s">
        <v>195</v>
      </c>
      <c r="F41" s="53" t="s">
        <v>196</v>
      </c>
      <c r="G41" s="53" t="s">
        <v>196</v>
      </c>
      <c r="H41" s="53" t="s">
        <v>196</v>
      </c>
      <c r="I41" s="53" t="s">
        <v>196</v>
      </c>
      <c r="J41" s="53" t="s">
        <v>196</v>
      </c>
      <c r="K41" s="53" t="s">
        <v>196</v>
      </c>
      <c r="L41" s="53" t="s">
        <v>196</v>
      </c>
      <c r="M41" s="53" t="s">
        <v>196</v>
      </c>
    </row>
    <row r="42" spans="1:13" s="52" customFormat="1" ht="14.25" x14ac:dyDescent="0.25">
      <c r="A42" s="51">
        <v>32869318</v>
      </c>
      <c r="B42" s="55" t="s">
        <v>174</v>
      </c>
      <c r="C42" s="51">
        <v>2021</v>
      </c>
      <c r="D42" s="51" t="s">
        <v>2</v>
      </c>
      <c r="E42" s="53" t="s">
        <v>196</v>
      </c>
      <c r="F42" s="53" t="s">
        <v>196</v>
      </c>
      <c r="G42" s="53" t="s">
        <v>196</v>
      </c>
      <c r="H42" s="53" t="s">
        <v>196</v>
      </c>
      <c r="I42" s="53" t="s">
        <v>196</v>
      </c>
      <c r="J42" s="53" t="s">
        <v>196</v>
      </c>
      <c r="K42" s="53" t="s">
        <v>195</v>
      </c>
      <c r="L42" s="53" t="s">
        <v>196</v>
      </c>
      <c r="M42" s="53" t="s">
        <v>196</v>
      </c>
    </row>
    <row r="43" spans="1:13" s="52" customFormat="1" ht="42.75" x14ac:dyDescent="0.25">
      <c r="A43" s="51">
        <v>33278887</v>
      </c>
      <c r="B43" s="55" t="s">
        <v>127</v>
      </c>
      <c r="C43" s="51">
        <v>2020</v>
      </c>
      <c r="D43" s="51" t="s">
        <v>139</v>
      </c>
      <c r="E43" s="53" t="s">
        <v>196</v>
      </c>
      <c r="F43" s="53" t="s">
        <v>196</v>
      </c>
      <c r="G43" s="53" t="s">
        <v>196</v>
      </c>
      <c r="H43" s="53" t="s">
        <v>196</v>
      </c>
      <c r="I43" s="53" t="s">
        <v>196</v>
      </c>
      <c r="J43" s="53" t="s">
        <v>195</v>
      </c>
      <c r="K43" s="53" t="s">
        <v>196</v>
      </c>
      <c r="L43" s="53" t="s">
        <v>196</v>
      </c>
      <c r="M43" s="53" t="s">
        <v>196</v>
      </c>
    </row>
    <row r="44" spans="1:13" s="52" customFormat="1" ht="42.75" x14ac:dyDescent="0.25">
      <c r="A44" s="51">
        <v>33426528</v>
      </c>
      <c r="B44" s="52" t="s">
        <v>172</v>
      </c>
      <c r="C44" s="51">
        <v>2020</v>
      </c>
      <c r="D44" s="51" t="s">
        <v>173</v>
      </c>
      <c r="E44" s="53" t="s">
        <v>195</v>
      </c>
      <c r="F44" s="53" t="s">
        <v>196</v>
      </c>
      <c r="G44" s="53" t="s">
        <v>196</v>
      </c>
      <c r="H44" s="53" t="s">
        <v>196</v>
      </c>
      <c r="I44" s="53" t="s">
        <v>196</v>
      </c>
      <c r="J44" s="53" t="s">
        <v>196</v>
      </c>
      <c r="K44" s="53" t="s">
        <v>196</v>
      </c>
      <c r="L44" s="53" t="s">
        <v>196</v>
      </c>
      <c r="M44" s="53" t="s">
        <v>196</v>
      </c>
    </row>
    <row r="45" spans="1:13" s="52" customFormat="1" ht="14.25" x14ac:dyDescent="0.25">
      <c r="A45" s="51">
        <v>33980303</v>
      </c>
      <c r="B45" s="55" t="s">
        <v>127</v>
      </c>
      <c r="C45" s="51">
        <v>2021</v>
      </c>
      <c r="D45" s="51" t="s">
        <v>2</v>
      </c>
      <c r="E45" s="53" t="s">
        <v>195</v>
      </c>
      <c r="F45" s="53" t="s">
        <v>196</v>
      </c>
      <c r="G45" s="53" t="s">
        <v>196</v>
      </c>
      <c r="H45" s="53" t="s">
        <v>196</v>
      </c>
      <c r="I45" s="53" t="s">
        <v>196</v>
      </c>
      <c r="J45" s="53" t="s">
        <v>196</v>
      </c>
      <c r="K45" s="53" t="s">
        <v>196</v>
      </c>
      <c r="L45" s="53" t="s">
        <v>196</v>
      </c>
      <c r="M45" s="53" t="s">
        <v>196</v>
      </c>
    </row>
    <row r="46" spans="1:13" s="52" customFormat="1" ht="14.25" x14ac:dyDescent="0.25">
      <c r="A46" s="51">
        <v>34019156</v>
      </c>
      <c r="B46" s="55" t="s">
        <v>179</v>
      </c>
      <c r="C46" s="51">
        <v>2021</v>
      </c>
      <c r="D46" s="51" t="s">
        <v>2</v>
      </c>
      <c r="E46" s="53" t="s">
        <v>196</v>
      </c>
      <c r="F46" s="53" t="s">
        <v>196</v>
      </c>
      <c r="G46" s="53" t="s">
        <v>196</v>
      </c>
      <c r="H46" s="53" t="s">
        <v>196</v>
      </c>
      <c r="I46" s="53" t="s">
        <v>195</v>
      </c>
      <c r="J46" s="53" t="s">
        <v>196</v>
      </c>
      <c r="K46" s="53" t="s">
        <v>195</v>
      </c>
      <c r="L46" s="53" t="s">
        <v>196</v>
      </c>
      <c r="M46" s="53" t="s">
        <v>196</v>
      </c>
    </row>
    <row r="47" spans="1:13" s="52" customFormat="1" ht="14.25" x14ac:dyDescent="0.25">
      <c r="A47" s="51">
        <v>34060470</v>
      </c>
      <c r="B47" s="55" t="s">
        <v>180</v>
      </c>
      <c r="C47" s="51">
        <v>2021</v>
      </c>
      <c r="D47" s="51" t="s">
        <v>2</v>
      </c>
      <c r="E47" s="53" t="s">
        <v>196</v>
      </c>
      <c r="F47" s="53" t="s">
        <v>196</v>
      </c>
      <c r="G47" s="53" t="s">
        <v>195</v>
      </c>
      <c r="H47" s="53" t="s">
        <v>196</v>
      </c>
      <c r="I47" s="53" t="s">
        <v>196</v>
      </c>
      <c r="J47" s="53" t="s">
        <v>196</v>
      </c>
      <c r="K47" s="53" t="s">
        <v>196</v>
      </c>
      <c r="L47" s="53" t="s">
        <v>196</v>
      </c>
      <c r="M47" s="53" t="s">
        <v>196</v>
      </c>
    </row>
    <row r="48" spans="1:13" s="52" customFormat="1" ht="14.25" x14ac:dyDescent="0.25">
      <c r="A48" s="51">
        <v>34626223</v>
      </c>
      <c r="B48" s="55" t="s">
        <v>181</v>
      </c>
      <c r="C48" s="51">
        <v>2021</v>
      </c>
      <c r="D48" s="51" t="s">
        <v>2</v>
      </c>
      <c r="E48" s="53" t="s">
        <v>195</v>
      </c>
      <c r="F48" s="53" t="s">
        <v>196</v>
      </c>
      <c r="G48" s="53" t="s">
        <v>196</v>
      </c>
      <c r="H48" s="53" t="s">
        <v>195</v>
      </c>
      <c r="I48" s="53" t="s">
        <v>196</v>
      </c>
      <c r="J48" s="53" t="s">
        <v>196</v>
      </c>
      <c r="K48" s="53" t="s">
        <v>196</v>
      </c>
      <c r="L48" s="53" t="s">
        <v>196</v>
      </c>
      <c r="M48" s="53" t="s">
        <v>195</v>
      </c>
    </row>
    <row r="49" spans="2:14" x14ac:dyDescent="0.25">
      <c r="N49" s="52"/>
    </row>
    <row r="50" spans="2:14" x14ac:dyDescent="0.25">
      <c r="B50" t="s">
        <v>197</v>
      </c>
      <c r="C50" s="3">
        <f>COUNTA(C7:C48)</f>
        <v>42</v>
      </c>
      <c r="D50" s="3"/>
      <c r="E50" s="3">
        <f t="shared" ref="E50:M50" si="0">COUNTIF(E7:E48, "YES")</f>
        <v>31</v>
      </c>
      <c r="F50" s="3">
        <f t="shared" si="0"/>
        <v>6</v>
      </c>
      <c r="G50" s="3">
        <f t="shared" si="0"/>
        <v>4</v>
      </c>
      <c r="H50" s="3">
        <f t="shared" si="0"/>
        <v>4</v>
      </c>
      <c r="I50" s="3">
        <f t="shared" si="0"/>
        <v>4</v>
      </c>
      <c r="J50" s="3">
        <f t="shared" si="0"/>
        <v>3</v>
      </c>
      <c r="K50" s="3">
        <f t="shared" si="0"/>
        <v>5</v>
      </c>
      <c r="L50" s="3">
        <f t="shared" si="0"/>
        <v>3</v>
      </c>
      <c r="M50" s="3">
        <f t="shared" si="0"/>
        <v>3</v>
      </c>
    </row>
  </sheetData>
  <sortState xmlns:xlrd2="http://schemas.microsoft.com/office/spreadsheetml/2017/richdata2" ref="A7:M48">
    <sortCondition ref="A7:A48"/>
  </sortState>
  <mergeCells count="2">
    <mergeCell ref="E5:M5"/>
    <mergeCell ref="A5:D5"/>
  </mergeCells>
  <conditionalFormatting sqref="E7:M48">
    <cfRule type="containsText" dxfId="9" priority="2" operator="containsText" text="YES">
      <formula>NOT(ISERROR(SEARCH("YES",E7)))</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E7F02-EF8C-45E9-88A2-F9BF859218DE}">
  <sheetPr>
    <tabColor rgb="FF6666FF"/>
  </sheetPr>
  <dimension ref="A1:AN79"/>
  <sheetViews>
    <sheetView workbookViewId="0">
      <pane xSplit="3" ySplit="4" topLeftCell="D8" activePane="bottomRight" state="frozen"/>
      <selection pane="topRight" activeCell="D1" sqref="D1"/>
      <selection pane="bottomLeft" activeCell="A5" sqref="A5"/>
      <selection pane="bottomRight" activeCell="H23" sqref="H23:H24"/>
    </sheetView>
  </sheetViews>
  <sheetFormatPr defaultColWidth="10.7109375" defaultRowHeight="15" x14ac:dyDescent="0.25"/>
  <cols>
    <col min="1" max="2" width="20.7109375" customWidth="1"/>
    <col min="3" max="3" width="12.7109375" customWidth="1"/>
    <col min="4" max="4" width="10" style="3" bestFit="1" customWidth="1"/>
    <col min="5" max="6" width="20.7109375" customWidth="1"/>
    <col min="7" max="7" width="26.42578125" customWidth="1"/>
    <col min="8" max="8" width="7.7109375" bestFit="1" customWidth="1"/>
    <col min="9" max="10" width="12.7109375" customWidth="1"/>
    <col min="11" max="11" width="13.28515625" bestFit="1" customWidth="1"/>
    <col min="12" max="14" width="12.7109375" customWidth="1"/>
    <col min="15" max="15" width="10.7109375" bestFit="1" customWidth="1"/>
    <col min="16" max="16" width="15.140625" bestFit="1" customWidth="1"/>
    <col min="17" max="17" width="14.5703125" bestFit="1" customWidth="1"/>
    <col min="18" max="18" width="16.5703125" bestFit="1" customWidth="1"/>
    <col min="19" max="19" width="19.85546875" bestFit="1" customWidth="1"/>
    <col min="20" max="20" width="27.28515625" bestFit="1" customWidth="1"/>
    <col min="21" max="21" width="26.7109375" bestFit="1" customWidth="1"/>
    <col min="22" max="22" width="29.5703125" bestFit="1" customWidth="1"/>
    <col min="23" max="24" width="29.5703125" customWidth="1"/>
    <col min="25" max="25" width="31.5703125" bestFit="1" customWidth="1"/>
    <col min="26" max="27" width="26.28515625" customWidth="1"/>
    <col min="28" max="28" width="21.5703125" bestFit="1" customWidth="1"/>
    <col min="29" max="29" width="25.7109375" bestFit="1" customWidth="1"/>
    <col min="30" max="30" width="25.7109375" customWidth="1"/>
    <col min="31" max="31" width="41.28515625" bestFit="1" customWidth="1"/>
    <col min="32" max="32" width="20.7109375" customWidth="1"/>
    <col min="33" max="33" width="12.7109375" bestFit="1" customWidth="1"/>
    <col min="34" max="34" width="26.5703125" bestFit="1" customWidth="1"/>
    <col min="35" max="36" width="20.7109375" customWidth="1"/>
    <col min="37" max="37" width="32.28515625" bestFit="1" customWidth="1"/>
    <col min="38" max="38" width="29.28515625" bestFit="1" customWidth="1"/>
    <col min="39" max="39" width="20.7109375" customWidth="1"/>
    <col min="40" max="40" width="27.140625" bestFit="1" customWidth="1"/>
  </cols>
  <sheetData>
    <row r="1" spans="1:40" s="8" customFormat="1" ht="28.15" customHeight="1" x14ac:dyDescent="0.55000000000000004">
      <c r="A1" s="7" t="s">
        <v>186</v>
      </c>
      <c r="D1" s="9"/>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30"/>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209</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232</v>
      </c>
      <c r="AI4" s="29" t="s">
        <v>233</v>
      </c>
      <c r="AJ4" s="29" t="s">
        <v>234</v>
      </c>
      <c r="AK4" s="29" t="s">
        <v>235</v>
      </c>
      <c r="AL4" s="29" t="s">
        <v>236</v>
      </c>
      <c r="AM4" s="31" t="s">
        <v>237</v>
      </c>
      <c r="AN4" s="29" t="s">
        <v>238</v>
      </c>
    </row>
    <row r="5" spans="1:40" s="36" customFormat="1" ht="12" x14ac:dyDescent="0.2">
      <c r="A5" s="126">
        <v>1285493</v>
      </c>
      <c r="B5" s="126" t="s">
        <v>57</v>
      </c>
      <c r="C5" s="126">
        <v>1992</v>
      </c>
      <c r="D5" s="126" t="s">
        <v>186</v>
      </c>
      <c r="E5" s="126" t="s">
        <v>239</v>
      </c>
      <c r="F5" s="126" t="s">
        <v>59</v>
      </c>
      <c r="G5" s="126" t="s">
        <v>240</v>
      </c>
      <c r="H5" s="126">
        <v>3</v>
      </c>
      <c r="I5" s="126">
        <v>8</v>
      </c>
      <c r="J5" s="126" t="s">
        <v>241</v>
      </c>
      <c r="K5" s="126" t="s">
        <v>242</v>
      </c>
      <c r="L5" s="126" t="s">
        <v>242</v>
      </c>
      <c r="M5" s="126" t="s">
        <v>243</v>
      </c>
      <c r="N5" s="126" t="s">
        <v>244</v>
      </c>
      <c r="O5" s="126" t="s">
        <v>241</v>
      </c>
      <c r="P5" s="126" t="s">
        <v>245</v>
      </c>
      <c r="Q5" s="126" t="s">
        <v>245</v>
      </c>
      <c r="R5" s="126" t="s">
        <v>241</v>
      </c>
      <c r="S5" s="126" t="s">
        <v>241</v>
      </c>
      <c r="T5" s="126" t="s">
        <v>241</v>
      </c>
      <c r="U5" s="126" t="s">
        <v>241</v>
      </c>
      <c r="V5" s="126" t="s">
        <v>246</v>
      </c>
      <c r="W5" s="126" t="s">
        <v>247</v>
      </c>
      <c r="X5" s="126" t="s">
        <v>248</v>
      </c>
      <c r="Y5" s="126" t="s">
        <v>249</v>
      </c>
      <c r="Z5" s="126" t="s">
        <v>250</v>
      </c>
      <c r="AA5" s="126" t="s">
        <v>241</v>
      </c>
      <c r="AB5" s="127" t="s">
        <v>241</v>
      </c>
      <c r="AC5" s="126" t="s">
        <v>251</v>
      </c>
      <c r="AD5" s="127" t="s">
        <v>241</v>
      </c>
      <c r="AE5" s="126" t="s">
        <v>241</v>
      </c>
      <c r="AF5" s="126" t="s">
        <v>252</v>
      </c>
      <c r="AG5" s="126" t="s">
        <v>253</v>
      </c>
      <c r="AH5" s="79" t="s">
        <v>254</v>
      </c>
      <c r="AI5" s="79" t="s">
        <v>241</v>
      </c>
      <c r="AJ5" s="79" t="s">
        <v>241</v>
      </c>
      <c r="AK5" s="79" t="s">
        <v>241</v>
      </c>
      <c r="AL5" s="79" t="s">
        <v>241</v>
      </c>
      <c r="AM5" s="79" t="s">
        <v>241</v>
      </c>
      <c r="AN5" s="79" t="s">
        <v>255</v>
      </c>
    </row>
    <row r="6" spans="1:40" s="36" customFormat="1" ht="12" x14ac:dyDescent="0.2">
      <c r="A6" s="126"/>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8"/>
      <c r="AC6" s="126"/>
      <c r="AD6" s="128"/>
      <c r="AE6" s="126"/>
      <c r="AF6" s="126"/>
      <c r="AG6" s="126"/>
      <c r="AH6" s="79" t="s">
        <v>256</v>
      </c>
      <c r="AI6" s="79" t="s">
        <v>245</v>
      </c>
      <c r="AJ6" s="79" t="s">
        <v>245</v>
      </c>
      <c r="AK6" s="79" t="s">
        <v>257</v>
      </c>
      <c r="AL6" s="79" t="s">
        <v>245</v>
      </c>
      <c r="AM6" s="79" t="s">
        <v>245</v>
      </c>
      <c r="AN6" s="79" t="s">
        <v>258</v>
      </c>
    </row>
    <row r="7" spans="1:40" s="36" customFormat="1" ht="12.6" customHeight="1" x14ac:dyDescent="0.2">
      <c r="A7" s="126">
        <v>1850450</v>
      </c>
      <c r="B7" s="126" t="s">
        <v>64</v>
      </c>
      <c r="C7" s="126">
        <v>1991</v>
      </c>
      <c r="D7" s="126" t="s">
        <v>186</v>
      </c>
      <c r="E7" s="126" t="s">
        <v>259</v>
      </c>
      <c r="F7" s="126" t="s">
        <v>65</v>
      </c>
      <c r="G7" s="126" t="s">
        <v>260</v>
      </c>
      <c r="H7" s="126">
        <v>11</v>
      </c>
      <c r="I7" s="126" t="s">
        <v>241</v>
      </c>
      <c r="J7" s="126">
        <v>5</v>
      </c>
      <c r="K7" s="126" t="s">
        <v>245</v>
      </c>
      <c r="L7" s="126" t="s">
        <v>241</v>
      </c>
      <c r="M7" s="126" t="s">
        <v>261</v>
      </c>
      <c r="N7" s="126" t="s">
        <v>241</v>
      </c>
      <c r="O7" s="126" t="s">
        <v>262</v>
      </c>
      <c r="P7" s="126" t="s">
        <v>263</v>
      </c>
      <c r="Q7" s="126" t="s">
        <v>241</v>
      </c>
      <c r="R7" s="126" t="s">
        <v>264</v>
      </c>
      <c r="S7" s="126" t="s">
        <v>241</v>
      </c>
      <c r="T7" s="126" t="s">
        <v>241</v>
      </c>
      <c r="U7" s="126" t="s">
        <v>241</v>
      </c>
      <c r="V7" s="126" t="s">
        <v>265</v>
      </c>
      <c r="W7" s="126" t="s">
        <v>247</v>
      </c>
      <c r="X7" s="126" t="s">
        <v>248</v>
      </c>
      <c r="Y7" s="126" t="s">
        <v>266</v>
      </c>
      <c r="Z7" s="126" t="s">
        <v>267</v>
      </c>
      <c r="AA7" s="126" t="s">
        <v>268</v>
      </c>
      <c r="AB7" s="127" t="s">
        <v>269</v>
      </c>
      <c r="AC7" s="126" t="s">
        <v>241</v>
      </c>
      <c r="AD7" s="127" t="s">
        <v>241</v>
      </c>
      <c r="AE7" s="126" t="s">
        <v>241</v>
      </c>
      <c r="AF7" s="126" t="s">
        <v>270</v>
      </c>
      <c r="AG7" s="126" t="s">
        <v>271</v>
      </c>
      <c r="AH7" s="79" t="s">
        <v>272</v>
      </c>
      <c r="AI7" s="79" t="s">
        <v>241</v>
      </c>
      <c r="AJ7" s="79" t="s">
        <v>241</v>
      </c>
      <c r="AK7" s="79" t="s">
        <v>241</v>
      </c>
      <c r="AL7" s="79" t="s">
        <v>241</v>
      </c>
      <c r="AM7" s="79" t="s">
        <v>241</v>
      </c>
      <c r="AN7" s="79" t="s">
        <v>255</v>
      </c>
    </row>
    <row r="8" spans="1:40" s="36" customFormat="1" ht="12" x14ac:dyDescent="0.2">
      <c r="A8" s="126"/>
      <c r="B8" s="126"/>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8"/>
      <c r="AC8" s="126"/>
      <c r="AD8" s="128"/>
      <c r="AE8" s="126"/>
      <c r="AF8" s="126"/>
      <c r="AG8" s="126"/>
      <c r="AH8" s="79" t="s">
        <v>273</v>
      </c>
      <c r="AI8" s="79" t="s">
        <v>274</v>
      </c>
      <c r="AJ8" s="79" t="s">
        <v>245</v>
      </c>
      <c r="AK8" s="79" t="s">
        <v>275</v>
      </c>
      <c r="AL8" s="79" t="s">
        <v>245</v>
      </c>
      <c r="AM8" s="79" t="s">
        <v>245</v>
      </c>
      <c r="AN8" s="79" t="s">
        <v>258</v>
      </c>
    </row>
    <row r="9" spans="1:40" s="36" customFormat="1" ht="12" x14ac:dyDescent="0.2">
      <c r="A9" s="69">
        <v>2191084</v>
      </c>
      <c r="B9" s="72" t="s">
        <v>66</v>
      </c>
      <c r="C9" s="69">
        <v>1990</v>
      </c>
      <c r="D9" s="79" t="s">
        <v>186</v>
      </c>
      <c r="E9" s="79" t="s">
        <v>276</v>
      </c>
      <c r="F9" s="70" t="s">
        <v>65</v>
      </c>
      <c r="G9" s="79" t="s">
        <v>260</v>
      </c>
      <c r="H9" s="79">
        <v>20</v>
      </c>
      <c r="I9" s="79">
        <v>20</v>
      </c>
      <c r="J9" s="79">
        <v>20</v>
      </c>
      <c r="K9" s="79" t="s">
        <v>242</v>
      </c>
      <c r="L9" s="79" t="s">
        <v>242</v>
      </c>
      <c r="M9" s="79" t="s">
        <v>277</v>
      </c>
      <c r="N9" s="79" t="s">
        <v>278</v>
      </c>
      <c r="O9" s="79" t="s">
        <v>279</v>
      </c>
      <c r="P9" s="79" t="s">
        <v>280</v>
      </c>
      <c r="Q9" s="79" t="s">
        <v>245</v>
      </c>
      <c r="R9" s="79" t="s">
        <v>245</v>
      </c>
      <c r="S9" s="79" t="s">
        <v>241</v>
      </c>
      <c r="T9" s="79" t="s">
        <v>241</v>
      </c>
      <c r="U9" s="79" t="s">
        <v>241</v>
      </c>
      <c r="V9" s="79" t="s">
        <v>265</v>
      </c>
      <c r="W9" s="79" t="s">
        <v>247</v>
      </c>
      <c r="X9" s="79" t="s">
        <v>248</v>
      </c>
      <c r="Y9" s="79" t="s">
        <v>266</v>
      </c>
      <c r="Z9" s="79" t="s">
        <v>281</v>
      </c>
      <c r="AA9" s="79" t="s">
        <v>268</v>
      </c>
      <c r="AB9" s="79" t="s">
        <v>269</v>
      </c>
      <c r="AC9" s="79" t="s">
        <v>282</v>
      </c>
      <c r="AD9" s="79" t="s">
        <v>283</v>
      </c>
      <c r="AE9" s="79" t="s">
        <v>241</v>
      </c>
      <c r="AF9" s="79" t="s">
        <v>284</v>
      </c>
      <c r="AG9" s="79" t="s">
        <v>271</v>
      </c>
      <c r="AH9" s="79" t="s">
        <v>285</v>
      </c>
      <c r="AI9" s="79" t="s">
        <v>241</v>
      </c>
      <c r="AJ9" s="79" t="s">
        <v>241</v>
      </c>
      <c r="AK9" s="79" t="s">
        <v>241</v>
      </c>
      <c r="AL9" s="79" t="s">
        <v>241</v>
      </c>
      <c r="AM9" s="79" t="s">
        <v>241</v>
      </c>
      <c r="AN9" s="79" t="s">
        <v>255</v>
      </c>
    </row>
    <row r="10" spans="1:40" s="36" customFormat="1" ht="12" x14ac:dyDescent="0.2">
      <c r="A10" s="126">
        <v>2904573</v>
      </c>
      <c r="B10" s="126" t="s">
        <v>74</v>
      </c>
      <c r="C10" s="126">
        <v>1988</v>
      </c>
      <c r="D10" s="126" t="s">
        <v>186</v>
      </c>
      <c r="E10" s="126" t="s">
        <v>286</v>
      </c>
      <c r="F10" s="126" t="s">
        <v>69</v>
      </c>
      <c r="G10" s="126" t="s">
        <v>241</v>
      </c>
      <c r="H10" s="126">
        <v>8</v>
      </c>
      <c r="I10" s="126">
        <v>15</v>
      </c>
      <c r="J10" s="126" t="s">
        <v>241</v>
      </c>
      <c r="K10" s="126" t="s">
        <v>242</v>
      </c>
      <c r="L10" s="126" t="s">
        <v>242</v>
      </c>
      <c r="M10" s="126" t="s">
        <v>287</v>
      </c>
      <c r="N10" s="126" t="s">
        <v>245</v>
      </c>
      <c r="O10" s="126" t="s">
        <v>241</v>
      </c>
      <c r="P10" s="126" t="s">
        <v>288</v>
      </c>
      <c r="Q10" s="126" t="s">
        <v>289</v>
      </c>
      <c r="R10" s="126" t="s">
        <v>241</v>
      </c>
      <c r="S10" s="126" t="s">
        <v>241</v>
      </c>
      <c r="T10" s="126" t="s">
        <v>241</v>
      </c>
      <c r="U10" s="126" t="s">
        <v>241</v>
      </c>
      <c r="V10" s="126" t="s">
        <v>245</v>
      </c>
      <c r="W10" s="126" t="s">
        <v>247</v>
      </c>
      <c r="X10" s="126" t="s">
        <v>248</v>
      </c>
      <c r="Y10" s="126" t="s">
        <v>245</v>
      </c>
      <c r="Z10" s="126" t="s">
        <v>281</v>
      </c>
      <c r="AA10" s="126" t="s">
        <v>241</v>
      </c>
      <c r="AB10" s="127" t="s">
        <v>241</v>
      </c>
      <c r="AC10" s="126" t="s">
        <v>282</v>
      </c>
      <c r="AD10" s="127" t="s">
        <v>283</v>
      </c>
      <c r="AE10" s="126" t="s">
        <v>241</v>
      </c>
      <c r="AF10" s="126" t="s">
        <v>290</v>
      </c>
      <c r="AG10" s="126" t="s">
        <v>291</v>
      </c>
      <c r="AH10" s="79" t="s">
        <v>292</v>
      </c>
      <c r="AI10" s="79" t="s">
        <v>293</v>
      </c>
      <c r="AJ10" s="79" t="s">
        <v>245</v>
      </c>
      <c r="AK10" s="79" t="s">
        <v>245</v>
      </c>
      <c r="AL10" s="79" t="s">
        <v>294</v>
      </c>
      <c r="AM10" s="79" t="s">
        <v>295</v>
      </c>
      <c r="AN10" s="79" t="s">
        <v>258</v>
      </c>
    </row>
    <row r="11" spans="1:40" s="36" customFormat="1" ht="12" x14ac:dyDescent="0.2">
      <c r="A11" s="126"/>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9"/>
      <c r="AC11" s="126"/>
      <c r="AD11" s="129"/>
      <c r="AE11" s="126"/>
      <c r="AF11" s="126"/>
      <c r="AG11" s="126"/>
      <c r="AH11" s="79" t="s">
        <v>273</v>
      </c>
      <c r="AI11" s="79" t="s">
        <v>274</v>
      </c>
      <c r="AJ11" s="79" t="s">
        <v>245</v>
      </c>
      <c r="AK11" s="79" t="s">
        <v>275</v>
      </c>
      <c r="AL11" s="79" t="s">
        <v>245</v>
      </c>
      <c r="AM11" s="79" t="s">
        <v>295</v>
      </c>
      <c r="AN11" s="79" t="s">
        <v>258</v>
      </c>
    </row>
    <row r="12" spans="1:40" s="36" customFormat="1" ht="12" x14ac:dyDescent="0.2">
      <c r="A12" s="126"/>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9"/>
      <c r="AC12" s="126"/>
      <c r="AD12" s="129"/>
      <c r="AE12" s="126"/>
      <c r="AF12" s="126"/>
      <c r="AG12" s="126"/>
      <c r="AH12" s="79" t="s">
        <v>296</v>
      </c>
      <c r="AI12" s="79" t="s">
        <v>274</v>
      </c>
      <c r="AJ12" s="79" t="s">
        <v>245</v>
      </c>
      <c r="AK12" s="79" t="s">
        <v>297</v>
      </c>
      <c r="AL12" s="79" t="s">
        <v>245</v>
      </c>
      <c r="AM12" s="79" t="s">
        <v>295</v>
      </c>
      <c r="AN12" s="79" t="s">
        <v>258</v>
      </c>
    </row>
    <row r="13" spans="1:40" s="36" customFormat="1" ht="12" x14ac:dyDescent="0.2">
      <c r="A13" s="126"/>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8"/>
      <c r="AC13" s="126"/>
      <c r="AD13" s="128"/>
      <c r="AE13" s="126"/>
      <c r="AF13" s="126"/>
      <c r="AG13" s="126"/>
      <c r="AH13" s="79" t="s">
        <v>292</v>
      </c>
      <c r="AI13" s="79" t="s">
        <v>245</v>
      </c>
      <c r="AJ13" s="79" t="s">
        <v>245</v>
      </c>
      <c r="AK13" s="79" t="s">
        <v>245</v>
      </c>
      <c r="AL13" s="79" t="s">
        <v>298</v>
      </c>
      <c r="AM13" s="79" t="s">
        <v>295</v>
      </c>
      <c r="AN13" s="79" t="s">
        <v>258</v>
      </c>
    </row>
    <row r="14" spans="1:40" s="36" customFormat="1" ht="12" x14ac:dyDescent="0.2">
      <c r="A14" s="68">
        <v>6220852</v>
      </c>
      <c r="B14" s="66" t="s">
        <v>77</v>
      </c>
      <c r="C14" s="68">
        <v>1983</v>
      </c>
      <c r="D14" s="79" t="s">
        <v>186</v>
      </c>
      <c r="E14" s="79" t="s">
        <v>299</v>
      </c>
      <c r="F14" s="70" t="s">
        <v>65</v>
      </c>
      <c r="G14" s="79" t="s">
        <v>260</v>
      </c>
      <c r="H14" s="79">
        <v>4</v>
      </c>
      <c r="I14" s="79">
        <v>19</v>
      </c>
      <c r="J14" s="79">
        <v>63</v>
      </c>
      <c r="K14" s="79" t="s">
        <v>242</v>
      </c>
      <c r="L14" s="79" t="s">
        <v>242</v>
      </c>
      <c r="M14" s="79" t="s">
        <v>300</v>
      </c>
      <c r="N14" s="79" t="s">
        <v>301</v>
      </c>
      <c r="O14" s="79" t="s">
        <v>245</v>
      </c>
      <c r="P14" s="79" t="s">
        <v>245</v>
      </c>
      <c r="Q14" s="79" t="s">
        <v>245</v>
      </c>
      <c r="R14" s="79" t="s">
        <v>245</v>
      </c>
      <c r="S14" s="79" t="s">
        <v>302</v>
      </c>
      <c r="T14" s="79" t="s">
        <v>303</v>
      </c>
      <c r="U14" s="79" t="s">
        <v>245</v>
      </c>
      <c r="V14" s="79" t="s">
        <v>304</v>
      </c>
      <c r="W14" s="79" t="s">
        <v>245</v>
      </c>
      <c r="X14" s="79" t="s">
        <v>245</v>
      </c>
      <c r="Y14" s="79" t="s">
        <v>245</v>
      </c>
      <c r="Z14" s="79" t="s">
        <v>305</v>
      </c>
      <c r="AA14" s="79" t="s">
        <v>268</v>
      </c>
      <c r="AB14" s="79" t="s">
        <v>269</v>
      </c>
      <c r="AC14" s="79" t="s">
        <v>306</v>
      </c>
      <c r="AD14" s="79" t="s">
        <v>269</v>
      </c>
      <c r="AE14" s="79" t="s">
        <v>307</v>
      </c>
      <c r="AF14" s="79" t="s">
        <v>308</v>
      </c>
      <c r="AG14" s="79" t="s">
        <v>309</v>
      </c>
      <c r="AH14" s="79" t="s">
        <v>299</v>
      </c>
      <c r="AI14" s="79" t="s">
        <v>241</v>
      </c>
      <c r="AJ14" s="79" t="s">
        <v>241</v>
      </c>
      <c r="AK14" s="79" t="s">
        <v>241</v>
      </c>
      <c r="AL14" s="79" t="s">
        <v>241</v>
      </c>
      <c r="AM14" s="79" t="s">
        <v>241</v>
      </c>
      <c r="AN14" s="79" t="s">
        <v>255</v>
      </c>
    </row>
    <row r="15" spans="1:40" s="36" customFormat="1" ht="12" x14ac:dyDescent="0.2">
      <c r="A15" s="68">
        <v>8910904</v>
      </c>
      <c r="B15" s="66" t="s">
        <v>79</v>
      </c>
      <c r="C15" s="68">
        <v>1996</v>
      </c>
      <c r="D15" s="79" t="s">
        <v>186</v>
      </c>
      <c r="E15" s="79" t="s">
        <v>310</v>
      </c>
      <c r="F15" s="70" t="s">
        <v>59</v>
      </c>
      <c r="G15" s="79" t="s">
        <v>311</v>
      </c>
      <c r="H15" s="79">
        <v>5</v>
      </c>
      <c r="I15" s="79">
        <v>5</v>
      </c>
      <c r="J15" s="79">
        <v>5</v>
      </c>
      <c r="K15" s="79" t="s">
        <v>242</v>
      </c>
      <c r="L15" s="79" t="s">
        <v>242</v>
      </c>
      <c r="M15" s="79" t="s">
        <v>312</v>
      </c>
      <c r="N15" s="79" t="s">
        <v>313</v>
      </c>
      <c r="O15" s="79" t="s">
        <v>314</v>
      </c>
      <c r="P15" s="71" t="s">
        <v>264</v>
      </c>
      <c r="Q15" s="71" t="s">
        <v>315</v>
      </c>
      <c r="R15" s="71" t="s">
        <v>316</v>
      </c>
      <c r="S15" s="79" t="s">
        <v>317</v>
      </c>
      <c r="T15" s="79" t="s">
        <v>318</v>
      </c>
      <c r="U15" s="71" t="s">
        <v>319</v>
      </c>
      <c r="V15" s="79" t="s">
        <v>265</v>
      </c>
      <c r="W15" s="79" t="s">
        <v>247</v>
      </c>
      <c r="X15" s="79" t="s">
        <v>248</v>
      </c>
      <c r="Y15" s="79" t="s">
        <v>245</v>
      </c>
      <c r="Z15" s="79" t="s">
        <v>281</v>
      </c>
      <c r="AA15" s="79" t="s">
        <v>268</v>
      </c>
      <c r="AB15" s="79" t="s">
        <v>269</v>
      </c>
      <c r="AC15" s="79" t="s">
        <v>306</v>
      </c>
      <c r="AD15" s="79" t="s">
        <v>269</v>
      </c>
      <c r="AE15" s="79" t="s">
        <v>320</v>
      </c>
      <c r="AF15" s="79" t="s">
        <v>321</v>
      </c>
      <c r="AG15" s="79" t="s">
        <v>322</v>
      </c>
      <c r="AH15" s="79" t="s">
        <v>323</v>
      </c>
      <c r="AI15" s="79" t="s">
        <v>274</v>
      </c>
      <c r="AJ15" s="79" t="s">
        <v>245</v>
      </c>
      <c r="AK15" s="79" t="s">
        <v>310</v>
      </c>
      <c r="AL15" s="79" t="s">
        <v>324</v>
      </c>
      <c r="AM15" s="73">
        <v>4.8611111111111112E-2</v>
      </c>
      <c r="AN15" s="79" t="s">
        <v>258</v>
      </c>
    </row>
    <row r="16" spans="1:40" s="36" customFormat="1" ht="12" x14ac:dyDescent="0.2">
      <c r="A16" s="68">
        <v>10442557</v>
      </c>
      <c r="B16" s="66" t="s">
        <v>80</v>
      </c>
      <c r="C16" s="68">
        <v>1999</v>
      </c>
      <c r="D16" s="79" t="s">
        <v>186</v>
      </c>
      <c r="E16" s="79" t="s">
        <v>325</v>
      </c>
      <c r="F16" s="70" t="s">
        <v>69</v>
      </c>
      <c r="G16" s="79" t="s">
        <v>241</v>
      </c>
      <c r="H16" s="79">
        <v>4</v>
      </c>
      <c r="I16" s="79" t="s">
        <v>241</v>
      </c>
      <c r="J16" s="79">
        <v>21</v>
      </c>
      <c r="K16" s="79" t="s">
        <v>242</v>
      </c>
      <c r="L16" s="79" t="s">
        <v>241</v>
      </c>
      <c r="M16" s="79" t="s">
        <v>326</v>
      </c>
      <c r="N16" s="79" t="s">
        <v>241</v>
      </c>
      <c r="O16" s="79" t="s">
        <v>327</v>
      </c>
      <c r="P16" s="79" t="s">
        <v>264</v>
      </c>
      <c r="Q16" s="79" t="s">
        <v>241</v>
      </c>
      <c r="R16" s="71" t="s">
        <v>328</v>
      </c>
      <c r="S16" s="79" t="s">
        <v>241</v>
      </c>
      <c r="T16" s="79" t="s">
        <v>241</v>
      </c>
      <c r="U16" s="79" t="s">
        <v>241</v>
      </c>
      <c r="V16" s="79" t="s">
        <v>245</v>
      </c>
      <c r="W16" s="79" t="s">
        <v>329</v>
      </c>
      <c r="X16" s="79" t="s">
        <v>330</v>
      </c>
      <c r="Y16" s="79" t="s">
        <v>266</v>
      </c>
      <c r="Z16" s="79" t="s">
        <v>281</v>
      </c>
      <c r="AA16" s="79" t="s">
        <v>268</v>
      </c>
      <c r="AB16" s="79" t="s">
        <v>269</v>
      </c>
      <c r="AC16" s="79" t="s">
        <v>241</v>
      </c>
      <c r="AD16" s="79" t="s">
        <v>241</v>
      </c>
      <c r="AE16" s="79" t="s">
        <v>241</v>
      </c>
      <c r="AF16" s="79" t="s">
        <v>331</v>
      </c>
      <c r="AG16" s="79" t="s">
        <v>332</v>
      </c>
      <c r="AH16" s="79" t="s">
        <v>333</v>
      </c>
      <c r="AI16" s="79" t="s">
        <v>293</v>
      </c>
      <c r="AJ16" s="79" t="s">
        <v>245</v>
      </c>
      <c r="AK16" s="79" t="s">
        <v>241</v>
      </c>
      <c r="AL16" s="79" t="s">
        <v>334</v>
      </c>
      <c r="AM16" s="71" t="s">
        <v>335</v>
      </c>
      <c r="AN16" s="79" t="s">
        <v>258</v>
      </c>
    </row>
    <row r="17" spans="1:40" s="36" customFormat="1" ht="12" x14ac:dyDescent="0.2">
      <c r="A17" s="126">
        <v>20720505</v>
      </c>
      <c r="B17" s="126" t="s">
        <v>89</v>
      </c>
      <c r="C17" s="126">
        <v>2010</v>
      </c>
      <c r="D17" s="126" t="s">
        <v>186</v>
      </c>
      <c r="E17" s="126" t="s">
        <v>336</v>
      </c>
      <c r="F17" s="126" t="s">
        <v>69</v>
      </c>
      <c r="G17" s="126" t="s">
        <v>241</v>
      </c>
      <c r="H17" s="126">
        <v>9</v>
      </c>
      <c r="I17" s="126" t="s">
        <v>241</v>
      </c>
      <c r="J17" s="126">
        <v>12</v>
      </c>
      <c r="K17" s="126" t="s">
        <v>242</v>
      </c>
      <c r="L17" s="126" t="s">
        <v>241</v>
      </c>
      <c r="M17" s="126" t="s">
        <v>337</v>
      </c>
      <c r="N17" s="126" t="s">
        <v>241</v>
      </c>
      <c r="O17" s="126" t="s">
        <v>245</v>
      </c>
      <c r="P17" s="126" t="s">
        <v>338</v>
      </c>
      <c r="Q17" s="126" t="s">
        <v>241</v>
      </c>
      <c r="R17" s="126" t="s">
        <v>245</v>
      </c>
      <c r="S17" s="126" t="s">
        <v>339</v>
      </c>
      <c r="T17" s="126" t="s">
        <v>340</v>
      </c>
      <c r="U17" s="126" t="s">
        <v>341</v>
      </c>
      <c r="V17" s="126" t="s">
        <v>342</v>
      </c>
      <c r="W17" s="126" t="s">
        <v>247</v>
      </c>
      <c r="X17" s="126" t="s">
        <v>343</v>
      </c>
      <c r="Y17" s="126" t="s">
        <v>249</v>
      </c>
      <c r="Z17" s="126" t="s">
        <v>344</v>
      </c>
      <c r="AA17" s="126" t="s">
        <v>268</v>
      </c>
      <c r="AB17" s="127" t="s">
        <v>269</v>
      </c>
      <c r="AC17" s="126" t="s">
        <v>241</v>
      </c>
      <c r="AD17" s="127" t="s">
        <v>241</v>
      </c>
      <c r="AE17" s="126" t="s">
        <v>345</v>
      </c>
      <c r="AF17" s="126" t="s">
        <v>346</v>
      </c>
      <c r="AG17" s="126" t="s">
        <v>347</v>
      </c>
      <c r="AH17" s="79" t="s">
        <v>285</v>
      </c>
      <c r="AI17" s="79" t="s">
        <v>241</v>
      </c>
      <c r="AJ17" s="79" t="s">
        <v>241</v>
      </c>
      <c r="AK17" s="79" t="s">
        <v>241</v>
      </c>
      <c r="AL17" s="79" t="s">
        <v>241</v>
      </c>
      <c r="AM17" s="79" t="s">
        <v>241</v>
      </c>
      <c r="AN17" s="79" t="s">
        <v>255</v>
      </c>
    </row>
    <row r="18" spans="1:40" s="36" customFormat="1" ht="12" x14ac:dyDescent="0.2">
      <c r="A18" s="126"/>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9"/>
      <c r="AC18" s="126"/>
      <c r="AD18" s="129"/>
      <c r="AE18" s="126"/>
      <c r="AF18" s="126"/>
      <c r="AG18" s="126"/>
      <c r="AH18" s="79" t="s">
        <v>348</v>
      </c>
      <c r="AI18" s="79" t="s">
        <v>274</v>
      </c>
      <c r="AJ18" s="79" t="s">
        <v>245</v>
      </c>
      <c r="AK18" s="79" t="s">
        <v>349</v>
      </c>
      <c r="AL18" s="79" t="s">
        <v>350</v>
      </c>
      <c r="AM18" s="71" t="s">
        <v>351</v>
      </c>
      <c r="AN18" s="79" t="s">
        <v>258</v>
      </c>
    </row>
    <row r="19" spans="1:40" s="36" customFormat="1" ht="12" x14ac:dyDescent="0.2">
      <c r="A19" s="126"/>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8"/>
      <c r="AC19" s="126"/>
      <c r="AD19" s="128"/>
      <c r="AE19" s="126"/>
      <c r="AF19" s="126"/>
      <c r="AG19" s="126"/>
      <c r="AH19" s="79" t="s">
        <v>352</v>
      </c>
      <c r="AI19" s="79" t="s">
        <v>274</v>
      </c>
      <c r="AJ19" s="79" t="s">
        <v>245</v>
      </c>
      <c r="AK19" s="79" t="s">
        <v>353</v>
      </c>
      <c r="AL19" s="79" t="s">
        <v>324</v>
      </c>
      <c r="AM19" s="71" t="s">
        <v>335</v>
      </c>
      <c r="AN19" s="79" t="s">
        <v>258</v>
      </c>
    </row>
    <row r="20" spans="1:40" s="36" customFormat="1" ht="12" x14ac:dyDescent="0.2">
      <c r="A20" s="126">
        <v>22593173</v>
      </c>
      <c r="B20" s="126" t="s">
        <v>96</v>
      </c>
      <c r="C20" s="126">
        <v>2012</v>
      </c>
      <c r="D20" s="126" t="s">
        <v>186</v>
      </c>
      <c r="E20" s="126" t="s">
        <v>354</v>
      </c>
      <c r="F20" s="126" t="s">
        <v>69</v>
      </c>
      <c r="G20" s="126" t="s">
        <v>241</v>
      </c>
      <c r="H20" s="126">
        <v>8</v>
      </c>
      <c r="I20" s="126" t="s">
        <v>241</v>
      </c>
      <c r="J20" s="126">
        <v>4</v>
      </c>
      <c r="K20" s="126" t="s">
        <v>242</v>
      </c>
      <c r="L20" s="126" t="s">
        <v>241</v>
      </c>
      <c r="M20" s="126" t="s">
        <v>355</v>
      </c>
      <c r="N20" s="126" t="s">
        <v>241</v>
      </c>
      <c r="O20" s="126" t="s">
        <v>356</v>
      </c>
      <c r="P20" s="126" t="s">
        <v>288</v>
      </c>
      <c r="Q20" s="126" t="s">
        <v>241</v>
      </c>
      <c r="R20" s="126" t="s">
        <v>357</v>
      </c>
      <c r="S20" s="126" t="s">
        <v>241</v>
      </c>
      <c r="T20" s="126" t="s">
        <v>241</v>
      </c>
      <c r="U20" s="126" t="s">
        <v>241</v>
      </c>
      <c r="V20" s="126" t="s">
        <v>0</v>
      </c>
      <c r="W20" s="126" t="s">
        <v>358</v>
      </c>
      <c r="X20" s="126" t="s">
        <v>359</v>
      </c>
      <c r="Y20" s="126" t="s">
        <v>360</v>
      </c>
      <c r="Z20" s="126" t="s">
        <v>361</v>
      </c>
      <c r="AA20" s="79" t="s">
        <v>268</v>
      </c>
      <c r="AB20" s="127" t="s">
        <v>269</v>
      </c>
      <c r="AC20" s="79" t="s">
        <v>241</v>
      </c>
      <c r="AD20" s="127" t="s">
        <v>241</v>
      </c>
      <c r="AE20" s="79" t="s">
        <v>241</v>
      </c>
      <c r="AF20" s="126" t="s">
        <v>362</v>
      </c>
      <c r="AG20" s="126" t="s">
        <v>291</v>
      </c>
      <c r="AH20" s="79" t="s">
        <v>348</v>
      </c>
      <c r="AI20" s="79" t="s">
        <v>274</v>
      </c>
      <c r="AJ20" s="79" t="s">
        <v>245</v>
      </c>
      <c r="AK20" s="79" t="s">
        <v>363</v>
      </c>
      <c r="AL20" s="79" t="s">
        <v>324</v>
      </c>
      <c r="AM20" s="79" t="s">
        <v>245</v>
      </c>
      <c r="AN20" s="79" t="s">
        <v>258</v>
      </c>
    </row>
    <row r="21" spans="1:40" s="36" customFormat="1" ht="12" x14ac:dyDescent="0.2">
      <c r="A21" s="126"/>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79" t="s">
        <v>268</v>
      </c>
      <c r="AB21" s="129"/>
      <c r="AC21" s="79" t="s">
        <v>241</v>
      </c>
      <c r="AD21" s="129"/>
      <c r="AE21" s="79" t="s">
        <v>241</v>
      </c>
      <c r="AF21" s="126"/>
      <c r="AG21" s="126"/>
      <c r="AH21" s="79" t="s">
        <v>348</v>
      </c>
      <c r="AI21" s="79" t="s">
        <v>274</v>
      </c>
      <c r="AJ21" s="79" t="s">
        <v>245</v>
      </c>
      <c r="AK21" s="79" t="s">
        <v>349</v>
      </c>
      <c r="AL21" s="79" t="s">
        <v>350</v>
      </c>
      <c r="AM21" s="79" t="s">
        <v>245</v>
      </c>
      <c r="AN21" s="79" t="s">
        <v>258</v>
      </c>
    </row>
    <row r="22" spans="1:40" s="36" customFormat="1" ht="12" x14ac:dyDescent="0.2">
      <c r="A22" s="126"/>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79" t="s">
        <v>268</v>
      </c>
      <c r="AB22" s="128"/>
      <c r="AC22" s="79" t="s">
        <v>241</v>
      </c>
      <c r="AD22" s="128"/>
      <c r="AE22" s="79" t="s">
        <v>241</v>
      </c>
      <c r="AF22" s="126"/>
      <c r="AG22" s="126"/>
      <c r="AH22" s="79" t="s">
        <v>256</v>
      </c>
      <c r="AI22" s="79" t="s">
        <v>274</v>
      </c>
      <c r="AJ22" s="79" t="s">
        <v>245</v>
      </c>
      <c r="AK22" s="79" t="s">
        <v>364</v>
      </c>
      <c r="AL22" s="79" t="s">
        <v>365</v>
      </c>
      <c r="AM22" s="79" t="s">
        <v>245</v>
      </c>
      <c r="AN22" s="79" t="s">
        <v>258</v>
      </c>
    </row>
    <row r="23" spans="1:40" s="107" customFormat="1" ht="12" x14ac:dyDescent="0.2">
      <c r="A23" s="126">
        <v>23208308</v>
      </c>
      <c r="B23" s="126" t="s">
        <v>97</v>
      </c>
      <c r="C23" s="126">
        <v>2013</v>
      </c>
      <c r="D23" s="126" t="s">
        <v>186</v>
      </c>
      <c r="E23" s="126" t="s">
        <v>349</v>
      </c>
      <c r="F23" s="126" t="s">
        <v>69</v>
      </c>
      <c r="G23" s="126" t="s">
        <v>241</v>
      </c>
      <c r="H23" s="126">
        <v>68</v>
      </c>
      <c r="I23" s="126" t="s">
        <v>241</v>
      </c>
      <c r="J23" s="126">
        <v>17</v>
      </c>
      <c r="K23" s="126" t="s">
        <v>366</v>
      </c>
      <c r="L23" s="126" t="s">
        <v>241</v>
      </c>
      <c r="M23" s="126" t="s">
        <v>367</v>
      </c>
      <c r="N23" s="126" t="s">
        <v>241</v>
      </c>
      <c r="O23" s="126" t="s">
        <v>368</v>
      </c>
      <c r="P23" s="126" t="s">
        <v>369</v>
      </c>
      <c r="Q23" s="126" t="s">
        <v>241</v>
      </c>
      <c r="R23" s="126" t="s">
        <v>370</v>
      </c>
      <c r="S23" s="126" t="s">
        <v>241</v>
      </c>
      <c r="T23" s="126" t="s">
        <v>241</v>
      </c>
      <c r="U23" s="126" t="s">
        <v>241</v>
      </c>
      <c r="V23" s="126" t="s">
        <v>371</v>
      </c>
      <c r="W23" s="126" t="s">
        <v>372</v>
      </c>
      <c r="X23" s="126" t="s">
        <v>373</v>
      </c>
      <c r="Y23" s="126" t="s">
        <v>374</v>
      </c>
      <c r="Z23" s="126" t="s">
        <v>375</v>
      </c>
      <c r="AA23" s="126" t="s">
        <v>268</v>
      </c>
      <c r="AB23" s="127" t="s">
        <v>269</v>
      </c>
      <c r="AC23" s="126" t="s">
        <v>241</v>
      </c>
      <c r="AD23" s="127" t="s">
        <v>241</v>
      </c>
      <c r="AE23" s="126" t="s">
        <v>241</v>
      </c>
      <c r="AF23" s="126" t="s">
        <v>376</v>
      </c>
      <c r="AG23" s="126" t="s">
        <v>377</v>
      </c>
      <c r="AH23" s="79" t="s">
        <v>348</v>
      </c>
      <c r="AI23" s="79" t="s">
        <v>274</v>
      </c>
      <c r="AJ23" s="79" t="s">
        <v>245</v>
      </c>
      <c r="AK23" s="79" t="s">
        <v>349</v>
      </c>
      <c r="AL23" s="79" t="s">
        <v>350</v>
      </c>
      <c r="AM23" s="71" t="s">
        <v>245</v>
      </c>
      <c r="AN23" s="79" t="s">
        <v>258</v>
      </c>
    </row>
    <row r="24" spans="1:40" s="107" customFormat="1" ht="12" x14ac:dyDescent="0.2">
      <c r="A24" s="126"/>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8"/>
      <c r="AC24" s="126"/>
      <c r="AD24" s="128"/>
      <c r="AE24" s="126"/>
      <c r="AF24" s="126"/>
      <c r="AG24" s="126"/>
      <c r="AH24" s="79" t="s">
        <v>348</v>
      </c>
      <c r="AI24" s="79" t="s">
        <v>274</v>
      </c>
      <c r="AJ24" s="79" t="s">
        <v>245</v>
      </c>
      <c r="AK24" s="79" t="s">
        <v>378</v>
      </c>
      <c r="AL24" s="79" t="s">
        <v>324</v>
      </c>
      <c r="AM24" s="71" t="s">
        <v>245</v>
      </c>
      <c r="AN24" s="79" t="s">
        <v>258</v>
      </c>
    </row>
    <row r="25" spans="1:40" s="67" customFormat="1" ht="12" x14ac:dyDescent="0.2">
      <c r="A25" s="126">
        <v>26176913</v>
      </c>
      <c r="B25" s="126" t="s">
        <v>108</v>
      </c>
      <c r="C25" s="126">
        <v>2015</v>
      </c>
      <c r="D25" s="126" t="s">
        <v>186</v>
      </c>
      <c r="E25" s="126" t="s">
        <v>379</v>
      </c>
      <c r="F25" s="126" t="s">
        <v>69</v>
      </c>
      <c r="G25" s="126" t="s">
        <v>241</v>
      </c>
      <c r="H25" s="126">
        <v>16</v>
      </c>
      <c r="I25" s="126" t="s">
        <v>241</v>
      </c>
      <c r="J25" s="126">
        <v>8</v>
      </c>
      <c r="K25" s="126" t="s">
        <v>380</v>
      </c>
      <c r="L25" s="126" t="s">
        <v>241</v>
      </c>
      <c r="M25" s="126" t="s">
        <v>381</v>
      </c>
      <c r="N25" s="126" t="s">
        <v>241</v>
      </c>
      <c r="O25" s="126" t="s">
        <v>382</v>
      </c>
      <c r="P25" s="126" t="s">
        <v>245</v>
      </c>
      <c r="Q25" s="126" t="s">
        <v>241</v>
      </c>
      <c r="R25" s="126" t="s">
        <v>245</v>
      </c>
      <c r="S25" s="126" t="s">
        <v>241</v>
      </c>
      <c r="T25" s="126" t="s">
        <v>241</v>
      </c>
      <c r="U25" s="126" t="s">
        <v>241</v>
      </c>
      <c r="V25" s="126" t="s">
        <v>2</v>
      </c>
      <c r="W25" s="126" t="s">
        <v>372</v>
      </c>
      <c r="X25" s="126" t="s">
        <v>383</v>
      </c>
      <c r="Y25" s="126" t="s">
        <v>249</v>
      </c>
      <c r="Z25" s="126" t="s">
        <v>384</v>
      </c>
      <c r="AA25" s="79" t="s">
        <v>268</v>
      </c>
      <c r="AB25" s="127" t="s">
        <v>269</v>
      </c>
      <c r="AC25" s="79" t="s">
        <v>241</v>
      </c>
      <c r="AD25" s="127" t="s">
        <v>241</v>
      </c>
      <c r="AE25" s="79" t="s">
        <v>241</v>
      </c>
      <c r="AF25" s="126" t="s">
        <v>385</v>
      </c>
      <c r="AG25" s="126" t="s">
        <v>332</v>
      </c>
      <c r="AH25" s="79" t="s">
        <v>386</v>
      </c>
      <c r="AI25" s="79" t="s">
        <v>274</v>
      </c>
      <c r="AJ25" s="79" t="s">
        <v>387</v>
      </c>
      <c r="AK25" s="79">
        <v>113</v>
      </c>
      <c r="AL25" s="79" t="s">
        <v>388</v>
      </c>
      <c r="AM25" s="79" t="s">
        <v>245</v>
      </c>
      <c r="AN25" s="79" t="s">
        <v>389</v>
      </c>
    </row>
    <row r="26" spans="1:40" s="67" customFormat="1" ht="12" x14ac:dyDescent="0.2">
      <c r="A26" s="126"/>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79" t="s">
        <v>390</v>
      </c>
      <c r="AB26" s="128"/>
      <c r="AC26" s="79" t="s">
        <v>241</v>
      </c>
      <c r="AD26" s="128"/>
      <c r="AE26" s="79" t="s">
        <v>241</v>
      </c>
      <c r="AF26" s="126"/>
      <c r="AG26" s="126"/>
      <c r="AH26" s="79" t="s">
        <v>391</v>
      </c>
      <c r="AI26" s="79" t="s">
        <v>274</v>
      </c>
      <c r="AJ26" s="79" t="s">
        <v>387</v>
      </c>
      <c r="AK26" s="79">
        <v>25</v>
      </c>
      <c r="AL26" s="79" t="s">
        <v>388</v>
      </c>
      <c r="AM26" s="79" t="s">
        <v>245</v>
      </c>
      <c r="AN26" s="79" t="s">
        <v>389</v>
      </c>
    </row>
    <row r="27" spans="1:40" s="36" customFormat="1" ht="12" x14ac:dyDescent="0.2">
      <c r="A27" s="126">
        <v>26381255</v>
      </c>
      <c r="B27" s="126" t="s">
        <v>109</v>
      </c>
      <c r="C27" s="126">
        <v>2016</v>
      </c>
      <c r="D27" s="126" t="s">
        <v>186</v>
      </c>
      <c r="E27" s="126" t="s">
        <v>392</v>
      </c>
      <c r="F27" s="126" t="s">
        <v>59</v>
      </c>
      <c r="G27" s="126" t="s">
        <v>393</v>
      </c>
      <c r="H27" s="126">
        <v>2</v>
      </c>
      <c r="I27" s="126" t="s">
        <v>241</v>
      </c>
      <c r="J27" s="126">
        <v>1</v>
      </c>
      <c r="K27" s="126" t="s">
        <v>245</v>
      </c>
      <c r="L27" s="126" t="s">
        <v>241</v>
      </c>
      <c r="M27" s="126" t="s">
        <v>394</v>
      </c>
      <c r="N27" s="126" t="s">
        <v>241</v>
      </c>
      <c r="O27" s="126">
        <v>44</v>
      </c>
      <c r="P27" s="126" t="s">
        <v>395</v>
      </c>
      <c r="Q27" s="126" t="s">
        <v>241</v>
      </c>
      <c r="R27" s="126" t="s">
        <v>396</v>
      </c>
      <c r="S27" s="126" t="s">
        <v>241</v>
      </c>
      <c r="T27" s="126" t="s">
        <v>241</v>
      </c>
      <c r="U27" s="126" t="s">
        <v>241</v>
      </c>
      <c r="V27" s="126" t="s">
        <v>245</v>
      </c>
      <c r="W27" s="126" t="s">
        <v>247</v>
      </c>
      <c r="X27" s="126" t="s">
        <v>397</v>
      </c>
      <c r="Y27" s="126" t="s">
        <v>249</v>
      </c>
      <c r="Z27" s="126" t="s">
        <v>398</v>
      </c>
      <c r="AA27" s="79" t="s">
        <v>268</v>
      </c>
      <c r="AB27" s="127" t="s">
        <v>269</v>
      </c>
      <c r="AC27" s="79" t="s">
        <v>241</v>
      </c>
      <c r="AD27" s="127" t="s">
        <v>241</v>
      </c>
      <c r="AE27" s="79" t="s">
        <v>241</v>
      </c>
      <c r="AF27" s="126" t="s">
        <v>399</v>
      </c>
      <c r="AG27" s="126" t="s">
        <v>309</v>
      </c>
      <c r="AH27" s="79" t="s">
        <v>348</v>
      </c>
      <c r="AI27" s="79" t="s">
        <v>274</v>
      </c>
      <c r="AJ27" s="79" t="s">
        <v>245</v>
      </c>
      <c r="AK27" s="79" t="s">
        <v>363</v>
      </c>
      <c r="AL27" s="79" t="s">
        <v>324</v>
      </c>
      <c r="AM27" s="79" t="s">
        <v>245</v>
      </c>
      <c r="AN27" s="79" t="s">
        <v>258</v>
      </c>
    </row>
    <row r="28" spans="1:40" s="36" customFormat="1" ht="12" x14ac:dyDescent="0.2">
      <c r="A28" s="126"/>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79" t="s">
        <v>268</v>
      </c>
      <c r="AB28" s="129"/>
      <c r="AC28" s="79" t="s">
        <v>241</v>
      </c>
      <c r="AD28" s="129"/>
      <c r="AE28" s="79" t="s">
        <v>241</v>
      </c>
      <c r="AF28" s="126"/>
      <c r="AG28" s="126"/>
      <c r="AH28" s="79" t="s">
        <v>292</v>
      </c>
      <c r="AI28" s="79" t="s">
        <v>274</v>
      </c>
      <c r="AJ28" s="79" t="s">
        <v>245</v>
      </c>
      <c r="AK28" s="79" t="s">
        <v>400</v>
      </c>
      <c r="AL28" s="79" t="s">
        <v>324</v>
      </c>
      <c r="AM28" s="79" t="s">
        <v>245</v>
      </c>
      <c r="AN28" s="79" t="s">
        <v>258</v>
      </c>
    </row>
    <row r="29" spans="1:40" s="36" customFormat="1" ht="12" x14ac:dyDescent="0.2">
      <c r="A29" s="126"/>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79" t="s">
        <v>268</v>
      </c>
      <c r="AB29" s="128"/>
      <c r="AC29" s="79" t="s">
        <v>241</v>
      </c>
      <c r="AD29" s="128"/>
      <c r="AE29" s="79" t="s">
        <v>241</v>
      </c>
      <c r="AF29" s="126"/>
      <c r="AG29" s="126"/>
      <c r="AH29" s="79" t="s">
        <v>323</v>
      </c>
      <c r="AI29" s="79" t="s">
        <v>274</v>
      </c>
      <c r="AJ29" s="79" t="s">
        <v>245</v>
      </c>
      <c r="AK29" s="79" t="s">
        <v>401</v>
      </c>
      <c r="AL29" s="79" t="s">
        <v>324</v>
      </c>
      <c r="AM29" s="79" t="s">
        <v>245</v>
      </c>
      <c r="AN29" s="79" t="s">
        <v>258</v>
      </c>
    </row>
    <row r="30" spans="1:40" s="36" customFormat="1" ht="12" x14ac:dyDescent="0.2">
      <c r="A30" s="126">
        <v>26556772</v>
      </c>
      <c r="B30" s="126" t="s">
        <v>115</v>
      </c>
      <c r="C30" s="126">
        <v>2016</v>
      </c>
      <c r="D30" s="126" t="s">
        <v>186</v>
      </c>
      <c r="E30" s="126" t="s">
        <v>402</v>
      </c>
      <c r="F30" s="126" t="s">
        <v>65</v>
      </c>
      <c r="G30" s="126" t="s">
        <v>403</v>
      </c>
      <c r="H30" s="126">
        <v>6</v>
      </c>
      <c r="I30" s="126" t="s">
        <v>241</v>
      </c>
      <c r="J30" s="126">
        <v>6</v>
      </c>
      <c r="K30" s="126" t="s">
        <v>404</v>
      </c>
      <c r="L30" s="126" t="s">
        <v>241</v>
      </c>
      <c r="M30" s="126" t="s">
        <v>405</v>
      </c>
      <c r="N30" s="126" t="s">
        <v>241</v>
      </c>
      <c r="O30" s="126" t="s">
        <v>406</v>
      </c>
      <c r="P30" s="126" t="s">
        <v>407</v>
      </c>
      <c r="Q30" s="126" t="s">
        <v>241</v>
      </c>
      <c r="R30" s="126" t="s">
        <v>408</v>
      </c>
      <c r="S30" s="126" t="s">
        <v>409</v>
      </c>
      <c r="T30" s="126" t="s">
        <v>410</v>
      </c>
      <c r="U30" s="126" t="s">
        <v>411</v>
      </c>
      <c r="V30" s="126" t="s">
        <v>412</v>
      </c>
      <c r="W30" s="126" t="s">
        <v>372</v>
      </c>
      <c r="X30" s="126" t="s">
        <v>413</v>
      </c>
      <c r="Y30" s="126" t="s">
        <v>245</v>
      </c>
      <c r="Z30" s="126" t="s">
        <v>281</v>
      </c>
      <c r="AA30" s="126" t="s">
        <v>268</v>
      </c>
      <c r="AB30" s="127" t="s">
        <v>269</v>
      </c>
      <c r="AC30" s="126" t="s">
        <v>241</v>
      </c>
      <c r="AD30" s="127" t="s">
        <v>241</v>
      </c>
      <c r="AE30" s="126" t="s">
        <v>414</v>
      </c>
      <c r="AF30" s="126" t="s">
        <v>415</v>
      </c>
      <c r="AG30" s="126" t="s">
        <v>332</v>
      </c>
      <c r="AH30" s="79" t="s">
        <v>348</v>
      </c>
      <c r="AI30" s="79" t="s">
        <v>274</v>
      </c>
      <c r="AJ30" s="79" t="s">
        <v>245</v>
      </c>
      <c r="AK30" s="79" t="s">
        <v>349</v>
      </c>
      <c r="AL30" s="79" t="s">
        <v>416</v>
      </c>
      <c r="AM30" s="71" t="s">
        <v>245</v>
      </c>
      <c r="AN30" s="79" t="s">
        <v>258</v>
      </c>
    </row>
    <row r="31" spans="1:40" s="36" customFormat="1" ht="12" x14ac:dyDescent="0.2">
      <c r="A31" s="126"/>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9"/>
      <c r="AC31" s="126"/>
      <c r="AD31" s="129"/>
      <c r="AE31" s="126"/>
      <c r="AF31" s="126"/>
      <c r="AG31" s="126"/>
      <c r="AH31" s="79" t="s">
        <v>348</v>
      </c>
      <c r="AI31" s="79" t="s">
        <v>274</v>
      </c>
      <c r="AJ31" s="79" t="s">
        <v>245</v>
      </c>
      <c r="AK31" s="79" t="s">
        <v>363</v>
      </c>
      <c r="AL31" s="79" t="s">
        <v>324</v>
      </c>
      <c r="AM31" s="71" t="s">
        <v>245</v>
      </c>
      <c r="AN31" s="79" t="s">
        <v>258</v>
      </c>
    </row>
    <row r="32" spans="1:40" s="36" customFormat="1" ht="12" x14ac:dyDescent="0.2">
      <c r="A32" s="126"/>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8"/>
      <c r="AC32" s="126"/>
      <c r="AD32" s="128"/>
      <c r="AE32" s="126"/>
      <c r="AF32" s="126"/>
      <c r="AG32" s="126"/>
      <c r="AH32" s="79" t="s">
        <v>417</v>
      </c>
      <c r="AI32" s="79" t="s">
        <v>274</v>
      </c>
      <c r="AJ32" s="79" t="s">
        <v>245</v>
      </c>
      <c r="AK32" s="79" t="s">
        <v>418</v>
      </c>
      <c r="AL32" s="79" t="s">
        <v>419</v>
      </c>
      <c r="AM32" s="79" t="s">
        <v>245</v>
      </c>
      <c r="AN32" s="79" t="s">
        <v>258</v>
      </c>
    </row>
    <row r="33" spans="1:40" s="36" customFormat="1" ht="12" x14ac:dyDescent="0.2">
      <c r="A33" s="126">
        <v>26671985</v>
      </c>
      <c r="B33" s="126" t="s">
        <v>118</v>
      </c>
      <c r="C33" s="126">
        <v>2016</v>
      </c>
      <c r="D33" s="126" t="s">
        <v>186</v>
      </c>
      <c r="E33" s="126" t="s">
        <v>420</v>
      </c>
      <c r="F33" s="126" t="s">
        <v>69</v>
      </c>
      <c r="G33" s="126" t="s">
        <v>241</v>
      </c>
      <c r="H33" s="126">
        <v>9</v>
      </c>
      <c r="I33" s="126">
        <v>6</v>
      </c>
      <c r="J33" s="126">
        <v>6</v>
      </c>
      <c r="K33" s="126" t="s">
        <v>421</v>
      </c>
      <c r="L33" s="126" t="s">
        <v>422</v>
      </c>
      <c r="M33" s="126" t="s">
        <v>423</v>
      </c>
      <c r="N33" s="126" t="s">
        <v>424</v>
      </c>
      <c r="O33" s="126" t="s">
        <v>425</v>
      </c>
      <c r="P33" s="126" t="s">
        <v>338</v>
      </c>
      <c r="Q33" s="126" t="s">
        <v>426</v>
      </c>
      <c r="R33" s="126" t="s">
        <v>427</v>
      </c>
      <c r="S33" s="126" t="s">
        <v>241</v>
      </c>
      <c r="T33" s="126" t="s">
        <v>241</v>
      </c>
      <c r="U33" s="126" t="s">
        <v>241</v>
      </c>
      <c r="V33" s="126" t="s">
        <v>428</v>
      </c>
      <c r="W33" s="126" t="s">
        <v>245</v>
      </c>
      <c r="X33" s="126" t="s">
        <v>245</v>
      </c>
      <c r="Y33" s="126" t="s">
        <v>245</v>
      </c>
      <c r="Z33" s="126" t="s">
        <v>281</v>
      </c>
      <c r="AA33" s="126" t="s">
        <v>268</v>
      </c>
      <c r="AB33" s="127" t="s">
        <v>269</v>
      </c>
      <c r="AC33" s="126" t="s">
        <v>282</v>
      </c>
      <c r="AD33" s="127" t="s">
        <v>283</v>
      </c>
      <c r="AE33" s="126" t="s">
        <v>241</v>
      </c>
      <c r="AF33" s="126" t="s">
        <v>429</v>
      </c>
      <c r="AG33" s="126" t="s">
        <v>430</v>
      </c>
      <c r="AH33" s="79" t="s">
        <v>431</v>
      </c>
      <c r="AI33" s="79" t="s">
        <v>293</v>
      </c>
      <c r="AJ33" s="79" t="s">
        <v>245</v>
      </c>
      <c r="AK33" s="79" t="s">
        <v>241</v>
      </c>
      <c r="AL33" s="79" t="s">
        <v>432</v>
      </c>
      <c r="AM33" s="71" t="s">
        <v>433</v>
      </c>
      <c r="AN33" s="79" t="s">
        <v>258</v>
      </c>
    </row>
    <row r="34" spans="1:40" s="36" customFormat="1" ht="12" x14ac:dyDescent="0.2">
      <c r="A34" s="126"/>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9"/>
      <c r="AC34" s="126"/>
      <c r="AD34" s="129"/>
      <c r="AE34" s="126"/>
      <c r="AF34" s="126"/>
      <c r="AG34" s="126"/>
      <c r="AH34" s="79" t="s">
        <v>434</v>
      </c>
      <c r="AI34" s="79" t="s">
        <v>274</v>
      </c>
      <c r="AJ34" s="79" t="s">
        <v>245</v>
      </c>
      <c r="AK34" s="79" t="s">
        <v>435</v>
      </c>
      <c r="AL34" s="79" t="s">
        <v>436</v>
      </c>
      <c r="AM34" s="71" t="s">
        <v>437</v>
      </c>
      <c r="AN34" s="79" t="s">
        <v>258</v>
      </c>
    </row>
    <row r="35" spans="1:40" s="36" customFormat="1" ht="12" x14ac:dyDescent="0.2">
      <c r="A35" s="126"/>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9"/>
      <c r="AC35" s="126"/>
      <c r="AD35" s="129"/>
      <c r="AE35" s="126"/>
      <c r="AF35" s="126"/>
      <c r="AG35" s="126"/>
      <c r="AH35" s="79" t="s">
        <v>438</v>
      </c>
      <c r="AI35" s="79" t="s">
        <v>274</v>
      </c>
      <c r="AJ35" s="79" t="s">
        <v>245</v>
      </c>
      <c r="AK35" s="79" t="s">
        <v>439</v>
      </c>
      <c r="AL35" s="79" t="s">
        <v>436</v>
      </c>
      <c r="AM35" s="71" t="s">
        <v>440</v>
      </c>
      <c r="AN35" s="79" t="s">
        <v>258</v>
      </c>
    </row>
    <row r="36" spans="1:40" s="36" customFormat="1" ht="12" x14ac:dyDescent="0.2">
      <c r="A36" s="126"/>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8"/>
      <c r="AC36" s="126"/>
      <c r="AD36" s="128"/>
      <c r="AE36" s="126"/>
      <c r="AF36" s="126"/>
      <c r="AG36" s="126"/>
      <c r="AH36" s="79" t="s">
        <v>441</v>
      </c>
      <c r="AI36" s="79" t="s">
        <v>274</v>
      </c>
      <c r="AJ36" s="79" t="s">
        <v>245</v>
      </c>
      <c r="AK36" s="79" t="s">
        <v>442</v>
      </c>
      <c r="AL36" s="79" t="s">
        <v>436</v>
      </c>
      <c r="AM36" s="71" t="s">
        <v>443</v>
      </c>
      <c r="AN36" s="79" t="s">
        <v>258</v>
      </c>
    </row>
    <row r="37" spans="1:40" s="36" customFormat="1" ht="12" x14ac:dyDescent="0.2">
      <c r="A37" s="68">
        <v>26998921</v>
      </c>
      <c r="B37" s="66" t="s">
        <v>122</v>
      </c>
      <c r="C37" s="68">
        <v>2017</v>
      </c>
      <c r="D37" s="79" t="s">
        <v>186</v>
      </c>
      <c r="E37" s="79" t="s">
        <v>349</v>
      </c>
      <c r="F37" s="70" t="s">
        <v>59</v>
      </c>
      <c r="G37" s="79" t="s">
        <v>444</v>
      </c>
      <c r="H37" s="79">
        <v>11</v>
      </c>
      <c r="I37" s="79">
        <v>7</v>
      </c>
      <c r="J37" s="79" t="s">
        <v>241</v>
      </c>
      <c r="K37" s="79" t="s">
        <v>242</v>
      </c>
      <c r="L37" s="79" t="s">
        <v>445</v>
      </c>
      <c r="M37" s="79" t="s">
        <v>446</v>
      </c>
      <c r="N37" s="79" t="s">
        <v>447</v>
      </c>
      <c r="O37" s="79" t="s">
        <v>241</v>
      </c>
      <c r="P37" s="79" t="s">
        <v>245</v>
      </c>
      <c r="Q37" s="79" t="s">
        <v>245</v>
      </c>
      <c r="R37" s="79" t="s">
        <v>241</v>
      </c>
      <c r="S37" s="79" t="s">
        <v>241</v>
      </c>
      <c r="T37" s="79" t="s">
        <v>241</v>
      </c>
      <c r="U37" s="79" t="s">
        <v>241</v>
      </c>
      <c r="V37" s="79" t="s">
        <v>2</v>
      </c>
      <c r="W37" s="79" t="s">
        <v>247</v>
      </c>
      <c r="X37" s="79" t="s">
        <v>448</v>
      </c>
      <c r="Y37" s="79" t="s">
        <v>245</v>
      </c>
      <c r="Z37" s="79" t="s">
        <v>449</v>
      </c>
      <c r="AA37" s="79" t="s">
        <v>241</v>
      </c>
      <c r="AB37" s="79" t="s">
        <v>241</v>
      </c>
      <c r="AC37" s="79" t="s">
        <v>450</v>
      </c>
      <c r="AD37" s="79" t="s">
        <v>283</v>
      </c>
      <c r="AE37" s="79" t="s">
        <v>241</v>
      </c>
      <c r="AF37" s="79" t="s">
        <v>451</v>
      </c>
      <c r="AG37" s="79" t="s">
        <v>452</v>
      </c>
      <c r="AH37" s="79" t="s">
        <v>348</v>
      </c>
      <c r="AI37" s="79" t="s">
        <v>274</v>
      </c>
      <c r="AJ37" s="79" t="s">
        <v>245</v>
      </c>
      <c r="AK37" s="79" t="s">
        <v>349</v>
      </c>
      <c r="AL37" s="79" t="s">
        <v>350</v>
      </c>
      <c r="AM37" s="71" t="s">
        <v>351</v>
      </c>
      <c r="AN37" s="79" t="s">
        <v>258</v>
      </c>
    </row>
    <row r="38" spans="1:40" s="36" customFormat="1" ht="12" x14ac:dyDescent="0.2">
      <c r="A38" s="68">
        <v>27391531</v>
      </c>
      <c r="B38" s="66" t="s">
        <v>122</v>
      </c>
      <c r="C38" s="68">
        <v>2017</v>
      </c>
      <c r="D38" s="79" t="s">
        <v>186</v>
      </c>
      <c r="E38" s="79" t="s">
        <v>349</v>
      </c>
      <c r="F38" s="70" t="s">
        <v>59</v>
      </c>
      <c r="G38" s="79" t="s">
        <v>444</v>
      </c>
      <c r="H38" s="79">
        <v>8</v>
      </c>
      <c r="I38" s="79" t="s">
        <v>241</v>
      </c>
      <c r="J38" s="79">
        <v>6</v>
      </c>
      <c r="K38" s="79" t="s">
        <v>453</v>
      </c>
      <c r="L38" s="79" t="s">
        <v>241</v>
      </c>
      <c r="M38" s="79" t="s">
        <v>454</v>
      </c>
      <c r="N38" s="79" t="s">
        <v>241</v>
      </c>
      <c r="O38" s="79" t="s">
        <v>455</v>
      </c>
      <c r="P38" s="79" t="s">
        <v>245</v>
      </c>
      <c r="Q38" s="79" t="s">
        <v>241</v>
      </c>
      <c r="R38" s="79" t="s">
        <v>245</v>
      </c>
      <c r="S38" s="79" t="s">
        <v>241</v>
      </c>
      <c r="T38" s="79" t="s">
        <v>241</v>
      </c>
      <c r="U38" s="79" t="s">
        <v>241</v>
      </c>
      <c r="V38" s="79" t="s">
        <v>456</v>
      </c>
      <c r="W38" s="79" t="s">
        <v>247</v>
      </c>
      <c r="X38" s="79" t="s">
        <v>448</v>
      </c>
      <c r="Y38" s="79" t="s">
        <v>245</v>
      </c>
      <c r="Z38" s="79" t="s">
        <v>457</v>
      </c>
      <c r="AA38" s="79" t="s">
        <v>390</v>
      </c>
      <c r="AB38" s="79" t="s">
        <v>283</v>
      </c>
      <c r="AC38" s="79" t="s">
        <v>241</v>
      </c>
      <c r="AD38" s="79" t="s">
        <v>241</v>
      </c>
      <c r="AE38" s="79" t="s">
        <v>241</v>
      </c>
      <c r="AF38" s="79" t="s">
        <v>458</v>
      </c>
      <c r="AG38" s="79" t="s">
        <v>459</v>
      </c>
      <c r="AH38" s="79" t="s">
        <v>348</v>
      </c>
      <c r="AI38" s="79" t="s">
        <v>274</v>
      </c>
      <c r="AJ38" s="79" t="s">
        <v>245</v>
      </c>
      <c r="AK38" s="79" t="s">
        <v>349</v>
      </c>
      <c r="AL38" s="79" t="s">
        <v>350</v>
      </c>
      <c r="AM38" s="71" t="s">
        <v>351</v>
      </c>
      <c r="AN38" s="79" t="s">
        <v>258</v>
      </c>
    </row>
    <row r="39" spans="1:40" s="36" customFormat="1" ht="12" x14ac:dyDescent="0.2">
      <c r="A39" s="74">
        <v>27770214</v>
      </c>
      <c r="B39" s="75" t="s">
        <v>122</v>
      </c>
      <c r="C39" s="76">
        <v>2017</v>
      </c>
      <c r="D39" s="87" t="s">
        <v>186</v>
      </c>
      <c r="E39" s="87" t="s">
        <v>349</v>
      </c>
      <c r="F39" s="77" t="s">
        <v>59</v>
      </c>
      <c r="G39" s="87" t="s">
        <v>460</v>
      </c>
      <c r="H39" s="87">
        <v>11</v>
      </c>
      <c r="I39" s="87">
        <v>7</v>
      </c>
      <c r="J39" s="87" t="s">
        <v>241</v>
      </c>
      <c r="K39" s="87" t="s">
        <v>242</v>
      </c>
      <c r="L39" s="87" t="s">
        <v>445</v>
      </c>
      <c r="M39" s="87" t="s">
        <v>446</v>
      </c>
      <c r="N39" s="87" t="s">
        <v>447</v>
      </c>
      <c r="O39" s="87" t="s">
        <v>241</v>
      </c>
      <c r="P39" s="87" t="s">
        <v>245</v>
      </c>
      <c r="Q39" s="87" t="s">
        <v>245</v>
      </c>
      <c r="R39" s="87" t="s">
        <v>241</v>
      </c>
      <c r="S39" s="87" t="s">
        <v>241</v>
      </c>
      <c r="T39" s="87" t="s">
        <v>241</v>
      </c>
      <c r="U39" s="87" t="s">
        <v>241</v>
      </c>
      <c r="V39" s="87" t="s">
        <v>2</v>
      </c>
      <c r="W39" s="87" t="s">
        <v>247</v>
      </c>
      <c r="X39" s="87" t="s">
        <v>448</v>
      </c>
      <c r="Y39" s="87" t="s">
        <v>245</v>
      </c>
      <c r="Z39" s="87" t="s">
        <v>449</v>
      </c>
      <c r="AA39" s="67" t="s">
        <v>241</v>
      </c>
      <c r="AB39" s="67" t="s">
        <v>241</v>
      </c>
      <c r="AC39" s="67" t="s">
        <v>461</v>
      </c>
      <c r="AD39" s="79" t="s">
        <v>241</v>
      </c>
      <c r="AE39" s="67" t="s">
        <v>241</v>
      </c>
      <c r="AF39" s="67" t="s">
        <v>462</v>
      </c>
      <c r="AG39" s="87" t="s">
        <v>452</v>
      </c>
      <c r="AH39" s="87" t="s">
        <v>348</v>
      </c>
      <c r="AI39" s="87" t="s">
        <v>274</v>
      </c>
      <c r="AJ39" s="87" t="s">
        <v>245</v>
      </c>
      <c r="AK39" s="87" t="s">
        <v>349</v>
      </c>
      <c r="AL39" s="87" t="s">
        <v>350</v>
      </c>
      <c r="AM39" s="78" t="s">
        <v>351</v>
      </c>
      <c r="AN39" s="87" t="s">
        <v>258</v>
      </c>
    </row>
    <row r="40" spans="1:40" s="36" customFormat="1" ht="14.25" x14ac:dyDescent="0.2">
      <c r="A40" s="68">
        <v>27793189</v>
      </c>
      <c r="B40" s="66" t="s">
        <v>127</v>
      </c>
      <c r="C40" s="68">
        <v>2016</v>
      </c>
      <c r="D40" s="79" t="s">
        <v>186</v>
      </c>
      <c r="E40" s="79" t="s">
        <v>349</v>
      </c>
      <c r="F40" s="70" t="s">
        <v>59</v>
      </c>
      <c r="G40" s="79" t="s">
        <v>463</v>
      </c>
      <c r="H40" s="79">
        <v>48</v>
      </c>
      <c r="I40" s="79" t="s">
        <v>241</v>
      </c>
      <c r="J40" s="79">
        <v>16</v>
      </c>
      <c r="K40" s="79" t="s">
        <v>464</v>
      </c>
      <c r="L40" s="79" t="s">
        <v>241</v>
      </c>
      <c r="M40" s="79" t="s">
        <v>465</v>
      </c>
      <c r="N40" s="79" t="s">
        <v>241</v>
      </c>
      <c r="O40" s="79" t="s">
        <v>466</v>
      </c>
      <c r="P40" s="79" t="s">
        <v>467</v>
      </c>
      <c r="Q40" s="79" t="s">
        <v>241</v>
      </c>
      <c r="R40" s="79" t="s">
        <v>468</v>
      </c>
      <c r="S40" s="79" t="s">
        <v>469</v>
      </c>
      <c r="T40" s="79" t="s">
        <v>470</v>
      </c>
      <c r="U40" s="79" t="s">
        <v>471</v>
      </c>
      <c r="V40" s="79" t="s">
        <v>472</v>
      </c>
      <c r="W40" s="79" t="s">
        <v>247</v>
      </c>
      <c r="X40" s="79" t="s">
        <v>413</v>
      </c>
      <c r="Y40" s="79" t="s">
        <v>245</v>
      </c>
      <c r="Z40" s="79" t="s">
        <v>473</v>
      </c>
      <c r="AA40" s="79" t="s">
        <v>268</v>
      </c>
      <c r="AB40" s="79" t="s">
        <v>269</v>
      </c>
      <c r="AC40" s="79" t="s">
        <v>241</v>
      </c>
      <c r="AD40" s="79" t="s">
        <v>241</v>
      </c>
      <c r="AE40" s="79" t="s">
        <v>241</v>
      </c>
      <c r="AF40" s="79" t="s">
        <v>474</v>
      </c>
      <c r="AG40" s="79" t="s">
        <v>475</v>
      </c>
      <c r="AH40" s="79" t="s">
        <v>348</v>
      </c>
      <c r="AI40" s="79" t="s">
        <v>274</v>
      </c>
      <c r="AJ40" s="79" t="s">
        <v>245</v>
      </c>
      <c r="AK40" s="79" t="s">
        <v>349</v>
      </c>
      <c r="AL40" s="79" t="s">
        <v>350</v>
      </c>
      <c r="AM40" s="71" t="s">
        <v>351</v>
      </c>
      <c r="AN40" s="79" t="s">
        <v>258</v>
      </c>
    </row>
    <row r="41" spans="1:40" s="36" customFormat="1" ht="12" x14ac:dyDescent="0.2">
      <c r="A41" s="126">
        <v>28413156</v>
      </c>
      <c r="B41" s="126" t="s">
        <v>132</v>
      </c>
      <c r="C41" s="126">
        <v>2017</v>
      </c>
      <c r="D41" s="126" t="s">
        <v>186</v>
      </c>
      <c r="E41" s="126" t="s">
        <v>476</v>
      </c>
      <c r="F41" s="126" t="s">
        <v>69</v>
      </c>
      <c r="G41" s="126" t="s">
        <v>241</v>
      </c>
      <c r="H41" s="126">
        <v>5</v>
      </c>
      <c r="I41" s="126" t="s">
        <v>241</v>
      </c>
      <c r="J41" s="126">
        <v>3</v>
      </c>
      <c r="K41" s="126" t="s">
        <v>477</v>
      </c>
      <c r="L41" s="126" t="s">
        <v>241</v>
      </c>
      <c r="M41" s="126" t="s">
        <v>478</v>
      </c>
      <c r="N41" s="126" t="s">
        <v>241</v>
      </c>
      <c r="O41" s="126" t="s">
        <v>479</v>
      </c>
      <c r="P41" s="126" t="s">
        <v>245</v>
      </c>
      <c r="Q41" s="126" t="s">
        <v>241</v>
      </c>
      <c r="R41" s="126" t="s">
        <v>480</v>
      </c>
      <c r="S41" s="126" t="s">
        <v>481</v>
      </c>
      <c r="T41" s="126" t="s">
        <v>482</v>
      </c>
      <c r="U41" s="126" t="s">
        <v>483</v>
      </c>
      <c r="V41" s="126" t="s">
        <v>484</v>
      </c>
      <c r="W41" s="126" t="s">
        <v>245</v>
      </c>
      <c r="X41" s="126" t="s">
        <v>245</v>
      </c>
      <c r="Y41" s="126" t="s">
        <v>245</v>
      </c>
      <c r="Z41" s="126" t="s">
        <v>384</v>
      </c>
      <c r="AA41" s="79" t="s">
        <v>268</v>
      </c>
      <c r="AB41" s="127" t="s">
        <v>269</v>
      </c>
      <c r="AC41" s="79" t="s">
        <v>241</v>
      </c>
      <c r="AD41" s="127" t="s">
        <v>241</v>
      </c>
      <c r="AE41" s="79" t="s">
        <v>485</v>
      </c>
      <c r="AF41" s="127" t="s">
        <v>486</v>
      </c>
      <c r="AG41" s="127" t="s">
        <v>245</v>
      </c>
      <c r="AH41" s="79" t="s">
        <v>434</v>
      </c>
      <c r="AI41" s="79" t="s">
        <v>274</v>
      </c>
      <c r="AJ41" s="79" t="s">
        <v>245</v>
      </c>
      <c r="AK41" s="79" t="s">
        <v>487</v>
      </c>
      <c r="AL41" s="79" t="s">
        <v>488</v>
      </c>
      <c r="AM41" s="71" t="s">
        <v>489</v>
      </c>
      <c r="AN41" s="79" t="s">
        <v>258</v>
      </c>
    </row>
    <row r="42" spans="1:40" s="36" customFormat="1" ht="12" x14ac:dyDescent="0.2">
      <c r="A42" s="126"/>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79" t="s">
        <v>390</v>
      </c>
      <c r="AB42" s="128"/>
      <c r="AC42" s="79" t="s">
        <v>241</v>
      </c>
      <c r="AD42" s="128"/>
      <c r="AE42" s="79" t="s">
        <v>490</v>
      </c>
      <c r="AF42" s="128"/>
      <c r="AG42" s="128"/>
      <c r="AH42" s="79" t="s">
        <v>491</v>
      </c>
      <c r="AI42" s="79" t="s">
        <v>274</v>
      </c>
      <c r="AJ42" s="79" t="s">
        <v>245</v>
      </c>
      <c r="AK42" s="79" t="s">
        <v>492</v>
      </c>
      <c r="AL42" s="79" t="s">
        <v>488</v>
      </c>
      <c r="AM42" s="71" t="s">
        <v>493</v>
      </c>
      <c r="AN42" s="79" t="s">
        <v>258</v>
      </c>
    </row>
    <row r="43" spans="1:40" s="107" customFormat="1" ht="12" x14ac:dyDescent="0.2">
      <c r="A43" s="126">
        <v>28524178</v>
      </c>
      <c r="B43" s="126" t="s">
        <v>133</v>
      </c>
      <c r="C43" s="126">
        <v>2017</v>
      </c>
      <c r="D43" s="126" t="s">
        <v>186</v>
      </c>
      <c r="E43" s="126" t="s">
        <v>494</v>
      </c>
      <c r="F43" s="126" t="s">
        <v>59</v>
      </c>
      <c r="G43" s="126" t="s">
        <v>495</v>
      </c>
      <c r="H43" s="126">
        <v>6</v>
      </c>
      <c r="I43" s="126" t="s">
        <v>241</v>
      </c>
      <c r="J43" s="126">
        <v>7</v>
      </c>
      <c r="K43" s="126" t="s">
        <v>404</v>
      </c>
      <c r="L43" s="126" t="s">
        <v>241</v>
      </c>
      <c r="M43" s="126" t="s">
        <v>496</v>
      </c>
      <c r="N43" s="126" t="s">
        <v>241</v>
      </c>
      <c r="O43" s="126" t="s">
        <v>497</v>
      </c>
      <c r="P43" s="126" t="s">
        <v>407</v>
      </c>
      <c r="Q43" s="126" t="s">
        <v>241</v>
      </c>
      <c r="R43" s="126" t="s">
        <v>427</v>
      </c>
      <c r="S43" s="126" t="s">
        <v>241</v>
      </c>
      <c r="T43" s="126" t="s">
        <v>241</v>
      </c>
      <c r="U43" s="126" t="s">
        <v>241</v>
      </c>
      <c r="V43" s="126" t="s">
        <v>2</v>
      </c>
      <c r="W43" s="126" t="s">
        <v>245</v>
      </c>
      <c r="X43" s="126" t="s">
        <v>245</v>
      </c>
      <c r="Y43" s="126" t="s">
        <v>245</v>
      </c>
      <c r="Z43" s="126" t="s">
        <v>498</v>
      </c>
      <c r="AA43" s="79" t="s">
        <v>268</v>
      </c>
      <c r="AB43" s="127" t="s">
        <v>269</v>
      </c>
      <c r="AC43" s="79" t="s">
        <v>241</v>
      </c>
      <c r="AD43" s="127" t="s">
        <v>241</v>
      </c>
      <c r="AE43" s="79" t="s">
        <v>241</v>
      </c>
      <c r="AF43" s="126" t="s">
        <v>499</v>
      </c>
      <c r="AG43" s="126" t="s">
        <v>309</v>
      </c>
      <c r="AH43" s="79" t="s">
        <v>348</v>
      </c>
      <c r="AI43" s="79" t="s">
        <v>245</v>
      </c>
      <c r="AJ43" s="79" t="s">
        <v>245</v>
      </c>
      <c r="AK43" s="79" t="s">
        <v>245</v>
      </c>
      <c r="AL43" s="79" t="s">
        <v>245</v>
      </c>
      <c r="AM43" s="80" t="s">
        <v>500</v>
      </c>
      <c r="AN43" s="79" t="s">
        <v>258</v>
      </c>
    </row>
    <row r="44" spans="1:40" s="107" customFormat="1" ht="12" x14ac:dyDescent="0.2">
      <c r="A44" s="126"/>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79" t="s">
        <v>268</v>
      </c>
      <c r="AB44" s="129"/>
      <c r="AC44" s="79" t="s">
        <v>241</v>
      </c>
      <c r="AD44" s="129"/>
      <c r="AE44" s="79" t="s">
        <v>241</v>
      </c>
      <c r="AF44" s="126"/>
      <c r="AG44" s="126"/>
      <c r="AH44" s="79" t="s">
        <v>501</v>
      </c>
      <c r="AI44" s="79" t="s">
        <v>245</v>
      </c>
      <c r="AJ44" s="79" t="s">
        <v>245</v>
      </c>
      <c r="AK44" s="79" t="s">
        <v>245</v>
      </c>
      <c r="AL44" s="79" t="s">
        <v>245</v>
      </c>
      <c r="AM44" s="71" t="s">
        <v>245</v>
      </c>
      <c r="AN44" s="79" t="s">
        <v>258</v>
      </c>
    </row>
    <row r="45" spans="1:40" s="107" customFormat="1" ht="12" x14ac:dyDescent="0.2">
      <c r="A45" s="126"/>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79" t="s">
        <v>390</v>
      </c>
      <c r="AB45" s="129"/>
      <c r="AC45" s="79" t="s">
        <v>241</v>
      </c>
      <c r="AD45" s="129"/>
      <c r="AE45" s="79" t="s">
        <v>241</v>
      </c>
      <c r="AF45" s="126"/>
      <c r="AG45" s="126"/>
      <c r="AH45" s="79" t="s">
        <v>502</v>
      </c>
      <c r="AI45" s="79" t="s">
        <v>245</v>
      </c>
      <c r="AJ45" s="79" t="s">
        <v>245</v>
      </c>
      <c r="AK45" s="79" t="s">
        <v>245</v>
      </c>
      <c r="AL45" s="79" t="s">
        <v>503</v>
      </c>
      <c r="AM45" s="80" t="s">
        <v>500</v>
      </c>
      <c r="AN45" s="79" t="s">
        <v>258</v>
      </c>
    </row>
    <row r="46" spans="1:40" s="107" customFormat="1" ht="12" x14ac:dyDescent="0.2">
      <c r="A46" s="126"/>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6"/>
      <c r="AA46" s="79" t="s">
        <v>504</v>
      </c>
      <c r="AB46" s="128"/>
      <c r="AC46" s="79" t="s">
        <v>241</v>
      </c>
      <c r="AD46" s="128"/>
      <c r="AE46" s="79" t="s">
        <v>241</v>
      </c>
      <c r="AF46" s="126"/>
      <c r="AG46" s="126"/>
      <c r="AH46" s="79" t="s">
        <v>505</v>
      </c>
      <c r="AI46" s="79" t="s">
        <v>245</v>
      </c>
      <c r="AJ46" s="79" t="s">
        <v>245</v>
      </c>
      <c r="AK46" s="79" t="s">
        <v>245</v>
      </c>
      <c r="AL46" s="79" t="s">
        <v>506</v>
      </c>
      <c r="AM46" s="80" t="s">
        <v>500</v>
      </c>
      <c r="AN46" s="79" t="s">
        <v>258</v>
      </c>
    </row>
    <row r="47" spans="1:40" s="107" customFormat="1" ht="12" x14ac:dyDescent="0.2">
      <c r="A47" s="68">
        <v>29145658</v>
      </c>
      <c r="B47" s="66" t="s">
        <v>127</v>
      </c>
      <c r="C47" s="68">
        <v>2018</v>
      </c>
      <c r="D47" s="79" t="s">
        <v>186</v>
      </c>
      <c r="E47" s="79" t="s">
        <v>349</v>
      </c>
      <c r="F47" s="81" t="s">
        <v>69</v>
      </c>
      <c r="G47" s="79" t="s">
        <v>241</v>
      </c>
      <c r="H47" s="79">
        <v>45</v>
      </c>
      <c r="I47" s="79">
        <v>23</v>
      </c>
      <c r="J47" s="79">
        <v>15</v>
      </c>
      <c r="K47" s="66" t="s">
        <v>507</v>
      </c>
      <c r="L47" s="66" t="s">
        <v>508</v>
      </c>
      <c r="M47" s="79" t="s">
        <v>509</v>
      </c>
      <c r="N47" s="79" t="s">
        <v>510</v>
      </c>
      <c r="O47" s="79" t="s">
        <v>511</v>
      </c>
      <c r="P47" s="79" t="s">
        <v>512</v>
      </c>
      <c r="Q47" s="71" t="s">
        <v>513</v>
      </c>
      <c r="R47" s="71" t="s">
        <v>514</v>
      </c>
      <c r="S47" s="79" t="s">
        <v>241</v>
      </c>
      <c r="T47" s="79" t="s">
        <v>241</v>
      </c>
      <c r="U47" s="79" t="s">
        <v>241</v>
      </c>
      <c r="V47" s="79" t="s">
        <v>515</v>
      </c>
      <c r="W47" s="79" t="s">
        <v>372</v>
      </c>
      <c r="X47" s="79" t="s">
        <v>516</v>
      </c>
      <c r="Y47" s="79" t="s">
        <v>245</v>
      </c>
      <c r="Z47" s="79" t="s">
        <v>384</v>
      </c>
      <c r="AA47" s="79" t="s">
        <v>268</v>
      </c>
      <c r="AB47" s="79" t="s">
        <v>269</v>
      </c>
      <c r="AC47" s="79" t="s">
        <v>241</v>
      </c>
      <c r="AD47" s="79" t="s">
        <v>241</v>
      </c>
      <c r="AE47" s="79" t="s">
        <v>241</v>
      </c>
      <c r="AF47" s="79" t="s">
        <v>517</v>
      </c>
      <c r="AG47" s="79" t="s">
        <v>518</v>
      </c>
      <c r="AH47" s="79" t="s">
        <v>348</v>
      </c>
      <c r="AI47" s="79" t="s">
        <v>274</v>
      </c>
      <c r="AJ47" s="79" t="s">
        <v>245</v>
      </c>
      <c r="AK47" s="79" t="s">
        <v>349</v>
      </c>
      <c r="AL47" s="79" t="s">
        <v>350</v>
      </c>
      <c r="AM47" s="71" t="s">
        <v>245</v>
      </c>
      <c r="AN47" s="79" t="s">
        <v>258</v>
      </c>
    </row>
    <row r="48" spans="1:40" s="107" customFormat="1" ht="12" x14ac:dyDescent="0.2">
      <c r="A48" s="126">
        <v>29298849</v>
      </c>
      <c r="B48" s="126" t="s">
        <v>137</v>
      </c>
      <c r="C48" s="126">
        <v>2018</v>
      </c>
      <c r="D48" s="126" t="s">
        <v>186</v>
      </c>
      <c r="E48" s="126" t="s">
        <v>519</v>
      </c>
      <c r="F48" s="126" t="s">
        <v>65</v>
      </c>
      <c r="G48" s="126" t="s">
        <v>260</v>
      </c>
      <c r="H48" s="126">
        <v>5</v>
      </c>
      <c r="I48" s="126" t="s">
        <v>241</v>
      </c>
      <c r="J48" s="126">
        <v>5</v>
      </c>
      <c r="K48" s="126" t="s">
        <v>245</v>
      </c>
      <c r="L48" s="126" t="s">
        <v>241</v>
      </c>
      <c r="M48" s="126" t="s">
        <v>520</v>
      </c>
      <c r="N48" s="126" t="s">
        <v>241</v>
      </c>
      <c r="O48" s="126" t="s">
        <v>521</v>
      </c>
      <c r="P48" s="126" t="s">
        <v>264</v>
      </c>
      <c r="Q48" s="126" t="s">
        <v>241</v>
      </c>
      <c r="R48" s="126" t="s">
        <v>264</v>
      </c>
      <c r="S48" s="126" t="s">
        <v>522</v>
      </c>
      <c r="T48" s="126" t="s">
        <v>523</v>
      </c>
      <c r="U48" s="126" t="s">
        <v>264</v>
      </c>
      <c r="V48" s="126" t="s">
        <v>2</v>
      </c>
      <c r="W48" s="126" t="s">
        <v>245</v>
      </c>
      <c r="X48" s="126" t="s">
        <v>245</v>
      </c>
      <c r="Y48" s="126" t="s">
        <v>245</v>
      </c>
      <c r="Z48" s="126" t="s">
        <v>524</v>
      </c>
      <c r="AA48" s="79" t="s">
        <v>268</v>
      </c>
      <c r="AB48" s="126" t="s">
        <v>269</v>
      </c>
      <c r="AC48" s="79" t="s">
        <v>241</v>
      </c>
      <c r="AD48" s="127" t="s">
        <v>241</v>
      </c>
      <c r="AE48" s="79" t="s">
        <v>525</v>
      </c>
      <c r="AF48" s="126" t="s">
        <v>526</v>
      </c>
      <c r="AG48" s="126" t="s">
        <v>527</v>
      </c>
      <c r="AH48" s="79" t="s">
        <v>528</v>
      </c>
      <c r="AI48" s="79" t="s">
        <v>293</v>
      </c>
      <c r="AJ48" s="79" t="s">
        <v>245</v>
      </c>
      <c r="AK48" s="79" t="s">
        <v>529</v>
      </c>
      <c r="AL48" s="79" t="s">
        <v>530</v>
      </c>
      <c r="AM48" s="71" t="s">
        <v>335</v>
      </c>
      <c r="AN48" s="79" t="s">
        <v>258</v>
      </c>
    </row>
    <row r="49" spans="1:40" s="107" customFormat="1" ht="12" x14ac:dyDescent="0.2">
      <c r="A49" s="126"/>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79" t="s">
        <v>268</v>
      </c>
      <c r="AB49" s="126"/>
      <c r="AC49" s="79" t="s">
        <v>241</v>
      </c>
      <c r="AD49" s="129"/>
      <c r="AE49" s="79" t="s">
        <v>525</v>
      </c>
      <c r="AF49" s="126"/>
      <c r="AG49" s="126"/>
      <c r="AH49" s="79" t="s">
        <v>531</v>
      </c>
      <c r="AI49" s="79" t="s">
        <v>293</v>
      </c>
      <c r="AJ49" s="79" t="s">
        <v>245</v>
      </c>
      <c r="AK49" s="79" t="s">
        <v>532</v>
      </c>
      <c r="AL49" s="79" t="s">
        <v>533</v>
      </c>
      <c r="AM49" s="71" t="s">
        <v>335</v>
      </c>
      <c r="AN49" s="79" t="s">
        <v>258</v>
      </c>
    </row>
    <row r="50" spans="1:40" s="107" customFormat="1" ht="12" x14ac:dyDescent="0.2">
      <c r="A50" s="126"/>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79" t="s">
        <v>268</v>
      </c>
      <c r="AB50" s="126"/>
      <c r="AC50" s="79" t="s">
        <v>241</v>
      </c>
      <c r="AD50" s="128"/>
      <c r="AE50" s="79" t="s">
        <v>534</v>
      </c>
      <c r="AF50" s="126"/>
      <c r="AG50" s="126"/>
      <c r="AH50" s="79" t="s">
        <v>535</v>
      </c>
      <c r="AI50" s="79" t="s">
        <v>293</v>
      </c>
      <c r="AJ50" s="79" t="s">
        <v>245</v>
      </c>
      <c r="AK50" s="79" t="s">
        <v>536</v>
      </c>
      <c r="AL50" s="79" t="s">
        <v>537</v>
      </c>
      <c r="AM50" s="71" t="s">
        <v>538</v>
      </c>
      <c r="AN50" s="79" t="s">
        <v>258</v>
      </c>
    </row>
    <row r="51" spans="1:40" s="36" customFormat="1" ht="14.25" x14ac:dyDescent="0.2">
      <c r="A51" s="68">
        <v>30053297</v>
      </c>
      <c r="B51" s="66" t="s">
        <v>138</v>
      </c>
      <c r="C51" s="68">
        <v>2018</v>
      </c>
      <c r="D51" s="79" t="s">
        <v>186</v>
      </c>
      <c r="E51" s="79" t="s">
        <v>349</v>
      </c>
      <c r="F51" s="70" t="s">
        <v>59</v>
      </c>
      <c r="G51" s="79" t="s">
        <v>240</v>
      </c>
      <c r="H51" s="79">
        <v>86</v>
      </c>
      <c r="I51" s="79" t="s">
        <v>241</v>
      </c>
      <c r="J51" s="79">
        <v>110</v>
      </c>
      <c r="K51" s="79" t="s">
        <v>539</v>
      </c>
      <c r="L51" s="79" t="s">
        <v>540</v>
      </c>
      <c r="M51" s="79" t="s">
        <v>541</v>
      </c>
      <c r="N51" s="79" t="s">
        <v>241</v>
      </c>
      <c r="O51" s="79" t="s">
        <v>245</v>
      </c>
      <c r="P51" s="79" t="s">
        <v>245</v>
      </c>
      <c r="Q51" s="79" t="s">
        <v>241</v>
      </c>
      <c r="R51" s="79" t="s">
        <v>245</v>
      </c>
      <c r="S51" s="79" t="s">
        <v>542</v>
      </c>
      <c r="T51" s="79" t="s">
        <v>543</v>
      </c>
      <c r="U51" s="79" t="s">
        <v>245</v>
      </c>
      <c r="V51" s="79" t="s">
        <v>544</v>
      </c>
      <c r="W51" s="79" t="s">
        <v>247</v>
      </c>
      <c r="X51" s="79" t="s">
        <v>545</v>
      </c>
      <c r="Y51" s="79" t="s">
        <v>266</v>
      </c>
      <c r="Z51" s="79" t="s">
        <v>473</v>
      </c>
      <c r="AA51" s="79" t="s">
        <v>268</v>
      </c>
      <c r="AB51" s="79" t="s">
        <v>269</v>
      </c>
      <c r="AC51" s="79" t="s">
        <v>241</v>
      </c>
      <c r="AD51" s="79" t="s">
        <v>241</v>
      </c>
      <c r="AE51" s="79" t="s">
        <v>546</v>
      </c>
      <c r="AF51" s="79" t="s">
        <v>547</v>
      </c>
      <c r="AG51" s="79" t="s">
        <v>548</v>
      </c>
      <c r="AH51" s="79" t="s">
        <v>348</v>
      </c>
      <c r="AI51" s="79" t="s">
        <v>274</v>
      </c>
      <c r="AJ51" s="79" t="s">
        <v>245</v>
      </c>
      <c r="AK51" s="79" t="s">
        <v>349</v>
      </c>
      <c r="AL51" s="79" t="s">
        <v>350</v>
      </c>
      <c r="AM51" s="71" t="s">
        <v>351</v>
      </c>
      <c r="AN51" s="79" t="s">
        <v>258</v>
      </c>
    </row>
    <row r="52" spans="1:40" s="107" customFormat="1" ht="12" x14ac:dyDescent="0.2">
      <c r="A52" s="68">
        <v>30194648</v>
      </c>
      <c r="B52" s="66" t="s">
        <v>141</v>
      </c>
      <c r="C52" s="68">
        <v>2018</v>
      </c>
      <c r="D52" s="79" t="s">
        <v>186</v>
      </c>
      <c r="E52" s="79" t="s">
        <v>349</v>
      </c>
      <c r="F52" s="70" t="s">
        <v>59</v>
      </c>
      <c r="G52" s="79" t="s">
        <v>549</v>
      </c>
      <c r="H52" s="79">
        <v>14</v>
      </c>
      <c r="I52" s="79">
        <v>3</v>
      </c>
      <c r="J52" s="79">
        <v>6</v>
      </c>
      <c r="K52" s="79" t="s">
        <v>550</v>
      </c>
      <c r="L52" s="79" t="s">
        <v>551</v>
      </c>
      <c r="M52" s="79" t="s">
        <v>552</v>
      </c>
      <c r="N52" s="79" t="s">
        <v>553</v>
      </c>
      <c r="O52" s="79" t="s">
        <v>552</v>
      </c>
      <c r="P52" s="79" t="s">
        <v>245</v>
      </c>
      <c r="Q52" s="79" t="s">
        <v>245</v>
      </c>
      <c r="R52" s="79" t="s">
        <v>245</v>
      </c>
      <c r="S52" s="79" t="s">
        <v>554</v>
      </c>
      <c r="T52" s="79" t="s">
        <v>555</v>
      </c>
      <c r="U52" s="79" t="s">
        <v>245</v>
      </c>
      <c r="V52" s="79" t="s">
        <v>556</v>
      </c>
      <c r="W52" s="79" t="s">
        <v>245</v>
      </c>
      <c r="X52" s="79" t="s">
        <v>245</v>
      </c>
      <c r="Y52" s="79" t="s">
        <v>245</v>
      </c>
      <c r="Z52" s="79" t="s">
        <v>557</v>
      </c>
      <c r="AA52" s="79" t="s">
        <v>241</v>
      </c>
      <c r="AB52" s="79" t="s">
        <v>241</v>
      </c>
      <c r="AC52" s="79" t="s">
        <v>282</v>
      </c>
      <c r="AD52" s="79" t="s">
        <v>283</v>
      </c>
      <c r="AE52" s="79" t="s">
        <v>558</v>
      </c>
      <c r="AF52" s="79" t="s">
        <v>559</v>
      </c>
      <c r="AG52" s="79"/>
      <c r="AH52" s="79" t="s">
        <v>348</v>
      </c>
      <c r="AI52" s="79" t="s">
        <v>274</v>
      </c>
      <c r="AJ52" s="79" t="s">
        <v>245</v>
      </c>
      <c r="AK52" s="79" t="s">
        <v>349</v>
      </c>
      <c r="AL52" s="79" t="s">
        <v>533</v>
      </c>
      <c r="AM52" s="71" t="s">
        <v>335</v>
      </c>
      <c r="AN52" s="79" t="s">
        <v>258</v>
      </c>
    </row>
    <row r="53" spans="1:40" s="67" customFormat="1" ht="12" x14ac:dyDescent="0.2">
      <c r="A53" s="65">
        <v>30299493</v>
      </c>
      <c r="B53" s="66" t="s">
        <v>142</v>
      </c>
      <c r="C53" s="65">
        <v>2018</v>
      </c>
      <c r="D53" s="79" t="s">
        <v>186</v>
      </c>
      <c r="E53" s="79" t="s">
        <v>560</v>
      </c>
      <c r="F53" s="70" t="s">
        <v>65</v>
      </c>
      <c r="G53" s="79" t="s">
        <v>403</v>
      </c>
      <c r="H53" s="79">
        <v>9</v>
      </c>
      <c r="I53" s="79" t="s">
        <v>241</v>
      </c>
      <c r="J53" s="79" t="s">
        <v>241</v>
      </c>
      <c r="K53" s="79" t="s">
        <v>561</v>
      </c>
      <c r="L53" s="79" t="s">
        <v>241</v>
      </c>
      <c r="M53" s="79" t="s">
        <v>562</v>
      </c>
      <c r="N53" s="79" t="s">
        <v>241</v>
      </c>
      <c r="O53" s="79" t="s">
        <v>241</v>
      </c>
      <c r="P53" s="79" t="s">
        <v>338</v>
      </c>
      <c r="Q53" s="79" t="s">
        <v>241</v>
      </c>
      <c r="R53" s="79" t="s">
        <v>241</v>
      </c>
      <c r="S53" s="79" t="s">
        <v>563</v>
      </c>
      <c r="T53" s="79" t="s">
        <v>564</v>
      </c>
      <c r="U53" s="71" t="s">
        <v>565</v>
      </c>
      <c r="V53" s="79" t="s">
        <v>14</v>
      </c>
      <c r="W53" s="79" t="s">
        <v>566</v>
      </c>
      <c r="X53" s="79" t="s">
        <v>241</v>
      </c>
      <c r="Y53" s="79" t="s">
        <v>241</v>
      </c>
      <c r="Z53" s="79" t="s">
        <v>567</v>
      </c>
      <c r="AA53" s="79" t="s">
        <v>241</v>
      </c>
      <c r="AB53" s="79" t="s">
        <v>241</v>
      </c>
      <c r="AC53" s="79" t="s">
        <v>241</v>
      </c>
      <c r="AD53" s="79" t="s">
        <v>241</v>
      </c>
      <c r="AE53" s="79" t="s">
        <v>568</v>
      </c>
      <c r="AF53" s="79" t="s">
        <v>569</v>
      </c>
      <c r="AG53" s="79" t="s">
        <v>332</v>
      </c>
      <c r="AH53" s="79" t="s">
        <v>560</v>
      </c>
      <c r="AI53" s="79" t="s">
        <v>245</v>
      </c>
      <c r="AJ53" s="79" t="s">
        <v>245</v>
      </c>
      <c r="AK53" s="79" t="s">
        <v>245</v>
      </c>
      <c r="AL53" s="79" t="s">
        <v>245</v>
      </c>
      <c r="AM53" s="79" t="s">
        <v>245</v>
      </c>
      <c r="AN53" s="79" t="s">
        <v>258</v>
      </c>
    </row>
    <row r="54" spans="1:40" s="107" customFormat="1" ht="12" x14ac:dyDescent="0.2">
      <c r="A54" s="68">
        <v>30564964</v>
      </c>
      <c r="B54" s="66" t="s">
        <v>122</v>
      </c>
      <c r="C54" s="68">
        <v>2019</v>
      </c>
      <c r="D54" s="79" t="s">
        <v>186</v>
      </c>
      <c r="E54" s="79" t="s">
        <v>349</v>
      </c>
      <c r="F54" s="70" t="s">
        <v>59</v>
      </c>
      <c r="G54" s="79" t="s">
        <v>570</v>
      </c>
      <c r="H54" s="79">
        <v>4</v>
      </c>
      <c r="I54" s="79">
        <v>7</v>
      </c>
      <c r="J54" s="79" t="s">
        <v>241</v>
      </c>
      <c r="K54" s="79" t="s">
        <v>245</v>
      </c>
      <c r="L54" s="79" t="s">
        <v>571</v>
      </c>
      <c r="M54" s="79" t="s">
        <v>572</v>
      </c>
      <c r="N54" s="79" t="s">
        <v>573</v>
      </c>
      <c r="O54" s="79" t="s">
        <v>241</v>
      </c>
      <c r="P54" s="79" t="s">
        <v>357</v>
      </c>
      <c r="Q54" s="71" t="s">
        <v>574</v>
      </c>
      <c r="R54" s="79" t="s">
        <v>241</v>
      </c>
      <c r="S54" s="79" t="s">
        <v>575</v>
      </c>
      <c r="T54" s="79" t="s">
        <v>576</v>
      </c>
      <c r="U54" s="79" t="s">
        <v>577</v>
      </c>
      <c r="V54" s="79" t="s">
        <v>2</v>
      </c>
      <c r="W54" s="79" t="s">
        <v>247</v>
      </c>
      <c r="X54" s="79" t="s">
        <v>448</v>
      </c>
      <c r="Y54" s="79" t="s">
        <v>245</v>
      </c>
      <c r="Z54" s="79" t="s">
        <v>578</v>
      </c>
      <c r="AA54" s="79" t="s">
        <v>241</v>
      </c>
      <c r="AB54" s="79" t="s">
        <v>241</v>
      </c>
      <c r="AC54" s="79" t="s">
        <v>579</v>
      </c>
      <c r="AD54" s="79" t="s">
        <v>580</v>
      </c>
      <c r="AE54" s="79" t="s">
        <v>581</v>
      </c>
      <c r="AF54" s="79" t="s">
        <v>582</v>
      </c>
      <c r="AG54" s="79" t="s">
        <v>583</v>
      </c>
      <c r="AH54" s="79" t="s">
        <v>348</v>
      </c>
      <c r="AI54" s="79" t="s">
        <v>274</v>
      </c>
      <c r="AJ54" s="79" t="s">
        <v>245</v>
      </c>
      <c r="AK54" s="79" t="s">
        <v>349</v>
      </c>
      <c r="AL54" s="79" t="s">
        <v>350</v>
      </c>
      <c r="AM54" s="71" t="s">
        <v>351</v>
      </c>
      <c r="AN54" s="79" t="s">
        <v>258</v>
      </c>
    </row>
    <row r="55" spans="1:40" s="36" customFormat="1" ht="14.25" x14ac:dyDescent="0.2">
      <c r="A55" s="68">
        <v>31183671</v>
      </c>
      <c r="B55" s="66" t="s">
        <v>152</v>
      </c>
      <c r="C55" s="68">
        <v>2019</v>
      </c>
      <c r="D55" s="79" t="s">
        <v>186</v>
      </c>
      <c r="E55" s="79" t="s">
        <v>349</v>
      </c>
      <c r="F55" s="70" t="s">
        <v>59</v>
      </c>
      <c r="G55" s="79" t="s">
        <v>584</v>
      </c>
      <c r="H55" s="79">
        <v>251</v>
      </c>
      <c r="I55" s="79">
        <v>230</v>
      </c>
      <c r="J55" s="79">
        <v>282</v>
      </c>
      <c r="K55" s="79" t="s">
        <v>585</v>
      </c>
      <c r="L55" s="79" t="s">
        <v>245</v>
      </c>
      <c r="M55" s="79" t="s">
        <v>586</v>
      </c>
      <c r="N55" s="79" t="s">
        <v>587</v>
      </c>
      <c r="O55" s="79" t="s">
        <v>588</v>
      </c>
      <c r="P55" s="79" t="s">
        <v>589</v>
      </c>
      <c r="Q55" s="79" t="s">
        <v>590</v>
      </c>
      <c r="R55" s="79" t="s">
        <v>591</v>
      </c>
      <c r="S55" s="79" t="s">
        <v>592</v>
      </c>
      <c r="T55" s="79" t="s">
        <v>593</v>
      </c>
      <c r="U55" s="79" t="s">
        <v>594</v>
      </c>
      <c r="V55" s="79" t="s">
        <v>595</v>
      </c>
      <c r="W55" s="79" t="s">
        <v>596</v>
      </c>
      <c r="X55" s="79" t="s">
        <v>545</v>
      </c>
      <c r="Y55" s="79" t="s">
        <v>266</v>
      </c>
      <c r="Z55" s="79" t="s">
        <v>597</v>
      </c>
      <c r="AA55" s="79" t="s">
        <v>268</v>
      </c>
      <c r="AB55" s="79" t="s">
        <v>269</v>
      </c>
      <c r="AC55" s="79" t="s">
        <v>241</v>
      </c>
      <c r="AD55" s="79" t="s">
        <v>241</v>
      </c>
      <c r="AE55" s="79" t="s">
        <v>598</v>
      </c>
      <c r="AF55" s="79" t="s">
        <v>599</v>
      </c>
      <c r="AG55" s="79" t="s">
        <v>548</v>
      </c>
      <c r="AH55" s="79" t="s">
        <v>348</v>
      </c>
      <c r="AI55" s="79" t="s">
        <v>274</v>
      </c>
      <c r="AJ55" s="79" t="s">
        <v>245</v>
      </c>
      <c r="AK55" s="79" t="s">
        <v>349</v>
      </c>
      <c r="AL55" s="79" t="s">
        <v>350</v>
      </c>
      <c r="AM55" s="71" t="s">
        <v>351</v>
      </c>
      <c r="AN55" s="79" t="s">
        <v>258</v>
      </c>
    </row>
    <row r="56" spans="1:40" s="107" customFormat="1" ht="15" customHeight="1" x14ac:dyDescent="0.2">
      <c r="A56" s="126">
        <v>32390044</v>
      </c>
      <c r="B56" s="126" t="s">
        <v>172</v>
      </c>
      <c r="C56" s="126">
        <v>2020</v>
      </c>
      <c r="D56" s="126" t="s">
        <v>186</v>
      </c>
      <c r="E56" s="126" t="s">
        <v>600</v>
      </c>
      <c r="F56" s="126" t="s">
        <v>65</v>
      </c>
      <c r="G56" s="126" t="s">
        <v>260</v>
      </c>
      <c r="H56" s="126">
        <v>14</v>
      </c>
      <c r="I56" s="126">
        <v>6</v>
      </c>
      <c r="J56" s="126" t="s">
        <v>241</v>
      </c>
      <c r="K56" s="126" t="s">
        <v>245</v>
      </c>
      <c r="L56" s="126" t="s">
        <v>601</v>
      </c>
      <c r="M56" s="126" t="s">
        <v>602</v>
      </c>
      <c r="N56" s="126" t="s">
        <v>603</v>
      </c>
      <c r="O56" s="126" t="s">
        <v>241</v>
      </c>
      <c r="P56" s="126" t="s">
        <v>604</v>
      </c>
      <c r="Q56" s="126" t="s">
        <v>605</v>
      </c>
      <c r="R56" s="126" t="s">
        <v>241</v>
      </c>
      <c r="S56" s="126" t="s">
        <v>606</v>
      </c>
      <c r="T56" s="126" t="s">
        <v>607</v>
      </c>
      <c r="U56" s="126" t="s">
        <v>608</v>
      </c>
      <c r="V56" s="126" t="s">
        <v>609</v>
      </c>
      <c r="W56" s="126" t="s">
        <v>247</v>
      </c>
      <c r="X56" s="126" t="s">
        <v>610</v>
      </c>
      <c r="Y56" s="126" t="s">
        <v>245</v>
      </c>
      <c r="Z56" s="126" t="s">
        <v>611</v>
      </c>
      <c r="AA56" s="126" t="s">
        <v>241</v>
      </c>
      <c r="AB56" s="126" t="s">
        <v>241</v>
      </c>
      <c r="AC56" s="79" t="s">
        <v>579</v>
      </c>
      <c r="AD56" s="126" t="s">
        <v>283</v>
      </c>
      <c r="AE56" s="79" t="s">
        <v>612</v>
      </c>
      <c r="AF56" s="126" t="s">
        <v>613</v>
      </c>
      <c r="AG56" s="126" t="s">
        <v>614</v>
      </c>
      <c r="AH56" s="79" t="s">
        <v>615</v>
      </c>
      <c r="AI56" s="79" t="s">
        <v>274</v>
      </c>
      <c r="AJ56" s="79" t="s">
        <v>245</v>
      </c>
      <c r="AK56" s="79" t="s">
        <v>616</v>
      </c>
      <c r="AL56" s="79" t="s">
        <v>537</v>
      </c>
      <c r="AM56" s="71" t="s">
        <v>617</v>
      </c>
      <c r="AN56" s="79" t="s">
        <v>258</v>
      </c>
    </row>
    <row r="57" spans="1:40" s="107" customFormat="1" ht="12" x14ac:dyDescent="0.2">
      <c r="A57" s="126"/>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79" t="s">
        <v>282</v>
      </c>
      <c r="AD57" s="126"/>
      <c r="AE57" s="79" t="s">
        <v>618</v>
      </c>
      <c r="AF57" s="126"/>
      <c r="AG57" s="126"/>
      <c r="AH57" s="79" t="s">
        <v>619</v>
      </c>
      <c r="AI57" s="79" t="s">
        <v>274</v>
      </c>
      <c r="AJ57" s="79" t="s">
        <v>245</v>
      </c>
      <c r="AK57" s="79" t="s">
        <v>620</v>
      </c>
      <c r="AL57" s="79" t="s">
        <v>537</v>
      </c>
      <c r="AM57" s="71" t="s">
        <v>621</v>
      </c>
      <c r="AN57" s="79" t="s">
        <v>258</v>
      </c>
    </row>
    <row r="58" spans="1:40" s="107" customFormat="1" ht="12" x14ac:dyDescent="0.2">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79" t="s">
        <v>579</v>
      </c>
      <c r="AD58" s="126"/>
      <c r="AE58" s="79" t="s">
        <v>622</v>
      </c>
      <c r="AF58" s="126"/>
      <c r="AG58" s="126"/>
      <c r="AH58" s="79" t="s">
        <v>623</v>
      </c>
      <c r="AI58" s="79" t="s">
        <v>274</v>
      </c>
      <c r="AJ58" s="79" t="s">
        <v>245</v>
      </c>
      <c r="AK58" s="79" t="s">
        <v>624</v>
      </c>
      <c r="AL58" s="79" t="s">
        <v>625</v>
      </c>
      <c r="AM58" s="71" t="s">
        <v>335</v>
      </c>
      <c r="AN58" s="79" t="s">
        <v>258</v>
      </c>
    </row>
    <row r="59" spans="1:40" s="107" customFormat="1" ht="12" x14ac:dyDescent="0.2">
      <c r="A59" s="126"/>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79" t="s">
        <v>579</v>
      </c>
      <c r="AD59" s="126"/>
      <c r="AE59" s="79" t="s">
        <v>622</v>
      </c>
      <c r="AF59" s="126"/>
      <c r="AG59" s="126"/>
      <c r="AH59" s="79" t="s">
        <v>623</v>
      </c>
      <c r="AI59" s="79" t="s">
        <v>274</v>
      </c>
      <c r="AJ59" s="79" t="s">
        <v>245</v>
      </c>
      <c r="AK59" s="79" t="s">
        <v>626</v>
      </c>
      <c r="AL59" s="79" t="s">
        <v>625</v>
      </c>
      <c r="AM59" s="71" t="s">
        <v>335</v>
      </c>
      <c r="AN59" s="79" t="s">
        <v>258</v>
      </c>
    </row>
    <row r="60" spans="1:40" s="107" customFormat="1" ht="12" x14ac:dyDescent="0.2">
      <c r="A60" s="126"/>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79" t="s">
        <v>282</v>
      </c>
      <c r="AD60" s="126"/>
      <c r="AE60" s="79" t="s">
        <v>618</v>
      </c>
      <c r="AF60" s="126"/>
      <c r="AG60" s="126"/>
      <c r="AH60" s="79" t="s">
        <v>352</v>
      </c>
      <c r="AI60" s="79" t="s">
        <v>274</v>
      </c>
      <c r="AJ60" s="79" t="s">
        <v>245</v>
      </c>
      <c r="AK60" s="79" t="s">
        <v>353</v>
      </c>
      <c r="AL60" s="79" t="s">
        <v>324</v>
      </c>
      <c r="AM60" s="71" t="s">
        <v>335</v>
      </c>
      <c r="AN60" s="79" t="s">
        <v>258</v>
      </c>
    </row>
    <row r="61" spans="1:40" s="107" customFormat="1" ht="12" x14ac:dyDescent="0.2">
      <c r="A61" s="126"/>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79" t="s">
        <v>282</v>
      </c>
      <c r="AD61" s="126"/>
      <c r="AE61" s="79" t="s">
        <v>618</v>
      </c>
      <c r="AF61" s="126"/>
      <c r="AG61" s="126"/>
      <c r="AH61" s="79" t="s">
        <v>348</v>
      </c>
      <c r="AI61" s="79" t="s">
        <v>274</v>
      </c>
      <c r="AJ61" s="79" t="s">
        <v>245</v>
      </c>
      <c r="AK61" s="79" t="s">
        <v>378</v>
      </c>
      <c r="AL61" s="79" t="s">
        <v>324</v>
      </c>
      <c r="AM61" s="71" t="s">
        <v>335</v>
      </c>
      <c r="AN61" s="79" t="s">
        <v>258</v>
      </c>
    </row>
    <row r="62" spans="1:40" s="107" customFormat="1" ht="12" x14ac:dyDescent="0.2">
      <c r="A62" s="126"/>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79" t="s">
        <v>282</v>
      </c>
      <c r="AD62" s="126"/>
      <c r="AE62" s="79" t="s">
        <v>618</v>
      </c>
      <c r="AF62" s="126"/>
      <c r="AG62" s="126"/>
      <c r="AH62" s="79" t="s">
        <v>627</v>
      </c>
      <c r="AI62" s="79" t="s">
        <v>274</v>
      </c>
      <c r="AJ62" s="79" t="s">
        <v>245</v>
      </c>
      <c r="AK62" s="79" t="s">
        <v>628</v>
      </c>
      <c r="AL62" s="79" t="s">
        <v>533</v>
      </c>
      <c r="AM62" s="71" t="s">
        <v>335</v>
      </c>
      <c r="AN62" s="79" t="s">
        <v>258</v>
      </c>
    </row>
    <row r="63" spans="1:40" s="107" customFormat="1" ht="12" x14ac:dyDescent="0.2">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79" t="s">
        <v>282</v>
      </c>
      <c r="AD63" s="126"/>
      <c r="AE63" s="79" t="s">
        <v>622</v>
      </c>
      <c r="AF63" s="126"/>
      <c r="AG63" s="126"/>
      <c r="AH63" s="79" t="s">
        <v>629</v>
      </c>
      <c r="AI63" s="79" t="s">
        <v>293</v>
      </c>
      <c r="AJ63" s="79" t="s">
        <v>245</v>
      </c>
      <c r="AK63" s="79" t="s">
        <v>630</v>
      </c>
      <c r="AL63" s="79" t="s">
        <v>537</v>
      </c>
      <c r="AM63" s="71" t="s">
        <v>335</v>
      </c>
      <c r="AN63" s="79" t="s">
        <v>258</v>
      </c>
    </row>
    <row r="64" spans="1:40" s="107" customFormat="1" ht="12" x14ac:dyDescent="0.2">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79" t="s">
        <v>282</v>
      </c>
      <c r="AD64" s="126"/>
      <c r="AE64" s="79" t="s">
        <v>622</v>
      </c>
      <c r="AF64" s="126"/>
      <c r="AG64" s="126"/>
      <c r="AH64" s="79" t="s">
        <v>441</v>
      </c>
      <c r="AI64" s="79" t="s">
        <v>274</v>
      </c>
      <c r="AJ64" s="79" t="s">
        <v>245</v>
      </c>
      <c r="AK64" s="79" t="s">
        <v>442</v>
      </c>
      <c r="AL64" s="79" t="s">
        <v>537</v>
      </c>
      <c r="AM64" s="71" t="s">
        <v>335</v>
      </c>
      <c r="AN64" s="79" t="s">
        <v>258</v>
      </c>
    </row>
    <row r="65" spans="1:40" s="107" customFormat="1" ht="12" x14ac:dyDescent="0.2">
      <c r="A65" s="126">
        <v>33426528</v>
      </c>
      <c r="B65" s="126" t="s">
        <v>172</v>
      </c>
      <c r="C65" s="126">
        <v>2020</v>
      </c>
      <c r="D65" s="126" t="s">
        <v>186</v>
      </c>
      <c r="E65" s="126" t="s">
        <v>631</v>
      </c>
      <c r="F65" s="126" t="s">
        <v>59</v>
      </c>
      <c r="G65" s="126" t="s">
        <v>632</v>
      </c>
      <c r="H65" s="126">
        <v>22</v>
      </c>
      <c r="I65" s="126">
        <v>6</v>
      </c>
      <c r="J65" s="126" t="s">
        <v>241</v>
      </c>
      <c r="K65" s="126" t="s">
        <v>633</v>
      </c>
      <c r="L65" s="126" t="s">
        <v>634</v>
      </c>
      <c r="M65" s="126" t="s">
        <v>602</v>
      </c>
      <c r="N65" s="126" t="s">
        <v>603</v>
      </c>
      <c r="O65" s="126" t="s">
        <v>241</v>
      </c>
      <c r="P65" s="126" t="s">
        <v>635</v>
      </c>
      <c r="Q65" s="126" t="s">
        <v>605</v>
      </c>
      <c r="R65" s="126" t="s">
        <v>241</v>
      </c>
      <c r="S65" s="126" t="s">
        <v>241</v>
      </c>
      <c r="T65" s="126" t="s">
        <v>241</v>
      </c>
      <c r="U65" s="126" t="s">
        <v>241</v>
      </c>
      <c r="V65" s="126" t="s">
        <v>609</v>
      </c>
      <c r="W65" s="126" t="s">
        <v>636</v>
      </c>
      <c r="X65" s="126" t="s">
        <v>637</v>
      </c>
      <c r="Y65" s="126" t="s">
        <v>245</v>
      </c>
      <c r="Z65" s="126" t="s">
        <v>638</v>
      </c>
      <c r="AA65" s="79" t="s">
        <v>241</v>
      </c>
      <c r="AB65" s="126" t="s">
        <v>241</v>
      </c>
      <c r="AC65" s="79" t="s">
        <v>639</v>
      </c>
      <c r="AD65" s="126" t="s">
        <v>640</v>
      </c>
      <c r="AE65" s="79" t="s">
        <v>241</v>
      </c>
      <c r="AF65" s="126" t="s">
        <v>641</v>
      </c>
      <c r="AG65" s="126" t="s">
        <v>614</v>
      </c>
      <c r="AH65" s="79" t="s">
        <v>348</v>
      </c>
      <c r="AI65" s="79" t="s">
        <v>274</v>
      </c>
      <c r="AJ65" s="79" t="s">
        <v>245</v>
      </c>
      <c r="AK65" s="79" t="s">
        <v>378</v>
      </c>
      <c r="AL65" s="79" t="s">
        <v>324</v>
      </c>
      <c r="AM65" s="71" t="s">
        <v>335</v>
      </c>
      <c r="AN65" s="79" t="s">
        <v>258</v>
      </c>
    </row>
    <row r="66" spans="1:40" s="107" customFormat="1" ht="12" x14ac:dyDescent="0.2">
      <c r="A66" s="126"/>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79" t="s">
        <v>241</v>
      </c>
      <c r="AB66" s="126"/>
      <c r="AC66" s="79" t="s">
        <v>639</v>
      </c>
      <c r="AD66" s="126"/>
      <c r="AE66" s="79" t="s">
        <v>241</v>
      </c>
      <c r="AF66" s="126"/>
      <c r="AG66" s="126"/>
      <c r="AH66" s="79" t="s">
        <v>623</v>
      </c>
      <c r="AI66" s="79" t="s">
        <v>274</v>
      </c>
      <c r="AJ66" s="79" t="s">
        <v>245</v>
      </c>
      <c r="AK66" s="79" t="s">
        <v>626</v>
      </c>
      <c r="AL66" s="79" t="s">
        <v>625</v>
      </c>
      <c r="AM66" s="71" t="s">
        <v>335</v>
      </c>
      <c r="AN66" s="79" t="s">
        <v>258</v>
      </c>
    </row>
    <row r="67" spans="1:40" s="107" customFormat="1" ht="12" x14ac:dyDescent="0.2">
      <c r="A67" s="126">
        <v>33980303</v>
      </c>
      <c r="B67" s="126" t="s">
        <v>127</v>
      </c>
      <c r="C67" s="126">
        <v>2021</v>
      </c>
      <c r="D67" s="126" t="s">
        <v>186</v>
      </c>
      <c r="E67" s="126" t="s">
        <v>642</v>
      </c>
      <c r="F67" s="126" t="s">
        <v>59</v>
      </c>
      <c r="G67" s="126" t="s">
        <v>463</v>
      </c>
      <c r="H67" s="126">
        <f>10+15+16</f>
        <v>41</v>
      </c>
      <c r="I67" s="126">
        <f>21+21+8</f>
        <v>50</v>
      </c>
      <c r="J67" s="126" t="s">
        <v>241</v>
      </c>
      <c r="K67" s="126" t="s">
        <v>643</v>
      </c>
      <c r="L67" s="126" t="s">
        <v>644</v>
      </c>
      <c r="M67" s="126" t="s">
        <v>645</v>
      </c>
      <c r="N67" s="126" t="s">
        <v>646</v>
      </c>
      <c r="O67" s="126" t="s">
        <v>241</v>
      </c>
      <c r="P67" s="126" t="s">
        <v>647</v>
      </c>
      <c r="Q67" s="126" t="s">
        <v>648</v>
      </c>
      <c r="R67" s="126" t="s">
        <v>241</v>
      </c>
      <c r="S67" s="126" t="s">
        <v>241</v>
      </c>
      <c r="T67" s="126" t="s">
        <v>241</v>
      </c>
      <c r="U67" s="126" t="s">
        <v>241</v>
      </c>
      <c r="V67" s="126" t="s">
        <v>649</v>
      </c>
      <c r="W67" s="126" t="s">
        <v>245</v>
      </c>
      <c r="X67" s="126" t="s">
        <v>245</v>
      </c>
      <c r="Y67" s="126" t="s">
        <v>245</v>
      </c>
      <c r="Z67" s="126" t="s">
        <v>650</v>
      </c>
      <c r="AA67" s="126" t="s">
        <v>241</v>
      </c>
      <c r="AB67" s="126" t="s">
        <v>241</v>
      </c>
      <c r="AC67" s="126" t="s">
        <v>651</v>
      </c>
      <c r="AD67" s="126" t="s">
        <v>241</v>
      </c>
      <c r="AE67" s="126" t="s">
        <v>241</v>
      </c>
      <c r="AF67" s="126" t="s">
        <v>652</v>
      </c>
      <c r="AG67" s="126" t="s">
        <v>653</v>
      </c>
      <c r="AH67" s="79" t="s">
        <v>615</v>
      </c>
      <c r="AI67" s="79" t="s">
        <v>274</v>
      </c>
      <c r="AJ67" s="79" t="s">
        <v>245</v>
      </c>
      <c r="AK67" s="79" t="s">
        <v>654</v>
      </c>
      <c r="AL67" s="79" t="s">
        <v>655</v>
      </c>
      <c r="AM67" s="71" t="s">
        <v>617</v>
      </c>
      <c r="AN67" s="79" t="s">
        <v>389</v>
      </c>
    </row>
    <row r="68" spans="1:40" s="107" customFormat="1" ht="12" x14ac:dyDescent="0.2">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79" t="s">
        <v>619</v>
      </c>
      <c r="AI68" s="79" t="s">
        <v>274</v>
      </c>
      <c r="AJ68" s="79" t="s">
        <v>245</v>
      </c>
      <c r="AK68" s="79" t="s">
        <v>656</v>
      </c>
      <c r="AL68" s="79" t="s">
        <v>324</v>
      </c>
      <c r="AM68" s="71" t="s">
        <v>500</v>
      </c>
      <c r="AN68" s="79" t="s">
        <v>389</v>
      </c>
    </row>
    <row r="69" spans="1:40" s="107" customFormat="1" ht="12" x14ac:dyDescent="0.2">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79" t="s">
        <v>348</v>
      </c>
      <c r="AI69" s="79" t="s">
        <v>274</v>
      </c>
      <c r="AJ69" s="79" t="s">
        <v>245</v>
      </c>
      <c r="AK69" s="79" t="s">
        <v>349</v>
      </c>
      <c r="AL69" s="79" t="s">
        <v>350</v>
      </c>
      <c r="AM69" s="71" t="s">
        <v>351</v>
      </c>
      <c r="AN69" s="79" t="s">
        <v>389</v>
      </c>
    </row>
    <row r="70" spans="1:40" s="36" customFormat="1" ht="14.25" x14ac:dyDescent="0.2">
      <c r="A70" s="68">
        <v>34626223</v>
      </c>
      <c r="B70" s="66" t="s">
        <v>181</v>
      </c>
      <c r="C70" s="68">
        <v>2021</v>
      </c>
      <c r="D70" s="79" t="s">
        <v>186</v>
      </c>
      <c r="E70" s="79" t="s">
        <v>349</v>
      </c>
      <c r="F70" s="81" t="s">
        <v>59</v>
      </c>
      <c r="G70" s="79" t="s">
        <v>657</v>
      </c>
      <c r="H70" s="79">
        <v>27</v>
      </c>
      <c r="I70" s="79">
        <v>5</v>
      </c>
      <c r="J70" s="79">
        <v>4</v>
      </c>
      <c r="K70" s="79" t="s">
        <v>658</v>
      </c>
      <c r="L70" s="79" t="s">
        <v>659</v>
      </c>
      <c r="M70" s="79" t="s">
        <v>660</v>
      </c>
      <c r="N70" s="79" t="s">
        <v>661</v>
      </c>
      <c r="O70" s="79" t="s">
        <v>662</v>
      </c>
      <c r="P70" s="79" t="s">
        <v>663</v>
      </c>
      <c r="Q70" s="71" t="s">
        <v>664</v>
      </c>
      <c r="R70" s="71" t="s">
        <v>665</v>
      </c>
      <c r="S70" s="79" t="s">
        <v>666</v>
      </c>
      <c r="T70" s="79">
        <v>80</v>
      </c>
      <c r="U70" s="79" t="s">
        <v>667</v>
      </c>
      <c r="V70" s="79" t="s">
        <v>668</v>
      </c>
      <c r="W70" s="79" t="s">
        <v>247</v>
      </c>
      <c r="X70" s="79" t="s">
        <v>669</v>
      </c>
      <c r="Y70" s="79" t="s">
        <v>670</v>
      </c>
      <c r="Z70" s="79" t="s">
        <v>671</v>
      </c>
      <c r="AA70" s="79" t="s">
        <v>268</v>
      </c>
      <c r="AB70" s="79" t="s">
        <v>269</v>
      </c>
      <c r="AC70" s="79" t="s">
        <v>672</v>
      </c>
      <c r="AD70" s="79" t="s">
        <v>283</v>
      </c>
      <c r="AE70" s="79" t="s">
        <v>241</v>
      </c>
      <c r="AF70" s="79" t="s">
        <v>673</v>
      </c>
      <c r="AG70" s="79" t="s">
        <v>548</v>
      </c>
      <c r="AH70" s="79" t="s">
        <v>348</v>
      </c>
      <c r="AI70" s="79" t="s">
        <v>274</v>
      </c>
      <c r="AJ70" s="79" t="s">
        <v>245</v>
      </c>
      <c r="AK70" s="79" t="s">
        <v>349</v>
      </c>
      <c r="AL70" s="79" t="s">
        <v>350</v>
      </c>
      <c r="AM70" s="71" t="s">
        <v>351</v>
      </c>
      <c r="AN70" s="79" t="s">
        <v>258</v>
      </c>
    </row>
    <row r="71" spans="1:40" x14ac:dyDescent="0.25">
      <c r="AG71" s="36"/>
      <c r="AH71" s="36"/>
      <c r="AI71" s="36"/>
      <c r="AJ71" s="36"/>
      <c r="AK71" s="36"/>
      <c r="AL71" s="36"/>
      <c r="AM71" s="36"/>
      <c r="AN71" s="36"/>
    </row>
    <row r="72" spans="1:40" x14ac:dyDescent="0.25">
      <c r="AG72" s="36"/>
      <c r="AH72" s="36"/>
      <c r="AI72" s="36"/>
      <c r="AJ72" s="36"/>
      <c r="AK72" s="36"/>
      <c r="AL72" s="36"/>
      <c r="AM72" s="36"/>
      <c r="AN72" s="36"/>
    </row>
    <row r="73" spans="1:40" x14ac:dyDescent="0.25">
      <c r="G73" s="82"/>
      <c r="AG73" s="36"/>
      <c r="AH73" s="36"/>
      <c r="AI73" s="36"/>
      <c r="AJ73" s="36"/>
    </row>
    <row r="74" spans="1:40" x14ac:dyDescent="0.25">
      <c r="AG74" s="36"/>
      <c r="AH74" s="36"/>
      <c r="AI74" s="36"/>
      <c r="AJ74" s="36"/>
    </row>
    <row r="75" spans="1:40" x14ac:dyDescent="0.25">
      <c r="AG75" s="36"/>
      <c r="AH75" s="36"/>
      <c r="AI75" s="36"/>
      <c r="AJ75" s="36"/>
    </row>
    <row r="76" spans="1:40" x14ac:dyDescent="0.25">
      <c r="AG76" s="36"/>
      <c r="AH76" s="36"/>
      <c r="AI76" s="36"/>
      <c r="AJ76" s="36"/>
    </row>
    <row r="77" spans="1:40" x14ac:dyDescent="0.25">
      <c r="AG77" s="36"/>
    </row>
    <row r="78" spans="1:40" x14ac:dyDescent="0.25">
      <c r="AG78" s="36"/>
    </row>
    <row r="79" spans="1:40" x14ac:dyDescent="0.25">
      <c r="AG79" s="36"/>
    </row>
  </sheetData>
  <mergeCells count="509">
    <mergeCell ref="Z43:Z46"/>
    <mergeCell ref="Z41:Z42"/>
    <mergeCell ref="S41:S42"/>
    <mergeCell ref="T41:T42"/>
    <mergeCell ref="U41:U42"/>
    <mergeCell ref="V41:V42"/>
    <mergeCell ref="W41:W42"/>
    <mergeCell ref="X41:X42"/>
    <mergeCell ref="Y41:Y42"/>
    <mergeCell ref="J43:J46"/>
    <mergeCell ref="K43:K46"/>
    <mergeCell ref="L43:L46"/>
    <mergeCell ref="M43:M46"/>
    <mergeCell ref="N43:N46"/>
    <mergeCell ref="O43:O46"/>
    <mergeCell ref="P43:P46"/>
    <mergeCell ref="Q43:Q46"/>
    <mergeCell ref="R43:R46"/>
    <mergeCell ref="A43:A46"/>
    <mergeCell ref="B43:B46"/>
    <mergeCell ref="C43:C46"/>
    <mergeCell ref="D43:D46"/>
    <mergeCell ref="E43:E46"/>
    <mergeCell ref="F43:F46"/>
    <mergeCell ref="G43:G46"/>
    <mergeCell ref="H43:H46"/>
    <mergeCell ref="I43:I46"/>
    <mergeCell ref="J41:J42"/>
    <mergeCell ref="K41:K42"/>
    <mergeCell ref="L41:L42"/>
    <mergeCell ref="M41:M42"/>
    <mergeCell ref="N41:N42"/>
    <mergeCell ref="O41:O42"/>
    <mergeCell ref="P41:P42"/>
    <mergeCell ref="Q41:Q42"/>
    <mergeCell ref="R41:R42"/>
    <mergeCell ref="A41:A42"/>
    <mergeCell ref="B41:B42"/>
    <mergeCell ref="C41:C42"/>
    <mergeCell ref="D41:D42"/>
    <mergeCell ref="E41:E42"/>
    <mergeCell ref="F41:F42"/>
    <mergeCell ref="G41:G42"/>
    <mergeCell ref="H41:H42"/>
    <mergeCell ref="I41:I42"/>
    <mergeCell ref="Y30:Y32"/>
    <mergeCell ref="Z30:Z32"/>
    <mergeCell ref="AA30:AA32"/>
    <mergeCell ref="R30:R32"/>
    <mergeCell ref="S30:S32"/>
    <mergeCell ref="T30:T32"/>
    <mergeCell ref="R33:R36"/>
    <mergeCell ref="S33:S36"/>
    <mergeCell ref="T33:T36"/>
    <mergeCell ref="U33:U36"/>
    <mergeCell ref="V33:V36"/>
    <mergeCell ref="Z33:Z36"/>
    <mergeCell ref="AA33:AA36"/>
    <mergeCell ref="N33:N36"/>
    <mergeCell ref="O33:O36"/>
    <mergeCell ref="P33:P36"/>
    <mergeCell ref="Q33:Q36"/>
    <mergeCell ref="W33:W36"/>
    <mergeCell ref="X33:X36"/>
    <mergeCell ref="Y33:Y36"/>
    <mergeCell ref="A33:A36"/>
    <mergeCell ref="B33:B36"/>
    <mergeCell ref="C33:C36"/>
    <mergeCell ref="D33:D36"/>
    <mergeCell ref="E33:E36"/>
    <mergeCell ref="F33:F36"/>
    <mergeCell ref="G33:G36"/>
    <mergeCell ref="H33:H36"/>
    <mergeCell ref="I33:I36"/>
    <mergeCell ref="J33:J36"/>
    <mergeCell ref="K33:K36"/>
    <mergeCell ref="L33:L36"/>
    <mergeCell ref="M33:M36"/>
    <mergeCell ref="M30:M32"/>
    <mergeCell ref="N30:N32"/>
    <mergeCell ref="O30:O32"/>
    <mergeCell ref="P30:P32"/>
    <mergeCell ref="Q30:Q32"/>
    <mergeCell ref="AC17:AC19"/>
    <mergeCell ref="AE17:AE19"/>
    <mergeCell ref="M17:M19"/>
    <mergeCell ref="N17:N19"/>
    <mergeCell ref="O17:O19"/>
    <mergeCell ref="P17:P19"/>
    <mergeCell ref="Q17:Q19"/>
    <mergeCell ref="AC30:AC32"/>
    <mergeCell ref="AE30:AE32"/>
    <mergeCell ref="AB17:AB19"/>
    <mergeCell ref="AB27:AB29"/>
    <mergeCell ref="AB30:AB32"/>
    <mergeCell ref="T27:T29"/>
    <mergeCell ref="U27:U29"/>
    <mergeCell ref="V27:V29"/>
    <mergeCell ref="W27:W29"/>
    <mergeCell ref="X27:X29"/>
    <mergeCell ref="P27:P29"/>
    <mergeCell ref="Q27:Q29"/>
    <mergeCell ref="AF17:AF19"/>
    <mergeCell ref="AG17:AG19"/>
    <mergeCell ref="A30:A32"/>
    <mergeCell ref="B30:B32"/>
    <mergeCell ref="C30:C32"/>
    <mergeCell ref="D30:D32"/>
    <mergeCell ref="E30:E32"/>
    <mergeCell ref="F30:F32"/>
    <mergeCell ref="G30:G32"/>
    <mergeCell ref="H30:H32"/>
    <mergeCell ref="I30:I32"/>
    <mergeCell ref="J30:J32"/>
    <mergeCell ref="K30:K32"/>
    <mergeCell ref="L30:L32"/>
    <mergeCell ref="W17:W19"/>
    <mergeCell ref="X17:X19"/>
    <mergeCell ref="Y17:Y19"/>
    <mergeCell ref="Z17:Z19"/>
    <mergeCell ref="AA17:AA19"/>
    <mergeCell ref="R17:R19"/>
    <mergeCell ref="S17:S19"/>
    <mergeCell ref="T17:T19"/>
    <mergeCell ref="U17:U19"/>
    <mergeCell ref="V17:V19"/>
    <mergeCell ref="T10:T13"/>
    <mergeCell ref="U10:U13"/>
    <mergeCell ref="V10:V13"/>
    <mergeCell ref="W10:W13"/>
    <mergeCell ref="A10:A13"/>
    <mergeCell ref="B10:B13"/>
    <mergeCell ref="C10:C13"/>
    <mergeCell ref="D10:D13"/>
    <mergeCell ref="E10:E13"/>
    <mergeCell ref="F10:F13"/>
    <mergeCell ref="G10:G13"/>
    <mergeCell ref="H10:H13"/>
    <mergeCell ref="I10:I13"/>
    <mergeCell ref="P10:P13"/>
    <mergeCell ref="Q10:Q13"/>
    <mergeCell ref="R10:R13"/>
    <mergeCell ref="S10:S13"/>
    <mergeCell ref="O10:O13"/>
    <mergeCell ref="J10:J13"/>
    <mergeCell ref="K10:K13"/>
    <mergeCell ref="L10:L13"/>
    <mergeCell ref="M10:M13"/>
    <mergeCell ref="N10:N13"/>
    <mergeCell ref="AF7:AF8"/>
    <mergeCell ref="AG7:AG8"/>
    <mergeCell ref="AG10:AG13"/>
    <mergeCell ref="AF10:AF13"/>
    <mergeCell ref="AE10:AE13"/>
    <mergeCell ref="Y7:Y8"/>
    <mergeCell ref="Z7:Z8"/>
    <mergeCell ref="AA7:AA8"/>
    <mergeCell ref="AC7:AC8"/>
    <mergeCell ref="AE7:AE8"/>
    <mergeCell ref="AC10:AC13"/>
    <mergeCell ref="AA10:AA13"/>
    <mergeCell ref="AB7:AB8"/>
    <mergeCell ref="AB10:AB13"/>
    <mergeCell ref="Y10:Y13"/>
    <mergeCell ref="Z10:Z13"/>
    <mergeCell ref="P7:P8"/>
    <mergeCell ref="Q7:Q8"/>
    <mergeCell ref="R7:R8"/>
    <mergeCell ref="S7:S8"/>
    <mergeCell ref="T7:T8"/>
    <mergeCell ref="Z5:Z6"/>
    <mergeCell ref="A7:A8"/>
    <mergeCell ref="B7:B8"/>
    <mergeCell ref="C7:C8"/>
    <mergeCell ref="D7:D8"/>
    <mergeCell ref="E7:E8"/>
    <mergeCell ref="F7:F8"/>
    <mergeCell ref="G7:G8"/>
    <mergeCell ref="H7:H8"/>
    <mergeCell ref="I7:I8"/>
    <mergeCell ref="J7:J8"/>
    <mergeCell ref="K7:K8"/>
    <mergeCell ref="L7:L8"/>
    <mergeCell ref="M7:M8"/>
    <mergeCell ref="N7:N8"/>
    <mergeCell ref="O7:O8"/>
    <mergeCell ref="R5:R6"/>
    <mergeCell ref="S5:S6"/>
    <mergeCell ref="T5:T6"/>
    <mergeCell ref="AG5:AG6"/>
    <mergeCell ref="AF5:AF6"/>
    <mergeCell ref="AE5:AE6"/>
    <mergeCell ref="AC5:AC6"/>
    <mergeCell ref="AA5:AA6"/>
    <mergeCell ref="U5:U6"/>
    <mergeCell ref="V5:V6"/>
    <mergeCell ref="M5:M6"/>
    <mergeCell ref="N5:N6"/>
    <mergeCell ref="O5:O6"/>
    <mergeCell ref="P5:P6"/>
    <mergeCell ref="Q5:Q6"/>
    <mergeCell ref="W5:W6"/>
    <mergeCell ref="X5:X6"/>
    <mergeCell ref="Y5:Y6"/>
    <mergeCell ref="AB5:AB6"/>
    <mergeCell ref="R27:R29"/>
    <mergeCell ref="S27:S29"/>
    <mergeCell ref="A27:A29"/>
    <mergeCell ref="B27:B29"/>
    <mergeCell ref="C27:C29"/>
    <mergeCell ref="D27:D29"/>
    <mergeCell ref="E27:E29"/>
    <mergeCell ref="F27:F29"/>
    <mergeCell ref="G27:G29"/>
    <mergeCell ref="H27:H29"/>
    <mergeCell ref="I27:I29"/>
    <mergeCell ref="J27:J29"/>
    <mergeCell ref="K27:K29"/>
    <mergeCell ref="L27:L29"/>
    <mergeCell ref="AG20:AG22"/>
    <mergeCell ref="Y20:Y22"/>
    <mergeCell ref="X20:X22"/>
    <mergeCell ref="W20:W22"/>
    <mergeCell ref="M27:M29"/>
    <mergeCell ref="N27:N29"/>
    <mergeCell ref="AF20:AF22"/>
    <mergeCell ref="I5:I6"/>
    <mergeCell ref="J20:J22"/>
    <mergeCell ref="K20:K22"/>
    <mergeCell ref="Y27:Y29"/>
    <mergeCell ref="Z27:Z29"/>
    <mergeCell ref="Z20:Z22"/>
    <mergeCell ref="AB20:AB22"/>
    <mergeCell ref="AB25:AB26"/>
    <mergeCell ref="U7:U8"/>
    <mergeCell ref="V7:V8"/>
    <mergeCell ref="W7:W8"/>
    <mergeCell ref="X7:X8"/>
    <mergeCell ref="X10:X13"/>
    <mergeCell ref="Y23:Y24"/>
    <mergeCell ref="Z23:Z24"/>
    <mergeCell ref="AA23:AA24"/>
    <mergeCell ref="O27:O29"/>
    <mergeCell ref="R20:R22"/>
    <mergeCell ref="S20:S22"/>
    <mergeCell ref="T20:T22"/>
    <mergeCell ref="U20:U22"/>
    <mergeCell ref="V20:V22"/>
    <mergeCell ref="M20:M22"/>
    <mergeCell ref="N20:N22"/>
    <mergeCell ref="O20:O22"/>
    <mergeCell ref="P20:P22"/>
    <mergeCell ref="Q20:Q22"/>
    <mergeCell ref="L20:L22"/>
    <mergeCell ref="A20:A22"/>
    <mergeCell ref="B20:B22"/>
    <mergeCell ref="C20:C22"/>
    <mergeCell ref="D20:D22"/>
    <mergeCell ref="E20:E22"/>
    <mergeCell ref="F20:F22"/>
    <mergeCell ref="G20:G22"/>
    <mergeCell ref="H20:H22"/>
    <mergeCell ref="I20:I22"/>
    <mergeCell ref="A5:A6"/>
    <mergeCell ref="B5:B6"/>
    <mergeCell ref="D5:D6"/>
    <mergeCell ref="J5:J6"/>
    <mergeCell ref="K5:K6"/>
    <mergeCell ref="L5:L6"/>
    <mergeCell ref="C5:C6"/>
    <mergeCell ref="A17:A19"/>
    <mergeCell ref="B17:B19"/>
    <mergeCell ref="C17:C19"/>
    <mergeCell ref="D17:D19"/>
    <mergeCell ref="G5:G6"/>
    <mergeCell ref="H5:H6"/>
    <mergeCell ref="E5:E6"/>
    <mergeCell ref="F5:F6"/>
    <mergeCell ref="E17:E19"/>
    <mergeCell ref="F17:F19"/>
    <mergeCell ref="G17:G19"/>
    <mergeCell ref="H17:H19"/>
    <mergeCell ref="I17:I19"/>
    <mergeCell ref="J17:J19"/>
    <mergeCell ref="K17:K19"/>
    <mergeCell ref="L17:L19"/>
    <mergeCell ref="A25:A26"/>
    <mergeCell ref="B25:B26"/>
    <mergeCell ref="W25:W26"/>
    <mergeCell ref="X25:X26"/>
    <mergeCell ref="Y25:Y26"/>
    <mergeCell ref="P25:P26"/>
    <mergeCell ref="Q25:Q26"/>
    <mergeCell ref="R25:R26"/>
    <mergeCell ref="S25:S26"/>
    <mergeCell ref="T25:T26"/>
    <mergeCell ref="AG3:AN3"/>
    <mergeCell ref="AF25:AF26"/>
    <mergeCell ref="AG25:AG26"/>
    <mergeCell ref="C25:C26"/>
    <mergeCell ref="D25:D26"/>
    <mergeCell ref="E25:E26"/>
    <mergeCell ref="F25:F26"/>
    <mergeCell ref="G25:G26"/>
    <mergeCell ref="H25:H26"/>
    <mergeCell ref="I25:I26"/>
    <mergeCell ref="J25:J26"/>
    <mergeCell ref="K25:K26"/>
    <mergeCell ref="L25:L26"/>
    <mergeCell ref="M25:M26"/>
    <mergeCell ref="N25:N26"/>
    <mergeCell ref="O25:O26"/>
    <mergeCell ref="Z25:Z26"/>
    <mergeCell ref="U25:U26"/>
    <mergeCell ref="V25:V26"/>
    <mergeCell ref="A3:E3"/>
    <mergeCell ref="F3:Y3"/>
    <mergeCell ref="Z3:AF3"/>
    <mergeCell ref="W23:W24"/>
    <mergeCell ref="X23:X24"/>
    <mergeCell ref="A48:A50"/>
    <mergeCell ref="B48:B50"/>
    <mergeCell ref="C48:C50"/>
    <mergeCell ref="D48:D50"/>
    <mergeCell ref="E48:E50"/>
    <mergeCell ref="F48:F50"/>
    <mergeCell ref="G48:G50"/>
    <mergeCell ref="H48:H50"/>
    <mergeCell ref="I48:I50"/>
    <mergeCell ref="J48:J50"/>
    <mergeCell ref="K48:K50"/>
    <mergeCell ref="L48:L50"/>
    <mergeCell ref="M48:M50"/>
    <mergeCell ref="N48:N50"/>
    <mergeCell ref="O48:O50"/>
    <mergeCell ref="P48:P50"/>
    <mergeCell ref="Q48:Q50"/>
    <mergeCell ref="R48:R50"/>
    <mergeCell ref="AA56:AA64"/>
    <mergeCell ref="Z56:Z64"/>
    <mergeCell ref="Y56:Y64"/>
    <mergeCell ref="AF56:AF64"/>
    <mergeCell ref="AG56:AG64"/>
    <mergeCell ref="AG48:AG50"/>
    <mergeCell ref="S48:S50"/>
    <mergeCell ref="T48:T50"/>
    <mergeCell ref="U48:U50"/>
    <mergeCell ref="V48:V50"/>
    <mergeCell ref="W48:W50"/>
    <mergeCell ref="X48:X50"/>
    <mergeCell ref="Y48:Y50"/>
    <mergeCell ref="Z48:Z50"/>
    <mergeCell ref="AF48:AF50"/>
    <mergeCell ref="S56:S64"/>
    <mergeCell ref="T56:T64"/>
    <mergeCell ref="U56:U64"/>
    <mergeCell ref="V56:V64"/>
    <mergeCell ref="W56:W64"/>
    <mergeCell ref="X56:X64"/>
    <mergeCell ref="A56:A64"/>
    <mergeCell ref="B56:B64"/>
    <mergeCell ref="C56:C64"/>
    <mergeCell ref="D56:D64"/>
    <mergeCell ref="E56:E64"/>
    <mergeCell ref="F56:F64"/>
    <mergeCell ref="G56:G64"/>
    <mergeCell ref="H56:H64"/>
    <mergeCell ref="I56:I64"/>
    <mergeCell ref="J56:J64"/>
    <mergeCell ref="K56:K64"/>
    <mergeCell ref="L56:L64"/>
    <mergeCell ref="M56:M64"/>
    <mergeCell ref="N56:N64"/>
    <mergeCell ref="O56:O64"/>
    <mergeCell ref="P56:P64"/>
    <mergeCell ref="Q56:Q64"/>
    <mergeCell ref="R56:R64"/>
    <mergeCell ref="Q67:Q69"/>
    <mergeCell ref="R67:R69"/>
    <mergeCell ref="S67:S69"/>
    <mergeCell ref="T67:T69"/>
    <mergeCell ref="AF65:AF66"/>
    <mergeCell ref="AG65:AG66"/>
    <mergeCell ref="A65:A66"/>
    <mergeCell ref="B65:B66"/>
    <mergeCell ref="C65:C66"/>
    <mergeCell ref="D65:D66"/>
    <mergeCell ref="E65:E66"/>
    <mergeCell ref="F65:F66"/>
    <mergeCell ref="G65:G66"/>
    <mergeCell ref="H65:H66"/>
    <mergeCell ref="I65:I66"/>
    <mergeCell ref="J65:J66"/>
    <mergeCell ref="K65:K66"/>
    <mergeCell ref="L65:L66"/>
    <mergeCell ref="M65:M66"/>
    <mergeCell ref="N65:N66"/>
    <mergeCell ref="O65:O66"/>
    <mergeCell ref="P65:P66"/>
    <mergeCell ref="Q65:Q66"/>
    <mergeCell ref="R65:R66"/>
    <mergeCell ref="Z67:Z69"/>
    <mergeCell ref="AC67:AC69"/>
    <mergeCell ref="AA67:AA69"/>
    <mergeCell ref="AE67:AE69"/>
    <mergeCell ref="W65:W66"/>
    <mergeCell ref="X65:X66"/>
    <mergeCell ref="Y65:Y66"/>
    <mergeCell ref="Z65:Z66"/>
    <mergeCell ref="A67:A69"/>
    <mergeCell ref="B67:B69"/>
    <mergeCell ref="C67:C69"/>
    <mergeCell ref="D67:D69"/>
    <mergeCell ref="E67:E69"/>
    <mergeCell ref="F67:F69"/>
    <mergeCell ref="G67:G69"/>
    <mergeCell ref="H67:H69"/>
    <mergeCell ref="I67:I69"/>
    <mergeCell ref="J67:J69"/>
    <mergeCell ref="K67:K69"/>
    <mergeCell ref="L67:L69"/>
    <mergeCell ref="M67:M69"/>
    <mergeCell ref="N67:N69"/>
    <mergeCell ref="O67:O69"/>
    <mergeCell ref="P67:P69"/>
    <mergeCell ref="S23:S24"/>
    <mergeCell ref="T23:T24"/>
    <mergeCell ref="U23:U24"/>
    <mergeCell ref="V23:V24"/>
    <mergeCell ref="U67:U69"/>
    <mergeCell ref="V67:V69"/>
    <mergeCell ref="W67:W69"/>
    <mergeCell ref="X67:X69"/>
    <mergeCell ref="Y67:Y69"/>
    <mergeCell ref="S65:S66"/>
    <mergeCell ref="T65:T66"/>
    <mergeCell ref="U65:U66"/>
    <mergeCell ref="V65:V66"/>
    <mergeCell ref="U30:U32"/>
    <mergeCell ref="V30:V32"/>
    <mergeCell ref="S43:S46"/>
    <mergeCell ref="T43:T46"/>
    <mergeCell ref="U43:U46"/>
    <mergeCell ref="V43:V46"/>
    <mergeCell ref="W43:W46"/>
    <mergeCell ref="X43:X46"/>
    <mergeCell ref="Y43:Y46"/>
    <mergeCell ref="W30:W32"/>
    <mergeCell ref="X30:X32"/>
    <mergeCell ref="J23:J24"/>
    <mergeCell ref="K23:K24"/>
    <mergeCell ref="L23:L24"/>
    <mergeCell ref="M23:M24"/>
    <mergeCell ref="N23:N24"/>
    <mergeCell ref="O23:O24"/>
    <mergeCell ref="P23:P24"/>
    <mergeCell ref="Q23:Q24"/>
    <mergeCell ref="R23:R24"/>
    <mergeCell ref="A23:A24"/>
    <mergeCell ref="B23:B24"/>
    <mergeCell ref="C23:C24"/>
    <mergeCell ref="D23:D24"/>
    <mergeCell ref="E23:E24"/>
    <mergeCell ref="F23:F24"/>
    <mergeCell ref="G23:G24"/>
    <mergeCell ref="H23:H24"/>
    <mergeCell ref="I23:I24"/>
    <mergeCell ref="AE23:AE24"/>
    <mergeCell ref="AF23:AF24"/>
    <mergeCell ref="AG23:AG24"/>
    <mergeCell ref="AB23:AB24"/>
    <mergeCell ref="AB41:AB42"/>
    <mergeCell ref="AB43:AB46"/>
    <mergeCell ref="AB48:AB50"/>
    <mergeCell ref="AB56:AB64"/>
    <mergeCell ref="AF67:AF69"/>
    <mergeCell ref="AG67:AG69"/>
    <mergeCell ref="AG27:AG29"/>
    <mergeCell ref="AF27:AF29"/>
    <mergeCell ref="AF30:AF32"/>
    <mergeCell ref="AG30:AG32"/>
    <mergeCell ref="AC33:AC36"/>
    <mergeCell ref="AB33:AB36"/>
    <mergeCell ref="AE33:AE36"/>
    <mergeCell ref="AF33:AF36"/>
    <mergeCell ref="AG33:AG36"/>
    <mergeCell ref="AF41:AF42"/>
    <mergeCell ref="AG41:AG42"/>
    <mergeCell ref="AF43:AF46"/>
    <mergeCell ref="AG43:AG46"/>
    <mergeCell ref="AB65:AB66"/>
    <mergeCell ref="AB67:AB69"/>
    <mergeCell ref="AD5:AD6"/>
    <mergeCell ref="AD7:AD8"/>
    <mergeCell ref="AD10:AD13"/>
    <mergeCell ref="AD17:AD19"/>
    <mergeCell ref="AD20:AD22"/>
    <mergeCell ref="AD23:AD24"/>
    <mergeCell ref="AD25:AD26"/>
    <mergeCell ref="AD27:AD29"/>
    <mergeCell ref="AD30:AD32"/>
    <mergeCell ref="AD33:AD36"/>
    <mergeCell ref="AD41:AD42"/>
    <mergeCell ref="AD43:AD46"/>
    <mergeCell ref="AD48:AD50"/>
    <mergeCell ref="AD56:AD64"/>
    <mergeCell ref="AD65:AD66"/>
    <mergeCell ref="AD67:AD69"/>
    <mergeCell ref="AC23:AC24"/>
  </mergeCells>
  <conditionalFormatting sqref="F37:F40 F47 F70 F9:F16 F51:F55">
    <cfRule type="containsBlanks" dxfId="8" priority="2">
      <formula>LEN(TRIM(F9))=0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8C0D3-751B-40A0-B768-77D644565D6E}">
  <sheetPr>
    <tabColor rgb="FFCC66FF"/>
  </sheetPr>
  <dimension ref="A1:AN20"/>
  <sheetViews>
    <sheetView workbookViewId="0">
      <pane xSplit="3" ySplit="4" topLeftCell="D5" activePane="bottomRight" state="frozen"/>
      <selection pane="topRight" activeCell="D1" sqref="D1"/>
      <selection pane="bottomLeft" activeCell="A5" sqref="A5"/>
      <selection pane="bottomRight" activeCell="E21" sqref="E21"/>
    </sheetView>
  </sheetViews>
  <sheetFormatPr defaultRowHeight="15" x14ac:dyDescent="0.25"/>
  <cols>
    <col min="1" max="1" width="13.140625" customWidth="1"/>
    <col min="2" max="2" width="12.28515625" bestFit="1" customWidth="1"/>
    <col min="4" max="4" width="12" bestFit="1" customWidth="1"/>
    <col min="5" max="5" width="14.7109375" bestFit="1" customWidth="1"/>
    <col min="6" max="6" width="17.7109375" customWidth="1"/>
    <col min="7" max="7" width="24.28515625" customWidth="1"/>
    <col min="8" max="8" width="9" bestFit="1" customWidth="1"/>
    <col min="11" max="12" width="13.7109375" bestFit="1" customWidth="1"/>
    <col min="13" max="14" width="12.7109375" bestFit="1" customWidth="1"/>
    <col min="15" max="15" width="11" bestFit="1" customWidth="1"/>
    <col min="16" max="16" width="15.5703125" bestFit="1" customWidth="1"/>
    <col min="17" max="17" width="15" bestFit="1" customWidth="1"/>
    <col min="18" max="18" width="17" bestFit="1" customWidth="1"/>
    <col min="19" max="19" width="20.42578125" bestFit="1" customWidth="1"/>
    <col min="21" max="21" width="33.28515625" bestFit="1" customWidth="1"/>
    <col min="22" max="22" width="13.140625" bestFit="1" customWidth="1"/>
    <col min="23" max="23" width="23" bestFit="1" customWidth="1"/>
    <col min="24" max="24" width="10.42578125" bestFit="1" customWidth="1"/>
    <col min="25" max="25" width="20.7109375" bestFit="1" customWidth="1"/>
    <col min="26" max="26" width="49.140625" bestFit="1" customWidth="1"/>
    <col min="27" max="27" width="23.85546875" bestFit="1" customWidth="1"/>
    <col min="28" max="28" width="23.85546875" customWidth="1"/>
    <col min="29" max="29" width="22.140625" bestFit="1" customWidth="1"/>
    <col min="30" max="30" width="22.140625" customWidth="1"/>
    <col min="31" max="31" width="31.42578125" bestFit="1" customWidth="1"/>
    <col min="32" max="32" width="12.5703125" customWidth="1"/>
    <col min="33" max="33" width="26" bestFit="1" customWidth="1"/>
    <col min="34" max="34" width="14.5703125" bestFit="1" customWidth="1"/>
    <col min="35" max="35" width="21.140625" bestFit="1" customWidth="1"/>
    <col min="36" max="36" width="12.85546875" bestFit="1" customWidth="1"/>
    <col min="37" max="37" width="14.85546875" bestFit="1" customWidth="1"/>
    <col min="38" max="38" width="29.140625" bestFit="1" customWidth="1"/>
    <col min="39" max="39" width="22.5703125" bestFit="1" customWidth="1"/>
    <col min="40" max="40" width="11.85546875" bestFit="1" customWidth="1"/>
  </cols>
  <sheetData>
    <row r="1" spans="1:40" s="11" customFormat="1" ht="28.15" customHeight="1" x14ac:dyDescent="0.55000000000000004">
      <c r="A1" s="10" t="s">
        <v>187</v>
      </c>
      <c r="D1" s="12"/>
    </row>
    <row r="2" spans="1:40" x14ac:dyDescent="0.25">
      <c r="D2" s="3"/>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30"/>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209</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232</v>
      </c>
      <c r="AI4" s="29" t="s">
        <v>233</v>
      </c>
      <c r="AJ4" s="29" t="s">
        <v>234</v>
      </c>
      <c r="AK4" s="29" t="s">
        <v>235</v>
      </c>
      <c r="AL4" s="29" t="s">
        <v>236</v>
      </c>
      <c r="AM4" s="31" t="s">
        <v>237</v>
      </c>
      <c r="AN4" s="29" t="s">
        <v>238</v>
      </c>
    </row>
    <row r="5" spans="1:40" s="44" customFormat="1" ht="12" x14ac:dyDescent="0.25">
      <c r="A5" s="139">
        <v>1285493</v>
      </c>
      <c r="B5" s="141" t="s">
        <v>57</v>
      </c>
      <c r="C5" s="139">
        <v>1992</v>
      </c>
      <c r="D5" s="139" t="s">
        <v>187</v>
      </c>
      <c r="E5" s="141" t="s">
        <v>187</v>
      </c>
      <c r="F5" s="139" t="s">
        <v>69</v>
      </c>
      <c r="G5" s="139" t="s">
        <v>241</v>
      </c>
      <c r="H5" s="141">
        <v>3</v>
      </c>
      <c r="I5" s="139">
        <v>8</v>
      </c>
      <c r="J5" s="139" t="s">
        <v>241</v>
      </c>
      <c r="K5" s="141" t="s">
        <v>242</v>
      </c>
      <c r="L5" s="139" t="s">
        <v>242</v>
      </c>
      <c r="M5" s="139" t="s">
        <v>243</v>
      </c>
      <c r="N5" s="141" t="s">
        <v>244</v>
      </c>
      <c r="O5" s="139" t="s">
        <v>241</v>
      </c>
      <c r="P5" s="139" t="s">
        <v>245</v>
      </c>
      <c r="Q5" s="141" t="s">
        <v>245</v>
      </c>
      <c r="R5" s="139" t="s">
        <v>241</v>
      </c>
      <c r="S5" s="139" t="s">
        <v>241</v>
      </c>
      <c r="T5" s="141" t="s">
        <v>241</v>
      </c>
      <c r="U5" s="139" t="s">
        <v>241</v>
      </c>
      <c r="V5" s="139" t="s">
        <v>246</v>
      </c>
      <c r="W5" s="141" t="s">
        <v>247</v>
      </c>
      <c r="X5" s="139" t="s">
        <v>248</v>
      </c>
      <c r="Y5" s="139" t="s">
        <v>249</v>
      </c>
      <c r="Z5" s="141" t="s">
        <v>250</v>
      </c>
      <c r="AA5" s="139" t="s">
        <v>241</v>
      </c>
      <c r="AB5" s="139" t="s">
        <v>241</v>
      </c>
      <c r="AC5" s="138" t="s">
        <v>579</v>
      </c>
      <c r="AD5" s="139" t="s">
        <v>580</v>
      </c>
      <c r="AE5" s="138" t="s">
        <v>241</v>
      </c>
      <c r="AF5" s="138" t="s">
        <v>674</v>
      </c>
      <c r="AG5" s="138" t="s">
        <v>253</v>
      </c>
      <c r="AH5" s="66" t="s">
        <v>254</v>
      </c>
      <c r="AI5" s="66" t="s">
        <v>241</v>
      </c>
      <c r="AJ5" s="66" t="s">
        <v>241</v>
      </c>
      <c r="AK5" s="66" t="s">
        <v>241</v>
      </c>
      <c r="AL5" s="66" t="s">
        <v>241</v>
      </c>
      <c r="AM5" s="66" t="s">
        <v>241</v>
      </c>
      <c r="AN5" s="66" t="s">
        <v>255</v>
      </c>
    </row>
    <row r="6" spans="1:40" s="44" customFormat="1" ht="12" x14ac:dyDescent="0.25">
      <c r="A6" s="139"/>
      <c r="B6" s="141"/>
      <c r="C6" s="139"/>
      <c r="D6" s="139"/>
      <c r="E6" s="141"/>
      <c r="F6" s="139"/>
      <c r="G6" s="139"/>
      <c r="H6" s="141"/>
      <c r="I6" s="139"/>
      <c r="J6" s="139"/>
      <c r="K6" s="141"/>
      <c r="L6" s="139"/>
      <c r="M6" s="139"/>
      <c r="N6" s="141"/>
      <c r="O6" s="139"/>
      <c r="P6" s="139"/>
      <c r="Q6" s="141"/>
      <c r="R6" s="139"/>
      <c r="S6" s="139"/>
      <c r="T6" s="141"/>
      <c r="U6" s="139"/>
      <c r="V6" s="139"/>
      <c r="W6" s="141"/>
      <c r="X6" s="139"/>
      <c r="Y6" s="139"/>
      <c r="Z6" s="141"/>
      <c r="AA6" s="139"/>
      <c r="AB6" s="139"/>
      <c r="AC6" s="138"/>
      <c r="AD6" s="139"/>
      <c r="AE6" s="138"/>
      <c r="AF6" s="138"/>
      <c r="AG6" s="138"/>
      <c r="AH6" s="66" t="s">
        <v>675</v>
      </c>
      <c r="AI6" s="66" t="s">
        <v>274</v>
      </c>
      <c r="AJ6" s="66" t="s">
        <v>245</v>
      </c>
      <c r="AK6" s="66" t="s">
        <v>676</v>
      </c>
      <c r="AL6" s="66" t="s">
        <v>241</v>
      </c>
      <c r="AM6" s="91" t="s">
        <v>677</v>
      </c>
      <c r="AN6" s="66" t="s">
        <v>258</v>
      </c>
    </row>
    <row r="7" spans="1:40" s="44" customFormat="1" ht="12" x14ac:dyDescent="0.25">
      <c r="A7" s="68">
        <v>2191084</v>
      </c>
      <c r="B7" s="89" t="s">
        <v>66</v>
      </c>
      <c r="C7" s="68">
        <v>1990</v>
      </c>
      <c r="D7" s="66" t="s">
        <v>187</v>
      </c>
      <c r="E7" s="66" t="s">
        <v>187</v>
      </c>
      <c r="F7" s="108" t="s">
        <v>65</v>
      </c>
      <c r="G7" s="66" t="s">
        <v>260</v>
      </c>
      <c r="H7" s="66">
        <v>20</v>
      </c>
      <c r="I7" s="66">
        <v>20</v>
      </c>
      <c r="J7" s="66">
        <v>20</v>
      </c>
      <c r="K7" s="66" t="s">
        <v>242</v>
      </c>
      <c r="L7" s="66" t="s">
        <v>242</v>
      </c>
      <c r="M7" s="66" t="s">
        <v>277</v>
      </c>
      <c r="N7" s="66" t="s">
        <v>278</v>
      </c>
      <c r="O7" s="66" t="s">
        <v>279</v>
      </c>
      <c r="P7" s="66" t="s">
        <v>280</v>
      </c>
      <c r="Q7" s="66" t="s">
        <v>245</v>
      </c>
      <c r="R7" s="66" t="s">
        <v>245</v>
      </c>
      <c r="S7" s="66" t="s">
        <v>241</v>
      </c>
      <c r="T7" s="66" t="s">
        <v>241</v>
      </c>
      <c r="U7" s="66" t="s">
        <v>241</v>
      </c>
      <c r="V7" s="66" t="s">
        <v>265</v>
      </c>
      <c r="W7" s="66" t="s">
        <v>247</v>
      </c>
      <c r="X7" s="66" t="s">
        <v>248</v>
      </c>
      <c r="Y7" s="66" t="s">
        <v>266</v>
      </c>
      <c r="Z7" s="66" t="s">
        <v>281</v>
      </c>
      <c r="AA7" s="66" t="s">
        <v>268</v>
      </c>
      <c r="AB7" s="66" t="s">
        <v>269</v>
      </c>
      <c r="AC7" s="66" t="s">
        <v>678</v>
      </c>
      <c r="AD7" s="66" t="s">
        <v>283</v>
      </c>
      <c r="AE7" s="66" t="s">
        <v>241</v>
      </c>
      <c r="AF7" s="66" t="s">
        <v>679</v>
      </c>
      <c r="AG7" s="66" t="s">
        <v>271</v>
      </c>
      <c r="AH7" s="66" t="s">
        <v>675</v>
      </c>
      <c r="AI7" s="66" t="s">
        <v>245</v>
      </c>
      <c r="AJ7" s="66" t="s">
        <v>245</v>
      </c>
      <c r="AK7" s="66" t="s">
        <v>680</v>
      </c>
      <c r="AL7" s="66" t="s">
        <v>245</v>
      </c>
      <c r="AM7" s="91" t="s">
        <v>335</v>
      </c>
      <c r="AN7" s="66" t="s">
        <v>258</v>
      </c>
    </row>
    <row r="8" spans="1:40" s="36" customFormat="1" ht="12" x14ac:dyDescent="0.2">
      <c r="A8" s="139">
        <v>25943889</v>
      </c>
      <c r="B8" s="141" t="s">
        <v>107</v>
      </c>
      <c r="C8" s="139">
        <v>2015</v>
      </c>
      <c r="D8" s="139" t="s">
        <v>187</v>
      </c>
      <c r="E8" s="141" t="s">
        <v>681</v>
      </c>
      <c r="F8" s="139" t="s">
        <v>69</v>
      </c>
      <c r="G8" s="139" t="s">
        <v>241</v>
      </c>
      <c r="H8" s="141">
        <v>114</v>
      </c>
      <c r="I8" s="139">
        <v>319</v>
      </c>
      <c r="J8" s="139" t="s">
        <v>241</v>
      </c>
      <c r="K8" s="141" t="s">
        <v>682</v>
      </c>
      <c r="L8" s="139" t="s">
        <v>245</v>
      </c>
      <c r="M8" s="139" t="s">
        <v>683</v>
      </c>
      <c r="N8" s="141" t="s">
        <v>684</v>
      </c>
      <c r="O8" s="139" t="s">
        <v>241</v>
      </c>
      <c r="P8" s="139" t="s">
        <v>245</v>
      </c>
      <c r="Q8" s="141" t="s">
        <v>245</v>
      </c>
      <c r="R8" s="139" t="s">
        <v>241</v>
      </c>
      <c r="S8" s="139" t="s">
        <v>241</v>
      </c>
      <c r="T8" s="141" t="s">
        <v>241</v>
      </c>
      <c r="U8" s="139" t="s">
        <v>241</v>
      </c>
      <c r="V8" s="139" t="s">
        <v>668</v>
      </c>
      <c r="W8" s="141" t="s">
        <v>685</v>
      </c>
      <c r="X8" s="139" t="s">
        <v>686</v>
      </c>
      <c r="Y8" s="139" t="s">
        <v>245</v>
      </c>
      <c r="Z8" s="141" t="s">
        <v>473</v>
      </c>
      <c r="AA8" s="79" t="s">
        <v>241</v>
      </c>
      <c r="AB8" s="127" t="s">
        <v>241</v>
      </c>
      <c r="AC8" s="79" t="s">
        <v>579</v>
      </c>
      <c r="AD8" s="127" t="s">
        <v>580</v>
      </c>
      <c r="AE8" s="79" t="s">
        <v>687</v>
      </c>
      <c r="AF8" s="126" t="s">
        <v>688</v>
      </c>
      <c r="AG8" s="138" t="s">
        <v>548</v>
      </c>
      <c r="AH8" s="79" t="s">
        <v>689</v>
      </c>
      <c r="AI8" s="79" t="s">
        <v>245</v>
      </c>
      <c r="AJ8" s="79" t="s">
        <v>245</v>
      </c>
      <c r="AK8" s="79" t="s">
        <v>245</v>
      </c>
      <c r="AL8" s="79" t="s">
        <v>690</v>
      </c>
      <c r="AM8" s="71" t="s">
        <v>351</v>
      </c>
      <c r="AN8" s="79" t="s">
        <v>258</v>
      </c>
    </row>
    <row r="9" spans="1:40" s="36" customFormat="1" ht="12" x14ac:dyDescent="0.2">
      <c r="A9" s="139"/>
      <c r="B9" s="141"/>
      <c r="C9" s="139"/>
      <c r="D9" s="139"/>
      <c r="E9" s="141"/>
      <c r="F9" s="139"/>
      <c r="G9" s="139"/>
      <c r="H9" s="141"/>
      <c r="I9" s="139"/>
      <c r="J9" s="139"/>
      <c r="K9" s="141"/>
      <c r="L9" s="139"/>
      <c r="M9" s="139"/>
      <c r="N9" s="141"/>
      <c r="O9" s="139"/>
      <c r="P9" s="139"/>
      <c r="Q9" s="141"/>
      <c r="R9" s="139"/>
      <c r="S9" s="139"/>
      <c r="T9" s="141"/>
      <c r="U9" s="139"/>
      <c r="V9" s="139"/>
      <c r="W9" s="141"/>
      <c r="X9" s="139"/>
      <c r="Y9" s="139"/>
      <c r="Z9" s="141"/>
      <c r="AA9" s="79" t="s">
        <v>241</v>
      </c>
      <c r="AB9" s="128"/>
      <c r="AC9" s="79" t="s">
        <v>282</v>
      </c>
      <c r="AD9" s="128"/>
      <c r="AE9" s="79" t="s">
        <v>687</v>
      </c>
      <c r="AF9" s="126"/>
      <c r="AG9" s="138"/>
      <c r="AH9" s="79" t="s">
        <v>691</v>
      </c>
      <c r="AI9" s="79" t="s">
        <v>245</v>
      </c>
      <c r="AJ9" s="79" t="s">
        <v>245</v>
      </c>
      <c r="AK9" s="79" t="s">
        <v>245</v>
      </c>
      <c r="AL9" s="79" t="s">
        <v>692</v>
      </c>
      <c r="AM9" s="71" t="s">
        <v>351</v>
      </c>
      <c r="AN9" s="79" t="s">
        <v>258</v>
      </c>
    </row>
    <row r="10" spans="1:40" s="67" customFormat="1" ht="12" customHeight="1" x14ac:dyDescent="0.2">
      <c r="A10" s="139">
        <v>30786665</v>
      </c>
      <c r="B10" s="141" t="s">
        <v>122</v>
      </c>
      <c r="C10" s="139">
        <v>2018</v>
      </c>
      <c r="D10" s="139" t="s">
        <v>187</v>
      </c>
      <c r="E10" s="141" t="s">
        <v>675</v>
      </c>
      <c r="F10" s="139" t="s">
        <v>59</v>
      </c>
      <c r="G10" s="139" t="s">
        <v>693</v>
      </c>
      <c r="H10" s="141">
        <v>6</v>
      </c>
      <c r="I10" s="139">
        <v>10</v>
      </c>
      <c r="J10" s="139" t="s">
        <v>241</v>
      </c>
      <c r="K10" s="141" t="s">
        <v>245</v>
      </c>
      <c r="L10" s="139" t="s">
        <v>245</v>
      </c>
      <c r="M10" s="139" t="s">
        <v>694</v>
      </c>
      <c r="N10" s="141" t="s">
        <v>695</v>
      </c>
      <c r="O10" s="139" t="s">
        <v>241</v>
      </c>
      <c r="P10" s="139" t="s">
        <v>288</v>
      </c>
      <c r="Q10" s="141" t="s">
        <v>696</v>
      </c>
      <c r="R10" s="139" t="s">
        <v>241</v>
      </c>
      <c r="S10" s="139" t="s">
        <v>697</v>
      </c>
      <c r="T10" s="141" t="s">
        <v>698</v>
      </c>
      <c r="U10" s="139" t="s">
        <v>699</v>
      </c>
      <c r="V10" s="139" t="s">
        <v>700</v>
      </c>
      <c r="W10" s="141" t="s">
        <v>247</v>
      </c>
      <c r="X10" s="139" t="s">
        <v>701</v>
      </c>
      <c r="Y10" s="139" t="s">
        <v>245</v>
      </c>
      <c r="Z10" s="141" t="s">
        <v>702</v>
      </c>
      <c r="AA10" s="139" t="s">
        <v>241</v>
      </c>
      <c r="AB10" s="139" t="s">
        <v>241</v>
      </c>
      <c r="AC10" s="138" t="s">
        <v>579</v>
      </c>
      <c r="AD10" s="139" t="s">
        <v>580</v>
      </c>
      <c r="AE10" s="138" t="s">
        <v>703</v>
      </c>
      <c r="AF10" s="138" t="s">
        <v>704</v>
      </c>
      <c r="AG10" s="138" t="s">
        <v>705</v>
      </c>
      <c r="AH10" s="79" t="s">
        <v>691</v>
      </c>
      <c r="AI10" s="79" t="s">
        <v>293</v>
      </c>
      <c r="AJ10" s="79" t="s">
        <v>245</v>
      </c>
      <c r="AK10" s="79" t="s">
        <v>245</v>
      </c>
      <c r="AL10" s="79" t="s">
        <v>706</v>
      </c>
      <c r="AM10" s="71" t="s">
        <v>245</v>
      </c>
      <c r="AN10" s="79" t="s">
        <v>258</v>
      </c>
    </row>
    <row r="11" spans="1:40" s="67" customFormat="1" ht="12" x14ac:dyDescent="0.2">
      <c r="A11" s="139"/>
      <c r="B11" s="141"/>
      <c r="C11" s="139"/>
      <c r="D11" s="139"/>
      <c r="E11" s="141"/>
      <c r="F11" s="139"/>
      <c r="G11" s="139"/>
      <c r="H11" s="141"/>
      <c r="I11" s="139"/>
      <c r="J11" s="139"/>
      <c r="K11" s="141"/>
      <c r="L11" s="139"/>
      <c r="M11" s="139"/>
      <c r="N11" s="141"/>
      <c r="O11" s="139"/>
      <c r="P11" s="139"/>
      <c r="Q11" s="141"/>
      <c r="R11" s="139"/>
      <c r="S11" s="139"/>
      <c r="T11" s="141"/>
      <c r="U11" s="139"/>
      <c r="V11" s="139"/>
      <c r="W11" s="141"/>
      <c r="X11" s="139"/>
      <c r="Y11" s="139"/>
      <c r="Z11" s="141"/>
      <c r="AA11" s="139"/>
      <c r="AB11" s="139"/>
      <c r="AC11" s="138"/>
      <c r="AD11" s="139"/>
      <c r="AE11" s="138"/>
      <c r="AF11" s="138"/>
      <c r="AG11" s="138"/>
      <c r="AH11" s="79" t="s">
        <v>691</v>
      </c>
      <c r="AI11" s="79" t="s">
        <v>293</v>
      </c>
      <c r="AJ11" s="79" t="s">
        <v>245</v>
      </c>
      <c r="AK11" s="79" t="s">
        <v>245</v>
      </c>
      <c r="AL11" s="79" t="s">
        <v>692</v>
      </c>
      <c r="AM11" s="71" t="s">
        <v>351</v>
      </c>
      <c r="AN11" s="79" t="s">
        <v>258</v>
      </c>
    </row>
    <row r="12" spans="1:40" s="90" customFormat="1" ht="12" x14ac:dyDescent="0.2">
      <c r="A12" s="68">
        <v>31183671</v>
      </c>
      <c r="B12" s="89" t="s">
        <v>152</v>
      </c>
      <c r="C12" s="68">
        <v>2019</v>
      </c>
      <c r="D12" s="90" t="s">
        <v>187</v>
      </c>
      <c r="E12" s="66" t="s">
        <v>707</v>
      </c>
      <c r="F12" s="109" t="s">
        <v>59</v>
      </c>
      <c r="G12" s="66" t="s">
        <v>708</v>
      </c>
      <c r="H12" s="66">
        <v>251</v>
      </c>
      <c r="I12" s="66">
        <v>230</v>
      </c>
      <c r="J12" s="66">
        <v>282</v>
      </c>
      <c r="K12" s="66" t="s">
        <v>585</v>
      </c>
      <c r="L12" s="66" t="s">
        <v>245</v>
      </c>
      <c r="M12" s="66" t="s">
        <v>586</v>
      </c>
      <c r="N12" s="66" t="s">
        <v>587</v>
      </c>
      <c r="O12" s="66" t="s">
        <v>588</v>
      </c>
      <c r="P12" s="66" t="s">
        <v>589</v>
      </c>
      <c r="Q12" s="66" t="s">
        <v>590</v>
      </c>
      <c r="R12" s="66" t="s">
        <v>591</v>
      </c>
      <c r="S12" s="66" t="s">
        <v>592</v>
      </c>
      <c r="T12" s="66" t="s">
        <v>593</v>
      </c>
      <c r="U12" s="66" t="s">
        <v>594</v>
      </c>
      <c r="V12" s="66" t="s">
        <v>595</v>
      </c>
      <c r="W12" s="79" t="s">
        <v>596</v>
      </c>
      <c r="X12" s="79" t="s">
        <v>545</v>
      </c>
      <c r="Y12" s="79" t="s">
        <v>266</v>
      </c>
      <c r="Z12" s="66" t="s">
        <v>709</v>
      </c>
      <c r="AA12" s="66" t="s">
        <v>504</v>
      </c>
      <c r="AB12" s="66" t="s">
        <v>580</v>
      </c>
      <c r="AC12" s="66" t="s">
        <v>579</v>
      </c>
      <c r="AD12" s="66" t="s">
        <v>580</v>
      </c>
      <c r="AE12" s="66" t="s">
        <v>687</v>
      </c>
      <c r="AF12" s="66" t="s">
        <v>710</v>
      </c>
      <c r="AG12" s="66" t="s">
        <v>653</v>
      </c>
      <c r="AH12" s="66" t="s">
        <v>675</v>
      </c>
      <c r="AI12" s="66" t="s">
        <v>274</v>
      </c>
      <c r="AJ12" s="66" t="s">
        <v>245</v>
      </c>
      <c r="AK12" s="66" t="s">
        <v>676</v>
      </c>
      <c r="AL12" s="66" t="s">
        <v>711</v>
      </c>
      <c r="AM12" s="66" t="s">
        <v>712</v>
      </c>
      <c r="AN12" s="66" t="s">
        <v>258</v>
      </c>
    </row>
    <row r="13" spans="1:40" s="36" customFormat="1" ht="12" customHeight="1" x14ac:dyDescent="0.2">
      <c r="A13" s="139">
        <v>32337952</v>
      </c>
      <c r="B13" s="141" t="s">
        <v>122</v>
      </c>
      <c r="C13" s="139">
        <v>2020</v>
      </c>
      <c r="D13" s="139" t="s">
        <v>187</v>
      </c>
      <c r="E13" s="141" t="s">
        <v>675</v>
      </c>
      <c r="F13" s="139" t="s">
        <v>59</v>
      </c>
      <c r="G13" s="139" t="s">
        <v>713</v>
      </c>
      <c r="H13" s="141">
        <v>6</v>
      </c>
      <c r="I13" s="139">
        <v>10</v>
      </c>
      <c r="J13" s="139" t="s">
        <v>241</v>
      </c>
      <c r="K13" s="141" t="s">
        <v>245</v>
      </c>
      <c r="L13" s="139" t="s">
        <v>245</v>
      </c>
      <c r="M13" s="139" t="s">
        <v>694</v>
      </c>
      <c r="N13" s="141" t="s">
        <v>695</v>
      </c>
      <c r="O13" s="139" t="s">
        <v>241</v>
      </c>
      <c r="P13" s="139" t="s">
        <v>288</v>
      </c>
      <c r="Q13" s="141" t="s">
        <v>696</v>
      </c>
      <c r="R13" s="139" t="s">
        <v>241</v>
      </c>
      <c r="S13" s="139" t="s">
        <v>697</v>
      </c>
      <c r="T13" s="141" t="s">
        <v>698</v>
      </c>
      <c r="U13" s="139" t="s">
        <v>699</v>
      </c>
      <c r="V13" s="139" t="s">
        <v>700</v>
      </c>
      <c r="W13" s="141" t="s">
        <v>247</v>
      </c>
      <c r="X13" s="139" t="s">
        <v>701</v>
      </c>
      <c r="Y13" s="139" t="s">
        <v>245</v>
      </c>
      <c r="Z13" s="141" t="s">
        <v>702</v>
      </c>
      <c r="AA13" s="139" t="s">
        <v>241</v>
      </c>
      <c r="AB13" s="139" t="s">
        <v>241</v>
      </c>
      <c r="AC13" s="126" t="s">
        <v>714</v>
      </c>
      <c r="AD13" s="139" t="s">
        <v>241</v>
      </c>
      <c r="AE13" s="140" t="s">
        <v>715</v>
      </c>
      <c r="AF13" s="140" t="s">
        <v>716</v>
      </c>
      <c r="AG13" s="138" t="s">
        <v>705</v>
      </c>
      <c r="AH13" s="79" t="s">
        <v>691</v>
      </c>
      <c r="AI13" s="79" t="s">
        <v>293</v>
      </c>
      <c r="AJ13" s="79" t="s">
        <v>245</v>
      </c>
      <c r="AK13" s="79" t="s">
        <v>245</v>
      </c>
      <c r="AL13" s="79" t="s">
        <v>706</v>
      </c>
      <c r="AM13" s="71" t="s">
        <v>245</v>
      </c>
      <c r="AN13" s="79" t="s">
        <v>258</v>
      </c>
    </row>
    <row r="14" spans="1:40" s="36" customFormat="1" ht="12" x14ac:dyDescent="0.2">
      <c r="A14" s="139"/>
      <c r="B14" s="141"/>
      <c r="C14" s="139"/>
      <c r="D14" s="139"/>
      <c r="E14" s="141"/>
      <c r="F14" s="139"/>
      <c r="G14" s="139"/>
      <c r="H14" s="141"/>
      <c r="I14" s="139"/>
      <c r="J14" s="139"/>
      <c r="K14" s="141"/>
      <c r="L14" s="139"/>
      <c r="M14" s="139"/>
      <c r="N14" s="141"/>
      <c r="O14" s="139"/>
      <c r="P14" s="139"/>
      <c r="Q14" s="141"/>
      <c r="R14" s="139"/>
      <c r="S14" s="139"/>
      <c r="T14" s="141"/>
      <c r="U14" s="139"/>
      <c r="V14" s="139"/>
      <c r="W14" s="141"/>
      <c r="X14" s="139"/>
      <c r="Y14" s="139"/>
      <c r="Z14" s="141"/>
      <c r="AA14" s="139"/>
      <c r="AB14" s="139"/>
      <c r="AC14" s="126"/>
      <c r="AD14" s="139"/>
      <c r="AE14" s="140"/>
      <c r="AF14" s="140"/>
      <c r="AG14" s="138"/>
      <c r="AH14" s="79" t="s">
        <v>691</v>
      </c>
      <c r="AI14" s="79" t="s">
        <v>293</v>
      </c>
      <c r="AJ14" s="79" t="s">
        <v>245</v>
      </c>
      <c r="AK14" s="79" t="s">
        <v>245</v>
      </c>
      <c r="AL14" s="79" t="s">
        <v>692</v>
      </c>
      <c r="AM14" s="71" t="s">
        <v>351</v>
      </c>
      <c r="AN14" s="79" t="s">
        <v>258</v>
      </c>
    </row>
    <row r="15" spans="1:40" x14ac:dyDescent="0.25">
      <c r="AM15" s="38"/>
    </row>
    <row r="16" spans="1:40" x14ac:dyDescent="0.25">
      <c r="AM16" s="38"/>
    </row>
    <row r="17" spans="39:39" x14ac:dyDescent="0.25">
      <c r="AM17" s="38"/>
    </row>
    <row r="18" spans="39:39" x14ac:dyDescent="0.25">
      <c r="AM18" s="38"/>
    </row>
    <row r="19" spans="39:39" x14ac:dyDescent="0.25">
      <c r="AM19" s="38"/>
    </row>
    <row r="20" spans="39:39" x14ac:dyDescent="0.25">
      <c r="AM20" s="38"/>
    </row>
  </sheetData>
  <mergeCells count="133">
    <mergeCell ref="A3:E3"/>
    <mergeCell ref="F3:Y3"/>
    <mergeCell ref="Z3:AF3"/>
    <mergeCell ref="AG3:AN3"/>
    <mergeCell ref="J5:J6"/>
    <mergeCell ref="K5:K6"/>
    <mergeCell ref="L5:L6"/>
    <mergeCell ref="M5:M6"/>
    <mergeCell ref="N5:N6"/>
    <mergeCell ref="T5:T6"/>
    <mergeCell ref="U5:U6"/>
    <mergeCell ref="V5:V6"/>
    <mergeCell ref="W5:W6"/>
    <mergeCell ref="A5:A6"/>
    <mergeCell ref="B5:B6"/>
    <mergeCell ref="C5:C6"/>
    <mergeCell ref="D5:D6"/>
    <mergeCell ref="E5:E6"/>
    <mergeCell ref="F5:F6"/>
    <mergeCell ref="G5:G6"/>
    <mergeCell ref="H5:H6"/>
    <mergeCell ref="I5:I6"/>
    <mergeCell ref="AA5:AA6"/>
    <mergeCell ref="AC5:AC6"/>
    <mergeCell ref="AE5:AE6"/>
    <mergeCell ref="AF5:AF6"/>
    <mergeCell ref="AG5:AG6"/>
    <mergeCell ref="O5:O6"/>
    <mergeCell ref="P5:P6"/>
    <mergeCell ref="Q5:Q6"/>
    <mergeCell ref="R5:R6"/>
    <mergeCell ref="S5:S6"/>
    <mergeCell ref="Y5:Y6"/>
    <mergeCell ref="Z5:Z6"/>
    <mergeCell ref="X5:X6"/>
    <mergeCell ref="AB5:AB6"/>
    <mergeCell ref="AD5:AD6"/>
    <mergeCell ref="Z8:Z9"/>
    <mergeCell ref="AF8:AF9"/>
    <mergeCell ref="A8:A9"/>
    <mergeCell ref="B8:B9"/>
    <mergeCell ref="C8:C9"/>
    <mergeCell ref="D8:D9"/>
    <mergeCell ref="E8:E9"/>
    <mergeCell ref="F8:F9"/>
    <mergeCell ref="G8:G9"/>
    <mergeCell ref="H8:H9"/>
    <mergeCell ref="I8:I9"/>
    <mergeCell ref="J8:J9"/>
    <mergeCell ref="K8:K9"/>
    <mergeCell ref="L8:L9"/>
    <mergeCell ref="M8:M9"/>
    <mergeCell ref="N8:N9"/>
    <mergeCell ref="O8:O9"/>
    <mergeCell ref="P8:P9"/>
    <mergeCell ref="R8:R9"/>
    <mergeCell ref="S8:S9"/>
    <mergeCell ref="T8:T9"/>
    <mergeCell ref="U8:U9"/>
    <mergeCell ref="V8:V9"/>
    <mergeCell ref="Q8:Q9"/>
    <mergeCell ref="P10:P11"/>
    <mergeCell ref="Q10:Q11"/>
    <mergeCell ref="R10:R11"/>
    <mergeCell ref="S10:S11"/>
    <mergeCell ref="T10:T11"/>
    <mergeCell ref="AB10:AB11"/>
    <mergeCell ref="AD10:AD11"/>
    <mergeCell ref="AG8:AG9"/>
    <mergeCell ref="A10:A11"/>
    <mergeCell ref="B10:B11"/>
    <mergeCell ref="C10:C11"/>
    <mergeCell ref="D10:D11"/>
    <mergeCell ref="E10:E11"/>
    <mergeCell ref="F10:F11"/>
    <mergeCell ref="G10:G11"/>
    <mergeCell ref="H10:H11"/>
    <mergeCell ref="I10:I11"/>
    <mergeCell ref="J10:J11"/>
    <mergeCell ref="K10:K11"/>
    <mergeCell ref="L10:L11"/>
    <mergeCell ref="M10:M11"/>
    <mergeCell ref="N10:N11"/>
    <mergeCell ref="O10:O11"/>
    <mergeCell ref="W8:W9"/>
    <mergeCell ref="O13:O14"/>
    <mergeCell ref="P13:P14"/>
    <mergeCell ref="Q13:Q14"/>
    <mergeCell ref="R13:R14"/>
    <mergeCell ref="S13:S14"/>
    <mergeCell ref="AG10:AG11"/>
    <mergeCell ref="Z13:Z14"/>
    <mergeCell ref="A13:A14"/>
    <mergeCell ref="B13:B14"/>
    <mergeCell ref="C13:C14"/>
    <mergeCell ref="D13:D14"/>
    <mergeCell ref="E13:E14"/>
    <mergeCell ref="F13:F14"/>
    <mergeCell ref="G13:G14"/>
    <mergeCell ref="H13:H14"/>
    <mergeCell ref="I13:I14"/>
    <mergeCell ref="J13:J14"/>
    <mergeCell ref="K13:K14"/>
    <mergeCell ref="L13:L14"/>
    <mergeCell ref="M13:M14"/>
    <mergeCell ref="N13:N14"/>
    <mergeCell ref="Z10:Z11"/>
    <mergeCell ref="AA10:AA11"/>
    <mergeCell ref="AC10:AC11"/>
    <mergeCell ref="AB8:AB9"/>
    <mergeCell ref="AD8:AD9"/>
    <mergeCell ref="AG13:AG14"/>
    <mergeCell ref="Y13:Y14"/>
    <mergeCell ref="AA13:AA14"/>
    <mergeCell ref="AC13:AC14"/>
    <mergeCell ref="AE13:AE14"/>
    <mergeCell ref="AF13:AF14"/>
    <mergeCell ref="T13:T14"/>
    <mergeCell ref="U13:U14"/>
    <mergeCell ref="V13:V14"/>
    <mergeCell ref="W13:W14"/>
    <mergeCell ref="X13:X14"/>
    <mergeCell ref="AB13:AB14"/>
    <mergeCell ref="AD13:AD14"/>
    <mergeCell ref="AE10:AE11"/>
    <mergeCell ref="AF10:AF11"/>
    <mergeCell ref="U10:U11"/>
    <mergeCell ref="V10:V11"/>
    <mergeCell ref="W10:W11"/>
    <mergeCell ref="X10:X11"/>
    <mergeCell ref="Y10:Y11"/>
    <mergeCell ref="X8:X9"/>
    <mergeCell ref="Y8:Y9"/>
  </mergeCells>
  <conditionalFormatting sqref="F12">
    <cfRule type="containsBlanks" dxfId="7" priority="2">
      <formula>LEN(TRIM(F12))=0</formula>
    </cfRule>
  </conditionalFormatting>
  <conditionalFormatting sqref="F7">
    <cfRule type="containsBlanks" dxfId="6" priority="1">
      <formula>LEN(TRIM(F7))=0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7451-96FE-4784-9EC9-5976CEB4F35F}">
  <sheetPr>
    <tabColor rgb="FFFF66CC"/>
  </sheetPr>
  <dimension ref="A1:AN13"/>
  <sheetViews>
    <sheetView workbookViewId="0">
      <pane xSplit="3" ySplit="4" topLeftCell="D5" activePane="bottomRight" state="frozen"/>
      <selection pane="topRight" activeCell="D1" sqref="D1"/>
      <selection pane="bottomLeft" activeCell="A5" sqref="A5"/>
      <selection pane="bottomRight" activeCell="H8" sqref="H8"/>
    </sheetView>
  </sheetViews>
  <sheetFormatPr defaultRowHeight="15" x14ac:dyDescent="0.25"/>
  <cols>
    <col min="1" max="1" width="13.42578125" bestFit="1" customWidth="1"/>
    <col min="2" max="2" width="13.28515625" bestFit="1" customWidth="1"/>
    <col min="5" max="5" width="14" bestFit="1" customWidth="1"/>
    <col min="6" max="6" width="18.28515625" customWidth="1"/>
    <col min="7" max="7" width="22.5703125" bestFit="1" customWidth="1"/>
    <col min="8" max="8" width="9" bestFit="1" customWidth="1"/>
    <col min="9" max="9" width="11.7109375" bestFit="1" customWidth="1"/>
    <col min="10" max="10" width="10.42578125" bestFit="1" customWidth="1"/>
    <col min="11" max="11" width="14" customWidth="1"/>
    <col min="12" max="12" width="13.7109375" bestFit="1" customWidth="1"/>
    <col min="13" max="13" width="9.5703125" bestFit="1" customWidth="1"/>
    <col min="14" max="14" width="11.7109375" bestFit="1" customWidth="1"/>
    <col min="15" max="15" width="11" bestFit="1" customWidth="1"/>
    <col min="16" max="16" width="15.5703125" bestFit="1" customWidth="1"/>
    <col min="17" max="17" width="15" bestFit="1" customWidth="1"/>
    <col min="18" max="18" width="17" bestFit="1" customWidth="1"/>
    <col min="19" max="19" width="20.42578125" bestFit="1" customWidth="1"/>
    <col min="20" max="20" width="28.140625" bestFit="1" customWidth="1"/>
    <col min="21" max="21" width="27.5703125" bestFit="1" customWidth="1"/>
    <col min="22" max="22" width="32.42578125" customWidth="1"/>
    <col min="23" max="23" width="23" bestFit="1" customWidth="1"/>
    <col min="24" max="24" width="38" bestFit="1" customWidth="1"/>
    <col min="25" max="25" width="43.140625" bestFit="1" customWidth="1"/>
    <col min="26" max="26" width="27.7109375" bestFit="1" customWidth="1"/>
    <col min="27" max="27" width="27.140625" bestFit="1" customWidth="1"/>
    <col min="28" max="28" width="27.140625" customWidth="1"/>
    <col min="29" max="29" width="25" bestFit="1" customWidth="1"/>
    <col min="30" max="30" width="25" customWidth="1"/>
    <col min="31" max="31" width="35.5703125" bestFit="1" customWidth="1"/>
    <col min="32" max="32" width="34.5703125" customWidth="1"/>
    <col min="33" max="33" width="36" bestFit="1" customWidth="1"/>
    <col min="34" max="34" width="24.140625" bestFit="1" customWidth="1"/>
    <col min="35" max="35" width="20.140625" bestFit="1" customWidth="1"/>
    <col min="36" max="36" width="16.85546875" bestFit="1" customWidth="1"/>
    <col min="37" max="37" width="33.140625" bestFit="1" customWidth="1"/>
    <col min="38" max="38" width="39.140625" bestFit="1" customWidth="1"/>
    <col min="39" max="39" width="22.5703125" bestFit="1" customWidth="1"/>
    <col min="40" max="40" width="11.5703125" bestFit="1" customWidth="1"/>
  </cols>
  <sheetData>
    <row r="1" spans="1:40" s="14" customFormat="1" ht="28.15" customHeight="1" x14ac:dyDescent="0.55000000000000004">
      <c r="A1" s="13" t="s">
        <v>188</v>
      </c>
      <c r="D1" s="15"/>
    </row>
    <row r="2" spans="1:40" x14ac:dyDescent="0.25">
      <c r="D2" s="3"/>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42"/>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209</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232</v>
      </c>
      <c r="AI4" s="29" t="s">
        <v>233</v>
      </c>
      <c r="AJ4" s="29" t="s">
        <v>234</v>
      </c>
      <c r="AK4" s="29" t="s">
        <v>235</v>
      </c>
      <c r="AL4" s="29" t="s">
        <v>236</v>
      </c>
      <c r="AM4" s="31" t="s">
        <v>237</v>
      </c>
      <c r="AN4" s="29" t="s">
        <v>238</v>
      </c>
    </row>
    <row r="5" spans="1:40" s="36" customFormat="1" ht="12" x14ac:dyDescent="0.2">
      <c r="A5" s="139">
        <v>20102526</v>
      </c>
      <c r="B5" s="141" t="s">
        <v>88</v>
      </c>
      <c r="C5" s="139">
        <v>2010</v>
      </c>
      <c r="D5" s="139" t="s">
        <v>717</v>
      </c>
      <c r="E5" s="141" t="s">
        <v>718</v>
      </c>
      <c r="F5" s="139" t="s">
        <v>69</v>
      </c>
      <c r="G5" s="139" t="s">
        <v>241</v>
      </c>
      <c r="H5" s="141">
        <v>3</v>
      </c>
      <c r="I5" s="139">
        <v>26</v>
      </c>
      <c r="J5" s="139">
        <v>5</v>
      </c>
      <c r="K5" s="141" t="s">
        <v>245</v>
      </c>
      <c r="L5" s="139" t="s">
        <v>719</v>
      </c>
      <c r="M5" s="139" t="s">
        <v>720</v>
      </c>
      <c r="N5" s="141" t="s">
        <v>721</v>
      </c>
      <c r="O5" s="139" t="s">
        <v>722</v>
      </c>
      <c r="P5" s="139" t="s">
        <v>723</v>
      </c>
      <c r="Q5" s="141" t="s">
        <v>724</v>
      </c>
      <c r="R5" s="139" t="s">
        <v>316</v>
      </c>
      <c r="S5" s="139" t="s">
        <v>725</v>
      </c>
      <c r="T5" s="141" t="s">
        <v>726</v>
      </c>
      <c r="U5" s="139" t="s">
        <v>727</v>
      </c>
      <c r="V5" s="139" t="s">
        <v>24</v>
      </c>
      <c r="W5" s="141" t="s">
        <v>247</v>
      </c>
      <c r="X5" s="139" t="s">
        <v>248</v>
      </c>
      <c r="Y5" s="139" t="s">
        <v>245</v>
      </c>
      <c r="Z5" s="141" t="s">
        <v>728</v>
      </c>
      <c r="AA5" s="139" t="s">
        <v>268</v>
      </c>
      <c r="AB5" s="139" t="s">
        <v>269</v>
      </c>
      <c r="AC5" s="138" t="s">
        <v>306</v>
      </c>
      <c r="AD5" s="139" t="s">
        <v>269</v>
      </c>
      <c r="AE5" s="138" t="s">
        <v>729</v>
      </c>
      <c r="AF5" s="138" t="s">
        <v>730</v>
      </c>
      <c r="AG5" s="126" t="s">
        <v>347</v>
      </c>
      <c r="AH5" s="79" t="s">
        <v>188</v>
      </c>
      <c r="AI5" s="79" t="s">
        <v>293</v>
      </c>
      <c r="AJ5" s="79" t="s">
        <v>245</v>
      </c>
      <c r="AK5" s="79" t="s">
        <v>245</v>
      </c>
      <c r="AL5" s="79" t="s">
        <v>731</v>
      </c>
      <c r="AM5" s="71" t="s">
        <v>621</v>
      </c>
      <c r="AN5" s="79" t="s">
        <v>258</v>
      </c>
    </row>
    <row r="6" spans="1:40" s="36" customFormat="1" ht="12" x14ac:dyDescent="0.2">
      <c r="A6" s="139"/>
      <c r="B6" s="141"/>
      <c r="C6" s="139"/>
      <c r="D6" s="139"/>
      <c r="E6" s="141"/>
      <c r="F6" s="139"/>
      <c r="G6" s="139"/>
      <c r="H6" s="141"/>
      <c r="I6" s="139"/>
      <c r="J6" s="139"/>
      <c r="K6" s="141"/>
      <c r="L6" s="139"/>
      <c r="M6" s="139"/>
      <c r="N6" s="141"/>
      <c r="O6" s="139"/>
      <c r="P6" s="139"/>
      <c r="Q6" s="141"/>
      <c r="R6" s="139"/>
      <c r="S6" s="139"/>
      <c r="T6" s="141"/>
      <c r="U6" s="139"/>
      <c r="V6" s="139"/>
      <c r="W6" s="141"/>
      <c r="X6" s="139"/>
      <c r="Y6" s="139"/>
      <c r="Z6" s="141"/>
      <c r="AA6" s="139"/>
      <c r="AB6" s="139"/>
      <c r="AC6" s="138"/>
      <c r="AD6" s="139"/>
      <c r="AE6" s="138"/>
      <c r="AF6" s="138"/>
      <c r="AG6" s="126"/>
      <c r="AH6" s="79" t="s">
        <v>732</v>
      </c>
      <c r="AI6" s="79" t="s">
        <v>293</v>
      </c>
      <c r="AJ6" s="79" t="s">
        <v>245</v>
      </c>
      <c r="AK6" s="79" t="s">
        <v>733</v>
      </c>
      <c r="AL6" s="79" t="s">
        <v>734</v>
      </c>
      <c r="AM6" s="71" t="s">
        <v>735</v>
      </c>
      <c r="AN6" s="79" t="s">
        <v>258</v>
      </c>
    </row>
    <row r="7" spans="1:40" s="36" customFormat="1" ht="12" x14ac:dyDescent="0.2">
      <c r="A7" s="81">
        <v>20720505</v>
      </c>
      <c r="B7" s="88" t="s">
        <v>89</v>
      </c>
      <c r="C7" s="81">
        <v>2010</v>
      </c>
      <c r="D7" s="79" t="s">
        <v>717</v>
      </c>
      <c r="E7" s="79" t="s">
        <v>188</v>
      </c>
      <c r="F7" s="81" t="s">
        <v>69</v>
      </c>
      <c r="G7" s="79" t="s">
        <v>241</v>
      </c>
      <c r="H7" s="79">
        <v>9</v>
      </c>
      <c r="I7" s="79" t="s">
        <v>241</v>
      </c>
      <c r="J7" s="79">
        <v>12</v>
      </c>
      <c r="K7" s="79" t="s">
        <v>242</v>
      </c>
      <c r="L7" s="79" t="s">
        <v>241</v>
      </c>
      <c r="M7" s="79" t="s">
        <v>337</v>
      </c>
      <c r="N7" s="79" t="s">
        <v>241</v>
      </c>
      <c r="O7" s="79" t="s">
        <v>245</v>
      </c>
      <c r="P7" s="79" t="s">
        <v>338</v>
      </c>
      <c r="Q7" s="79" t="s">
        <v>241</v>
      </c>
      <c r="R7" s="79" t="s">
        <v>245</v>
      </c>
      <c r="S7" s="79" t="s">
        <v>339</v>
      </c>
      <c r="T7" s="79" t="s">
        <v>340</v>
      </c>
      <c r="U7" s="79" t="s">
        <v>341</v>
      </c>
      <c r="V7" s="79" t="s">
        <v>342</v>
      </c>
      <c r="W7" s="79" t="s">
        <v>247</v>
      </c>
      <c r="X7" s="79" t="s">
        <v>343</v>
      </c>
      <c r="Y7" s="79" t="s">
        <v>249</v>
      </c>
      <c r="Z7" s="79" t="s">
        <v>344</v>
      </c>
      <c r="AA7" s="79" t="s">
        <v>268</v>
      </c>
      <c r="AB7" s="79" t="s">
        <v>269</v>
      </c>
      <c r="AC7" s="79" t="s">
        <v>241</v>
      </c>
      <c r="AD7" s="79" t="s">
        <v>241</v>
      </c>
      <c r="AE7" s="79" t="s">
        <v>736</v>
      </c>
      <c r="AF7" s="79" t="s">
        <v>737</v>
      </c>
      <c r="AG7" s="79" t="s">
        <v>347</v>
      </c>
      <c r="AH7" s="79" t="s">
        <v>188</v>
      </c>
      <c r="AI7" s="79" t="s">
        <v>293</v>
      </c>
      <c r="AJ7" s="79" t="s">
        <v>245</v>
      </c>
      <c r="AK7" s="79" t="s">
        <v>245</v>
      </c>
      <c r="AL7" s="79" t="s">
        <v>738</v>
      </c>
      <c r="AM7" s="71" t="s">
        <v>335</v>
      </c>
      <c r="AN7" s="79" t="s">
        <v>258</v>
      </c>
    </row>
    <row r="8" spans="1:40" s="36" customFormat="1" ht="12" x14ac:dyDescent="0.2">
      <c r="A8" s="81">
        <v>23208308</v>
      </c>
      <c r="B8" s="88" t="s">
        <v>97</v>
      </c>
      <c r="C8" s="81">
        <v>2013</v>
      </c>
      <c r="D8" s="79" t="s">
        <v>717</v>
      </c>
      <c r="E8" s="79" t="s">
        <v>188</v>
      </c>
      <c r="F8" s="81" t="s">
        <v>65</v>
      </c>
      <c r="G8" s="66" t="s">
        <v>260</v>
      </c>
      <c r="H8" s="79">
        <v>68</v>
      </c>
      <c r="I8" s="79" t="s">
        <v>241</v>
      </c>
      <c r="J8" s="79">
        <v>17</v>
      </c>
      <c r="K8" s="79" t="s">
        <v>366</v>
      </c>
      <c r="L8" s="79" t="s">
        <v>241</v>
      </c>
      <c r="M8" s="79" t="s">
        <v>739</v>
      </c>
      <c r="N8" s="79" t="s">
        <v>241</v>
      </c>
      <c r="O8" s="79" t="s">
        <v>368</v>
      </c>
      <c r="P8" s="79" t="s">
        <v>740</v>
      </c>
      <c r="Q8" s="79" t="s">
        <v>241</v>
      </c>
      <c r="R8" s="71" t="s">
        <v>370</v>
      </c>
      <c r="S8" s="79" t="s">
        <v>241</v>
      </c>
      <c r="T8" s="79" t="s">
        <v>241</v>
      </c>
      <c r="U8" s="71" t="s">
        <v>241</v>
      </c>
      <c r="V8" s="79" t="s">
        <v>371</v>
      </c>
      <c r="W8" s="79" t="s">
        <v>372</v>
      </c>
      <c r="X8" s="79" t="s">
        <v>373</v>
      </c>
      <c r="Y8" s="79" t="s">
        <v>374</v>
      </c>
      <c r="Z8" s="79" t="s">
        <v>375</v>
      </c>
      <c r="AA8" s="79" t="s">
        <v>268</v>
      </c>
      <c r="AB8" s="79" t="s">
        <v>269</v>
      </c>
      <c r="AC8" s="79" t="s">
        <v>241</v>
      </c>
      <c r="AD8" s="79" t="s">
        <v>241</v>
      </c>
      <c r="AE8" s="79" t="s">
        <v>736</v>
      </c>
      <c r="AF8" s="79" t="s">
        <v>741</v>
      </c>
      <c r="AG8" s="79" t="s">
        <v>377</v>
      </c>
      <c r="AH8" s="79" t="s">
        <v>742</v>
      </c>
      <c r="AI8" s="79" t="s">
        <v>245</v>
      </c>
      <c r="AJ8" s="79" t="s">
        <v>245</v>
      </c>
      <c r="AK8" s="79" t="s">
        <v>245</v>
      </c>
      <c r="AL8" s="79" t="s">
        <v>245</v>
      </c>
      <c r="AM8" s="71" t="s">
        <v>245</v>
      </c>
      <c r="AN8" s="79" t="s">
        <v>258</v>
      </c>
    </row>
    <row r="9" spans="1:40" s="67" customFormat="1" ht="12" x14ac:dyDescent="0.2">
      <c r="A9" s="81">
        <v>34060470</v>
      </c>
      <c r="B9" s="88" t="s">
        <v>180</v>
      </c>
      <c r="C9" s="81">
        <v>2021</v>
      </c>
      <c r="D9" s="79" t="s">
        <v>717</v>
      </c>
      <c r="E9" s="79" t="s">
        <v>743</v>
      </c>
      <c r="F9" s="81" t="s">
        <v>69</v>
      </c>
      <c r="G9" s="79" t="s">
        <v>241</v>
      </c>
      <c r="H9" s="79">
        <f>9+9</f>
        <v>18</v>
      </c>
      <c r="I9" s="79" t="s">
        <v>241</v>
      </c>
      <c r="J9" s="79">
        <v>8</v>
      </c>
      <c r="K9" s="79" t="s">
        <v>744</v>
      </c>
      <c r="L9" s="79" t="s">
        <v>241</v>
      </c>
      <c r="M9" s="79" t="s">
        <v>745</v>
      </c>
      <c r="N9" s="79" t="s">
        <v>241</v>
      </c>
      <c r="O9" s="79" t="s">
        <v>746</v>
      </c>
      <c r="P9" s="79" t="s">
        <v>471</v>
      </c>
      <c r="Q9" s="79" t="s">
        <v>241</v>
      </c>
      <c r="R9" s="79" t="s">
        <v>288</v>
      </c>
      <c r="S9" s="79" t="s">
        <v>241</v>
      </c>
      <c r="T9" s="79" t="s">
        <v>241</v>
      </c>
      <c r="U9" s="79" t="s">
        <v>241</v>
      </c>
      <c r="V9" s="79" t="s">
        <v>2</v>
      </c>
      <c r="W9" s="79" t="s">
        <v>247</v>
      </c>
      <c r="X9" s="79" t="s">
        <v>747</v>
      </c>
      <c r="Y9" s="79" t="s">
        <v>245</v>
      </c>
      <c r="Z9" s="79" t="s">
        <v>384</v>
      </c>
      <c r="AA9" s="79" t="s">
        <v>268</v>
      </c>
      <c r="AB9" s="79" t="s">
        <v>269</v>
      </c>
      <c r="AC9" s="79" t="s">
        <v>241</v>
      </c>
      <c r="AD9" s="79" t="s">
        <v>241</v>
      </c>
      <c r="AE9" s="79" t="s">
        <v>241</v>
      </c>
      <c r="AF9" s="79" t="s">
        <v>748</v>
      </c>
      <c r="AG9" s="66" t="s">
        <v>749</v>
      </c>
      <c r="AH9" s="79" t="s">
        <v>732</v>
      </c>
      <c r="AI9" s="79" t="s">
        <v>293</v>
      </c>
      <c r="AJ9" s="79" t="s">
        <v>245</v>
      </c>
      <c r="AK9" s="79" t="s">
        <v>245</v>
      </c>
      <c r="AL9" s="79" t="s">
        <v>750</v>
      </c>
      <c r="AM9" s="71" t="s">
        <v>245</v>
      </c>
      <c r="AN9" s="79" t="s">
        <v>389</v>
      </c>
    </row>
    <row r="13" spans="1:40" x14ac:dyDescent="0.25">
      <c r="P13" s="110"/>
    </row>
  </sheetData>
  <mergeCells count="37">
    <mergeCell ref="A3:E3"/>
    <mergeCell ref="F3:Y3"/>
    <mergeCell ref="Z3:AF3"/>
    <mergeCell ref="AG3:AN3"/>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AC5:AC6"/>
    <mergeCell ref="AE5:AE6"/>
    <mergeCell ref="AF5:AF6"/>
    <mergeCell ref="AG5:AG6"/>
    <mergeCell ref="W5:W6"/>
    <mergeCell ref="X5:X6"/>
    <mergeCell ref="Y5:Y6"/>
    <mergeCell ref="Z5:Z6"/>
    <mergeCell ref="AA5:AA6"/>
    <mergeCell ref="AB5:AB6"/>
    <mergeCell ref="AD5:AD6"/>
  </mergeCells>
  <phoneticPr fontId="16" type="noConversion"/>
  <conditionalFormatting sqref="F7:F9">
    <cfRule type="containsBlanks" dxfId="5" priority="2">
      <formula>LEN(TRIM(F7))=0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46F55-E196-4356-B255-FD7FDD8392BC}">
  <sheetPr>
    <tabColor rgb="FFFF7C80"/>
  </sheetPr>
  <dimension ref="A1:AN8"/>
  <sheetViews>
    <sheetView workbookViewId="0">
      <pane xSplit="3" ySplit="4" topLeftCell="D5" activePane="bottomRight" state="frozen"/>
      <selection pane="topRight" activeCell="D1" sqref="D1"/>
      <selection pane="bottomLeft" activeCell="A5" sqref="A5"/>
      <selection pane="bottomRight" activeCell="H9" sqref="H9"/>
    </sheetView>
  </sheetViews>
  <sheetFormatPr defaultRowHeight="15" x14ac:dyDescent="0.25"/>
  <cols>
    <col min="2" max="2" width="12.140625" bestFit="1" customWidth="1"/>
    <col min="4" max="4" width="10.28515625" bestFit="1" customWidth="1"/>
    <col min="5" max="5" width="12.7109375" bestFit="1" customWidth="1"/>
    <col min="6" max="6" width="15.140625" bestFit="1" customWidth="1"/>
    <col min="7" max="7" width="19.7109375" bestFit="1" customWidth="1"/>
    <col min="8" max="8" width="7.7109375" bestFit="1" customWidth="1"/>
    <col min="9" max="9" width="11.7109375" bestFit="1" customWidth="1"/>
    <col min="10" max="10" width="8.85546875" bestFit="1" customWidth="1"/>
    <col min="11" max="11" width="47.28515625" customWidth="1"/>
    <col min="12" max="12" width="18.5703125" bestFit="1" customWidth="1"/>
    <col min="13" max="13" width="9" bestFit="1" customWidth="1"/>
    <col min="14" max="14" width="11.7109375" bestFit="1" customWidth="1"/>
    <col min="15" max="15" width="10.42578125" bestFit="1" customWidth="1"/>
    <col min="16" max="16" width="13.5703125" bestFit="1" customWidth="1"/>
    <col min="17" max="17" width="12.85546875" bestFit="1" customWidth="1"/>
    <col min="18" max="18" width="14.7109375" bestFit="1" customWidth="1"/>
    <col min="19" max="19" width="24.140625" customWidth="1"/>
    <col min="26" max="26" width="24.140625" bestFit="1" customWidth="1"/>
    <col min="27" max="27" width="23.85546875" bestFit="1" customWidth="1"/>
    <col min="28" max="28" width="23.85546875" customWidth="1"/>
    <col min="29" max="29" width="22.140625" bestFit="1" customWidth="1"/>
    <col min="30" max="30" width="22.140625" customWidth="1"/>
    <col min="31" max="31" width="31.42578125" bestFit="1" customWidth="1"/>
    <col min="33" max="33" width="35" customWidth="1"/>
    <col min="34" max="34" width="12.7109375" bestFit="1" customWidth="1"/>
    <col min="35" max="35" width="21.140625" bestFit="1" customWidth="1"/>
    <col min="36" max="36" width="10.42578125" bestFit="1" customWidth="1"/>
    <col min="37" max="37" width="14.85546875" bestFit="1" customWidth="1"/>
    <col min="38" max="38" width="29.140625" bestFit="1" customWidth="1"/>
    <col min="39" max="39" width="22.5703125" bestFit="1" customWidth="1"/>
    <col min="40" max="40" width="11.5703125" bestFit="1" customWidth="1"/>
  </cols>
  <sheetData>
    <row r="1" spans="1:40" s="17" customFormat="1" ht="28.15" customHeight="1" x14ac:dyDescent="0.55000000000000004">
      <c r="A1" s="16" t="s">
        <v>189</v>
      </c>
      <c r="D1" s="18"/>
    </row>
    <row r="2" spans="1:40" x14ac:dyDescent="0.25">
      <c r="D2" s="3"/>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30"/>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751</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752</v>
      </c>
      <c r="AI4" s="29" t="s">
        <v>233</v>
      </c>
      <c r="AJ4" s="29" t="s">
        <v>234</v>
      </c>
      <c r="AK4" s="29" t="s">
        <v>235</v>
      </c>
      <c r="AL4" s="29" t="s">
        <v>236</v>
      </c>
      <c r="AM4" s="31" t="s">
        <v>237</v>
      </c>
      <c r="AN4" s="29" t="s">
        <v>238</v>
      </c>
    </row>
    <row r="5" spans="1:40" s="36" customFormat="1" ht="12" x14ac:dyDescent="0.2">
      <c r="A5" s="81">
        <v>30053297</v>
      </c>
      <c r="B5" s="88" t="s">
        <v>138</v>
      </c>
      <c r="C5" s="81">
        <v>2018</v>
      </c>
      <c r="D5" s="79" t="s">
        <v>189</v>
      </c>
      <c r="E5" s="79" t="s">
        <v>753</v>
      </c>
      <c r="F5" s="81" t="s">
        <v>59</v>
      </c>
      <c r="G5" s="79" t="s">
        <v>754</v>
      </c>
      <c r="H5" s="79">
        <v>86</v>
      </c>
      <c r="I5" s="79" t="s">
        <v>241</v>
      </c>
      <c r="J5" s="79">
        <v>110</v>
      </c>
      <c r="K5" s="79" t="s">
        <v>539</v>
      </c>
      <c r="L5" s="79" t="s">
        <v>540</v>
      </c>
      <c r="M5" s="79" t="s">
        <v>755</v>
      </c>
      <c r="N5" s="79" t="s">
        <v>241</v>
      </c>
      <c r="O5" s="79" t="s">
        <v>245</v>
      </c>
      <c r="P5" s="79" t="s">
        <v>245</v>
      </c>
      <c r="Q5" s="79" t="s">
        <v>241</v>
      </c>
      <c r="R5" s="79" t="s">
        <v>245</v>
      </c>
      <c r="S5" s="79" t="s">
        <v>542</v>
      </c>
      <c r="T5" s="79" t="s">
        <v>756</v>
      </c>
      <c r="U5" s="79" t="s">
        <v>245</v>
      </c>
      <c r="V5" s="79" t="s">
        <v>544</v>
      </c>
      <c r="W5" s="79" t="s">
        <v>247</v>
      </c>
      <c r="X5" s="79" t="s">
        <v>545</v>
      </c>
      <c r="Y5" s="79" t="s">
        <v>266</v>
      </c>
      <c r="Z5" s="79" t="s">
        <v>473</v>
      </c>
      <c r="AA5" s="79" t="s">
        <v>241</v>
      </c>
      <c r="AB5" s="79" t="s">
        <v>241</v>
      </c>
      <c r="AC5" s="79" t="s">
        <v>757</v>
      </c>
      <c r="AD5" s="79" t="s">
        <v>269</v>
      </c>
      <c r="AE5" s="79" t="s">
        <v>758</v>
      </c>
      <c r="AF5" s="79" t="s">
        <v>759</v>
      </c>
      <c r="AG5" s="79" t="s">
        <v>548</v>
      </c>
      <c r="AH5" s="79" t="s">
        <v>753</v>
      </c>
      <c r="AI5" s="79" t="s">
        <v>293</v>
      </c>
      <c r="AJ5" s="79" t="s">
        <v>245</v>
      </c>
      <c r="AK5" s="79" t="s">
        <v>760</v>
      </c>
      <c r="AL5" s="79" t="s">
        <v>761</v>
      </c>
      <c r="AM5" s="71" t="s">
        <v>762</v>
      </c>
      <c r="AN5" s="79" t="s">
        <v>258</v>
      </c>
    </row>
    <row r="6" spans="1:40" s="36" customFormat="1" ht="12" x14ac:dyDescent="0.2">
      <c r="A6" s="68">
        <v>23208308</v>
      </c>
      <c r="B6" s="66" t="s">
        <v>97</v>
      </c>
      <c r="C6" s="68">
        <v>2013</v>
      </c>
      <c r="D6" s="79" t="s">
        <v>189</v>
      </c>
      <c r="E6" s="79" t="s">
        <v>753</v>
      </c>
      <c r="F6" s="79" t="s">
        <v>65</v>
      </c>
      <c r="G6" s="66" t="s">
        <v>260</v>
      </c>
      <c r="H6" s="79">
        <v>68</v>
      </c>
      <c r="I6" s="79" t="s">
        <v>241</v>
      </c>
      <c r="J6" s="79">
        <v>17</v>
      </c>
      <c r="K6" s="79" t="s">
        <v>366</v>
      </c>
      <c r="L6" s="79" t="s">
        <v>241</v>
      </c>
      <c r="M6" s="79" t="s">
        <v>367</v>
      </c>
      <c r="N6" s="79" t="s">
        <v>241</v>
      </c>
      <c r="O6" s="79" t="s">
        <v>368</v>
      </c>
      <c r="P6" s="79" t="s">
        <v>369</v>
      </c>
      <c r="Q6" s="79" t="s">
        <v>241</v>
      </c>
      <c r="R6" s="79" t="s">
        <v>370</v>
      </c>
      <c r="S6" s="79" t="s">
        <v>241</v>
      </c>
      <c r="T6" s="79" t="s">
        <v>241</v>
      </c>
      <c r="U6" s="79" t="s">
        <v>241</v>
      </c>
      <c r="V6" s="79" t="s">
        <v>371</v>
      </c>
      <c r="W6" s="79" t="s">
        <v>372</v>
      </c>
      <c r="X6" s="79" t="s">
        <v>373</v>
      </c>
      <c r="Y6" s="79" t="s">
        <v>374</v>
      </c>
      <c r="Z6" s="79" t="s">
        <v>375</v>
      </c>
      <c r="AA6" s="79" t="s">
        <v>268</v>
      </c>
      <c r="AB6" s="79" t="s">
        <v>269</v>
      </c>
      <c r="AC6" s="79" t="s">
        <v>241</v>
      </c>
      <c r="AD6" s="79" t="s">
        <v>241</v>
      </c>
      <c r="AE6" s="79" t="s">
        <v>241</v>
      </c>
      <c r="AF6" s="79" t="s">
        <v>763</v>
      </c>
      <c r="AG6" s="79" t="s">
        <v>377</v>
      </c>
      <c r="AH6" s="79" t="s">
        <v>753</v>
      </c>
      <c r="AI6" s="79" t="s">
        <v>245</v>
      </c>
      <c r="AJ6" s="79" t="s">
        <v>245</v>
      </c>
      <c r="AK6" s="79" t="s">
        <v>245</v>
      </c>
      <c r="AL6" s="79" t="s">
        <v>245</v>
      </c>
      <c r="AM6" s="79" t="s">
        <v>245</v>
      </c>
      <c r="AN6" s="79" t="s">
        <v>258</v>
      </c>
    </row>
    <row r="7" spans="1:40" s="36" customFormat="1" ht="12" x14ac:dyDescent="0.2">
      <c r="A7" s="68">
        <v>34626223</v>
      </c>
      <c r="B7" s="66" t="s">
        <v>181</v>
      </c>
      <c r="C7" s="68">
        <v>2021</v>
      </c>
      <c r="D7" s="79" t="s">
        <v>189</v>
      </c>
      <c r="E7" s="79" t="s">
        <v>753</v>
      </c>
      <c r="F7" s="79" t="s">
        <v>65</v>
      </c>
      <c r="G7" s="79" t="s">
        <v>260</v>
      </c>
      <c r="H7" s="79">
        <v>27</v>
      </c>
      <c r="I7" s="79">
        <v>5</v>
      </c>
      <c r="J7" s="79">
        <v>4</v>
      </c>
      <c r="K7" s="79" t="s">
        <v>658</v>
      </c>
      <c r="L7" s="79" t="s">
        <v>659</v>
      </c>
      <c r="M7" s="79" t="s">
        <v>660</v>
      </c>
      <c r="N7" s="79" t="s">
        <v>661</v>
      </c>
      <c r="O7" s="79" t="s">
        <v>662</v>
      </c>
      <c r="P7" s="79" t="s">
        <v>663</v>
      </c>
      <c r="Q7" s="79" t="s">
        <v>664</v>
      </c>
      <c r="R7" s="79" t="s">
        <v>665</v>
      </c>
      <c r="S7" s="79" t="s">
        <v>764</v>
      </c>
      <c r="T7" s="79">
        <v>80</v>
      </c>
      <c r="U7" s="79" t="s">
        <v>667</v>
      </c>
      <c r="V7" s="79" t="s">
        <v>668</v>
      </c>
      <c r="W7" s="79" t="s">
        <v>247</v>
      </c>
      <c r="X7" s="79" t="s">
        <v>669</v>
      </c>
      <c r="Y7" s="79" t="s">
        <v>670</v>
      </c>
      <c r="Z7" s="79" t="s">
        <v>671</v>
      </c>
      <c r="AA7" s="79" t="s">
        <v>390</v>
      </c>
      <c r="AB7" s="79" t="s">
        <v>283</v>
      </c>
      <c r="AC7" s="79" t="s">
        <v>282</v>
      </c>
      <c r="AD7" s="79" t="s">
        <v>283</v>
      </c>
      <c r="AE7" s="79" t="s">
        <v>765</v>
      </c>
      <c r="AF7" s="79" t="s">
        <v>766</v>
      </c>
      <c r="AG7" s="79" t="s">
        <v>548</v>
      </c>
      <c r="AH7" s="79" t="s">
        <v>753</v>
      </c>
      <c r="AI7" s="79" t="s">
        <v>245</v>
      </c>
      <c r="AJ7" s="79" t="s">
        <v>245</v>
      </c>
      <c r="AK7" s="79" t="s">
        <v>245</v>
      </c>
      <c r="AL7" s="79" t="s">
        <v>245</v>
      </c>
      <c r="AM7" s="79" t="s">
        <v>245</v>
      </c>
      <c r="AN7" s="79" t="s">
        <v>258</v>
      </c>
    </row>
    <row r="8" spans="1:40" s="36" customFormat="1" ht="12" x14ac:dyDescent="0.2">
      <c r="A8" s="68">
        <v>6220852</v>
      </c>
      <c r="B8" s="66" t="s">
        <v>77</v>
      </c>
      <c r="C8" s="68">
        <v>1983</v>
      </c>
      <c r="D8" s="79" t="s">
        <v>189</v>
      </c>
      <c r="E8" s="79" t="s">
        <v>245</v>
      </c>
      <c r="F8" s="79" t="s">
        <v>65</v>
      </c>
      <c r="G8" s="79" t="s">
        <v>260</v>
      </c>
      <c r="H8" s="79">
        <v>4</v>
      </c>
      <c r="I8" s="79">
        <v>19</v>
      </c>
      <c r="J8" s="79">
        <v>63</v>
      </c>
      <c r="K8" s="79" t="s">
        <v>242</v>
      </c>
      <c r="L8" s="79" t="s">
        <v>242</v>
      </c>
      <c r="M8" s="79" t="s">
        <v>767</v>
      </c>
      <c r="N8" s="79" t="s">
        <v>768</v>
      </c>
      <c r="O8" s="79" t="s">
        <v>245</v>
      </c>
      <c r="P8" s="79" t="s">
        <v>245</v>
      </c>
      <c r="Q8" s="79" t="s">
        <v>245</v>
      </c>
      <c r="R8" s="79" t="s">
        <v>245</v>
      </c>
      <c r="S8" s="79" t="s">
        <v>302</v>
      </c>
      <c r="T8" s="79" t="s">
        <v>769</v>
      </c>
      <c r="U8" s="79" t="s">
        <v>245</v>
      </c>
      <c r="V8" s="79" t="s">
        <v>304</v>
      </c>
      <c r="W8" s="79" t="s">
        <v>245</v>
      </c>
      <c r="X8" s="79" t="s">
        <v>245</v>
      </c>
      <c r="Y8" s="79" t="s">
        <v>245</v>
      </c>
      <c r="Z8" s="79" t="s">
        <v>305</v>
      </c>
      <c r="AA8" s="79" t="s">
        <v>390</v>
      </c>
      <c r="AB8" s="79" t="s">
        <v>283</v>
      </c>
      <c r="AC8" s="79" t="s">
        <v>282</v>
      </c>
      <c r="AD8" s="79" t="s">
        <v>283</v>
      </c>
      <c r="AE8" s="79" t="s">
        <v>770</v>
      </c>
      <c r="AF8" s="79" t="s">
        <v>771</v>
      </c>
      <c r="AG8" s="79" t="s">
        <v>309</v>
      </c>
      <c r="AH8" s="79" t="s">
        <v>245</v>
      </c>
      <c r="AI8" s="79" t="s">
        <v>245</v>
      </c>
      <c r="AJ8" s="79" t="s">
        <v>245</v>
      </c>
      <c r="AK8" s="79" t="s">
        <v>245</v>
      </c>
      <c r="AL8" s="79" t="s">
        <v>245</v>
      </c>
      <c r="AM8" s="79" t="s">
        <v>245</v>
      </c>
      <c r="AN8" s="79" t="s">
        <v>258</v>
      </c>
    </row>
  </sheetData>
  <mergeCells count="4">
    <mergeCell ref="A3:E3"/>
    <mergeCell ref="F3:Y3"/>
    <mergeCell ref="Z3:AF3"/>
    <mergeCell ref="AG3:AN3"/>
  </mergeCells>
  <conditionalFormatting sqref="F5">
    <cfRule type="containsBlanks" dxfId="4" priority="1">
      <formula>LEN(TRIM(F5))=0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82D0F-1BA8-461F-832A-F448AD361FEC}">
  <sheetPr>
    <tabColor rgb="FFFF9966"/>
  </sheetPr>
  <dimension ref="A1:AN9"/>
  <sheetViews>
    <sheetView workbookViewId="0">
      <selection activeCell="AF6" sqref="AF6"/>
    </sheetView>
  </sheetViews>
  <sheetFormatPr defaultRowHeight="15" x14ac:dyDescent="0.25"/>
  <cols>
    <col min="1" max="1" width="14.28515625" customWidth="1"/>
    <col min="2" max="2" width="11.7109375" bestFit="1" customWidth="1"/>
    <col min="3" max="3" width="5.42578125" bestFit="1" customWidth="1"/>
    <col min="4" max="4" width="9.140625" bestFit="1" customWidth="1"/>
    <col min="5" max="5" width="9.7109375" customWidth="1"/>
    <col min="6" max="6" width="11.140625" bestFit="1" customWidth="1"/>
    <col min="7" max="7" width="19.85546875" bestFit="1" customWidth="1"/>
    <col min="8" max="8" width="7.7109375" bestFit="1" customWidth="1"/>
    <col min="9" max="9" width="7.140625" bestFit="1" customWidth="1"/>
    <col min="11" max="12" width="12.140625" bestFit="1" customWidth="1"/>
    <col min="13" max="13" width="8.42578125" bestFit="1" customWidth="1"/>
    <col min="14" max="14" width="7.85546875" bestFit="1" customWidth="1"/>
    <col min="15" max="15" width="9.7109375" bestFit="1" customWidth="1"/>
    <col min="16" max="16" width="13.7109375" bestFit="1" customWidth="1"/>
    <col min="17" max="17" width="13.140625" bestFit="1" customWidth="1"/>
    <col min="18" max="18" width="14.85546875" bestFit="1" customWidth="1"/>
    <col min="19" max="19" width="17.5703125" bestFit="1" customWidth="1"/>
    <col min="20" max="20" width="24.5703125" bestFit="1" customWidth="1"/>
    <col min="21" max="21" width="24.140625" bestFit="1" customWidth="1"/>
    <col min="22" max="22" width="11.28515625" bestFit="1" customWidth="1"/>
    <col min="23" max="23" width="20.140625" bestFit="1" customWidth="1"/>
    <col min="24" max="24" width="6" bestFit="1" customWidth="1"/>
    <col min="25" max="25" width="12.28515625" bestFit="1" customWidth="1"/>
    <col min="26" max="26" width="24.140625" bestFit="1" customWidth="1"/>
    <col min="27" max="27" width="23.85546875" bestFit="1" customWidth="1"/>
    <col min="28" max="28" width="23.85546875" customWidth="1"/>
    <col min="29" max="29" width="22.140625" bestFit="1" customWidth="1"/>
    <col min="30" max="30" width="22.140625" customWidth="1"/>
    <col min="31" max="31" width="31.28515625" bestFit="1" customWidth="1"/>
    <col min="32" max="32" width="18.85546875" customWidth="1"/>
    <col min="33" max="33" width="11.28515625" bestFit="1" customWidth="1"/>
    <col min="34" max="34" width="8.140625" bestFit="1" customWidth="1"/>
    <col min="35" max="35" width="21.42578125" bestFit="1" customWidth="1"/>
    <col min="36" max="36" width="18" bestFit="1" customWidth="1"/>
    <col min="37" max="37" width="15" bestFit="1" customWidth="1"/>
    <col min="38" max="38" width="29.28515625" bestFit="1" customWidth="1"/>
    <col min="39" max="39" width="22.7109375" bestFit="1" customWidth="1"/>
    <col min="40" max="40" width="11.7109375" bestFit="1" customWidth="1"/>
  </cols>
  <sheetData>
    <row r="1" spans="1:40" s="85" customFormat="1" ht="28.15" customHeight="1" x14ac:dyDescent="0.55000000000000004">
      <c r="A1" s="84" t="s">
        <v>190</v>
      </c>
      <c r="D1" s="86"/>
    </row>
    <row r="2" spans="1:40" x14ac:dyDescent="0.25">
      <c r="D2" s="3"/>
    </row>
    <row r="3" spans="1:40" s="1" customFormat="1" ht="28.5" customHeight="1" x14ac:dyDescent="0.25">
      <c r="A3" s="131" t="s">
        <v>198</v>
      </c>
      <c r="B3" s="132"/>
      <c r="C3" s="132"/>
      <c r="D3" s="132"/>
      <c r="E3" s="133"/>
      <c r="F3" s="134" t="s">
        <v>199</v>
      </c>
      <c r="G3" s="135"/>
      <c r="H3" s="135"/>
      <c r="I3" s="135"/>
      <c r="J3" s="135"/>
      <c r="K3" s="135"/>
      <c r="L3" s="135"/>
      <c r="M3" s="135"/>
      <c r="N3" s="135"/>
      <c r="O3" s="135"/>
      <c r="P3" s="135"/>
      <c r="Q3" s="135"/>
      <c r="R3" s="135"/>
      <c r="S3" s="135"/>
      <c r="T3" s="135"/>
      <c r="U3" s="135"/>
      <c r="V3" s="135"/>
      <c r="W3" s="135"/>
      <c r="X3" s="135"/>
      <c r="Y3" s="135"/>
      <c r="Z3" s="136" t="s">
        <v>200</v>
      </c>
      <c r="AA3" s="136"/>
      <c r="AB3" s="136"/>
      <c r="AC3" s="136"/>
      <c r="AD3" s="136"/>
      <c r="AE3" s="136"/>
      <c r="AF3" s="137"/>
      <c r="AG3" s="130" t="s">
        <v>201</v>
      </c>
      <c r="AH3" s="130"/>
      <c r="AI3" s="130"/>
      <c r="AJ3" s="130"/>
      <c r="AK3" s="130"/>
      <c r="AL3" s="130"/>
      <c r="AM3" s="130"/>
      <c r="AN3" s="130"/>
    </row>
    <row r="4" spans="1:40" s="34" customFormat="1" ht="20.45" customHeight="1" x14ac:dyDescent="0.25">
      <c r="A4" s="28" t="s">
        <v>185</v>
      </c>
      <c r="B4" s="28" t="s">
        <v>52</v>
      </c>
      <c r="C4" s="28" t="s">
        <v>53</v>
      </c>
      <c r="D4" s="28" t="s">
        <v>202</v>
      </c>
      <c r="E4" s="28" t="s">
        <v>203</v>
      </c>
      <c r="F4" s="29" t="s">
        <v>204</v>
      </c>
      <c r="G4" s="29" t="s">
        <v>205</v>
      </c>
      <c r="H4" s="29" t="s">
        <v>206</v>
      </c>
      <c r="I4" s="29" t="s">
        <v>207</v>
      </c>
      <c r="J4" s="29" t="s">
        <v>208</v>
      </c>
      <c r="K4" s="29" t="s">
        <v>751</v>
      </c>
      <c r="L4" s="29" t="s">
        <v>210</v>
      </c>
      <c r="M4" s="29" t="s">
        <v>211</v>
      </c>
      <c r="N4" s="29" t="s">
        <v>212</v>
      </c>
      <c r="O4" s="29" t="s">
        <v>213</v>
      </c>
      <c r="P4" s="29" t="s">
        <v>214</v>
      </c>
      <c r="Q4" s="29" t="s">
        <v>215</v>
      </c>
      <c r="R4" s="29" t="s">
        <v>216</v>
      </c>
      <c r="S4" s="29" t="s">
        <v>217</v>
      </c>
      <c r="T4" s="29" t="s">
        <v>218</v>
      </c>
      <c r="U4" s="29" t="s">
        <v>219</v>
      </c>
      <c r="V4" s="29" t="s">
        <v>220</v>
      </c>
      <c r="W4" s="30" t="s">
        <v>221</v>
      </c>
      <c r="X4" s="29" t="s">
        <v>222</v>
      </c>
      <c r="Y4" s="31" t="s">
        <v>223</v>
      </c>
      <c r="Z4" s="29" t="s">
        <v>224</v>
      </c>
      <c r="AA4" s="29" t="s">
        <v>225</v>
      </c>
      <c r="AB4" s="29" t="s">
        <v>226</v>
      </c>
      <c r="AC4" s="29" t="s">
        <v>227</v>
      </c>
      <c r="AD4" s="29" t="s">
        <v>228</v>
      </c>
      <c r="AE4" s="29" t="s">
        <v>229</v>
      </c>
      <c r="AF4" s="32" t="s">
        <v>230</v>
      </c>
      <c r="AG4" s="33" t="s">
        <v>231</v>
      </c>
      <c r="AH4" s="33" t="s">
        <v>752</v>
      </c>
      <c r="AI4" s="29" t="s">
        <v>233</v>
      </c>
      <c r="AJ4" s="29" t="s">
        <v>234</v>
      </c>
      <c r="AK4" s="29" t="s">
        <v>235</v>
      </c>
      <c r="AL4" s="29" t="s">
        <v>236</v>
      </c>
      <c r="AM4" s="31" t="s">
        <v>237</v>
      </c>
      <c r="AN4" s="29" t="s">
        <v>238</v>
      </c>
    </row>
    <row r="5" spans="1:40" s="44" customFormat="1" ht="13.9" customHeight="1" x14ac:dyDescent="0.2">
      <c r="A5" s="35">
        <v>27793189</v>
      </c>
      <c r="B5" s="39" t="s">
        <v>127</v>
      </c>
      <c r="C5" s="35">
        <v>2016</v>
      </c>
      <c r="D5" s="39" t="s">
        <v>772</v>
      </c>
      <c r="E5" s="39" t="s">
        <v>773</v>
      </c>
      <c r="F5" s="40" t="s">
        <v>59</v>
      </c>
      <c r="G5" s="39" t="s">
        <v>774</v>
      </c>
      <c r="H5" s="39">
        <v>48</v>
      </c>
      <c r="I5" s="39" t="s">
        <v>241</v>
      </c>
      <c r="J5" s="39">
        <v>16</v>
      </c>
      <c r="K5" s="39" t="s">
        <v>464</v>
      </c>
      <c r="L5" s="39" t="s">
        <v>241</v>
      </c>
      <c r="M5" s="39" t="s">
        <v>465</v>
      </c>
      <c r="N5" s="39" t="s">
        <v>241</v>
      </c>
      <c r="O5" s="39" t="s">
        <v>466</v>
      </c>
      <c r="P5" s="39" t="s">
        <v>467</v>
      </c>
      <c r="Q5" s="39" t="s">
        <v>241</v>
      </c>
      <c r="R5" s="39" t="s">
        <v>468</v>
      </c>
      <c r="S5" s="39" t="s">
        <v>775</v>
      </c>
      <c r="T5" s="39" t="s">
        <v>470</v>
      </c>
      <c r="U5" s="39" t="s">
        <v>471</v>
      </c>
      <c r="V5" s="39" t="s">
        <v>472</v>
      </c>
      <c r="W5" s="39" t="s">
        <v>247</v>
      </c>
      <c r="X5" s="39" t="s">
        <v>413</v>
      </c>
      <c r="Y5" s="39" t="s">
        <v>245</v>
      </c>
      <c r="Z5" s="39" t="s">
        <v>776</v>
      </c>
      <c r="AA5" s="45" t="s">
        <v>390</v>
      </c>
      <c r="AB5" s="45" t="s">
        <v>283</v>
      </c>
      <c r="AC5" s="42" t="s">
        <v>241</v>
      </c>
      <c r="AD5" s="42" t="s">
        <v>241</v>
      </c>
      <c r="AE5" s="45" t="s">
        <v>777</v>
      </c>
      <c r="AF5" s="39" t="s">
        <v>778</v>
      </c>
      <c r="AG5" s="39" t="s">
        <v>779</v>
      </c>
      <c r="AH5" s="42" t="s">
        <v>773</v>
      </c>
      <c r="AI5" s="42" t="s">
        <v>245</v>
      </c>
      <c r="AJ5" s="42"/>
      <c r="AK5" s="42" t="s">
        <v>245</v>
      </c>
      <c r="AL5" s="42" t="s">
        <v>780</v>
      </c>
      <c r="AM5" s="43" t="s">
        <v>538</v>
      </c>
      <c r="AN5" s="42" t="s">
        <v>258</v>
      </c>
    </row>
    <row r="6" spans="1:40" s="36" customFormat="1" ht="12" x14ac:dyDescent="0.2">
      <c r="A6" s="35">
        <v>30194648</v>
      </c>
      <c r="B6" s="39" t="s">
        <v>141</v>
      </c>
      <c r="C6" s="35">
        <v>2018</v>
      </c>
      <c r="D6" s="39" t="s">
        <v>772</v>
      </c>
      <c r="E6" s="39" t="s">
        <v>773</v>
      </c>
      <c r="F6" s="40" t="s">
        <v>59</v>
      </c>
      <c r="G6" s="39" t="s">
        <v>781</v>
      </c>
      <c r="H6" s="39">
        <v>14</v>
      </c>
      <c r="I6" s="39">
        <v>3</v>
      </c>
      <c r="J6" s="39">
        <v>6</v>
      </c>
      <c r="K6" s="39" t="s">
        <v>550</v>
      </c>
      <c r="L6" s="39" t="s">
        <v>551</v>
      </c>
      <c r="M6" s="39" t="s">
        <v>552</v>
      </c>
      <c r="N6" s="39" t="s">
        <v>553</v>
      </c>
      <c r="O6" s="39" t="s">
        <v>552</v>
      </c>
      <c r="P6" s="39" t="s">
        <v>245</v>
      </c>
      <c r="Q6" s="39" t="s">
        <v>245</v>
      </c>
      <c r="R6" s="39" t="s">
        <v>245</v>
      </c>
      <c r="S6" s="39" t="s">
        <v>554</v>
      </c>
      <c r="T6" s="39" t="s">
        <v>555</v>
      </c>
      <c r="U6" s="39" t="s">
        <v>245</v>
      </c>
      <c r="V6" s="39" t="s">
        <v>556</v>
      </c>
      <c r="W6" s="39" t="s">
        <v>245</v>
      </c>
      <c r="X6" s="39" t="s">
        <v>245</v>
      </c>
      <c r="Y6" s="39" t="s">
        <v>245</v>
      </c>
      <c r="Z6" s="39" t="s">
        <v>557</v>
      </c>
      <c r="AA6" s="45" t="s">
        <v>390</v>
      </c>
      <c r="AB6" s="45" t="s">
        <v>283</v>
      </c>
      <c r="AC6" s="39" t="s">
        <v>579</v>
      </c>
      <c r="AD6" s="39" t="s">
        <v>580</v>
      </c>
      <c r="AE6" s="39" t="s">
        <v>782</v>
      </c>
      <c r="AF6" s="39" t="s">
        <v>783</v>
      </c>
      <c r="AG6" s="39" t="s">
        <v>784</v>
      </c>
      <c r="AH6" s="39" t="s">
        <v>773</v>
      </c>
      <c r="AI6" s="39" t="s">
        <v>274</v>
      </c>
      <c r="AJ6" s="39"/>
      <c r="AK6" s="39" t="s">
        <v>245</v>
      </c>
      <c r="AL6" s="39" t="s">
        <v>785</v>
      </c>
      <c r="AM6" s="41" t="s">
        <v>335</v>
      </c>
      <c r="AN6" s="39" t="s">
        <v>258</v>
      </c>
    </row>
    <row r="7" spans="1:40" s="36" customFormat="1" ht="12" x14ac:dyDescent="0.2">
      <c r="A7" s="143">
        <v>34019156</v>
      </c>
      <c r="B7" s="144" t="s">
        <v>179</v>
      </c>
      <c r="C7" s="143">
        <v>2021</v>
      </c>
      <c r="D7" s="144" t="s">
        <v>772</v>
      </c>
      <c r="E7" s="144" t="s">
        <v>786</v>
      </c>
      <c r="F7" s="145" t="s">
        <v>59</v>
      </c>
      <c r="G7" s="144" t="s">
        <v>781</v>
      </c>
      <c r="H7" s="143">
        <v>8</v>
      </c>
      <c r="I7" s="144" t="s">
        <v>241</v>
      </c>
      <c r="J7" s="143">
        <v>8</v>
      </c>
      <c r="K7" s="144" t="s">
        <v>787</v>
      </c>
      <c r="L7" s="144" t="s">
        <v>241</v>
      </c>
      <c r="M7" s="146" t="s">
        <v>788</v>
      </c>
      <c r="N7" s="144" t="s">
        <v>241</v>
      </c>
      <c r="O7" s="143" t="s">
        <v>789</v>
      </c>
      <c r="P7" s="144" t="s">
        <v>288</v>
      </c>
      <c r="Q7" s="143" t="s">
        <v>241</v>
      </c>
      <c r="R7" s="144" t="s">
        <v>288</v>
      </c>
      <c r="S7" s="144" t="s">
        <v>241</v>
      </c>
      <c r="T7" s="145" t="s">
        <v>241</v>
      </c>
      <c r="U7" s="144" t="s">
        <v>241</v>
      </c>
      <c r="V7" s="149" t="s">
        <v>790</v>
      </c>
      <c r="W7" s="144" t="s">
        <v>247</v>
      </c>
      <c r="X7" s="143" t="s">
        <v>791</v>
      </c>
      <c r="Y7" s="144" t="s">
        <v>792</v>
      </c>
      <c r="Z7" s="147" t="s">
        <v>473</v>
      </c>
      <c r="AA7" s="45" t="s">
        <v>390</v>
      </c>
      <c r="AB7" s="45" t="s">
        <v>283</v>
      </c>
      <c r="AC7" s="42" t="s">
        <v>241</v>
      </c>
      <c r="AD7" s="42" t="s">
        <v>241</v>
      </c>
      <c r="AE7" s="42" t="s">
        <v>241</v>
      </c>
      <c r="AF7" s="144" t="s">
        <v>793</v>
      </c>
      <c r="AG7" s="144" t="s">
        <v>794</v>
      </c>
      <c r="AH7" s="39" t="s">
        <v>773</v>
      </c>
      <c r="AI7" s="39" t="s">
        <v>274</v>
      </c>
      <c r="AJ7" s="39" t="s">
        <v>795</v>
      </c>
      <c r="AK7" s="39" t="s">
        <v>796</v>
      </c>
      <c r="AL7" s="39" t="s">
        <v>797</v>
      </c>
      <c r="AM7" s="41" t="s">
        <v>335</v>
      </c>
      <c r="AN7" s="39" t="s">
        <v>389</v>
      </c>
    </row>
    <row r="8" spans="1:40" s="36" customFormat="1" ht="12" x14ac:dyDescent="0.2">
      <c r="A8" s="143"/>
      <c r="B8" s="144"/>
      <c r="C8" s="143"/>
      <c r="D8" s="144"/>
      <c r="E8" s="144"/>
      <c r="F8" s="145"/>
      <c r="G8" s="144"/>
      <c r="H8" s="143"/>
      <c r="I8" s="144"/>
      <c r="J8" s="143"/>
      <c r="K8" s="144"/>
      <c r="L8" s="144"/>
      <c r="M8" s="146"/>
      <c r="N8" s="144"/>
      <c r="O8" s="143"/>
      <c r="P8" s="144"/>
      <c r="Q8" s="143"/>
      <c r="R8" s="144"/>
      <c r="S8" s="144"/>
      <c r="T8" s="145"/>
      <c r="U8" s="144"/>
      <c r="V8" s="149"/>
      <c r="W8" s="144"/>
      <c r="X8" s="143"/>
      <c r="Y8" s="144"/>
      <c r="Z8" s="148"/>
      <c r="AA8" s="42" t="s">
        <v>268</v>
      </c>
      <c r="AB8" s="42" t="s">
        <v>269</v>
      </c>
      <c r="AC8" s="42" t="s">
        <v>241</v>
      </c>
      <c r="AD8" s="42" t="s">
        <v>241</v>
      </c>
      <c r="AE8" s="42" t="s">
        <v>241</v>
      </c>
      <c r="AF8" s="144"/>
      <c r="AG8" s="144"/>
      <c r="AH8" s="39" t="s">
        <v>798</v>
      </c>
      <c r="AI8" s="39" t="s">
        <v>293</v>
      </c>
      <c r="AJ8" s="39" t="s">
        <v>799</v>
      </c>
      <c r="AK8" s="39" t="s">
        <v>800</v>
      </c>
      <c r="AL8" s="39" t="s">
        <v>801</v>
      </c>
      <c r="AM8" s="41" t="s">
        <v>351</v>
      </c>
      <c r="AN8" s="39" t="s">
        <v>389</v>
      </c>
    </row>
    <row r="9" spans="1:40" s="36" customFormat="1" ht="14.25" x14ac:dyDescent="0.2">
      <c r="A9" s="39">
        <v>29145658</v>
      </c>
      <c r="B9" s="42" t="s">
        <v>127</v>
      </c>
      <c r="C9" s="39">
        <v>2018</v>
      </c>
      <c r="D9" s="39" t="s">
        <v>772</v>
      </c>
      <c r="E9" s="39" t="s">
        <v>802</v>
      </c>
      <c r="F9" s="39" t="s">
        <v>59</v>
      </c>
      <c r="G9" s="39" t="s">
        <v>774</v>
      </c>
      <c r="H9" s="39">
        <v>45</v>
      </c>
      <c r="I9" s="39">
        <v>23</v>
      </c>
      <c r="J9" s="39">
        <v>15</v>
      </c>
      <c r="K9" s="42" t="s">
        <v>507</v>
      </c>
      <c r="L9" s="42" t="s">
        <v>508</v>
      </c>
      <c r="M9" s="39" t="s">
        <v>509</v>
      </c>
      <c r="N9" s="39" t="s">
        <v>510</v>
      </c>
      <c r="O9" s="39" t="s">
        <v>511</v>
      </c>
      <c r="P9" s="39" t="s">
        <v>512</v>
      </c>
      <c r="Q9" s="41" t="s">
        <v>513</v>
      </c>
      <c r="R9" s="41" t="s">
        <v>514</v>
      </c>
      <c r="S9" s="39" t="s">
        <v>241</v>
      </c>
      <c r="T9" s="39" t="s">
        <v>241</v>
      </c>
      <c r="U9" s="39" t="s">
        <v>241</v>
      </c>
      <c r="V9" s="39" t="s">
        <v>515</v>
      </c>
      <c r="W9" s="39" t="s">
        <v>247</v>
      </c>
      <c r="X9" s="39" t="s">
        <v>803</v>
      </c>
      <c r="Y9" s="39" t="s">
        <v>245</v>
      </c>
      <c r="Z9" s="39" t="s">
        <v>776</v>
      </c>
      <c r="AA9" s="39" t="s">
        <v>268</v>
      </c>
      <c r="AB9" s="39" t="s">
        <v>269</v>
      </c>
      <c r="AC9" s="39" t="s">
        <v>306</v>
      </c>
      <c r="AD9" s="39" t="s">
        <v>269</v>
      </c>
      <c r="AE9" s="39" t="s">
        <v>241</v>
      </c>
      <c r="AF9" s="39" t="s">
        <v>804</v>
      </c>
      <c r="AG9" s="39" t="s">
        <v>805</v>
      </c>
      <c r="AH9" s="39" t="s">
        <v>802</v>
      </c>
      <c r="AI9" s="39" t="s">
        <v>806</v>
      </c>
      <c r="AJ9" s="39"/>
      <c r="AK9" s="39" t="s">
        <v>807</v>
      </c>
      <c r="AL9" s="39" t="s">
        <v>808</v>
      </c>
      <c r="AM9" s="39" t="s">
        <v>245</v>
      </c>
      <c r="AN9" s="39" t="s">
        <v>809</v>
      </c>
    </row>
  </sheetData>
  <mergeCells count="32">
    <mergeCell ref="AG7:AG8"/>
    <mergeCell ref="U7:U8"/>
    <mergeCell ref="V7:V8"/>
    <mergeCell ref="W7:W8"/>
    <mergeCell ref="X7:X8"/>
    <mergeCell ref="Y7:Y8"/>
    <mergeCell ref="R7:R8"/>
    <mergeCell ref="S7:S8"/>
    <mergeCell ref="T7:T8"/>
    <mergeCell ref="Z7:Z8"/>
    <mergeCell ref="AF7:AF8"/>
    <mergeCell ref="M7:M8"/>
    <mergeCell ref="N7:N8"/>
    <mergeCell ref="O7:O8"/>
    <mergeCell ref="P7:P8"/>
    <mergeCell ref="Q7:Q8"/>
    <mergeCell ref="A3:E3"/>
    <mergeCell ref="F3:Y3"/>
    <mergeCell ref="Z3:AF3"/>
    <mergeCell ref="AG3:AN3"/>
    <mergeCell ref="A7:A8"/>
    <mergeCell ref="B7:B8"/>
    <mergeCell ref="C7:C8"/>
    <mergeCell ref="D7:D8"/>
    <mergeCell ref="E7:E8"/>
    <mergeCell ref="F7:F8"/>
    <mergeCell ref="G7:G8"/>
    <mergeCell ref="H7:H8"/>
    <mergeCell ref="I7:I8"/>
    <mergeCell ref="J7:J8"/>
    <mergeCell ref="K7:K8"/>
    <mergeCell ref="L7:L8"/>
  </mergeCells>
  <conditionalFormatting sqref="F5:F7">
    <cfRule type="containsBlanks" dxfId="3" priority="1">
      <formula>LEN(TRIM(F5))=0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CD87A09CDE734F847B0AE81D712ECE" ma:contentTypeVersion="8" ma:contentTypeDescription="Create a new document." ma:contentTypeScope="" ma:versionID="1a0b03d1498bc08c54e78a36b37e9b00">
  <xsd:schema xmlns:xsd="http://www.w3.org/2001/XMLSchema" xmlns:xs="http://www.w3.org/2001/XMLSchema" xmlns:p="http://schemas.microsoft.com/office/2006/metadata/properties" xmlns:ns2="cf4648a2-0e44-4d02-a3b9-eac2ba9078f0" targetNamespace="http://schemas.microsoft.com/office/2006/metadata/properties" ma:root="true" ma:fieldsID="ef42ff717e0267d1bdddc6b3e8b5ac7d" ns2:_="">
    <xsd:import namespace="cf4648a2-0e44-4d02-a3b9-eac2ba9078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648a2-0e44-4d02-a3b9-eac2ba907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E4B87F-A665-4443-A06B-31183198EDD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EAD6C97-D62A-46BC-82A2-E2C4AC8B3B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4648a2-0e44-4d02-a3b9-eac2ba907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C877DD-DBC6-4384-A598-2A22AF4BD6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Key</vt:lpstr>
      <vt:lpstr>PRISMA</vt:lpstr>
      <vt:lpstr>All Human Tissue IHC Papers</vt:lpstr>
      <vt:lpstr>Summary of Included Papers</vt:lpstr>
      <vt:lpstr>Tau</vt:lpstr>
      <vt:lpstr>Beta-Amyloid</vt:lpstr>
      <vt:lpstr>TDP-43</vt:lpstr>
      <vt:lpstr>Lewy Bodies</vt:lpstr>
      <vt:lpstr>Astrogliosis</vt:lpstr>
      <vt:lpstr>Microgliosis</vt:lpstr>
      <vt:lpstr>Axonopathy</vt:lpstr>
      <vt:lpstr>Vascular Dysfunction</vt:lpstr>
      <vt:lpstr>Cell Stress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Murray</dc:creator>
  <cp:keywords/>
  <dc:description/>
  <cp:lastModifiedBy>Helen Murray</cp:lastModifiedBy>
  <cp:revision/>
  <dcterms:created xsi:type="dcterms:W3CDTF">2022-02-18T07:38:01Z</dcterms:created>
  <dcterms:modified xsi:type="dcterms:W3CDTF">2022-07-19T04:34:33Z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0x01010008CD87A09CDE734F847B0AE81D712ECE</vt:lpwstr>
  </property>
</Properties>
</file>