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suzsa/Desktop/MANUSCRIPTS/Papers in preparation/Godfrey et al, A Drosophila model of FTD based on TDP-43/Acta Neuropathologica Communications_revision/"/>
    </mc:Choice>
  </mc:AlternateContent>
  <xr:revisionPtr revIDLastSave="0" documentId="8_{AC5FD470-475B-EB4C-9910-B3E2B871ABF8}" xr6:coauthVersionLast="47" xr6:coauthVersionMax="47" xr10:uidLastSave="{00000000-0000-0000-0000-000000000000}"/>
  <bookViews>
    <workbookView xWindow="2180" yWindow="500" windowWidth="28800" windowHeight="16500" firstSheet="7" activeTab="11" xr2:uid="{00000000-000D-0000-FFFF-FFFF00000000}"/>
  </bookViews>
  <sheets>
    <sheet name="Table_S1E_NucCellRatio" sheetId="1" r:id="rId1"/>
    <sheet name="Table_S1F_CellNumber" sheetId="10" r:id="rId2"/>
    <sheet name="Table_S2A_mCD8RFP_Intensity" sheetId="3" r:id="rId3"/>
    <sheet name="Table_S2B_YFP_ParticleSize" sheetId="2" r:id="rId4"/>
    <sheet name="Table_S3_Ymaze" sheetId="4" r:id="rId5"/>
    <sheet name="Table_S4A_DayNightSleep" sheetId="11" r:id="rId6"/>
    <sheet name="Table_S4B_SleepBoutLength" sheetId="7" r:id="rId7"/>
    <sheet name="Table S4C_SleepBoutNum" sheetId="12" r:id="rId8"/>
    <sheet name="Table_S6A_WT_MBOnly_GO_Term" sheetId="13" r:id="rId9"/>
    <sheet name="Table_6B_G298S_MBOnly_GO_Term" sheetId="14" r:id="rId10"/>
    <sheet name="Table_S7C_S7D_DlpYmaze" sheetId="5" r:id="rId11"/>
    <sheet name="Table_S8_snRNA_FTD_patients" sheetId="15" r:id="rId12"/>
    <sheet name="Table_S9_Model_comparisons" sheetId="16" r:id="rId1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5" l="1"/>
  <c r="I5" i="5"/>
  <c r="I6" i="5"/>
  <c r="I7" i="5"/>
  <c r="I8" i="5"/>
  <c r="I9" i="5"/>
  <c r="I10" i="5"/>
  <c r="I11" i="5"/>
  <c r="I12" i="5"/>
  <c r="I13" i="5"/>
  <c r="I3" i="5"/>
  <c r="G3" i="5"/>
  <c r="G4" i="5"/>
  <c r="G5" i="5"/>
  <c r="G6" i="5"/>
  <c r="G7" i="5"/>
  <c r="G8" i="5"/>
  <c r="G9" i="5"/>
  <c r="G10" i="5"/>
  <c r="G11" i="5"/>
  <c r="G12" i="5"/>
  <c r="G13" i="5"/>
  <c r="G2" i="5"/>
  <c r="E3" i="5"/>
  <c r="E4" i="5"/>
  <c r="E5" i="5"/>
  <c r="E6" i="5"/>
  <c r="E7" i="5"/>
  <c r="E8" i="5"/>
  <c r="E9" i="5"/>
  <c r="E10" i="5"/>
  <c r="E11" i="5"/>
  <c r="E12" i="5"/>
  <c r="E13" i="5"/>
  <c r="E2" i="5"/>
  <c r="H2" i="11"/>
  <c r="H3" i="11"/>
  <c r="H4" i="11"/>
  <c r="H5" i="11"/>
  <c r="H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2" i="1"/>
  <c r="F3" i="4"/>
  <c r="F4" i="4"/>
  <c r="F5" i="4"/>
  <c r="F6" i="4"/>
  <c r="F7" i="4"/>
  <c r="F8" i="4"/>
  <c r="F9" i="4"/>
  <c r="F10" i="4"/>
  <c r="F11" i="4"/>
  <c r="F12" i="4"/>
  <c r="F13" i="4"/>
  <c r="F2" i="4"/>
  <c r="J3" i="4"/>
  <c r="J4" i="4"/>
  <c r="J5" i="4"/>
  <c r="J6" i="4"/>
  <c r="J7" i="4"/>
  <c r="J8" i="4"/>
  <c r="J9" i="4"/>
  <c r="J10" i="4"/>
  <c r="J11" i="4"/>
  <c r="J12" i="4"/>
  <c r="J13" i="4"/>
  <c r="J2" i="4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" i="2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" i="3"/>
</calcChain>
</file>

<file path=xl/sharedStrings.xml><?xml version="1.0" encoding="utf-8"?>
<sst xmlns="http://schemas.openxmlformats.org/spreadsheetml/2006/main" count="2635" uniqueCount="694">
  <si>
    <t>Genotype</t>
  </si>
  <si>
    <t>Brain_ID</t>
  </si>
  <si>
    <t>Sex</t>
  </si>
  <si>
    <t>Age</t>
  </si>
  <si>
    <t>N cells</t>
  </si>
  <si>
    <t>Mean</t>
  </si>
  <si>
    <t>SD</t>
  </si>
  <si>
    <t>SEM</t>
  </si>
  <si>
    <t>TDPWT</t>
  </si>
  <si>
    <t>21060204_01</t>
  </si>
  <si>
    <t>na</t>
  </si>
  <si>
    <t>L3</t>
  </si>
  <si>
    <t>21060204_02</t>
  </si>
  <si>
    <t>21060204_03</t>
  </si>
  <si>
    <t>21060204_f02</t>
  </si>
  <si>
    <t>f</t>
  </si>
  <si>
    <t>1d</t>
  </si>
  <si>
    <t>21060204_f03</t>
  </si>
  <si>
    <t>21060204_f04</t>
  </si>
  <si>
    <t>21060204_m03</t>
  </si>
  <si>
    <t>m</t>
  </si>
  <si>
    <t>TDPG298S</t>
  </si>
  <si>
    <t>21060205_02</t>
  </si>
  <si>
    <t>21060205_03</t>
  </si>
  <si>
    <t>21060205_04</t>
  </si>
  <si>
    <t>21060205_f01</t>
  </si>
  <si>
    <t>21060205_f02</t>
  </si>
  <si>
    <t>21060205_f03</t>
  </si>
  <si>
    <t>21060205_f04</t>
  </si>
  <si>
    <t>21101505_f01</t>
  </si>
  <si>
    <t>50d</t>
  </si>
  <si>
    <t>21101505_f02</t>
  </si>
  <si>
    <t>21102202_m01</t>
  </si>
  <si>
    <t>21102202_m02</t>
  </si>
  <si>
    <t>21102202_m03</t>
  </si>
  <si>
    <t>21102202_m04</t>
  </si>
  <si>
    <t>21102202_m05</t>
  </si>
  <si>
    <t>21102203_f01</t>
  </si>
  <si>
    <t>21102203_f02</t>
  </si>
  <si>
    <t>21102203_m01</t>
  </si>
  <si>
    <t>21102203_m02</t>
  </si>
  <si>
    <t>21102203_m03</t>
  </si>
  <si>
    <t>21102203_m04</t>
  </si>
  <si>
    <t>21123002_01</t>
  </si>
  <si>
    <t>21123002_02</t>
  </si>
  <si>
    <t>21123002_03</t>
  </si>
  <si>
    <t>21123002_04</t>
  </si>
  <si>
    <t>21123002_f07</t>
  </si>
  <si>
    <t>21123002_f08</t>
  </si>
  <si>
    <t>21123002_m04</t>
  </si>
  <si>
    <t>21123003_01</t>
  </si>
  <si>
    <t>21123003_02</t>
  </si>
  <si>
    <t>21123003_03</t>
  </si>
  <si>
    <t>21123003_04</t>
  </si>
  <si>
    <t>21123003_f06</t>
  </si>
  <si>
    <t>21123003_f09</t>
  </si>
  <si>
    <t>21123003_m01</t>
  </si>
  <si>
    <t>N</t>
  </si>
  <si>
    <t>01d</t>
  </si>
  <si>
    <t>YFP</t>
  </si>
  <si>
    <t>Lobe</t>
  </si>
  <si>
    <t>N brains</t>
  </si>
  <si>
    <t>Normalized mean</t>
  </si>
  <si>
    <t>mCD8 RFP</t>
  </si>
  <si>
    <t>gamma</t>
  </si>
  <si>
    <t>30d</t>
  </si>
  <si>
    <t>60d</t>
  </si>
  <si>
    <t>alpha_beta</t>
  </si>
  <si>
    <t>Replicate</t>
  </si>
  <si>
    <t>Dist moved mean</t>
  </si>
  <si>
    <t>Dist moved SD</t>
  </si>
  <si>
    <t>Dist moved SEM</t>
  </si>
  <si>
    <t>Alternation mean</t>
  </si>
  <si>
    <t>Altenation SD</t>
  </si>
  <si>
    <t>Alternation SEM</t>
  </si>
  <si>
    <t>OR;;YFP</t>
  </si>
  <si>
    <t>OR;TDPWT-YFP</t>
  </si>
  <si>
    <t>age</t>
  </si>
  <si>
    <t>Light_status</t>
  </si>
  <si>
    <t>n</t>
  </si>
  <si>
    <t>mean</t>
  </si>
  <si>
    <t>sd</t>
  </si>
  <si>
    <t>sem</t>
  </si>
  <si>
    <t>w1118</t>
  </si>
  <si>
    <t>Night</t>
  </si>
  <si>
    <t>sex</t>
  </si>
  <si>
    <t>Day_Night</t>
  </si>
  <si>
    <t>Day</t>
  </si>
  <si>
    <t>Annotation Cluster 1</t>
  </si>
  <si>
    <t>Enrichment Score: 12.97912046975582\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</si>
  <si>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</si>
  <si>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</si>
  <si>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</si>
  <si>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</si>
  <si>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</si>
  <si>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</si>
  <si>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</si>
  <si>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</si>
  <si>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</si>
  <si>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</si>
  <si>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</si>
  <si>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</si>
  <si>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FDR\</t>
  </si>
  <si>
    <t>GOTERM_BP_DIRECT</t>
  </si>
  <si>
    <t>GO:0006357~regulation of transcription from RNA polymerase II promoter</t>
  </si>
  <si>
    <t>FBGN0020307, FBGN0035481, FBGN0020309, FBGN0285879, FBGN0042696, FBGN0039602, FBGN0262636, FBGN0032493, FBGN0011474, FBGN0040670, FBGN0285917, FBGN0003129, FBGN0000576, FBGN0035849, FBGN0032979, FBGN0032816, FBGN0032817, FBGN0015919, FBGN0001185, FBGN0035721, FBGN0039329, FBGN0032730, FBGN0011758, FBGN0259789, FBGN0039411, FBGN0038047, FBGN0085432, FBGN0034240, FBGN0037555, FBGN0002609, FBGN0033155, FBGN0030680, FBGN0264744, FBGN0267978, FBGN0005558, FBGN0267337, FBGN0001276, FBGN0265276, FBGN0005677, FBGN0004102, FBGN0004861, FBGN0263490, FBGN0000581, FBGN0250786, FBGN0086680, FBGN0039938, FBGN0036396, FBGN0261648, FBGN0037445, FBGN0034012, FBGN0032197, FBGN0086655, FBGN0029939, FBGN0000439, FBGN0262139, FBGN0015371, FBGN0037085, FBGN0261885, FBGN0040339, FBGN0001325, FBGN0001320, FBGN0003145, FBGN0004595, FBGN0278608, FBGN0005561, FBGN0035149, FBGN0037207, FBGN0035106, FBGN0010768, FBGN0035702, FBGN0033449, FBGN0085451, FBGN0033491, FBGN0036522, FBGN0036761, FBGN0034300, FBGN0004607, FBGN0025525, FBGN0004606, FBGN0263511, FBGN0026575, FBGN0028996, FBGN0000560, FBGN0051224, FBGN0262582, FBGN0027788, FBGN0263072, FBGN0004880, FBGN0035754, FBGN0040020, FBGN0001291, FBGN0034946, FBGN0013469</t>
  </si>
  <si>
    <t>1.910190038000154E-15\</t>
  </si>
  <si>
    <t>GOTERM_MF_DIRECT</t>
  </si>
  <si>
    <t>GO:0000978~RNA polymerase II core promoter proximal region sequence-specific DNA binding</t>
  </si>
  <si>
    <t>FBGN0020307, FBGN0037540, FBGN0035481, FBGN0020309, FBGN0042696, FBGN0032493, FBGN0003129, FBGN0000576, FBGN0035849, FBGN0032816, FBGN0032817, FBGN0015919, FBGN0001185, FBGN0039329, FBGN0259789, FBGN0038047, FBGN0085432, FBGN0034240, FBGN0002609, FBGN0030680, FBGN0005558, FBGN0267337, FBGN0265276, FBGN0005677, FBGN0004102, FBGN0263490, FBGN0086680, FBGN0039938, FBGN0036396, FBGN0261648, FBGN0037445, FBGN0034012, FBGN0032197, FBGN0029939, FBGN0000439, FBGN0001325, FBGN0001320, FBGN0002576, FBGN0003145, FBGN0004595, FBGN0005561, FBGN0083981, FBGN0035702, FBGN0033449, FBGN0033491, FBGN0036522, FBGN0004607, FBGN0004606, FBGN0028996, FBGN0000560, FBGN0051224, FBGN0027788, FBGN0004880, FBGN0038549, FBGN0001291, FBGN0034946, FBGN0037617</t>
  </si>
  <si>
    <t>3.153851458854776E-9\</t>
  </si>
  <si>
    <t>GO:0000981~RNA polymerase II transcription factor activity, sequence-specific DNA binding</t>
  </si>
  <si>
    <t>FBGN0020307, FBGN0035481, FBGN0020309, FBGN0042696, FBGN0262636, FBGN0032493, FBGN0003129, FBGN0000576, FBGN0032979, FBGN0032816, FBGN0015919, FBGN0001185, FBGN0011758, FBGN0039411, FBGN0038047, FBGN0085432, FBGN0002609, FBGN0264744, FBGN0267978, FBGN0005558, FBGN0267337, FBGN0265276, FBGN0005677, FBGN0004102, FBGN0086680, FBGN0039938, FBGN0261648, FBGN0037445, FBGN0032197, FBGN0000439, FBGN0262139, FBGN0015371, FBGN0037085, FBGN0004878, FBGN0001325, FBGN0002576, FBGN0003145, FBGN0004595, FBGN0005561, FBGN0083981, FBGN0010768, FBGN0033449, FBGN0033491, FBGN0036522, FBGN0004607, FBGN0004606, FBGN0263511, FBGN0026575, FBGN0028996, FBGN0262582, FBGN0027788, FBGN0263072, FBGN0004880, FBGN0038549, FBGN0001291, FBGN0034946, FBGN0013469, FBGN0037617</t>
  </si>
  <si>
    <t>3.523565670514422E-8\</t>
  </si>
  <si>
    <t>\</t>
  </si>
  <si>
    <t>Annotation Cluster 2</t>
  </si>
  <si>
    <t>Enrichment Score: 3.2972120062682566\</t>
  </si>
  <si>
    <t>GO:0098609~cell-cell adhesion</t>
  </si>
  <si>
    <t>FBGN0011592, FBGN0040388, FBGN0051774, FBGN0260799, FBGN0015609, FBGN0003285, FBGN0034005, FBGN0261574, FBGN0003391, FBGN0284247, FBGN0024836, FBGN0036715</t>
  </si>
  <si>
    <t>0.003041174018135235\</t>
  </si>
  <si>
    <t>GO:0007156~homophilic cell adhesion via plasma membrane adhesion molecules</t>
  </si>
  <si>
    <t>FBGN0005775, FBGN0001085, FBGN0015609, FBGN0003285, FBGN0261574, FBGN0033159, FBGN0037107, FBGN0003391, FBGN0284247, FBGN0024836, FBGN0036715</t>
  </si>
  <si>
    <t>0.008744939189814076\</t>
  </si>
  <si>
    <t>GO:0044331~cell-cell adhesion mediated by cadherin</t>
  </si>
  <si>
    <t>FBGN0015609, FBGN0261574, FBGN0003391, FBGN0284247, FBGN0036715</t>
  </si>
  <si>
    <t>0.13584456593141342\</t>
  </si>
  <si>
    <t>GO:0016339~calcium-dependent cell-cell adhesion via plasma membrane cell adhesion molecules</t>
  </si>
  <si>
    <t>FBGN0015609, FBGN0261574, FBGN0003391, FBGN0284247, FBGN0024836, FBGN0036715</t>
  </si>
  <si>
    <t>0.15796572863965788\</t>
  </si>
  <si>
    <t>Annotation Cluster 3</t>
  </si>
  <si>
    <t>Enrichment Score: 2.964546667710808\</t>
  </si>
  <si>
    <t>GO:0060070~canonical Wnt signaling pathway</t>
  </si>
  <si>
    <t>FBGN0038134, FBGN0010194, FBGN0284084, FBGN0085432, FBGN0016797, FBGN0001085, FBGN0027342, FBGN0027343</t>
  </si>
  <si>
    <t>GO:0042813~Wnt-activated receptor activity</t>
  </si>
  <si>
    <t>FBGN0016797, FBGN0001085, FBGN0027342, FBGN0027343, FBGN0015380</t>
  </si>
  <si>
    <t>0.008032295436596984\</t>
  </si>
  <si>
    <t>GO:0035567~non-canonical Wnt signaling pathway</t>
  </si>
  <si>
    <t>FBGN0038134, FBGN0016797, FBGN0001085, FBGN0027342, FBGN0027343</t>
  </si>
  <si>
    <t>0.019538104478926493\</t>
  </si>
  <si>
    <t>GO:0017147~Wnt-protein binding</t>
  </si>
  <si>
    <t>FBGN0016797, FBGN0001085, FBGN0027342, FBGN0027343, FBGN0004839, FBGN0015380</t>
  </si>
  <si>
    <t>0.04800952465073612\</t>
  </si>
  <si>
    <t>KEGG_PATHWAY</t>
  </si>
  <si>
    <t>dme04150:mTOR signaling pathway</t>
  </si>
  <si>
    <t>FBGN0038134, FBGN0010194, FBGN0031006, FBGN0284084, FBGN0016797, FBGN0001085, FBGN0027342, FBGN0027343, FBGN0020386, FBGN0021796</t>
  </si>
  <si>
    <t>0.4334229763192799\</t>
  </si>
  <si>
    <t>GO:0004888~transmembrane signaling receptor activity</t>
  </si>
  <si>
    <t>FBGN0262473, FBGN0016797, FBGN0027342, FBGN0034476, FBGN0026760, FBGN0027343, FBGN0024836</t>
  </si>
  <si>
    <t>0.6391863248546753\</t>
  </si>
  <si>
    <t>Annotation Cluster 4</t>
  </si>
  <si>
    <t>Enrichment Score: 2.541653286473647\</t>
  </si>
  <si>
    <t>GO:0007432~salivary gland boundary specification</t>
  </si>
  <si>
    <t>FBGN0011592, FBGN0030501, FBGN0005631, FBGN0264089, FBGN0034013</t>
  </si>
  <si>
    <t>0.07364965884225189\</t>
  </si>
  <si>
    <t>GO:0016199~axon midline choice point recognition</t>
  </si>
  <si>
    <t>FBGN0011592, FBGN0005631, FBGN0264089, FBGN0025741, FBGN0011259, FBGN0015380, FBGN0010105</t>
  </si>
  <si>
    <t>GO:0030335~positive regulation of cell migration</t>
  </si>
  <si>
    <t>FBGN0011592, FBGN0005631, FBGN0264089, FBGN0034013, FBGN0011259, FBGN0033159</t>
  </si>
  <si>
    <t>0.09739239381438912\</t>
  </si>
  <si>
    <t>GO:0008201~heparin binding</t>
  </si>
  <si>
    <t>FBGN0005631, FBGN0264089, FBGN0036494, FBGN0025741, FBGN0011259, FBGN0005390</t>
  </si>
  <si>
    <t>0.13777502380391635\</t>
  </si>
  <si>
    <t>Annotation Cluster 5</t>
  </si>
  <si>
    <t>Enrichment Score: 1.6763566448965335\</t>
  </si>
  <si>
    <t>GO:0045165~cell fate commitment</t>
  </si>
  <si>
    <t>FBGN0038134, FBGN0010194, FBGN0284084, FBGN0004595, FBGN0267978, FBGN0039938, FBGN0033901</t>
  </si>
  <si>
    <t>GO:0005125~cytokine activity</t>
  </si>
  <si>
    <t>FBGN0038134, FBGN0010194, FBGN0284084, FBGN0031461, FBGN0024913</t>
  </si>
  <si>
    <t>GO:0005109~frizzled binding</t>
  </si>
  <si>
    <t>FBGN0038134, FBGN0010194, FBGN0284084</t>
  </si>
  <si>
    <t>0.9280212282874893\</t>
  </si>
  <si>
    <t>Annotation Cluster 6</t>
  </si>
  <si>
    <t>Enrichment Score: 1.4894712851418508\</t>
  </si>
  <si>
    <t>dme00514:Other types of O-glycan biosynthesis</t>
  </si>
  <si>
    <t>FBGN0011591, FBGN0036144, FBGN0031530, FBGN0032078, FBGN0085481, FBGN0039273, FBGN0033901</t>
  </si>
  <si>
    <t>0.24769317519629874\</t>
  </si>
  <si>
    <t>GO:0006486~protein glycosylation</t>
  </si>
  <si>
    <t>FBGN0031988, FBGN0011591, FBGN0036144, FBGN0031530, FBGN0050036, FBGN0032078, FBGN0029175, FBGN0032135, FBGN0085481</t>
  </si>
  <si>
    <t>0.30295723162836263\</t>
  </si>
  <si>
    <t>dme00512:Mucin type O-glycan biosynthesis</t>
  </si>
  <si>
    <t>FBGN0031530, FBGN0032078, FBGN0085481</t>
  </si>
  <si>
    <t>1.0\</t>
  </si>
  <si>
    <t>Annotation Cluster 7</t>
  </si>
  <si>
    <t>Enrichment Score: 1.4616120918067632\</t>
  </si>
  <si>
    <t>GO:0048100~wing disc anterior/posterior pattern formation</t>
  </si>
  <si>
    <t>FBGN0004644, FBGN0011591, FBGN0040388, FBGN0003892, FBGN0004197</t>
  </si>
  <si>
    <t>0.2690328132926562\</t>
  </si>
  <si>
    <t>GO:0007224~smoothened signaling pathway</t>
  </si>
  <si>
    <t>FBGN0004644, FBGN0000352, FBGN0040388, FBGN0003892</t>
  </si>
  <si>
    <t>0.4176692747288281\</t>
  </si>
  <si>
    <t>dme04341:Hedgehog signaling pathway - fly</t>
  </si>
  <si>
    <t>FBGN0004644, FBGN0000352, FBGN0040388, FBGN0003892, FBGN0002413</t>
  </si>
  <si>
    <t>0.9043326708630747\</t>
  </si>
  <si>
    <t>Annotation Cluster 8</t>
  </si>
  <si>
    <t>Enrichment Score: 1.4251863940286322\</t>
  </si>
  <si>
    <t>GO:0016318~ommatidial rotation</t>
  </si>
  <si>
    <t>FBGN0004864, FBGN0011817, FBGN0026323, FBGN0001085, FBGN0015609, FBGN0003391, FBGN0284247, FBGN0024836, FBGN0003326</t>
  </si>
  <si>
    <t>GO:0035159~regulation of tube length, open tracheal system</t>
  </si>
  <si>
    <t>FBGN0001085, FBGN0038545, FBGN0030805, FBGN0284247, FBGN0024836</t>
  </si>
  <si>
    <t>0.6716638987963741\</t>
  </si>
  <si>
    <t>GO:0042067~establishment of ommatidial planar polarity</t>
  </si>
  <si>
    <t>FBGN0004864, FBGN0001085, FBGN0284247, FBGN0024836</t>
  </si>
  <si>
    <t>0.9174796908721058\</t>
  </si>
  <si>
    <t>GO:0001736~establishment of planar polarity</t>
  </si>
  <si>
    <t>FBGN0001085, FBGN0284247, FBGN0024836</t>
  </si>
  <si>
    <t>0.9709412507896399\</t>
  </si>
  <si>
    <t>GO:0001737~establishment of imaginal disc-derived wing hair orientation</t>
  </si>
  <si>
    <t>Annotation Cluster 9</t>
  </si>
  <si>
    <t>Enrichment Score: 1.333252105310476\</t>
  </si>
  <si>
    <t>GO:0098821~BMP receptor activity</t>
  </si>
  <si>
    <t>FBGN0003169, FBGN0024179, FBGN0003317</t>
  </si>
  <si>
    <t>0.31334975518813707\</t>
  </si>
  <si>
    <t>GOTERM_CC_DIRECT</t>
  </si>
  <si>
    <t>GO:0070724~BMP receptor complex</t>
  </si>
  <si>
    <t>0.695416576388141\</t>
  </si>
  <si>
    <t>GO:0071363~cellular response to growth factor stimulus</t>
  </si>
  <si>
    <t>0.38997038441537746\</t>
  </si>
  <si>
    <t>GO:0030509~BMP signaling pathway</t>
  </si>
  <si>
    <t>FBGN0003169, FBGN0024179, FBGN0031461, FBGN0003317</t>
  </si>
  <si>
    <t>0.5375752615483933\</t>
  </si>
  <si>
    <t>GO:0043235~receptor complex</t>
  </si>
  <si>
    <t>FBGN0003169, FBGN0003366, FBGN0024179, FBGN0024245, FBGN0015380, FBGN0003317</t>
  </si>
  <si>
    <t>0.8204756114411413\</t>
  </si>
  <si>
    <t>GO:0036122~BMP binding</t>
  </si>
  <si>
    <t>0.9588339409621919\</t>
  </si>
  <si>
    <t>dme04350:TGF-beta signaling pathway</t>
  </si>
  <si>
    <t>FBGN0003169, FBGN0024179, FBGN0024913, FBGN0003317</t>
  </si>
  <si>
    <t>Annotation Cluster 10</t>
  </si>
  <si>
    <t>Enrichment Score: 1.1502311229813114\</t>
  </si>
  <si>
    <t>GO:0070932~histone H3 deacetylation</t>
  </si>
  <si>
    <t>FBGN0039631, FBGN0037802, FBGN0024291</t>
  </si>
  <si>
    <t>GO:0017136~NAD-dependent histone deacetylase activity</t>
  </si>
  <si>
    <t>0.4232603237791038\</t>
  </si>
  <si>
    <t>GO:0003714~transcription corepressor activity</t>
  </si>
  <si>
    <t>FBGN0039631, FBGN0024250, FBGN0032817, FBGN0029895, FBGN0285917, FBGN0037802, FBGN0024291, FBGN0005636</t>
  </si>
  <si>
    <t>GO:0070403~NAD+ binding</t>
  </si>
  <si>
    <t>GO:0004407~histone deacetylase activity</t>
  </si>
  <si>
    <t>dme00760:Nicotinate and nicotinamide metabolism</t>
  </si>
  <si>
    <t>GO:0016740~transferase activity</t>
  </si>
  <si>
    <t>FBGN0039631, FBGN0003410, FBGN0024277, FBGN0037802, FBGN0024291</t>
  </si>
  <si>
    <t>0.9721669980119284\</t>
  </si>
  <si>
    <t>Annotation Cluster 11</t>
  </si>
  <si>
    <t>Enrichment Score: 1.1081445920773692\</t>
  </si>
  <si>
    <t>GO:0008375~acetylglucosaminyltransferase activity</t>
  </si>
  <si>
    <t>FBGN0031988, FBGN0011591, FBGN0050036, FBGN0029175</t>
  </si>
  <si>
    <t>0.8396017481310037\</t>
  </si>
  <si>
    <t>GO:0000139~Golgi membrane</t>
  </si>
  <si>
    <t>FBGN0031988, FBGN0011591, FBGN0036144, FBGN0030654, FBGN0031530, FBGN0050036, FBGN0029175, FBGN0037603, FBGN0032135, FBGN0031284, FBGN0067102</t>
  </si>
  <si>
    <t>Annotation Cluster 12</t>
  </si>
  <si>
    <t>Enrichment Score: 0.988946088126676\</t>
  </si>
  <si>
    <t>dme04136:Autophagy - other</t>
  </si>
  <si>
    <t>FBGN0030960, FBGN0038325, FBGN0040780, FBGN0015277, FBGN0021796</t>
  </si>
  <si>
    <t>0.33586215729048585\</t>
  </si>
  <si>
    <t>GO:0006914~autophagy</t>
  </si>
  <si>
    <t>FBGN0030600, FBGN0052479, FBGN0030960, FBGN0004387, FBGN0038325, FBGN0015277, FBGN0021796</t>
  </si>
  <si>
    <t>0.8689664641428485\</t>
  </si>
  <si>
    <t>GO:0035096~larval midgut cell programmed cell death</t>
  </si>
  <si>
    <t>FBGN0030960, FBGN0015277, FBGN0021796</t>
  </si>
  <si>
    <t>Annotation Cluster 13</t>
  </si>
  <si>
    <t>Enrichment Score: 0.9841233474595986\</t>
  </si>
  <si>
    <t>GO:0004930~G-protein coupled receptor activity</t>
  </si>
  <si>
    <t>FBGN0035385, FBGN0039354, FBGN0016797, FBGN0035331, FBGN0024836, FBGN0265139, FBGN0024944, FBGN0030466, FBGN0001085, FBGN0027342, FBGN0027343, FBGN0036789, FBGN0033744</t>
  </si>
  <si>
    <t>0.14672907734590143\</t>
  </si>
  <si>
    <t>GO:0008188~neuropeptide receptor activity</t>
  </si>
  <si>
    <t>FBGN0035385, FBGN0039354, FBGN0035331, FBGN0036789, FBGN0033744, FBGN0037408</t>
  </si>
  <si>
    <t>GO:0007186~G-protein coupled receptor signaling pathway</t>
  </si>
  <si>
    <t>FBGN0035385, FBGN0039354, FBGN0030466, FBGN0001085, FBGN0035331, FBGN0036789, FBGN0030164, FBGN0033744, FBGN0024836, FBGN0037408</t>
  </si>
  <si>
    <t>GO:0007218~neuropeptide signaling pathway</t>
  </si>
  <si>
    <t>FBGN0035385, FBGN0035331, FBGN0036789, FBGN0037408</t>
  </si>
  <si>
    <t>Annotation Cluster 14</t>
  </si>
  <si>
    <t>Enrichment Score: 0.8817059476224832\</t>
  </si>
  <si>
    <t>GO:0004713~protein tyrosine kinase activity</t>
  </si>
  <si>
    <t>FBGN0004864, FBGN0035142, FBGN0000723, FBGN0262733</t>
  </si>
  <si>
    <t>0.9519950731336445\</t>
  </si>
  <si>
    <t>GO:0004714~transmembrane receptor protein tyrosine kinase activity</t>
  </si>
  <si>
    <t>FBGN0004864, FBGN0003366, FBGN0004839, FBGN0000723, FBGN0262733</t>
  </si>
  <si>
    <t>GO:0004715~non-membrane spanning protein tyrosine kinase activity</t>
  </si>
  <si>
    <t>FBGN0004864, FBGN0000723, FBGN0262733</t>
  </si>
  <si>
    <t>Annotation Cluster 15</t>
  </si>
  <si>
    <t>Enrichment Score: 0.8223858213760349\</t>
  </si>
  <si>
    <t>GO:0005669~transcription factor TFIID complex</t>
  </si>
  <si>
    <t>FBGN0010280, FBGN0026441, FBGN0010356, FBGN0285954, FBGN0011290</t>
  </si>
  <si>
    <t>0.9284043801616002\</t>
  </si>
  <si>
    <t>GO:0006367~transcription initiation from RNA polymerase II promoter</t>
  </si>
  <si>
    <t>FBGN0010280, FBGN0026441, FBGN0051155, FBGN0010356, FBGN0285954, FBGN0011290</t>
  </si>
  <si>
    <t>0.8424233013477469\</t>
  </si>
  <si>
    <t>dme03022:Basal transcription factors</t>
  </si>
  <si>
    <t>FBGN0010280, FBGN0010356, FBGN0011290</t>
  </si>
  <si>
    <t>Annotation Cluster 16</t>
  </si>
  <si>
    <t>Enrichment Score: 0.5780934946119769\</t>
  </si>
  <si>
    <t>GO:0061630~ubiquitin protein ligase activity</t>
  </si>
  <si>
    <t>FBGN0032208, FBGN0030600, FBGN0037241, FBGN0029911, FBGN0003410, FBGN0039920, FBGN0011230, FBGN0260794, FBGN0035689, FBGN0005616, FBGN0002932, FBGN0032877</t>
  </si>
  <si>
    <t>GO:0000209~protein polyubiquitination</t>
  </si>
  <si>
    <t>FBGN0032208, FBGN0037241, FBGN0039767, FBGN0260794, FBGN0035689, FBGN0005616, FBGN0002932, FBGN0033527</t>
  </si>
  <si>
    <t>GO:0004842~ubiquitin-protein transferase activity</t>
  </si>
  <si>
    <t>FBGN0003410, FBGN0039767, FBGN0011230, FBGN0260794, FBGN0035689, FBGN0002932</t>
  </si>
  <si>
    <t>Annotation Cluster 17</t>
  </si>
  <si>
    <t>Enrichment Score: 0.5537918328558796\</t>
  </si>
  <si>
    <t>GO:0006869~lipid transport</t>
  </si>
  <si>
    <t>FBGN0086676, FBGN0261998, FBGN0031169, FBGN0030608, FBGN0031170</t>
  </si>
  <si>
    <t>0.5828833529290768\</t>
  </si>
  <si>
    <t>GO:0005319~lipid transporter activity</t>
  </si>
  <si>
    <t>FBGN0261998, FBGN0031169, FBGN0031170</t>
  </si>
  <si>
    <t>GO:0042626~ATPase activity, coupled to transmembrane movement of substances</t>
  </si>
  <si>
    <t>FBGN0261998, FBGN0031169, FBGN0039645, FBGN0039594, FBGN0031170</t>
  </si>
  <si>
    <t>dme02010:ABC transporters</t>
  </si>
  <si>
    <t>GO:0043231~intracellular membrane-bounded organelle</t>
  </si>
  <si>
    <t>FBGN0029911, FBGN0261998, FBGN0031169, FBGN0038083, FBGN0031170</t>
  </si>
  <si>
    <t>Annotation Cluster 18</t>
  </si>
  <si>
    <t>Enrichment Score: 0.46463871459303535\</t>
  </si>
  <si>
    <t>GO:0003777~microtubule motor activity</t>
  </si>
  <si>
    <t>FBGN0000352, FBGN0267002, FBGN0004387, FBGN0261797</t>
  </si>
  <si>
    <t>GO:0008017~microtubule binding</t>
  </si>
  <si>
    <t>FBGN0032390, FBGN0000352, FBGN0263197, FBGN0015589, FBGN0015600, FBGN0038221, FBGN0267002, FBGN0004387, FBGN0259173</t>
  </si>
  <si>
    <t>GO:0005875~microtubule associated complex</t>
  </si>
  <si>
    <t>FBGN0000352, FBGN0267002, FBGN0261797</t>
  </si>
  <si>
    <t>GO:0007018~microtubule-based movement</t>
  </si>
  <si>
    <t>FBGN0000352, FBGN0267002, FBGN0004387, FBGN0036567, FBGN0283476, FBGN0261797</t>
  </si>
  <si>
    <t>GO:0005871~kinesin complex</t>
  </si>
  <si>
    <t>FBGN0000352, FBGN0267002, FBGN0004387</t>
  </si>
  <si>
    <t>GO:0016853~isomerase activity</t>
  </si>
  <si>
    <t>FBGN0267002, FBGN0283476, FBGN0261797</t>
  </si>
  <si>
    <t>GO:0005874~microtubule</t>
  </si>
  <si>
    <t>FBGN0032390, FBGN0000352, FBGN0263197, FBGN0267002, FBGN0004387, FBGN0283476, FBGN0261797, FBGN0031854</t>
  </si>
  <si>
    <t>Annotation Cluster 19</t>
  </si>
  <si>
    <t>Enrichment Score: 0.3415715781752709\</t>
  </si>
  <si>
    <t>GO:0006697~ecdysone biosynthetic process</t>
  </si>
  <si>
    <t>FBGN0003486, FBGN0263490, FBGN0033697, FBGN0000449</t>
  </si>
  <si>
    <t>0.4878821506164015\</t>
  </si>
  <si>
    <t>GO:0016705~oxidoreductase activity, acting on paired donors, with incorporation or reduction of molecular oxygen</t>
  </si>
  <si>
    <t>FBGN0003486, FBGN0033980, FBGN0033697, FBGN0000449, FBGN0039780</t>
  </si>
  <si>
    <t>GO:0020037~heme binding</t>
  </si>
  <si>
    <t>FBGN0003486, FBGN0038436, FBGN0034012, FBGN0033980, FBGN0033697, FBGN0000449</t>
  </si>
  <si>
    <t>GO:0005506~iron ion binding</t>
  </si>
  <si>
    <t>FBGN0003486, FBGN0035187, FBGN0033980, FBGN0033697, FBGN0000449, FBGN0039780</t>
  </si>
  <si>
    <t>GO:0004497~monooxygenase activity</t>
  </si>
  <si>
    <t>FBGN0003486, FBGN0033980, FBGN0033697</t>
  </si>
  <si>
    <t>Annotation Cluster 20</t>
  </si>
  <si>
    <t>Enrichment Score: 0.2577741506342498\</t>
  </si>
  <si>
    <t>GO:0031982~vesicle</t>
  </si>
  <si>
    <t>FBGN0037364, FBGN0031424, FBGN0005631, FBGN0086676, FBGN0086913, FBGN0025382, FBGN0010105</t>
  </si>
  <si>
    <t>GO:0032482~Rab protein signal transduction</t>
  </si>
  <si>
    <t>FBGN0037364, FBGN0086913, FBGN0025382</t>
  </si>
  <si>
    <t>GO:0016192~vesicle-mediated transport</t>
  </si>
  <si>
    <t>FBGN0037364, FBGN0267002, FBGN0243513, FBGN0086913, FBGN0010014, FBGN0025382, FBGN0260861</t>
  </si>
  <si>
    <t>GO:0005525~GTP binding</t>
  </si>
  <si>
    <t>FBGN0037364, FBGN0038436, FBGN0086913, FBGN0039339, FBGN0025382, FBGN0283666</t>
  </si>
  <si>
    <t>GO:0003924~GTPase activity</t>
  </si>
  <si>
    <t>FBGN0037364, FBGN0086913, FBGN0025382, FBGN0283666</t>
  </si>
  <si>
    <t>0.9897327838358606\</t>
  </si>
  <si>
    <t>Annotation Cluster 21</t>
  </si>
  <si>
    <t>Enrichment Score: 0.19971341596377945\</t>
  </si>
  <si>
    <t>dme00240:Pyrimidine metabolism</t>
  </si>
  <si>
    <t>FBGN0011704, FBGN0030573, FBGN0022338</t>
  </si>
  <si>
    <t>dme00230:Purine metabolism</t>
  </si>
  <si>
    <t>FBGN0011704, FBGN0038436, FBGN0030573, FBGN0024150, FBGN0022338</t>
  </si>
  <si>
    <t>dme01232:Nucleotide metabolism</t>
  </si>
  <si>
    <t>Annotation Cluster 22</t>
  </si>
  <si>
    <t>Enrichment Score: 0.11641116577487315\</t>
  </si>
  <si>
    <t>dme00983:Drug metabolism - other enzymes</t>
  </si>
  <si>
    <t>FBGN0011704, FBGN0038029, FBGN0030573, FBGN0038083, FBGN0063492</t>
  </si>
  <si>
    <t>dme00982:Drug metabolism - cytochrome P450</t>
  </si>
  <si>
    <t>FBGN0038029, FBGN0038083, FBGN0063492</t>
  </si>
  <si>
    <t>dme00980:Metabolism of xenobiotics by cytochrome P450</t>
  </si>
  <si>
    <t>Annotation Cluster 23</t>
  </si>
  <si>
    <t>Enrichment Score: 0.03371185777932495\</t>
  </si>
  <si>
    <t>GO:0071013~catalytic step 2 spliceosome</t>
  </si>
  <si>
    <t>FBGN0001491, FBGN0034000, FBGN0028554, FBGN0285954, FBGN0032822, FBGN0033527</t>
  </si>
  <si>
    <t>dme03040:Spliceosome</t>
  </si>
  <si>
    <t>FBGN0001491, FBGN0028554, FBGN0261792, FBGN0285954</t>
  </si>
  <si>
    <t>GO:0071011~precatalytic spliceosome</t>
  </si>
  <si>
    <t>FBGN0001491, FBGN0024542, FBGN0034000, FBGN0028554, FBGN0032822</t>
  </si>
  <si>
    <t>GO:0000398~mRNA splicing, via spliceosome</t>
  </si>
  <si>
    <t>FBGN0001491, FBGN0024542, FBGN0034000, FBGN0028554, FBGN0261792, FBGN0005649, FBGN0285954, FBGN0032822</t>
  </si>
  <si>
    <t>}</t>
  </si>
  <si>
    <t>genotype</t>
  </si>
  <si>
    <t>DistMoved_mean</t>
  </si>
  <si>
    <t>DistMoved_SEM</t>
  </si>
  <si>
    <t>PercAlt_mean</t>
  </si>
  <si>
    <t>PercAlt_SEM</t>
  </si>
  <si>
    <t>AlterpDist_mean</t>
  </si>
  <si>
    <t>AltperDist_SEM</t>
  </si>
  <si>
    <t>Dlp control</t>
  </si>
  <si>
    <t>TDPG298S Dlp</t>
  </si>
  <si>
    <t>TDPWT Dlp</t>
  </si>
  <si>
    <t>Dmel_gene_ID</t>
  </si>
  <si>
    <t>Fly_gene_symbol</t>
  </si>
  <si>
    <t>Human_gene_symbol</t>
  </si>
  <si>
    <t>Human_gene_HGNC_ID</t>
  </si>
  <si>
    <t>DIOPT_score</t>
  </si>
  <si>
    <t>found_in</t>
  </si>
  <si>
    <t>log2FC</t>
  </si>
  <si>
    <t>Pr..Chisq.</t>
  </si>
  <si>
    <t>FDR</t>
  </si>
  <si>
    <t>no_mean</t>
  </si>
  <si>
    <t>yes_mean</t>
  </si>
  <si>
    <t>FBgn0050372</t>
  </si>
  <si>
    <t>Asap</t>
  </si>
  <si>
    <t>ACAP3</t>
  </si>
  <si>
    <t>HGNC:16754</t>
  </si>
  <si>
    <t>MB_MN</t>
  </si>
  <si>
    <t>FBgn0041111</t>
  </si>
  <si>
    <t>lilli</t>
  </si>
  <si>
    <t>AFF3</t>
  </si>
  <si>
    <t>HGNC:6473</t>
  </si>
  <si>
    <t>AFF4</t>
  </si>
  <si>
    <t>HGNC:17869</t>
  </si>
  <si>
    <t>FBgn0034543</t>
  </si>
  <si>
    <t>galla-1</t>
  </si>
  <si>
    <t>CIAO2B</t>
  </si>
  <si>
    <t>HGNC:24261</t>
  </si>
  <si>
    <t>FBgn0004647</t>
  </si>
  <si>
    <t>CRB1</t>
  </si>
  <si>
    <t>HGNC:2343</t>
  </si>
  <si>
    <t>FBgn0036556</t>
  </si>
  <si>
    <t>hzg</t>
  </si>
  <si>
    <t>CTDSPL</t>
  </si>
  <si>
    <t>HGNC:16890</t>
  </si>
  <si>
    <t>FBgn0004198</t>
  </si>
  <si>
    <t>ct</t>
  </si>
  <si>
    <t>CUX1</t>
  </si>
  <si>
    <t>HGNC:2557</t>
  </si>
  <si>
    <t>FBgn0032485</t>
  </si>
  <si>
    <t>CG9426</t>
  </si>
  <si>
    <t>ENC1</t>
  </si>
  <si>
    <t>HGNC:3345</t>
  </si>
  <si>
    <t>FBgn0014135</t>
  </si>
  <si>
    <t>bnl</t>
  </si>
  <si>
    <t>FGF12</t>
  </si>
  <si>
    <t>HGNC:3668</t>
  </si>
  <si>
    <t>FBgn0000395</t>
  </si>
  <si>
    <t>cv-2</t>
  </si>
  <si>
    <t>FRAS1</t>
  </si>
  <si>
    <t>HGNC:19185</t>
  </si>
  <si>
    <t>FBgn0004244</t>
  </si>
  <si>
    <t>Rdl</t>
  </si>
  <si>
    <t>GABRG3</t>
  </si>
  <si>
    <t>HGNC:4088</t>
  </si>
  <si>
    <t>FBgn0041604</t>
  </si>
  <si>
    <t>dlp</t>
  </si>
  <si>
    <t>GPC6</t>
  </si>
  <si>
    <t>HGNC:4454</t>
  </si>
  <si>
    <t>FBgn0036150</t>
  </si>
  <si>
    <t>Ir68a</t>
  </si>
  <si>
    <t>GRIA4</t>
  </si>
  <si>
    <t>HGNC:4574</t>
  </si>
  <si>
    <t>GRIK4</t>
  </si>
  <si>
    <t>HGNC:4582</t>
  </si>
  <si>
    <t>FBgn0013278</t>
  </si>
  <si>
    <t>Hsp70Bb</t>
  </si>
  <si>
    <t>HSPA1A</t>
  </si>
  <si>
    <t>HGNC:5232</t>
  </si>
  <si>
    <t>HSPA9</t>
  </si>
  <si>
    <t>HGNC:5244</t>
  </si>
  <si>
    <t>FBgn0004168</t>
  </si>
  <si>
    <t>5-HT1A</t>
  </si>
  <si>
    <t>HTR1D</t>
  </si>
  <si>
    <t>HGNC:5289</t>
  </si>
  <si>
    <t>FBgn0052791</t>
  </si>
  <si>
    <t>DIP-alpha</t>
  </si>
  <si>
    <t>IGSF9B</t>
  </si>
  <si>
    <t>HGNC:32326</t>
  </si>
  <si>
    <t>FBgn0261383</t>
  </si>
  <si>
    <t>IntS6</t>
  </si>
  <si>
    <t>INTS6</t>
  </si>
  <si>
    <t>HGNC:14879</t>
  </si>
  <si>
    <t>FBgn0000535</t>
  </si>
  <si>
    <t>eag</t>
  </si>
  <si>
    <t>KCNH5</t>
  </si>
  <si>
    <t>HGNC:6254</t>
  </si>
  <si>
    <t>FBgn0261698</t>
  </si>
  <si>
    <t>SLO2</t>
  </si>
  <si>
    <t>KCNT1</t>
  </si>
  <si>
    <t>HGNC:18865</t>
  </si>
  <si>
    <t>LSAMP</t>
  </si>
  <si>
    <t>HGNC:6705</t>
  </si>
  <si>
    <t>FBgn0003514</t>
  </si>
  <si>
    <t>sqh</t>
  </si>
  <si>
    <t>MYL12B</t>
  </si>
  <si>
    <t>HGNC:29827</t>
  </si>
  <si>
    <t>FBgn0263772</t>
  </si>
  <si>
    <t>CG43689</t>
  </si>
  <si>
    <t>MYT1L</t>
  </si>
  <si>
    <t>HGNC:7623</t>
  </si>
  <si>
    <t>NCAM1</t>
  </si>
  <si>
    <t>HGNC:7656</t>
  </si>
  <si>
    <t>OPCML</t>
  </si>
  <si>
    <t>HGNC:8143</t>
  </si>
  <si>
    <t>FBgn0038237</t>
  </si>
  <si>
    <t>Pde6</t>
  </si>
  <si>
    <t>PDE6C</t>
  </si>
  <si>
    <t>HGNC:8787</t>
  </si>
  <si>
    <t>FBgn0262738</t>
  </si>
  <si>
    <t>norpA</t>
  </si>
  <si>
    <t>PLCG2</t>
  </si>
  <si>
    <t>HGNC:9066</t>
  </si>
  <si>
    <t>FBgn0003091</t>
  </si>
  <si>
    <t>Pkc53E</t>
  </si>
  <si>
    <t>PRKCA</t>
  </si>
  <si>
    <t>HGNC:9393</t>
  </si>
  <si>
    <t>FBgn0261811</t>
  </si>
  <si>
    <t>pico</t>
  </si>
  <si>
    <t>RAPH1</t>
  </si>
  <si>
    <t>HGNC:14436</t>
  </si>
  <si>
    <t>FBgn0016059</t>
  </si>
  <si>
    <t>Sema1b</t>
  </si>
  <si>
    <t>SEMA3A</t>
  </si>
  <si>
    <t>HGNC:10723</t>
  </si>
  <si>
    <t>FBgn0034911</t>
  </si>
  <si>
    <t>GlyT</t>
  </si>
  <si>
    <t>SLC6A8</t>
  </si>
  <si>
    <t>HGNC:11055</t>
  </si>
  <si>
    <t>FBgn0031064</t>
  </si>
  <si>
    <t>CG12531</t>
  </si>
  <si>
    <t>SLC7A1</t>
  </si>
  <si>
    <t>HGNC:11057</t>
  </si>
  <si>
    <t>FBgn0038774</t>
  </si>
  <si>
    <t>CG5023</t>
  </si>
  <si>
    <t>TAGLN3</t>
  </si>
  <si>
    <t>HGNC:29868</t>
  </si>
  <si>
    <t>FBgn0000542</t>
  </si>
  <si>
    <t>ec</t>
  </si>
  <si>
    <t>USP53</t>
  </si>
  <si>
    <t>HGNC:29255</t>
  </si>
  <si>
    <t>FBgn0031977</t>
  </si>
  <si>
    <t>baf</t>
  </si>
  <si>
    <t>BANF1</t>
  </si>
  <si>
    <t>HGNC:17397</t>
  </si>
  <si>
    <t>MB_only</t>
  </si>
  <si>
    <t>FBgn0011726</t>
  </si>
  <si>
    <t>tsr</t>
  </si>
  <si>
    <t>CFL1</t>
  </si>
  <si>
    <t>HGNC:1874</t>
  </si>
  <si>
    <t>CFL2</t>
  </si>
  <si>
    <t>HGNC:1875</t>
  </si>
  <si>
    <t>FBgn0243513</t>
  </si>
  <si>
    <t>cnir</t>
  </si>
  <si>
    <t>CNIH2</t>
  </si>
  <si>
    <t>HGNC:28744</t>
  </si>
  <si>
    <t>FBgn0002413</t>
  </si>
  <si>
    <t>dco</t>
  </si>
  <si>
    <t>CSNK1A1</t>
  </si>
  <si>
    <t>HGNC:2451</t>
  </si>
  <si>
    <t>FBgn0260799</t>
  </si>
  <si>
    <t>p120ctn</t>
  </si>
  <si>
    <t>CTNND2</t>
  </si>
  <si>
    <t>HGNC:2516</t>
  </si>
  <si>
    <t>FBgn0027583</t>
  </si>
  <si>
    <t>CG7601</t>
  </si>
  <si>
    <t>DHRS7B</t>
  </si>
  <si>
    <t>HGNC:24547</t>
  </si>
  <si>
    <t>FBgn0027654</t>
  </si>
  <si>
    <t>jdp</t>
  </si>
  <si>
    <t>DNAJC12</t>
  </si>
  <si>
    <t>HGNC:28908</t>
  </si>
  <si>
    <t>FBgn0260400</t>
  </si>
  <si>
    <t>elav</t>
  </si>
  <si>
    <t>ELAVL3</t>
  </si>
  <si>
    <t>HGNC:3314</t>
  </si>
  <si>
    <t>FBgn0040230</t>
  </si>
  <si>
    <t>dbo</t>
  </si>
  <si>
    <t>FBgn0000658</t>
  </si>
  <si>
    <t>fj</t>
  </si>
  <si>
    <t>FJX1</t>
  </si>
  <si>
    <t>HGNC:17166</t>
  </si>
  <si>
    <t>FBgn0262477</t>
  </si>
  <si>
    <t>FoxP</t>
  </si>
  <si>
    <t>FOXP1</t>
  </si>
  <si>
    <t>HGNC:3823</t>
  </si>
  <si>
    <t>FOXP2</t>
  </si>
  <si>
    <t>HGNC:13875</t>
  </si>
  <si>
    <t>FBgn0263029</t>
  </si>
  <si>
    <t>CG43324</t>
  </si>
  <si>
    <t>GNG2</t>
  </si>
  <si>
    <t>HGNC:4404</t>
  </si>
  <si>
    <t>GNG3</t>
  </si>
  <si>
    <t>HGNC:4405</t>
  </si>
  <si>
    <t>GNG8</t>
  </si>
  <si>
    <t>HGNC:19664</t>
  </si>
  <si>
    <t>FBgn0051201</t>
  </si>
  <si>
    <t>GluRIIE</t>
  </si>
  <si>
    <t>FBgn0030743</t>
  </si>
  <si>
    <t>CG9921</t>
  </si>
  <si>
    <t>HIGD2A</t>
  </si>
  <si>
    <t>HGNC:28311</t>
  </si>
  <si>
    <t>FBgn0001291</t>
  </si>
  <si>
    <t>Jra</t>
  </si>
  <si>
    <t>JUND</t>
  </si>
  <si>
    <t>HGNC:6206</t>
  </si>
  <si>
    <t>FBgn0003386</t>
  </si>
  <si>
    <t>Shaw</t>
  </si>
  <si>
    <t>KCND3</t>
  </si>
  <si>
    <t>HGNC:6239</t>
  </si>
  <si>
    <t>FBgn0261563</t>
  </si>
  <si>
    <t>wb</t>
  </si>
  <si>
    <t>LAMA4</t>
  </si>
  <si>
    <t>HGNC:6484</t>
  </si>
  <si>
    <t>FBgn0037107</t>
  </si>
  <si>
    <t>CG7166</t>
  </si>
  <si>
    <t>FBgn0053098</t>
  </si>
  <si>
    <t>CG33098</t>
  </si>
  <si>
    <t>FBgn0039380</t>
  </si>
  <si>
    <t>CG5890</t>
  </si>
  <si>
    <t>NCALD</t>
  </si>
  <si>
    <t>HGNC:7655</t>
  </si>
  <si>
    <t>FBgn0042696</t>
  </si>
  <si>
    <t>NfI</t>
  </si>
  <si>
    <t>NFIB</t>
  </si>
  <si>
    <t>HGNC:7785</t>
  </si>
  <si>
    <t>FBgn0004611</t>
  </si>
  <si>
    <t>Plc21C</t>
  </si>
  <si>
    <t>FBgn0016078</t>
  </si>
  <si>
    <t>wun</t>
  </si>
  <si>
    <t>PLPPR4</t>
  </si>
  <si>
    <t>HGNC:23496</t>
  </si>
  <si>
    <t>FBgn0023177</t>
  </si>
  <si>
    <t>Pp4-19C</t>
  </si>
  <si>
    <t>PPP3CA</t>
  </si>
  <si>
    <t>HGNC:9314</t>
  </si>
  <si>
    <t>FBgn0086913</t>
  </si>
  <si>
    <t>Rab26</t>
  </si>
  <si>
    <t>RAB37</t>
  </si>
  <si>
    <t>HGNC:30268</t>
  </si>
  <si>
    <t>FBgn0283666</t>
  </si>
  <si>
    <t>Rap2l</t>
  </si>
  <si>
    <t>RAP2B</t>
  </si>
  <si>
    <t>HGNC:9862</t>
  </si>
  <si>
    <t>FBgn0024941</t>
  </si>
  <si>
    <t>RSG7</t>
  </si>
  <si>
    <t>RGS11</t>
  </si>
  <si>
    <t>HGNC:9993</t>
  </si>
  <si>
    <t>FBgn0032415</t>
  </si>
  <si>
    <t>rho-6</t>
  </si>
  <si>
    <t>RHBDF2</t>
  </si>
  <si>
    <t>HGNC:20788</t>
  </si>
  <si>
    <t>FBgn0005631</t>
  </si>
  <si>
    <t>robo1</t>
  </si>
  <si>
    <t>ROBO1</t>
  </si>
  <si>
    <t>HGNC:10249</t>
  </si>
  <si>
    <t>FBgn0285944</t>
  </si>
  <si>
    <t>para</t>
  </si>
  <si>
    <t>SCN7A</t>
  </si>
  <si>
    <t>HGNC:10594</t>
  </si>
  <si>
    <t>FBgn0011259</t>
  </si>
  <si>
    <t>Sema1a</t>
  </si>
  <si>
    <t>FBgn0038808</t>
  </si>
  <si>
    <t>Srp14</t>
  </si>
  <si>
    <t>SRP14</t>
  </si>
  <si>
    <t>HGNC:11299</t>
  </si>
  <si>
    <t>FBgn0028554</t>
  </si>
  <si>
    <t>x16</t>
  </si>
  <si>
    <t>SRSF7</t>
  </si>
  <si>
    <t>HGNC:10789</t>
  </si>
  <si>
    <t>FBgn0031461</t>
  </si>
  <si>
    <t>daw</t>
  </si>
  <si>
    <t>TGFB1</t>
  </si>
  <si>
    <t>HGNC:11766</t>
  </si>
  <si>
    <t>FBgn0038324</t>
  </si>
  <si>
    <t>Tmtc4</t>
  </si>
  <si>
    <t>TMTC1</t>
  </si>
  <si>
    <t>HGNC:24099</t>
  </si>
  <si>
    <t>FBgn0024986</t>
  </si>
  <si>
    <t>CG3719</t>
  </si>
  <si>
    <t>TXN</t>
  </si>
  <si>
    <t>HGNC:12435</t>
  </si>
  <si>
    <t>Phenotype</t>
  </si>
  <si>
    <t>TDP-43WT</t>
  </si>
  <si>
    <t>TDP-43G298S</t>
  </si>
  <si>
    <t>MB cell bodies</t>
  </si>
  <si>
    <t>age-dependent cell loss</t>
  </si>
  <si>
    <t>yes</t>
  </si>
  <si>
    <t>TDP-43 nuclear depletion</t>
  </si>
  <si>
    <t>young and old adults</t>
  </si>
  <si>
    <t>young adults</t>
  </si>
  <si>
    <t>MB axons</t>
  </si>
  <si>
    <t>gamma lobe</t>
  </si>
  <si>
    <t>Axonal degeneration</t>
  </si>
  <si>
    <t>TDP-43 puncta size</t>
  </si>
  <si>
    <t>larger with age</t>
  </si>
  <si>
    <t>alpha/beta lobe</t>
  </si>
  <si>
    <t>not detected</t>
  </si>
  <si>
    <t>Memory</t>
  </si>
  <si>
    <t>Spatial working memory</t>
  </si>
  <si>
    <t>reduced</t>
  </si>
  <si>
    <t>not tested</t>
  </si>
  <si>
    <t>Sleep</t>
  </si>
  <si>
    <t>daytime sleepiness</t>
  </si>
  <si>
    <t>stronger in males</t>
  </si>
  <si>
    <t>sleep fragmentation</t>
  </si>
  <si>
    <t>only young males</t>
  </si>
  <si>
    <t>Mortality</t>
  </si>
  <si>
    <t>lifespan</t>
  </si>
  <si>
    <t>10% reduction in lifespan</t>
  </si>
  <si>
    <t>5% reduction in lifespan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</si>
</sst>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2" fontId="18" fillId="0" borderId="0" xfId="0" applyNumberFormat="1" applyFont="1"/>
    <xf numFmtId="164" fontId="18" fillId="0" borderId="0" xfId="0" applyNumberFormat="1" applyFont="1"/>
    <xf numFmtId="1" fontId="18" fillId="0" borderId="0" xfId="0" applyNumberFormat="1" applyFont="1"/>
    <xf numFmtId="0" fontId="19" fillId="0" borderId="0" xfId="0" applyFont="1"/>
    <xf numFmtId="165" fontId="18" fillId="0" borderId="0" xfId="0" applyNumberFormat="1" applyFont="1"/>
    <xf numFmtId="11" fontId="0" fillId="0" borderId="0" xfId="0" applyNumberFormat="1"/>
    <xf numFmtId="0" fontId="0" fillId="0" borderId="0" xfId="0" applyAlignment="1">
      <alignment horizontal="center"/>
    </xf>
    <xf numFmtId="166" fontId="18" fillId="0" borderId="0" xfId="0" applyNumberFormat="1" applyFont="1"/>
    <xf numFmtId="0" fontId="20" fillId="0" borderId="10" xfId="0" applyFont="1" applyBorder="1" applyAlignment="1">
      <alignment horizontal="center" wrapText="1"/>
    </xf>
    <xf numFmtId="0" fontId="20" fillId="0" borderId="11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0" fontId="20" fillId="0" borderId="10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20" fillId="0" borderId="12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2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workbookViewId="0">
      <selection activeCell="K15" sqref="K15"/>
    </sheetView>
  </sheetViews>
  <sheetFormatPr baseColWidth="10" defaultColWidth="10.83203125" defaultRowHeight="16" x14ac:dyDescent="0.2"/>
  <cols>
    <col min="1" max="1" width="10.83203125" style="1"/>
    <col min="2" max="2" width="13.83203125" style="1" bestFit="1" customWidth="1"/>
    <col min="3" max="3" width="13.6640625" style="1" bestFit="1" customWidth="1"/>
    <col min="4" max="16384" width="10.83203125" style="1"/>
  </cols>
  <sheetData>
    <row r="1" spans="1:8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">
      <c r="A2" s="1" t="s">
        <v>8</v>
      </c>
      <c r="B2" s="1" t="s">
        <v>9</v>
      </c>
      <c r="C2" s="1" t="s">
        <v>10</v>
      </c>
      <c r="D2" s="1" t="s">
        <v>11</v>
      </c>
      <c r="E2" s="1">
        <v>26</v>
      </c>
      <c r="F2" s="1">
        <v>0.98499999999999999</v>
      </c>
      <c r="G2" s="1">
        <v>3.5999999999999997E-2</v>
      </c>
      <c r="H2" s="1">
        <f>G2/SQRT(E2)</f>
        <v>7.060180864974625E-3</v>
      </c>
    </row>
    <row r="3" spans="1:8" x14ac:dyDescent="0.2">
      <c r="A3" s="1" t="s">
        <v>8</v>
      </c>
      <c r="B3" s="1" t="s">
        <v>12</v>
      </c>
      <c r="C3" s="1" t="s">
        <v>10</v>
      </c>
      <c r="D3" s="1" t="s">
        <v>11</v>
      </c>
      <c r="E3" s="1">
        <v>26</v>
      </c>
      <c r="F3" s="1">
        <v>0.99299999999999999</v>
      </c>
      <c r="G3" s="1">
        <v>6.5000000000000002E-2</v>
      </c>
      <c r="H3" s="1">
        <f t="shared" ref="H3:H42" si="0">G3/SQRT(E3)</f>
        <v>1.2747548783981964E-2</v>
      </c>
    </row>
    <row r="4" spans="1:8" x14ac:dyDescent="0.2">
      <c r="A4" s="1" t="s">
        <v>8</v>
      </c>
      <c r="B4" s="1" t="s">
        <v>13</v>
      </c>
      <c r="C4" s="1" t="s">
        <v>10</v>
      </c>
      <c r="D4" s="1" t="s">
        <v>11</v>
      </c>
      <c r="E4" s="1">
        <v>25</v>
      </c>
      <c r="F4" s="1">
        <v>1.012</v>
      </c>
      <c r="G4" s="1">
        <v>3.7999999999999999E-2</v>
      </c>
      <c r="H4" s="1">
        <f t="shared" si="0"/>
        <v>7.6E-3</v>
      </c>
    </row>
    <row r="5" spans="1:8" x14ac:dyDescent="0.2">
      <c r="A5" s="1" t="s">
        <v>8</v>
      </c>
      <c r="B5" s="1" t="s">
        <v>14</v>
      </c>
      <c r="C5" s="1" t="s">
        <v>15</v>
      </c>
      <c r="D5" s="1" t="s">
        <v>16</v>
      </c>
      <c r="E5" s="1">
        <v>25</v>
      </c>
      <c r="F5" s="1">
        <v>0.89300000000000002</v>
      </c>
      <c r="G5" s="1">
        <v>8.6999999999999994E-2</v>
      </c>
      <c r="H5" s="1">
        <f t="shared" si="0"/>
        <v>1.7399999999999999E-2</v>
      </c>
    </row>
    <row r="6" spans="1:8" x14ac:dyDescent="0.2">
      <c r="A6" s="1" t="s">
        <v>8</v>
      </c>
      <c r="B6" s="1" t="s">
        <v>17</v>
      </c>
      <c r="C6" s="1" t="s">
        <v>15</v>
      </c>
      <c r="D6" s="1" t="s">
        <v>16</v>
      </c>
      <c r="E6" s="1">
        <v>26</v>
      </c>
      <c r="F6" s="1">
        <v>0.92700000000000005</v>
      </c>
      <c r="G6" s="1">
        <v>0.108</v>
      </c>
      <c r="H6" s="1">
        <f t="shared" si="0"/>
        <v>2.1180542594923878E-2</v>
      </c>
    </row>
    <row r="7" spans="1:8" x14ac:dyDescent="0.2">
      <c r="A7" s="1" t="s">
        <v>8</v>
      </c>
      <c r="B7" s="1" t="s">
        <v>18</v>
      </c>
      <c r="C7" s="1" t="s">
        <v>15</v>
      </c>
      <c r="D7" s="1" t="s">
        <v>16</v>
      </c>
      <c r="E7" s="1">
        <v>25</v>
      </c>
      <c r="F7" s="1">
        <v>0.88800000000000001</v>
      </c>
      <c r="G7" s="1">
        <v>0.11700000000000001</v>
      </c>
      <c r="H7" s="1">
        <f t="shared" si="0"/>
        <v>2.3400000000000001E-2</v>
      </c>
    </row>
    <row r="8" spans="1:8" x14ac:dyDescent="0.2">
      <c r="A8" s="1" t="s">
        <v>8</v>
      </c>
      <c r="B8" s="1" t="s">
        <v>19</v>
      </c>
      <c r="C8" s="1" t="s">
        <v>20</v>
      </c>
      <c r="D8" s="1" t="s">
        <v>16</v>
      </c>
      <c r="E8" s="1">
        <v>25</v>
      </c>
      <c r="F8" s="1">
        <v>0.84899999999999998</v>
      </c>
      <c r="G8" s="1">
        <v>0.129</v>
      </c>
      <c r="H8" s="1">
        <f t="shared" si="0"/>
        <v>2.58E-2</v>
      </c>
    </row>
    <row r="9" spans="1:8" x14ac:dyDescent="0.2">
      <c r="A9" s="1" t="s">
        <v>21</v>
      </c>
      <c r="B9" s="1" t="s">
        <v>22</v>
      </c>
      <c r="C9" s="1" t="s">
        <v>10</v>
      </c>
      <c r="D9" s="1" t="s">
        <v>11</v>
      </c>
      <c r="E9" s="1">
        <v>25</v>
      </c>
      <c r="F9" s="1">
        <v>0.96799999999999997</v>
      </c>
      <c r="G9" s="1">
        <v>6.5000000000000002E-2</v>
      </c>
      <c r="H9" s="1">
        <f t="shared" si="0"/>
        <v>1.3000000000000001E-2</v>
      </c>
    </row>
    <row r="10" spans="1:8" x14ac:dyDescent="0.2">
      <c r="A10" s="1" t="s">
        <v>21</v>
      </c>
      <c r="B10" s="1" t="s">
        <v>23</v>
      </c>
      <c r="C10" s="1" t="s">
        <v>10</v>
      </c>
      <c r="D10" s="1" t="s">
        <v>11</v>
      </c>
      <c r="E10" s="1">
        <v>24</v>
      </c>
      <c r="F10" s="1">
        <v>0.96499999999999997</v>
      </c>
      <c r="G10" s="1">
        <v>6.0999999999999999E-2</v>
      </c>
      <c r="H10" s="1">
        <f t="shared" si="0"/>
        <v>1.2451572859147823E-2</v>
      </c>
    </row>
    <row r="11" spans="1:8" x14ac:dyDescent="0.2">
      <c r="A11" s="1" t="s">
        <v>21</v>
      </c>
      <c r="B11" s="1" t="s">
        <v>24</v>
      </c>
      <c r="C11" s="1" t="s">
        <v>10</v>
      </c>
      <c r="D11" s="1" t="s">
        <v>11</v>
      </c>
      <c r="E11" s="1">
        <v>26</v>
      </c>
      <c r="F11" s="1">
        <v>0.98699999999999999</v>
      </c>
      <c r="G11" s="1">
        <v>4.5999999999999999E-2</v>
      </c>
      <c r="H11" s="1">
        <f t="shared" si="0"/>
        <v>9.0213422163564656E-3</v>
      </c>
    </row>
    <row r="12" spans="1:8" x14ac:dyDescent="0.2">
      <c r="A12" s="1" t="s">
        <v>21</v>
      </c>
      <c r="B12" s="1" t="s">
        <v>25</v>
      </c>
      <c r="C12" s="1" t="s">
        <v>15</v>
      </c>
      <c r="D12" s="1" t="s">
        <v>16</v>
      </c>
      <c r="E12" s="1">
        <v>25</v>
      </c>
      <c r="F12" s="1">
        <v>0.88300000000000001</v>
      </c>
      <c r="G12" s="1">
        <v>0.152</v>
      </c>
      <c r="H12" s="1">
        <f t="shared" si="0"/>
        <v>3.04E-2</v>
      </c>
    </row>
    <row r="13" spans="1:8" x14ac:dyDescent="0.2">
      <c r="A13" s="1" t="s">
        <v>21</v>
      </c>
      <c r="B13" s="1" t="s">
        <v>26</v>
      </c>
      <c r="C13" s="1" t="s">
        <v>15</v>
      </c>
      <c r="D13" s="1" t="s">
        <v>16</v>
      </c>
      <c r="E13" s="1">
        <v>25</v>
      </c>
      <c r="F13" s="1">
        <v>0.89400000000000002</v>
      </c>
      <c r="G13" s="1">
        <v>0.128</v>
      </c>
      <c r="H13" s="1">
        <f t="shared" si="0"/>
        <v>2.5600000000000001E-2</v>
      </c>
    </row>
    <row r="14" spans="1:8" x14ac:dyDescent="0.2">
      <c r="A14" s="1" t="s">
        <v>21</v>
      </c>
      <c r="B14" s="1" t="s">
        <v>27</v>
      </c>
      <c r="C14" s="1" t="s">
        <v>15</v>
      </c>
      <c r="D14" s="1" t="s">
        <v>16</v>
      </c>
      <c r="E14" s="1">
        <v>25</v>
      </c>
      <c r="F14" s="1">
        <v>0.873</v>
      </c>
      <c r="G14" s="1">
        <v>0.107</v>
      </c>
      <c r="H14" s="1">
        <f t="shared" si="0"/>
        <v>2.1399999999999999E-2</v>
      </c>
    </row>
    <row r="15" spans="1:8" x14ac:dyDescent="0.2">
      <c r="A15" s="1" t="s">
        <v>21</v>
      </c>
      <c r="B15" s="1" t="s">
        <v>28</v>
      </c>
      <c r="C15" s="1" t="s">
        <v>15</v>
      </c>
      <c r="D15" s="1" t="s">
        <v>16</v>
      </c>
      <c r="E15" s="1">
        <v>25</v>
      </c>
      <c r="F15" s="1">
        <v>0.92800000000000005</v>
      </c>
      <c r="G15" s="1">
        <v>0.26100000000000001</v>
      </c>
      <c r="H15" s="1">
        <f t="shared" si="0"/>
        <v>5.2200000000000003E-2</v>
      </c>
    </row>
    <row r="16" spans="1:8" x14ac:dyDescent="0.2">
      <c r="A16" s="1" t="s">
        <v>8</v>
      </c>
      <c r="B16" s="1" t="s">
        <v>29</v>
      </c>
      <c r="C16" s="1" t="s">
        <v>15</v>
      </c>
      <c r="D16" s="1" t="s">
        <v>30</v>
      </c>
      <c r="E16" s="1">
        <v>25</v>
      </c>
      <c r="F16" s="1">
        <v>0.93899999999999995</v>
      </c>
      <c r="G16" s="1">
        <v>7.1999999999999995E-2</v>
      </c>
      <c r="H16" s="1">
        <f t="shared" si="0"/>
        <v>1.44E-2</v>
      </c>
    </row>
    <row r="17" spans="1:8" x14ac:dyDescent="0.2">
      <c r="A17" s="1" t="s">
        <v>8</v>
      </c>
      <c r="B17" s="1" t="s">
        <v>31</v>
      </c>
      <c r="C17" s="1" t="s">
        <v>15</v>
      </c>
      <c r="D17" s="1" t="s">
        <v>30</v>
      </c>
      <c r="E17" s="1">
        <v>25</v>
      </c>
      <c r="F17" s="1">
        <v>0.93300000000000005</v>
      </c>
      <c r="G17" s="1">
        <v>8.2000000000000003E-2</v>
      </c>
      <c r="H17" s="1">
        <f t="shared" si="0"/>
        <v>1.6400000000000001E-2</v>
      </c>
    </row>
    <row r="18" spans="1:8" x14ac:dyDescent="0.2">
      <c r="A18" s="1" t="s">
        <v>8</v>
      </c>
      <c r="B18" s="1" t="s">
        <v>32</v>
      </c>
      <c r="C18" s="1" t="s">
        <v>20</v>
      </c>
      <c r="D18" s="1" t="s">
        <v>30</v>
      </c>
      <c r="E18" s="1">
        <v>25</v>
      </c>
      <c r="F18" s="1">
        <v>0.90400000000000003</v>
      </c>
      <c r="G18" s="1">
        <v>0.113</v>
      </c>
      <c r="H18" s="1">
        <f t="shared" si="0"/>
        <v>2.2600000000000002E-2</v>
      </c>
    </row>
    <row r="19" spans="1:8" x14ac:dyDescent="0.2">
      <c r="A19" s="1" t="s">
        <v>8</v>
      </c>
      <c r="B19" s="1" t="s">
        <v>33</v>
      </c>
      <c r="C19" s="1" t="s">
        <v>20</v>
      </c>
      <c r="D19" s="1" t="s">
        <v>30</v>
      </c>
      <c r="E19" s="1">
        <v>25</v>
      </c>
      <c r="F19" s="1">
        <v>0.93</v>
      </c>
      <c r="G19" s="1">
        <v>0.107</v>
      </c>
      <c r="H19" s="1">
        <f t="shared" si="0"/>
        <v>2.1399999999999999E-2</v>
      </c>
    </row>
    <row r="20" spans="1:8" x14ac:dyDescent="0.2">
      <c r="A20" s="1" t="s">
        <v>8</v>
      </c>
      <c r="B20" s="1" t="s">
        <v>34</v>
      </c>
      <c r="C20" s="1" t="s">
        <v>20</v>
      </c>
      <c r="D20" s="1" t="s">
        <v>30</v>
      </c>
      <c r="E20" s="1">
        <v>25</v>
      </c>
      <c r="F20" s="1">
        <v>0.93400000000000005</v>
      </c>
      <c r="G20" s="1">
        <v>0.19800000000000001</v>
      </c>
      <c r="H20" s="1">
        <f t="shared" si="0"/>
        <v>3.9600000000000003E-2</v>
      </c>
    </row>
    <row r="21" spans="1:8" x14ac:dyDescent="0.2">
      <c r="A21" s="1" t="s">
        <v>8</v>
      </c>
      <c r="B21" s="1" t="s">
        <v>35</v>
      </c>
      <c r="C21" s="1" t="s">
        <v>20</v>
      </c>
      <c r="D21" s="1" t="s">
        <v>30</v>
      </c>
      <c r="E21" s="1">
        <v>25</v>
      </c>
      <c r="F21" s="1">
        <v>0.92700000000000005</v>
      </c>
      <c r="G21" s="1">
        <v>9.6000000000000002E-2</v>
      </c>
      <c r="H21" s="1">
        <f t="shared" si="0"/>
        <v>1.9200000000000002E-2</v>
      </c>
    </row>
    <row r="22" spans="1:8" x14ac:dyDescent="0.2">
      <c r="A22" s="1" t="s">
        <v>8</v>
      </c>
      <c r="B22" s="1" t="s">
        <v>36</v>
      </c>
      <c r="C22" s="1" t="s">
        <v>20</v>
      </c>
      <c r="D22" s="1" t="s">
        <v>30</v>
      </c>
      <c r="E22" s="1">
        <v>25</v>
      </c>
      <c r="F22" s="1">
        <v>0.92</v>
      </c>
      <c r="G22" s="1">
        <v>0.106</v>
      </c>
      <c r="H22" s="1">
        <f t="shared" si="0"/>
        <v>2.12E-2</v>
      </c>
    </row>
    <row r="23" spans="1:8" x14ac:dyDescent="0.2">
      <c r="A23" s="1" t="s">
        <v>21</v>
      </c>
      <c r="B23" s="1" t="s">
        <v>37</v>
      </c>
      <c r="C23" s="1" t="s">
        <v>15</v>
      </c>
      <c r="D23" s="1" t="s">
        <v>30</v>
      </c>
      <c r="E23" s="1">
        <v>25</v>
      </c>
      <c r="F23" s="1">
        <v>0.97599999999999998</v>
      </c>
      <c r="G23" s="1">
        <v>5.7000000000000002E-2</v>
      </c>
      <c r="H23" s="1">
        <f t="shared" si="0"/>
        <v>1.14E-2</v>
      </c>
    </row>
    <row r="24" spans="1:8" x14ac:dyDescent="0.2">
      <c r="A24" s="1" t="s">
        <v>21</v>
      </c>
      <c r="B24" s="1" t="s">
        <v>38</v>
      </c>
      <c r="C24" s="1" t="s">
        <v>15</v>
      </c>
      <c r="D24" s="1" t="s">
        <v>30</v>
      </c>
      <c r="E24" s="1">
        <v>25</v>
      </c>
      <c r="F24" s="1">
        <v>0.94799999999999995</v>
      </c>
      <c r="G24" s="1">
        <v>9.6000000000000002E-2</v>
      </c>
      <c r="H24" s="1">
        <f t="shared" si="0"/>
        <v>1.9200000000000002E-2</v>
      </c>
    </row>
    <row r="25" spans="1:8" x14ac:dyDescent="0.2">
      <c r="A25" s="1" t="s">
        <v>21</v>
      </c>
      <c r="B25" s="1" t="s">
        <v>39</v>
      </c>
      <c r="C25" s="1" t="s">
        <v>20</v>
      </c>
      <c r="D25" s="1" t="s">
        <v>30</v>
      </c>
      <c r="E25" s="1">
        <v>25</v>
      </c>
      <c r="F25" s="1">
        <v>0.92200000000000004</v>
      </c>
      <c r="G25" s="1">
        <v>9.7000000000000003E-2</v>
      </c>
      <c r="H25" s="1">
        <f t="shared" si="0"/>
        <v>1.9400000000000001E-2</v>
      </c>
    </row>
    <row r="26" spans="1:8" x14ac:dyDescent="0.2">
      <c r="A26" s="1" t="s">
        <v>21</v>
      </c>
      <c r="B26" s="1" t="s">
        <v>40</v>
      </c>
      <c r="C26" s="1" t="s">
        <v>20</v>
      </c>
      <c r="D26" s="1" t="s">
        <v>30</v>
      </c>
      <c r="E26" s="1">
        <v>25</v>
      </c>
      <c r="F26" s="1">
        <v>0.97499999999999998</v>
      </c>
      <c r="G26" s="1">
        <v>9.0999999999999998E-2</v>
      </c>
      <c r="H26" s="1">
        <f t="shared" si="0"/>
        <v>1.8200000000000001E-2</v>
      </c>
    </row>
    <row r="27" spans="1:8" x14ac:dyDescent="0.2">
      <c r="A27" s="1" t="s">
        <v>21</v>
      </c>
      <c r="B27" s="1" t="s">
        <v>41</v>
      </c>
      <c r="C27" s="1" t="s">
        <v>20</v>
      </c>
      <c r="D27" s="1" t="s">
        <v>30</v>
      </c>
      <c r="E27" s="1">
        <v>25</v>
      </c>
      <c r="F27" s="1">
        <v>0.94099999999999995</v>
      </c>
      <c r="G27" s="1">
        <v>7.2999999999999995E-2</v>
      </c>
      <c r="H27" s="1">
        <f t="shared" si="0"/>
        <v>1.4599999999999998E-2</v>
      </c>
    </row>
    <row r="28" spans="1:8" x14ac:dyDescent="0.2">
      <c r="A28" s="1" t="s">
        <v>21</v>
      </c>
      <c r="B28" s="1" t="s">
        <v>42</v>
      </c>
      <c r="C28" s="1" t="s">
        <v>20</v>
      </c>
      <c r="D28" s="1" t="s">
        <v>30</v>
      </c>
      <c r="E28" s="1">
        <v>25</v>
      </c>
      <c r="F28" s="1">
        <v>0.93700000000000006</v>
      </c>
      <c r="G28" s="1">
        <v>8.8999999999999996E-2</v>
      </c>
      <c r="H28" s="1">
        <f t="shared" si="0"/>
        <v>1.78E-2</v>
      </c>
    </row>
    <row r="29" spans="1:8" x14ac:dyDescent="0.2">
      <c r="A29" s="1" t="s">
        <v>8</v>
      </c>
      <c r="B29" s="1" t="s">
        <v>43</v>
      </c>
      <c r="C29" s="1" t="s">
        <v>10</v>
      </c>
      <c r="D29" s="1" t="s">
        <v>11</v>
      </c>
      <c r="E29" s="1">
        <v>25</v>
      </c>
      <c r="F29" s="1">
        <v>0.97799999999999998</v>
      </c>
      <c r="G29" s="1">
        <v>0.112</v>
      </c>
      <c r="H29" s="1">
        <f t="shared" si="0"/>
        <v>2.24E-2</v>
      </c>
    </row>
    <row r="30" spans="1:8" x14ac:dyDescent="0.2">
      <c r="A30" s="1" t="s">
        <v>8</v>
      </c>
      <c r="B30" s="1" t="s">
        <v>44</v>
      </c>
      <c r="C30" s="1" t="s">
        <v>10</v>
      </c>
      <c r="D30" s="1" t="s">
        <v>11</v>
      </c>
      <c r="E30" s="1">
        <v>25</v>
      </c>
      <c r="F30" s="1">
        <v>0.94199999999999995</v>
      </c>
      <c r="G30" s="1">
        <v>7.6999999999999999E-2</v>
      </c>
      <c r="H30" s="1">
        <f t="shared" si="0"/>
        <v>1.54E-2</v>
      </c>
    </row>
    <row r="31" spans="1:8" x14ac:dyDescent="0.2">
      <c r="A31" s="1" t="s">
        <v>8</v>
      </c>
      <c r="B31" s="1" t="s">
        <v>45</v>
      </c>
      <c r="C31" s="1" t="s">
        <v>10</v>
      </c>
      <c r="D31" s="1" t="s">
        <v>11</v>
      </c>
      <c r="E31" s="1">
        <v>25</v>
      </c>
      <c r="F31" s="1">
        <v>0.94499999999999995</v>
      </c>
      <c r="G31" s="1">
        <v>5.1999999999999998E-2</v>
      </c>
      <c r="H31" s="1">
        <f t="shared" si="0"/>
        <v>1.04E-2</v>
      </c>
    </row>
    <row r="32" spans="1:8" x14ac:dyDescent="0.2">
      <c r="A32" s="1" t="s">
        <v>8</v>
      </c>
      <c r="B32" s="1" t="s">
        <v>46</v>
      </c>
      <c r="C32" s="1" t="s">
        <v>10</v>
      </c>
      <c r="D32" s="1" t="s">
        <v>11</v>
      </c>
      <c r="E32" s="1">
        <v>25</v>
      </c>
      <c r="F32" s="1">
        <v>0.98799999999999999</v>
      </c>
      <c r="G32" s="1">
        <v>6.4000000000000001E-2</v>
      </c>
      <c r="H32" s="1">
        <f t="shared" si="0"/>
        <v>1.2800000000000001E-2</v>
      </c>
    </row>
    <row r="33" spans="1:8" x14ac:dyDescent="0.2">
      <c r="A33" s="1" t="s">
        <v>8</v>
      </c>
      <c r="B33" s="1" t="s">
        <v>47</v>
      </c>
      <c r="C33" s="1" t="s">
        <v>15</v>
      </c>
      <c r="D33" s="1" t="s">
        <v>16</v>
      </c>
      <c r="E33" s="1">
        <v>25</v>
      </c>
      <c r="F33" s="1">
        <v>0.88500000000000001</v>
      </c>
      <c r="G33" s="1">
        <v>0.152</v>
      </c>
      <c r="H33" s="1">
        <f t="shared" si="0"/>
        <v>3.04E-2</v>
      </c>
    </row>
    <row r="34" spans="1:8" x14ac:dyDescent="0.2">
      <c r="A34" s="1" t="s">
        <v>8</v>
      </c>
      <c r="B34" s="1" t="s">
        <v>48</v>
      </c>
      <c r="C34" s="1" t="s">
        <v>15</v>
      </c>
      <c r="D34" s="1" t="s">
        <v>16</v>
      </c>
      <c r="E34" s="1">
        <v>25</v>
      </c>
      <c r="F34" s="1">
        <v>0.89200000000000002</v>
      </c>
      <c r="G34" s="1">
        <v>0.124</v>
      </c>
      <c r="H34" s="1">
        <f t="shared" si="0"/>
        <v>2.4799999999999999E-2</v>
      </c>
    </row>
    <row r="35" spans="1:8" x14ac:dyDescent="0.2">
      <c r="A35" s="1" t="s">
        <v>8</v>
      </c>
      <c r="B35" s="1" t="s">
        <v>49</v>
      </c>
      <c r="C35" s="1" t="s">
        <v>20</v>
      </c>
      <c r="D35" s="1" t="s">
        <v>16</v>
      </c>
      <c r="E35" s="1">
        <v>25</v>
      </c>
      <c r="F35" s="1">
        <v>0.86399999999999999</v>
      </c>
      <c r="G35" s="1">
        <v>0.13600000000000001</v>
      </c>
      <c r="H35" s="1">
        <f t="shared" si="0"/>
        <v>2.7200000000000002E-2</v>
      </c>
    </row>
    <row r="36" spans="1:8" x14ac:dyDescent="0.2">
      <c r="A36" s="1" t="s">
        <v>21</v>
      </c>
      <c r="B36" s="1" t="s">
        <v>50</v>
      </c>
      <c r="C36" s="1" t="s">
        <v>10</v>
      </c>
      <c r="D36" s="1" t="s">
        <v>11</v>
      </c>
      <c r="E36" s="1">
        <v>25</v>
      </c>
      <c r="F36" s="1">
        <v>0.97199999999999998</v>
      </c>
      <c r="G36" s="1">
        <v>4.8000000000000001E-2</v>
      </c>
      <c r="H36" s="1">
        <f t="shared" si="0"/>
        <v>9.6000000000000009E-3</v>
      </c>
    </row>
    <row r="37" spans="1:8" x14ac:dyDescent="0.2">
      <c r="A37" s="1" t="s">
        <v>21</v>
      </c>
      <c r="B37" s="1" t="s">
        <v>51</v>
      </c>
      <c r="C37" s="1" t="s">
        <v>10</v>
      </c>
      <c r="D37" s="1" t="s">
        <v>11</v>
      </c>
      <c r="E37" s="1">
        <v>25</v>
      </c>
      <c r="F37" s="1">
        <v>0.96</v>
      </c>
      <c r="G37" s="1">
        <v>4.8000000000000001E-2</v>
      </c>
      <c r="H37" s="1">
        <f t="shared" si="0"/>
        <v>9.6000000000000009E-3</v>
      </c>
    </row>
    <row r="38" spans="1:8" x14ac:dyDescent="0.2">
      <c r="A38" s="1" t="s">
        <v>21</v>
      </c>
      <c r="B38" s="1" t="s">
        <v>52</v>
      </c>
      <c r="C38" s="1" t="s">
        <v>10</v>
      </c>
      <c r="D38" s="1" t="s">
        <v>11</v>
      </c>
      <c r="E38" s="1">
        <v>25</v>
      </c>
      <c r="F38" s="1">
        <v>0.95399999999999996</v>
      </c>
      <c r="G38" s="1">
        <v>4.8000000000000001E-2</v>
      </c>
      <c r="H38" s="1">
        <f t="shared" si="0"/>
        <v>9.6000000000000009E-3</v>
      </c>
    </row>
    <row r="39" spans="1:8" x14ac:dyDescent="0.2">
      <c r="A39" s="1" t="s">
        <v>21</v>
      </c>
      <c r="B39" s="1" t="s">
        <v>53</v>
      </c>
      <c r="C39" s="1" t="s">
        <v>10</v>
      </c>
      <c r="D39" s="1" t="s">
        <v>11</v>
      </c>
      <c r="E39" s="1">
        <v>25</v>
      </c>
      <c r="F39" s="1">
        <v>0.95799999999999996</v>
      </c>
      <c r="G39" s="1">
        <v>0.04</v>
      </c>
      <c r="H39" s="1">
        <f t="shared" si="0"/>
        <v>8.0000000000000002E-3</v>
      </c>
    </row>
    <row r="40" spans="1:8" x14ac:dyDescent="0.2">
      <c r="A40" s="1" t="s">
        <v>21</v>
      </c>
      <c r="B40" s="1" t="s">
        <v>54</v>
      </c>
      <c r="C40" s="1" t="s">
        <v>15</v>
      </c>
      <c r="D40" s="1" t="s">
        <v>16</v>
      </c>
      <c r="E40" s="1">
        <v>25</v>
      </c>
      <c r="F40" s="1">
        <v>0.88800000000000001</v>
      </c>
      <c r="G40" s="1">
        <v>0.155</v>
      </c>
      <c r="H40" s="1">
        <f t="shared" si="0"/>
        <v>3.1E-2</v>
      </c>
    </row>
    <row r="41" spans="1:8" x14ac:dyDescent="0.2">
      <c r="A41" s="1" t="s">
        <v>21</v>
      </c>
      <c r="B41" s="1" t="s">
        <v>55</v>
      </c>
      <c r="C41" s="1" t="s">
        <v>15</v>
      </c>
      <c r="D41" s="1" t="s">
        <v>16</v>
      </c>
      <c r="E41" s="1">
        <v>25</v>
      </c>
      <c r="F41" s="1">
        <v>0.91600000000000004</v>
      </c>
      <c r="G41" s="1">
        <v>0.158</v>
      </c>
      <c r="H41" s="1">
        <f t="shared" si="0"/>
        <v>3.1600000000000003E-2</v>
      </c>
    </row>
    <row r="42" spans="1:8" x14ac:dyDescent="0.2">
      <c r="A42" s="1" t="s">
        <v>21</v>
      </c>
      <c r="B42" s="1" t="s">
        <v>56</v>
      </c>
      <c r="C42" s="1" t="s">
        <v>20</v>
      </c>
      <c r="D42" s="1" t="s">
        <v>16</v>
      </c>
      <c r="E42" s="1">
        <v>25</v>
      </c>
      <c r="F42" s="1">
        <v>0.95799999999999996</v>
      </c>
      <c r="G42" s="1">
        <v>0.10199999999999999</v>
      </c>
      <c r="H42" s="1">
        <f t="shared" si="0"/>
        <v>2.0399999999999998E-2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EC601-B7FE-9F4A-94C1-C1581007A652}">
  <dimension ref="A1:M165"/>
  <sheetViews>
    <sheetView workbookViewId="0">
      <selection activeCell="L23" sqref="L23"/>
    </sheetView>
  </sheetViews>
  <sheetFormatPr baseColWidth="10" defaultColWidth="11" defaultRowHeight="16" x14ac:dyDescent="0.2"/>
  <sheetData>
    <row r="1" spans="1:13" x14ac:dyDescent="0.2">
      <c r="A1" t="s">
        <v>88</v>
      </c>
      <c r="B1" t="s">
        <v>89</v>
      </c>
    </row>
    <row r="2" spans="1:13" x14ac:dyDescent="0.2">
      <c r="A2" t="s">
        <v>90</v>
      </c>
      <c r="B2" t="s">
        <v>91</v>
      </c>
      <c r="C2" t="s">
        <v>92</v>
      </c>
      <c r="D2" t="s">
        <v>93</v>
      </c>
      <c r="E2" t="s">
        <v>94</v>
      </c>
      <c r="F2" t="s">
        <v>95</v>
      </c>
      <c r="G2" t="s">
        <v>96</v>
      </c>
      <c r="H2" t="s">
        <v>97</v>
      </c>
      <c r="I2" t="s">
        <v>98</v>
      </c>
      <c r="J2" t="s">
        <v>99</v>
      </c>
      <c r="K2" t="s">
        <v>100</v>
      </c>
      <c r="L2" t="s">
        <v>101</v>
      </c>
      <c r="M2" t="s">
        <v>102</v>
      </c>
    </row>
    <row r="3" spans="1:13" x14ac:dyDescent="0.2">
      <c r="A3" t="s">
        <v>103</v>
      </c>
      <c r="B3" t="s">
        <v>104</v>
      </c>
      <c r="C3">
        <v>93</v>
      </c>
      <c r="D3">
        <v>11.712846347607</v>
      </c>
      <c r="E3" s="9">
        <v>1.2428041886793399E-18</v>
      </c>
      <c r="F3" t="s">
        <v>105</v>
      </c>
      <c r="G3">
        <v>583</v>
      </c>
      <c r="H3">
        <v>656</v>
      </c>
      <c r="I3">
        <v>10968</v>
      </c>
      <c r="J3">
        <v>2.66709199682048</v>
      </c>
      <c r="K3" s="9">
        <v>1.9698446390567598E-15</v>
      </c>
      <c r="L3" s="9">
        <v>1.9686018348680801E-15</v>
      </c>
      <c r="M3" t="s">
        <v>106</v>
      </c>
    </row>
    <row r="4" spans="1:13" x14ac:dyDescent="0.2">
      <c r="A4" t="s">
        <v>107</v>
      </c>
      <c r="B4" t="s">
        <v>108</v>
      </c>
      <c r="C4">
        <v>57</v>
      </c>
      <c r="D4">
        <v>7.1788413098236701</v>
      </c>
      <c r="E4" s="9">
        <v>6.4495939853880896E-12</v>
      </c>
      <c r="F4" t="s">
        <v>109</v>
      </c>
      <c r="G4">
        <v>524</v>
      </c>
      <c r="H4">
        <v>388</v>
      </c>
      <c r="I4">
        <v>9753</v>
      </c>
      <c r="J4">
        <v>2.7343245848744702</v>
      </c>
      <c r="K4" s="9">
        <v>3.2506077829452798E-9</v>
      </c>
      <c r="L4" s="9">
        <v>3.2505953686355902E-9</v>
      </c>
      <c r="M4" t="s">
        <v>110</v>
      </c>
    </row>
    <row r="5" spans="1:13" x14ac:dyDescent="0.2">
      <c r="A5" t="s">
        <v>107</v>
      </c>
      <c r="B5" t="s">
        <v>111</v>
      </c>
      <c r="C5">
        <v>58</v>
      </c>
      <c r="D5">
        <v>7.3047858942065398</v>
      </c>
      <c r="E5" s="9">
        <v>1.4411311535846301E-10</v>
      </c>
      <c r="F5" t="s">
        <v>112</v>
      </c>
      <c r="G5">
        <v>524</v>
      </c>
      <c r="H5">
        <v>431</v>
      </c>
      <c r="I5">
        <v>9753</v>
      </c>
      <c r="J5">
        <v>2.5047112165919798</v>
      </c>
      <c r="K5" s="9">
        <v>7.2633032921487404E-8</v>
      </c>
      <c r="L5" s="9">
        <v>3.6316505070332697E-8</v>
      </c>
      <c r="M5" t="s">
        <v>113</v>
      </c>
    </row>
    <row r="6" spans="1:13" x14ac:dyDescent="0.2">
      <c r="A6" t="s">
        <v>114</v>
      </c>
    </row>
    <row r="7" spans="1:13" x14ac:dyDescent="0.2">
      <c r="A7" t="s">
        <v>115</v>
      </c>
      <c r="B7" t="s">
        <v>116</v>
      </c>
    </row>
    <row r="8" spans="1:13" x14ac:dyDescent="0.2">
      <c r="A8" t="s">
        <v>90</v>
      </c>
      <c r="B8" t="s">
        <v>91</v>
      </c>
      <c r="C8" t="s">
        <v>92</v>
      </c>
      <c r="D8" t="s">
        <v>93</v>
      </c>
      <c r="E8" t="s">
        <v>94</v>
      </c>
      <c r="F8" t="s">
        <v>95</v>
      </c>
      <c r="G8" t="s">
        <v>96</v>
      </c>
      <c r="H8" t="s">
        <v>97</v>
      </c>
      <c r="I8" t="s">
        <v>98</v>
      </c>
      <c r="J8" t="s">
        <v>99</v>
      </c>
      <c r="K8" t="s">
        <v>100</v>
      </c>
      <c r="L8" t="s">
        <v>101</v>
      </c>
      <c r="M8" t="s">
        <v>102</v>
      </c>
    </row>
    <row r="9" spans="1:13" x14ac:dyDescent="0.2">
      <c r="A9" t="s">
        <v>103</v>
      </c>
      <c r="B9" t="s">
        <v>117</v>
      </c>
      <c r="C9">
        <v>12</v>
      </c>
      <c r="D9">
        <v>1.51133501259445</v>
      </c>
      <c r="E9" s="9">
        <v>2.0826413887337299E-5</v>
      </c>
      <c r="F9" t="s">
        <v>118</v>
      </c>
      <c r="G9">
        <v>583</v>
      </c>
      <c r="H9">
        <v>46</v>
      </c>
      <c r="I9">
        <v>10968</v>
      </c>
      <c r="J9">
        <v>4.9077485271086498</v>
      </c>
      <c r="K9">
        <v>3.2471318691970799E-2</v>
      </c>
      <c r="L9">
        <v>3.1341702307912801E-3</v>
      </c>
      <c r="M9" t="s">
        <v>119</v>
      </c>
    </row>
    <row r="10" spans="1:13" x14ac:dyDescent="0.2">
      <c r="A10" t="s">
        <v>103</v>
      </c>
      <c r="B10" t="s">
        <v>120</v>
      </c>
      <c r="C10">
        <v>11</v>
      </c>
      <c r="D10">
        <v>1.3853904282115801</v>
      </c>
      <c r="E10" s="9">
        <v>9.6723465339518006E-5</v>
      </c>
      <c r="F10" t="s">
        <v>121</v>
      </c>
      <c r="G10">
        <v>583</v>
      </c>
      <c r="H10">
        <v>45</v>
      </c>
      <c r="I10">
        <v>10968</v>
      </c>
      <c r="J10">
        <v>4.5987421383647797</v>
      </c>
      <c r="K10">
        <v>0.14213978060011401</v>
      </c>
      <c r="L10">
        <v>9.0123511233998008E-3</v>
      </c>
      <c r="M10" t="s">
        <v>122</v>
      </c>
    </row>
    <row r="11" spans="1:13" x14ac:dyDescent="0.2">
      <c r="A11" t="s">
        <v>103</v>
      </c>
      <c r="B11" t="s">
        <v>123</v>
      </c>
      <c r="C11">
        <v>5</v>
      </c>
      <c r="D11">
        <v>0.62972292191435697</v>
      </c>
      <c r="E11">
        <v>5.1260966420496896E-3</v>
      </c>
      <c r="F11" t="s">
        <v>124</v>
      </c>
      <c r="G11">
        <v>583</v>
      </c>
      <c r="H11">
        <v>14</v>
      </c>
      <c r="I11">
        <v>10968</v>
      </c>
      <c r="J11">
        <v>6.7189414359225603</v>
      </c>
      <c r="K11">
        <v>0.99971003752346599</v>
      </c>
      <c r="L11">
        <v>0.13999856371851499</v>
      </c>
      <c r="M11" t="s">
        <v>125</v>
      </c>
    </row>
    <row r="12" spans="1:13" x14ac:dyDescent="0.2">
      <c r="A12" t="s">
        <v>103</v>
      </c>
      <c r="B12" t="s">
        <v>126</v>
      </c>
      <c r="C12">
        <v>6</v>
      </c>
      <c r="D12">
        <v>0.75566750629722901</v>
      </c>
      <c r="E12">
        <v>6.2692969726864797E-3</v>
      </c>
      <c r="F12" t="s">
        <v>127</v>
      </c>
      <c r="G12">
        <v>583</v>
      </c>
      <c r="H12">
        <v>23</v>
      </c>
      <c r="I12">
        <v>10968</v>
      </c>
      <c r="J12">
        <v>4.9077485271086498</v>
      </c>
      <c r="K12">
        <v>0.99995312916776702</v>
      </c>
      <c r="L12">
        <v>0.16279617056943199</v>
      </c>
      <c r="M12" t="s">
        <v>128</v>
      </c>
    </row>
    <row r="13" spans="1:13" x14ac:dyDescent="0.2">
      <c r="A13" t="s">
        <v>114</v>
      </c>
    </row>
    <row r="14" spans="1:13" x14ac:dyDescent="0.2">
      <c r="A14" t="s">
        <v>129</v>
      </c>
      <c r="B14" t="s">
        <v>130</v>
      </c>
    </row>
    <row r="15" spans="1:13" x14ac:dyDescent="0.2">
      <c r="A15" t="s">
        <v>90</v>
      </c>
      <c r="B15" t="s">
        <v>91</v>
      </c>
      <c r="C15" t="s">
        <v>92</v>
      </c>
      <c r="D15" t="s">
        <v>93</v>
      </c>
      <c r="E15" t="s">
        <v>94</v>
      </c>
      <c r="F15" t="s">
        <v>95</v>
      </c>
      <c r="G15" t="s">
        <v>96</v>
      </c>
      <c r="H15" t="s">
        <v>97</v>
      </c>
      <c r="I15" t="s">
        <v>98</v>
      </c>
      <c r="J15" t="s">
        <v>99</v>
      </c>
      <c r="K15" t="s">
        <v>100</v>
      </c>
      <c r="L15" t="s">
        <v>101</v>
      </c>
      <c r="M15" t="s">
        <v>102</v>
      </c>
    </row>
    <row r="16" spans="1:13" x14ac:dyDescent="0.2">
      <c r="A16" t="s">
        <v>103</v>
      </c>
      <c r="B16" t="s">
        <v>131</v>
      </c>
      <c r="C16">
        <v>8</v>
      </c>
      <c r="D16">
        <v>1.0075566750629701</v>
      </c>
      <c r="E16" s="9">
        <v>2.17650710471617E-5</v>
      </c>
      <c r="F16" t="s">
        <v>132</v>
      </c>
      <c r="G16">
        <v>583</v>
      </c>
      <c r="H16">
        <v>18</v>
      </c>
      <c r="I16">
        <v>10968</v>
      </c>
      <c r="J16">
        <v>8.3613493424814092</v>
      </c>
      <c r="K16">
        <v>3.3909740729717801E-2</v>
      </c>
      <c r="L16">
        <v>3.1341702307912801E-3</v>
      </c>
      <c r="M16" t="s">
        <v>119</v>
      </c>
    </row>
    <row r="17" spans="1:13" x14ac:dyDescent="0.2">
      <c r="A17" t="s">
        <v>107</v>
      </c>
      <c r="B17" t="s">
        <v>133</v>
      </c>
      <c r="C17">
        <v>5</v>
      </c>
      <c r="D17">
        <v>0.62972292191435697</v>
      </c>
      <c r="E17" s="9">
        <v>1.12473404832831E-4</v>
      </c>
      <c r="F17" t="s">
        <v>134</v>
      </c>
      <c r="G17">
        <v>524</v>
      </c>
      <c r="H17">
        <v>6</v>
      </c>
      <c r="I17">
        <v>9753</v>
      </c>
      <c r="J17">
        <v>15.510496183206101</v>
      </c>
      <c r="K17">
        <v>5.5112857118117503E-2</v>
      </c>
      <c r="L17">
        <v>8.27868486716744E-3</v>
      </c>
      <c r="M17" t="s">
        <v>135</v>
      </c>
    </row>
    <row r="18" spans="1:13" x14ac:dyDescent="0.2">
      <c r="A18" t="s">
        <v>103</v>
      </c>
      <c r="B18" t="s">
        <v>136</v>
      </c>
      <c r="C18">
        <v>5</v>
      </c>
      <c r="D18">
        <v>0.62972292191435697</v>
      </c>
      <c r="E18" s="9">
        <v>2.4152503910188899E-4</v>
      </c>
      <c r="F18" t="s">
        <v>137</v>
      </c>
      <c r="G18">
        <v>583</v>
      </c>
      <c r="H18">
        <v>7</v>
      </c>
      <c r="I18">
        <v>10968</v>
      </c>
      <c r="J18">
        <v>13.437882871845099</v>
      </c>
      <c r="K18">
        <v>0.31809397534199402</v>
      </c>
      <c r="L18">
        <v>2.01355611545995E-2</v>
      </c>
      <c r="M18" t="s">
        <v>138</v>
      </c>
    </row>
    <row r="19" spans="1:13" x14ac:dyDescent="0.2">
      <c r="A19" t="s">
        <v>107</v>
      </c>
      <c r="B19" t="s">
        <v>139</v>
      </c>
      <c r="C19">
        <v>6</v>
      </c>
      <c r="D19">
        <v>0.75566750629722901</v>
      </c>
      <c r="E19">
        <v>1.5708637922531199E-3</v>
      </c>
      <c r="F19" t="s">
        <v>140</v>
      </c>
      <c r="G19">
        <v>524</v>
      </c>
      <c r="H19">
        <v>17</v>
      </c>
      <c r="I19">
        <v>9753</v>
      </c>
      <c r="J19">
        <v>6.5691513246519904</v>
      </c>
      <c r="K19">
        <v>0.54721498275734903</v>
      </c>
      <c r="L19">
        <v>4.9482209455973397E-2</v>
      </c>
      <c r="M19" t="s">
        <v>141</v>
      </c>
    </row>
    <row r="20" spans="1:13" x14ac:dyDescent="0.2">
      <c r="A20" t="s">
        <v>142</v>
      </c>
      <c r="B20" t="s">
        <v>143</v>
      </c>
      <c r="C20">
        <v>10</v>
      </c>
      <c r="D20">
        <v>1.2594458438287099</v>
      </c>
      <c r="E20">
        <v>3.8404567521961502E-2</v>
      </c>
      <c r="F20" t="s">
        <v>144</v>
      </c>
      <c r="G20">
        <v>151</v>
      </c>
      <c r="H20">
        <v>100</v>
      </c>
      <c r="I20">
        <v>3264</v>
      </c>
      <c r="J20">
        <v>2.16158940397351</v>
      </c>
      <c r="K20">
        <v>0.95640955092364499</v>
      </c>
      <c r="L20">
        <v>0.43890934310813101</v>
      </c>
      <c r="M20" t="s">
        <v>145</v>
      </c>
    </row>
    <row r="21" spans="1:13" x14ac:dyDescent="0.2">
      <c r="A21" t="s">
        <v>107</v>
      </c>
      <c r="B21" t="s">
        <v>146</v>
      </c>
      <c r="C21">
        <v>7</v>
      </c>
      <c r="D21">
        <v>0.88161209068010005</v>
      </c>
      <c r="E21">
        <v>4.5753728702379301E-2</v>
      </c>
      <c r="F21" t="s">
        <v>147</v>
      </c>
      <c r="G21">
        <v>524</v>
      </c>
      <c r="H21">
        <v>49</v>
      </c>
      <c r="I21">
        <v>9753</v>
      </c>
      <c r="J21">
        <v>2.65894220283533</v>
      </c>
      <c r="K21">
        <v>0.99999999994391098</v>
      </c>
      <c r="L21">
        <v>0.65879326733487997</v>
      </c>
      <c r="M21" t="s">
        <v>148</v>
      </c>
    </row>
    <row r="22" spans="1:13" x14ac:dyDescent="0.2">
      <c r="A22" t="s">
        <v>114</v>
      </c>
    </row>
    <row r="23" spans="1:13" x14ac:dyDescent="0.2">
      <c r="A23" t="s">
        <v>149</v>
      </c>
      <c r="B23" t="s">
        <v>150</v>
      </c>
    </row>
    <row r="24" spans="1:13" x14ac:dyDescent="0.2">
      <c r="A24" t="s">
        <v>90</v>
      </c>
      <c r="B24" t="s">
        <v>91</v>
      </c>
      <c r="C24" t="s">
        <v>92</v>
      </c>
      <c r="D24" t="s">
        <v>93</v>
      </c>
      <c r="E24" t="s">
        <v>94</v>
      </c>
      <c r="F24" t="s">
        <v>95</v>
      </c>
      <c r="G24" t="s">
        <v>96</v>
      </c>
      <c r="H24" t="s">
        <v>97</v>
      </c>
      <c r="I24" t="s">
        <v>98</v>
      </c>
      <c r="J24" t="s">
        <v>99</v>
      </c>
      <c r="K24" t="s">
        <v>100</v>
      </c>
      <c r="L24" t="s">
        <v>101</v>
      </c>
      <c r="M24" t="s">
        <v>102</v>
      </c>
    </row>
    <row r="25" spans="1:13" x14ac:dyDescent="0.2">
      <c r="A25" t="s">
        <v>103</v>
      </c>
      <c r="B25" t="s">
        <v>151</v>
      </c>
      <c r="C25">
        <v>5</v>
      </c>
      <c r="D25">
        <v>0.62972292191435697</v>
      </c>
      <c r="E25">
        <v>1.9194240783273E-3</v>
      </c>
      <c r="F25" t="s">
        <v>152</v>
      </c>
      <c r="G25">
        <v>583</v>
      </c>
      <c r="H25">
        <v>11</v>
      </c>
      <c r="I25">
        <v>10968</v>
      </c>
      <c r="J25">
        <v>8.5513800093559897</v>
      </c>
      <c r="K25">
        <v>0.95241371194302205</v>
      </c>
      <c r="L25">
        <v>7.5901795449659706E-2</v>
      </c>
      <c r="M25" t="s">
        <v>153</v>
      </c>
    </row>
    <row r="26" spans="1:13" x14ac:dyDescent="0.2">
      <c r="A26" t="s">
        <v>103</v>
      </c>
      <c r="B26" t="s">
        <v>154</v>
      </c>
      <c r="C26">
        <v>7</v>
      </c>
      <c r="D26">
        <v>0.88161209068010005</v>
      </c>
      <c r="E26">
        <v>2.01254760661976E-3</v>
      </c>
      <c r="F26" t="s">
        <v>155</v>
      </c>
      <c r="G26">
        <v>583</v>
      </c>
      <c r="H26">
        <v>26</v>
      </c>
      <c r="I26">
        <v>10968</v>
      </c>
      <c r="J26">
        <v>5.0650481593877803</v>
      </c>
      <c r="K26">
        <v>0.958955653317349</v>
      </c>
      <c r="L26">
        <v>7.5901795449659706E-2</v>
      </c>
      <c r="M26" t="s">
        <v>153</v>
      </c>
    </row>
    <row r="27" spans="1:13" x14ac:dyDescent="0.2">
      <c r="A27" t="s">
        <v>103</v>
      </c>
      <c r="B27" t="s">
        <v>156</v>
      </c>
      <c r="C27">
        <v>6</v>
      </c>
      <c r="D27">
        <v>0.75566750629722901</v>
      </c>
      <c r="E27">
        <v>3.2949931544230498E-3</v>
      </c>
      <c r="F27" t="s">
        <v>157</v>
      </c>
      <c r="G27">
        <v>583</v>
      </c>
      <c r="H27">
        <v>20</v>
      </c>
      <c r="I27">
        <v>10968</v>
      </c>
      <c r="J27">
        <v>5.6439108061749499</v>
      </c>
      <c r="K27">
        <v>0.99465282691781198</v>
      </c>
      <c r="L27">
        <v>0.100370560703963</v>
      </c>
      <c r="M27" t="s">
        <v>158</v>
      </c>
    </row>
    <row r="28" spans="1:13" x14ac:dyDescent="0.2">
      <c r="A28" t="s">
        <v>107</v>
      </c>
      <c r="B28" t="s">
        <v>159</v>
      </c>
      <c r="C28">
        <v>6</v>
      </c>
      <c r="D28">
        <v>0.75566750629722901</v>
      </c>
      <c r="E28">
        <v>5.3532217837922499E-3</v>
      </c>
      <c r="F28" t="s">
        <v>160</v>
      </c>
      <c r="G28">
        <v>524</v>
      </c>
      <c r="H28">
        <v>22</v>
      </c>
      <c r="I28">
        <v>9753</v>
      </c>
      <c r="J28">
        <v>5.0761623872310899</v>
      </c>
      <c r="K28">
        <v>0.93314780994191304</v>
      </c>
      <c r="L28">
        <v>0.142001251527962</v>
      </c>
      <c r="M28" t="s">
        <v>161</v>
      </c>
    </row>
    <row r="29" spans="1:13" x14ac:dyDescent="0.2">
      <c r="A29" t="s">
        <v>114</v>
      </c>
    </row>
    <row r="30" spans="1:13" x14ac:dyDescent="0.2">
      <c r="A30" t="s">
        <v>162</v>
      </c>
      <c r="B30" t="s">
        <v>163</v>
      </c>
    </row>
    <row r="31" spans="1:13" x14ac:dyDescent="0.2">
      <c r="A31" t="s">
        <v>90</v>
      </c>
      <c r="B31" t="s">
        <v>91</v>
      </c>
      <c r="C31" t="s">
        <v>92</v>
      </c>
      <c r="D31" t="s">
        <v>93</v>
      </c>
      <c r="E31" t="s">
        <v>94</v>
      </c>
      <c r="F31" t="s">
        <v>95</v>
      </c>
      <c r="G31" t="s">
        <v>96</v>
      </c>
      <c r="H31" t="s">
        <v>97</v>
      </c>
      <c r="I31" t="s">
        <v>98</v>
      </c>
      <c r="J31" t="s">
        <v>99</v>
      </c>
      <c r="K31" t="s">
        <v>100</v>
      </c>
      <c r="L31" t="s">
        <v>101</v>
      </c>
      <c r="M31" t="s">
        <v>102</v>
      </c>
    </row>
    <row r="32" spans="1:13" x14ac:dyDescent="0.2">
      <c r="A32" t="s">
        <v>103</v>
      </c>
      <c r="B32" t="s">
        <v>164</v>
      </c>
      <c r="C32">
        <v>7</v>
      </c>
      <c r="D32">
        <v>0.88161209068010005</v>
      </c>
      <c r="E32">
        <v>2.01254760661976E-3</v>
      </c>
      <c r="F32" t="s">
        <v>165</v>
      </c>
      <c r="G32">
        <v>583</v>
      </c>
      <c r="H32">
        <v>26</v>
      </c>
      <c r="I32">
        <v>10968</v>
      </c>
      <c r="J32">
        <v>5.0650481593877803</v>
      </c>
      <c r="K32">
        <v>0.958955653317349</v>
      </c>
      <c r="L32">
        <v>7.5901795449659706E-2</v>
      </c>
      <c r="M32" t="s">
        <v>153</v>
      </c>
    </row>
    <row r="33" spans="1:13" x14ac:dyDescent="0.2">
      <c r="A33" t="s">
        <v>107</v>
      </c>
      <c r="B33" t="s">
        <v>166</v>
      </c>
      <c r="C33">
        <v>5</v>
      </c>
      <c r="D33">
        <v>0.62972292191435697</v>
      </c>
      <c r="E33">
        <v>4.7860525767590298E-2</v>
      </c>
      <c r="F33" t="s">
        <v>167</v>
      </c>
      <c r="G33">
        <v>524</v>
      </c>
      <c r="H33">
        <v>26</v>
      </c>
      <c r="I33">
        <v>9753</v>
      </c>
      <c r="J33">
        <v>3.5793452730475601</v>
      </c>
      <c r="K33">
        <v>0.99999999998158795</v>
      </c>
      <c r="L33">
        <v>0.65879326733487997</v>
      </c>
      <c r="M33" t="s">
        <v>148</v>
      </c>
    </row>
    <row r="34" spans="1:13" x14ac:dyDescent="0.2">
      <c r="A34" t="s">
        <v>107</v>
      </c>
      <c r="B34" t="s">
        <v>168</v>
      </c>
      <c r="C34">
        <v>3</v>
      </c>
      <c r="D34">
        <v>0.377833753148614</v>
      </c>
      <c r="E34">
        <v>9.7097139957911999E-2</v>
      </c>
      <c r="F34" t="s">
        <v>169</v>
      </c>
      <c r="G34">
        <v>524</v>
      </c>
      <c r="H34">
        <v>10</v>
      </c>
      <c r="I34">
        <v>9753</v>
      </c>
      <c r="J34">
        <v>5.5837786259541904</v>
      </c>
      <c r="K34">
        <v>1</v>
      </c>
      <c r="L34">
        <v>0.95648813713066305</v>
      </c>
      <c r="M34" t="s">
        <v>170</v>
      </c>
    </row>
    <row r="35" spans="1:13" x14ac:dyDescent="0.2">
      <c r="A35" t="s">
        <v>114</v>
      </c>
    </row>
    <row r="36" spans="1:13" x14ac:dyDescent="0.2">
      <c r="A36" t="s">
        <v>171</v>
      </c>
      <c r="B36" t="s">
        <v>172</v>
      </c>
    </row>
    <row r="37" spans="1:13" x14ac:dyDescent="0.2">
      <c r="A37" t="s">
        <v>90</v>
      </c>
      <c r="B37" t="s">
        <v>91</v>
      </c>
      <c r="C37" t="s">
        <v>92</v>
      </c>
      <c r="D37" t="s">
        <v>93</v>
      </c>
      <c r="E37" t="s">
        <v>94</v>
      </c>
      <c r="F37" t="s">
        <v>95</v>
      </c>
      <c r="G37" t="s">
        <v>96</v>
      </c>
      <c r="H37" t="s">
        <v>97</v>
      </c>
      <c r="I37" t="s">
        <v>98</v>
      </c>
      <c r="J37" t="s">
        <v>99</v>
      </c>
      <c r="K37" t="s">
        <v>100</v>
      </c>
      <c r="L37" t="s">
        <v>101</v>
      </c>
      <c r="M37" t="s">
        <v>102</v>
      </c>
    </row>
    <row r="38" spans="1:13" x14ac:dyDescent="0.2">
      <c r="A38" t="s">
        <v>142</v>
      </c>
      <c r="B38" t="s">
        <v>173</v>
      </c>
      <c r="C38">
        <v>7</v>
      </c>
      <c r="D38">
        <v>0.88161209068010005</v>
      </c>
      <c r="E38">
        <v>6.94510282483898E-3</v>
      </c>
      <c r="F38" t="s">
        <v>174</v>
      </c>
      <c r="G38">
        <v>151</v>
      </c>
      <c r="H38">
        <v>38</v>
      </c>
      <c r="I38">
        <v>3264</v>
      </c>
      <c r="J38">
        <v>3.9818752178459298</v>
      </c>
      <c r="K38">
        <v>0.42738780219782702</v>
      </c>
      <c r="L38">
        <v>0.250828531844353</v>
      </c>
      <c r="M38" t="s">
        <v>175</v>
      </c>
    </row>
    <row r="39" spans="1:13" x14ac:dyDescent="0.2">
      <c r="A39" t="s">
        <v>103</v>
      </c>
      <c r="B39" t="s">
        <v>176</v>
      </c>
      <c r="C39">
        <v>9</v>
      </c>
      <c r="D39">
        <v>1.13350125944584</v>
      </c>
      <c r="E39">
        <v>1.6162975272300401E-2</v>
      </c>
      <c r="F39" t="s">
        <v>177</v>
      </c>
      <c r="G39">
        <v>583</v>
      </c>
      <c r="H39">
        <v>62</v>
      </c>
      <c r="I39">
        <v>10968</v>
      </c>
      <c r="J39">
        <v>2.73092458363304</v>
      </c>
      <c r="K39">
        <v>0.99999999999392897</v>
      </c>
      <c r="L39">
        <v>0.31222137599175398</v>
      </c>
      <c r="M39" t="s">
        <v>178</v>
      </c>
    </row>
    <row r="40" spans="1:13" x14ac:dyDescent="0.2">
      <c r="A40" t="s">
        <v>142</v>
      </c>
      <c r="B40" t="s">
        <v>179</v>
      </c>
      <c r="C40">
        <v>3</v>
      </c>
      <c r="D40">
        <v>0.377833753148614</v>
      </c>
      <c r="E40">
        <v>0.30296060267946701</v>
      </c>
      <c r="F40" t="s">
        <v>180</v>
      </c>
      <c r="G40">
        <v>151</v>
      </c>
      <c r="H40">
        <v>24</v>
      </c>
      <c r="I40">
        <v>3264</v>
      </c>
      <c r="J40">
        <v>2.7019867549668799</v>
      </c>
      <c r="K40">
        <v>0.99999999999971101</v>
      </c>
      <c r="L40">
        <v>1</v>
      </c>
      <c r="M40" t="s">
        <v>181</v>
      </c>
    </row>
    <row r="41" spans="1:13" x14ac:dyDescent="0.2">
      <c r="A41" t="s">
        <v>114</v>
      </c>
    </row>
    <row r="42" spans="1:13" x14ac:dyDescent="0.2">
      <c r="A42" t="s">
        <v>182</v>
      </c>
      <c r="B42" t="s">
        <v>183</v>
      </c>
    </row>
    <row r="43" spans="1:13" x14ac:dyDescent="0.2">
      <c r="A43" t="s">
        <v>90</v>
      </c>
      <c r="B43" t="s">
        <v>91</v>
      </c>
      <c r="C43" t="s">
        <v>92</v>
      </c>
      <c r="D43" t="s">
        <v>93</v>
      </c>
      <c r="E43" t="s">
        <v>94</v>
      </c>
      <c r="F43" t="s">
        <v>95</v>
      </c>
      <c r="G43" t="s">
        <v>96</v>
      </c>
      <c r="H43" t="s">
        <v>97</v>
      </c>
      <c r="I43" t="s">
        <v>98</v>
      </c>
      <c r="J43" t="s">
        <v>99</v>
      </c>
      <c r="K43" t="s">
        <v>100</v>
      </c>
      <c r="L43" t="s">
        <v>101</v>
      </c>
      <c r="M43" t="s">
        <v>102</v>
      </c>
    </row>
    <row r="44" spans="1:13" x14ac:dyDescent="0.2">
      <c r="A44" t="s">
        <v>103</v>
      </c>
      <c r="B44" t="s">
        <v>184</v>
      </c>
      <c r="C44">
        <v>5</v>
      </c>
      <c r="D44">
        <v>0.62972292191435697</v>
      </c>
      <c r="E44">
        <v>1.3238873837156899E-2</v>
      </c>
      <c r="F44" t="s">
        <v>185</v>
      </c>
      <c r="G44">
        <v>583</v>
      </c>
      <c r="H44">
        <v>18</v>
      </c>
      <c r="I44">
        <v>10968</v>
      </c>
      <c r="J44">
        <v>5.2258433390508801</v>
      </c>
      <c r="K44">
        <v>0.99999999933000605</v>
      </c>
      <c r="L44">
        <v>0.27725958116822802</v>
      </c>
      <c r="M44" t="s">
        <v>186</v>
      </c>
    </row>
    <row r="45" spans="1:13" x14ac:dyDescent="0.2">
      <c r="A45" t="s">
        <v>103</v>
      </c>
      <c r="B45" t="s">
        <v>187</v>
      </c>
      <c r="C45">
        <v>4</v>
      </c>
      <c r="D45">
        <v>0.50377833753148604</v>
      </c>
      <c r="E45">
        <v>2.8533034382906199E-2</v>
      </c>
      <c r="F45" t="s">
        <v>188</v>
      </c>
      <c r="G45">
        <v>583</v>
      </c>
      <c r="H45">
        <v>13</v>
      </c>
      <c r="I45">
        <v>10968</v>
      </c>
      <c r="J45">
        <v>5.7886264678717501</v>
      </c>
      <c r="K45">
        <v>1</v>
      </c>
      <c r="L45">
        <v>0.43044120440498601</v>
      </c>
      <c r="M45" t="s">
        <v>189</v>
      </c>
    </row>
    <row r="46" spans="1:13" x14ac:dyDescent="0.2">
      <c r="A46" t="s">
        <v>142</v>
      </c>
      <c r="B46" t="s">
        <v>190</v>
      </c>
      <c r="C46">
        <v>5</v>
      </c>
      <c r="D46">
        <v>0.62972292191435697</v>
      </c>
      <c r="E46">
        <v>0.109135168012179</v>
      </c>
      <c r="F46" t="s">
        <v>191</v>
      </c>
      <c r="G46">
        <v>151</v>
      </c>
      <c r="H46">
        <v>40</v>
      </c>
      <c r="I46">
        <v>3264</v>
      </c>
      <c r="J46">
        <v>2.7019867549668799</v>
      </c>
      <c r="K46">
        <v>0.999903407101983</v>
      </c>
      <c r="L46">
        <v>0.915779919861341</v>
      </c>
      <c r="M46" t="s">
        <v>192</v>
      </c>
    </row>
    <row r="47" spans="1:13" x14ac:dyDescent="0.2">
      <c r="A47" t="s">
        <v>114</v>
      </c>
    </row>
    <row r="48" spans="1:13" x14ac:dyDescent="0.2">
      <c r="A48" t="s">
        <v>193</v>
      </c>
      <c r="B48" t="s">
        <v>194</v>
      </c>
    </row>
    <row r="49" spans="1:13" x14ac:dyDescent="0.2">
      <c r="A49" t="s">
        <v>90</v>
      </c>
      <c r="B49" t="s">
        <v>91</v>
      </c>
      <c r="C49" t="s">
        <v>92</v>
      </c>
      <c r="D49" t="s">
        <v>93</v>
      </c>
      <c r="E49" t="s">
        <v>94</v>
      </c>
      <c r="F49" t="s">
        <v>95</v>
      </c>
      <c r="G49" t="s">
        <v>96</v>
      </c>
      <c r="H49" t="s">
        <v>97</v>
      </c>
      <c r="I49" t="s">
        <v>98</v>
      </c>
      <c r="J49" t="s">
        <v>99</v>
      </c>
      <c r="K49" t="s">
        <v>100</v>
      </c>
      <c r="L49" t="s">
        <v>101</v>
      </c>
      <c r="M49" t="s">
        <v>102</v>
      </c>
    </row>
    <row r="50" spans="1:13" x14ac:dyDescent="0.2">
      <c r="A50" t="s">
        <v>103</v>
      </c>
      <c r="B50" t="s">
        <v>195</v>
      </c>
      <c r="C50">
        <v>9</v>
      </c>
      <c r="D50">
        <v>1.13350125944584</v>
      </c>
      <c r="E50" s="9">
        <v>9.52554478198155E-5</v>
      </c>
      <c r="F50" t="s">
        <v>196</v>
      </c>
      <c r="G50">
        <v>583</v>
      </c>
      <c r="H50">
        <v>29</v>
      </c>
      <c r="I50">
        <v>10968</v>
      </c>
      <c r="J50">
        <v>5.8385284201809897</v>
      </c>
      <c r="K50">
        <v>0.14014118866561001</v>
      </c>
      <c r="L50">
        <v>9.0123511233998008E-3</v>
      </c>
      <c r="M50" t="s">
        <v>122</v>
      </c>
    </row>
    <row r="51" spans="1:13" x14ac:dyDescent="0.2">
      <c r="A51" t="s">
        <v>103</v>
      </c>
      <c r="B51" t="s">
        <v>197</v>
      </c>
      <c r="C51">
        <v>5</v>
      </c>
      <c r="D51">
        <v>0.62972292191435697</v>
      </c>
      <c r="E51">
        <v>6.5112505478633495E-2</v>
      </c>
      <c r="F51" t="s">
        <v>198</v>
      </c>
      <c r="G51">
        <v>583</v>
      </c>
      <c r="H51">
        <v>29</v>
      </c>
      <c r="I51">
        <v>10968</v>
      </c>
      <c r="J51">
        <v>3.24362690010055</v>
      </c>
      <c r="K51">
        <v>1</v>
      </c>
      <c r="L51">
        <v>0.69220274280641203</v>
      </c>
      <c r="M51" t="s">
        <v>199</v>
      </c>
    </row>
    <row r="52" spans="1:13" x14ac:dyDescent="0.2">
      <c r="A52" t="s">
        <v>103</v>
      </c>
      <c r="B52" t="s">
        <v>200</v>
      </c>
      <c r="C52">
        <v>4</v>
      </c>
      <c r="D52">
        <v>0.50377833753148604</v>
      </c>
      <c r="E52">
        <v>0.11998270518236299</v>
      </c>
      <c r="F52" t="s">
        <v>201</v>
      </c>
      <c r="G52">
        <v>583</v>
      </c>
      <c r="H52">
        <v>23</v>
      </c>
      <c r="I52">
        <v>10968</v>
      </c>
      <c r="J52">
        <v>3.2718323514057701</v>
      </c>
      <c r="K52">
        <v>1</v>
      </c>
      <c r="L52">
        <v>0.94553534830280705</v>
      </c>
      <c r="M52" t="s">
        <v>202</v>
      </c>
    </row>
    <row r="53" spans="1:13" x14ac:dyDescent="0.2">
      <c r="A53" t="s">
        <v>103</v>
      </c>
      <c r="B53" t="s">
        <v>203</v>
      </c>
      <c r="C53">
        <v>3</v>
      </c>
      <c r="D53">
        <v>0.377833753148614</v>
      </c>
      <c r="E53">
        <v>0.30731079351374802</v>
      </c>
      <c r="F53" t="s">
        <v>204</v>
      </c>
      <c r="G53">
        <v>583</v>
      </c>
      <c r="H53">
        <v>21</v>
      </c>
      <c r="I53">
        <v>10968</v>
      </c>
      <c r="J53">
        <v>2.6875765743690199</v>
      </c>
      <c r="K53">
        <v>1</v>
      </c>
      <c r="L53">
        <v>1</v>
      </c>
      <c r="M53" t="s">
        <v>205</v>
      </c>
    </row>
    <row r="54" spans="1:13" x14ac:dyDescent="0.2">
      <c r="A54" t="s">
        <v>103</v>
      </c>
      <c r="B54" t="s">
        <v>206</v>
      </c>
      <c r="C54">
        <v>3</v>
      </c>
      <c r="D54">
        <v>0.377833753148614</v>
      </c>
      <c r="E54">
        <v>0.32720304472260098</v>
      </c>
      <c r="F54" t="s">
        <v>204</v>
      </c>
      <c r="G54">
        <v>583</v>
      </c>
      <c r="H54">
        <v>22</v>
      </c>
      <c r="I54">
        <v>10968</v>
      </c>
      <c r="J54">
        <v>2.56541400280679</v>
      </c>
      <c r="K54">
        <v>1</v>
      </c>
      <c r="L54">
        <v>1</v>
      </c>
      <c r="M54" t="s">
        <v>205</v>
      </c>
    </row>
    <row r="55" spans="1:13" x14ac:dyDescent="0.2">
      <c r="A55" t="s">
        <v>114</v>
      </c>
    </row>
    <row r="56" spans="1:13" x14ac:dyDescent="0.2">
      <c r="A56" t="s">
        <v>207</v>
      </c>
      <c r="B56" t="s">
        <v>208</v>
      </c>
    </row>
    <row r="57" spans="1:13" x14ac:dyDescent="0.2">
      <c r="A57" t="s">
        <v>90</v>
      </c>
      <c r="B57" t="s">
        <v>91</v>
      </c>
      <c r="C57" t="s">
        <v>92</v>
      </c>
      <c r="D57" t="s">
        <v>93</v>
      </c>
      <c r="E57" t="s">
        <v>94</v>
      </c>
      <c r="F57" t="s">
        <v>95</v>
      </c>
      <c r="G57" t="s">
        <v>96</v>
      </c>
      <c r="H57" t="s">
        <v>97</v>
      </c>
      <c r="I57" t="s">
        <v>98</v>
      </c>
      <c r="J57" t="s">
        <v>99</v>
      </c>
      <c r="K57" t="s">
        <v>100</v>
      </c>
      <c r="L57" t="s">
        <v>101</v>
      </c>
      <c r="M57" t="s">
        <v>102</v>
      </c>
    </row>
    <row r="58" spans="1:13" x14ac:dyDescent="0.2">
      <c r="A58" t="s">
        <v>107</v>
      </c>
      <c r="B58" t="s">
        <v>209</v>
      </c>
      <c r="C58">
        <v>3</v>
      </c>
      <c r="D58">
        <v>0.377833753148614</v>
      </c>
      <c r="E58">
        <v>1.6019926134362799E-2</v>
      </c>
      <c r="F58" t="s">
        <v>210</v>
      </c>
      <c r="G58">
        <v>524</v>
      </c>
      <c r="H58">
        <v>4</v>
      </c>
      <c r="I58">
        <v>9753</v>
      </c>
      <c r="J58">
        <v>13.9594465648854</v>
      </c>
      <c r="K58">
        <v>0.99970819204628203</v>
      </c>
      <c r="L58">
        <v>0.32296171086875403</v>
      </c>
      <c r="M58" t="s">
        <v>211</v>
      </c>
    </row>
    <row r="59" spans="1:13" x14ac:dyDescent="0.2">
      <c r="A59" t="s">
        <v>212</v>
      </c>
      <c r="B59" t="s">
        <v>213</v>
      </c>
      <c r="C59">
        <v>3</v>
      </c>
      <c r="D59">
        <v>0.377833753148614</v>
      </c>
      <c r="E59">
        <v>1.6734623495971299E-2</v>
      </c>
      <c r="F59" t="s">
        <v>210</v>
      </c>
      <c r="G59">
        <v>608</v>
      </c>
      <c r="H59">
        <v>4</v>
      </c>
      <c r="I59">
        <v>11067</v>
      </c>
      <c r="J59">
        <v>13.6517269736842</v>
      </c>
      <c r="K59">
        <v>0.99821544466026202</v>
      </c>
      <c r="L59">
        <v>0.697275978998804</v>
      </c>
      <c r="M59" t="s">
        <v>214</v>
      </c>
    </row>
    <row r="60" spans="1:13" x14ac:dyDescent="0.2">
      <c r="A60" t="s">
        <v>103</v>
      </c>
      <c r="B60" t="s">
        <v>215</v>
      </c>
      <c r="C60">
        <v>3</v>
      </c>
      <c r="D60">
        <v>0.377833753148614</v>
      </c>
      <c r="E60">
        <v>2.5253924028532299E-2</v>
      </c>
      <c r="F60" t="s">
        <v>210</v>
      </c>
      <c r="G60">
        <v>583</v>
      </c>
      <c r="H60">
        <v>5</v>
      </c>
      <c r="I60">
        <v>10968</v>
      </c>
      <c r="J60">
        <v>11.2878216123499</v>
      </c>
      <c r="K60">
        <v>1</v>
      </c>
      <c r="L60">
        <v>0.401895308336992</v>
      </c>
      <c r="M60" t="s">
        <v>216</v>
      </c>
    </row>
    <row r="61" spans="1:13" x14ac:dyDescent="0.2">
      <c r="A61" t="s">
        <v>103</v>
      </c>
      <c r="B61" t="s">
        <v>217</v>
      </c>
      <c r="C61">
        <v>4</v>
      </c>
      <c r="D61">
        <v>0.50377833753148604</v>
      </c>
      <c r="E61">
        <v>4.1970742606250597E-2</v>
      </c>
      <c r="F61" t="s">
        <v>218</v>
      </c>
      <c r="G61">
        <v>583</v>
      </c>
      <c r="H61">
        <v>15</v>
      </c>
      <c r="I61">
        <v>10968</v>
      </c>
      <c r="J61">
        <v>5.0168096054888496</v>
      </c>
      <c r="K61">
        <v>1</v>
      </c>
      <c r="L61">
        <v>0.55401380240250797</v>
      </c>
      <c r="M61" t="s">
        <v>219</v>
      </c>
    </row>
    <row r="62" spans="1:13" x14ac:dyDescent="0.2">
      <c r="A62" t="s">
        <v>212</v>
      </c>
      <c r="B62" t="s">
        <v>220</v>
      </c>
      <c r="C62">
        <v>6</v>
      </c>
      <c r="D62">
        <v>0.75566750629722901</v>
      </c>
      <c r="E62">
        <v>4.5090168182689502E-2</v>
      </c>
      <c r="F62" t="s">
        <v>221</v>
      </c>
      <c r="G62">
        <v>608</v>
      </c>
      <c r="H62">
        <v>36</v>
      </c>
      <c r="I62">
        <v>11067</v>
      </c>
      <c r="J62">
        <v>3.03371710526315</v>
      </c>
      <c r="K62">
        <v>0.99999996938834301</v>
      </c>
      <c r="L62">
        <v>0.82266939649847004</v>
      </c>
      <c r="M62" t="s">
        <v>222</v>
      </c>
    </row>
    <row r="63" spans="1:13" x14ac:dyDescent="0.2">
      <c r="A63" t="s">
        <v>107</v>
      </c>
      <c r="B63" t="s">
        <v>223</v>
      </c>
      <c r="C63">
        <v>3</v>
      </c>
      <c r="D63">
        <v>0.377833753148614</v>
      </c>
      <c r="E63">
        <v>0.114604578760662</v>
      </c>
      <c r="F63" t="s">
        <v>210</v>
      </c>
      <c r="G63">
        <v>524</v>
      </c>
      <c r="H63">
        <v>11</v>
      </c>
      <c r="I63">
        <v>9753</v>
      </c>
      <c r="J63">
        <v>5.0761623872310899</v>
      </c>
      <c r="K63">
        <v>1</v>
      </c>
      <c r="L63">
        <v>0.98824602504078596</v>
      </c>
      <c r="M63" t="s">
        <v>224</v>
      </c>
    </row>
    <row r="64" spans="1:13" x14ac:dyDescent="0.2">
      <c r="A64" t="s">
        <v>142</v>
      </c>
      <c r="B64" t="s">
        <v>225</v>
      </c>
      <c r="C64">
        <v>4</v>
      </c>
      <c r="D64">
        <v>0.50377833753148604</v>
      </c>
      <c r="E64">
        <v>0.31651876333589202</v>
      </c>
      <c r="F64" t="s">
        <v>226</v>
      </c>
      <c r="G64">
        <v>151</v>
      </c>
      <c r="H64">
        <v>43</v>
      </c>
      <c r="I64">
        <v>3264</v>
      </c>
      <c r="J64">
        <v>2.0107808409055901</v>
      </c>
      <c r="K64">
        <v>0.99999999999994005</v>
      </c>
      <c r="L64">
        <v>1</v>
      </c>
      <c r="M64" t="s">
        <v>181</v>
      </c>
    </row>
    <row r="65" spans="1:13" x14ac:dyDescent="0.2">
      <c r="A65" t="s">
        <v>114</v>
      </c>
    </row>
    <row r="66" spans="1:13" x14ac:dyDescent="0.2">
      <c r="A66" t="s">
        <v>227</v>
      </c>
      <c r="B66" t="s">
        <v>228</v>
      </c>
    </row>
    <row r="67" spans="1:13" x14ac:dyDescent="0.2">
      <c r="A67" t="s">
        <v>90</v>
      </c>
      <c r="B67" t="s">
        <v>91</v>
      </c>
      <c r="C67" t="s">
        <v>92</v>
      </c>
      <c r="D67" t="s">
        <v>93</v>
      </c>
      <c r="E67" t="s">
        <v>94</v>
      </c>
      <c r="F67" t="s">
        <v>95</v>
      </c>
      <c r="G67" t="s">
        <v>96</v>
      </c>
      <c r="H67" t="s">
        <v>97</v>
      </c>
      <c r="I67" t="s">
        <v>98</v>
      </c>
      <c r="J67" t="s">
        <v>99</v>
      </c>
      <c r="K67" t="s">
        <v>100</v>
      </c>
      <c r="L67" t="s">
        <v>101</v>
      </c>
      <c r="M67" t="s">
        <v>102</v>
      </c>
    </row>
    <row r="68" spans="1:13" x14ac:dyDescent="0.2">
      <c r="A68" t="s">
        <v>103</v>
      </c>
      <c r="B68" t="s">
        <v>229</v>
      </c>
      <c r="C68">
        <v>3</v>
      </c>
      <c r="D68">
        <v>0.377833753148614</v>
      </c>
      <c r="E68">
        <v>2.5253924028532299E-2</v>
      </c>
      <c r="F68" t="s">
        <v>230</v>
      </c>
      <c r="G68">
        <v>583</v>
      </c>
      <c r="H68">
        <v>5</v>
      </c>
      <c r="I68">
        <v>10968</v>
      </c>
      <c r="J68">
        <v>11.2878216123499</v>
      </c>
      <c r="K68">
        <v>1</v>
      </c>
      <c r="L68">
        <v>0.401895308336992</v>
      </c>
      <c r="M68" t="s">
        <v>216</v>
      </c>
    </row>
    <row r="69" spans="1:13" x14ac:dyDescent="0.2">
      <c r="A69" t="s">
        <v>107</v>
      </c>
      <c r="B69" t="s">
        <v>231</v>
      </c>
      <c r="C69">
        <v>3</v>
      </c>
      <c r="D69">
        <v>0.377833753148614</v>
      </c>
      <c r="E69">
        <v>2.5757490843363502E-2</v>
      </c>
      <c r="F69" t="s">
        <v>230</v>
      </c>
      <c r="G69">
        <v>524</v>
      </c>
      <c r="H69">
        <v>5</v>
      </c>
      <c r="I69">
        <v>9753</v>
      </c>
      <c r="J69">
        <v>11.167557251908301</v>
      </c>
      <c r="K69">
        <v>0.99999805819364296</v>
      </c>
      <c r="L69">
        <v>0.43624376929379999</v>
      </c>
      <c r="M69" t="s">
        <v>232</v>
      </c>
    </row>
    <row r="70" spans="1:13" x14ac:dyDescent="0.2">
      <c r="A70" t="s">
        <v>107</v>
      </c>
      <c r="B70" t="s">
        <v>233</v>
      </c>
      <c r="C70">
        <v>8</v>
      </c>
      <c r="D70">
        <v>1.0075566750629701</v>
      </c>
      <c r="E70">
        <v>2.6692629031174399E-2</v>
      </c>
      <c r="F70" t="s">
        <v>234</v>
      </c>
      <c r="G70">
        <v>524</v>
      </c>
      <c r="H70">
        <v>55</v>
      </c>
      <c r="I70">
        <v>9753</v>
      </c>
      <c r="J70">
        <v>2.7072866065232399</v>
      </c>
      <c r="K70">
        <v>0.99999880324231605</v>
      </c>
      <c r="L70">
        <v>0.43624376929379999</v>
      </c>
      <c r="M70" t="s">
        <v>232</v>
      </c>
    </row>
    <row r="71" spans="1:13" x14ac:dyDescent="0.2">
      <c r="A71" t="s">
        <v>107</v>
      </c>
      <c r="B71" t="s">
        <v>235</v>
      </c>
      <c r="C71">
        <v>3</v>
      </c>
      <c r="D71">
        <v>0.377833753148614</v>
      </c>
      <c r="E71">
        <v>8.0450265240386606E-2</v>
      </c>
      <c r="F71" t="s">
        <v>230</v>
      </c>
      <c r="G71">
        <v>524</v>
      </c>
      <c r="H71">
        <v>9</v>
      </c>
      <c r="I71">
        <v>9753</v>
      </c>
      <c r="J71">
        <v>6.2041984732824398</v>
      </c>
      <c r="K71">
        <v>1</v>
      </c>
      <c r="L71">
        <v>0.95648813713066305</v>
      </c>
      <c r="M71" t="s">
        <v>170</v>
      </c>
    </row>
    <row r="72" spans="1:13" x14ac:dyDescent="0.2">
      <c r="A72" t="s">
        <v>107</v>
      </c>
      <c r="B72" t="s">
        <v>236</v>
      </c>
      <c r="C72">
        <v>3</v>
      </c>
      <c r="D72">
        <v>0.377833753148614</v>
      </c>
      <c r="E72">
        <v>9.7097139957911999E-2</v>
      </c>
      <c r="F72" t="s">
        <v>230</v>
      </c>
      <c r="G72">
        <v>524</v>
      </c>
      <c r="H72">
        <v>10</v>
      </c>
      <c r="I72">
        <v>9753</v>
      </c>
      <c r="J72">
        <v>5.5837786259541904</v>
      </c>
      <c r="K72">
        <v>1</v>
      </c>
      <c r="L72">
        <v>0.95648813713066305</v>
      </c>
      <c r="M72" t="s">
        <v>170</v>
      </c>
    </row>
    <row r="73" spans="1:13" x14ac:dyDescent="0.2">
      <c r="A73" t="s">
        <v>142</v>
      </c>
      <c r="B73" t="s">
        <v>237</v>
      </c>
      <c r="C73">
        <v>3</v>
      </c>
      <c r="D73">
        <v>0.377833753148614</v>
      </c>
      <c r="E73">
        <v>0.199225706293918</v>
      </c>
      <c r="F73" t="s">
        <v>230</v>
      </c>
      <c r="G73">
        <v>151</v>
      </c>
      <c r="H73">
        <v>18</v>
      </c>
      <c r="I73">
        <v>3264</v>
      </c>
      <c r="J73">
        <v>3.6026490066225101</v>
      </c>
      <c r="K73">
        <v>0.999999980909827</v>
      </c>
      <c r="L73">
        <v>1</v>
      </c>
      <c r="M73" t="s">
        <v>181</v>
      </c>
    </row>
    <row r="74" spans="1:13" x14ac:dyDescent="0.2">
      <c r="A74" t="s">
        <v>107</v>
      </c>
      <c r="B74" t="s">
        <v>238</v>
      </c>
      <c r="C74">
        <v>5</v>
      </c>
      <c r="D74">
        <v>0.62972292191435697</v>
      </c>
      <c r="E74">
        <v>0.32860871067981501</v>
      </c>
      <c r="F74" t="s">
        <v>239</v>
      </c>
      <c r="G74">
        <v>524</v>
      </c>
      <c r="H74">
        <v>54</v>
      </c>
      <c r="I74">
        <v>9753</v>
      </c>
      <c r="J74">
        <v>1.7233884648006701</v>
      </c>
      <c r="K74">
        <v>1</v>
      </c>
      <c r="L74">
        <v>1</v>
      </c>
      <c r="M74" t="s">
        <v>240</v>
      </c>
    </row>
    <row r="75" spans="1:13" x14ac:dyDescent="0.2">
      <c r="A75" t="s">
        <v>114</v>
      </c>
    </row>
    <row r="76" spans="1:13" x14ac:dyDescent="0.2">
      <c r="A76" t="s">
        <v>241</v>
      </c>
      <c r="B76" t="s">
        <v>242</v>
      </c>
    </row>
    <row r="77" spans="1:13" x14ac:dyDescent="0.2">
      <c r="A77" t="s">
        <v>90</v>
      </c>
      <c r="B77" t="s">
        <v>91</v>
      </c>
      <c r="C77" t="s">
        <v>92</v>
      </c>
      <c r="D77" t="s">
        <v>93</v>
      </c>
      <c r="E77" t="s">
        <v>94</v>
      </c>
      <c r="F77" t="s">
        <v>95</v>
      </c>
      <c r="G77" t="s">
        <v>96</v>
      </c>
      <c r="H77" t="s">
        <v>97</v>
      </c>
      <c r="I77" t="s">
        <v>98</v>
      </c>
      <c r="J77" t="s">
        <v>99</v>
      </c>
      <c r="K77" t="s">
        <v>100</v>
      </c>
      <c r="L77" t="s">
        <v>101</v>
      </c>
      <c r="M77" t="s">
        <v>102</v>
      </c>
    </row>
    <row r="78" spans="1:13" x14ac:dyDescent="0.2">
      <c r="A78" t="s">
        <v>103</v>
      </c>
      <c r="B78" t="s">
        <v>176</v>
      </c>
      <c r="C78">
        <v>9</v>
      </c>
      <c r="D78">
        <v>1.13350125944584</v>
      </c>
      <c r="E78">
        <v>1.6162975272300401E-2</v>
      </c>
      <c r="F78" t="s">
        <v>177</v>
      </c>
      <c r="G78">
        <v>583</v>
      </c>
      <c r="H78">
        <v>62</v>
      </c>
      <c r="I78">
        <v>10968</v>
      </c>
      <c r="J78">
        <v>2.73092458363304</v>
      </c>
      <c r="K78">
        <v>0.99999999999392897</v>
      </c>
      <c r="L78">
        <v>0.31222137599175398</v>
      </c>
      <c r="M78" t="s">
        <v>178</v>
      </c>
    </row>
    <row r="79" spans="1:13" x14ac:dyDescent="0.2">
      <c r="A79" t="s">
        <v>107</v>
      </c>
      <c r="B79" t="s">
        <v>243</v>
      </c>
      <c r="C79">
        <v>4</v>
      </c>
      <c r="D79">
        <v>0.50377833753148604</v>
      </c>
      <c r="E79">
        <v>6.8679079601718096E-2</v>
      </c>
      <c r="F79" t="s">
        <v>244</v>
      </c>
      <c r="G79">
        <v>524</v>
      </c>
      <c r="H79">
        <v>18</v>
      </c>
      <c r="I79">
        <v>9753</v>
      </c>
      <c r="J79">
        <v>4.1361323155216203</v>
      </c>
      <c r="K79">
        <v>0.999999999999999</v>
      </c>
      <c r="L79">
        <v>0.86535640298164795</v>
      </c>
      <c r="M79" t="s">
        <v>245</v>
      </c>
    </row>
    <row r="80" spans="1:13" x14ac:dyDescent="0.2">
      <c r="A80" t="s">
        <v>212</v>
      </c>
      <c r="B80" t="s">
        <v>246</v>
      </c>
      <c r="C80">
        <v>11</v>
      </c>
      <c r="D80">
        <v>1.3853904282115801</v>
      </c>
      <c r="E80">
        <v>0.426796106537568</v>
      </c>
      <c r="F80" t="s">
        <v>247</v>
      </c>
      <c r="G80">
        <v>608</v>
      </c>
      <c r="H80">
        <v>166</v>
      </c>
      <c r="I80">
        <v>11067</v>
      </c>
      <c r="J80">
        <v>1.20617668040583</v>
      </c>
      <c r="K80">
        <v>1</v>
      </c>
      <c r="L80">
        <v>1</v>
      </c>
      <c r="M80" t="s">
        <v>181</v>
      </c>
    </row>
    <row r="81" spans="1:13" x14ac:dyDescent="0.2">
      <c r="A81" t="s">
        <v>114</v>
      </c>
    </row>
    <row r="82" spans="1:13" x14ac:dyDescent="0.2">
      <c r="A82" t="s">
        <v>248</v>
      </c>
      <c r="B82" t="s">
        <v>249</v>
      </c>
    </row>
    <row r="83" spans="1:13" x14ac:dyDescent="0.2">
      <c r="A83" t="s">
        <v>90</v>
      </c>
      <c r="B83" t="s">
        <v>91</v>
      </c>
      <c r="C83" t="s">
        <v>92</v>
      </c>
      <c r="D83" t="s">
        <v>93</v>
      </c>
      <c r="E83" t="s">
        <v>94</v>
      </c>
      <c r="F83" t="s">
        <v>95</v>
      </c>
      <c r="G83" t="s">
        <v>96</v>
      </c>
      <c r="H83" t="s">
        <v>97</v>
      </c>
      <c r="I83" t="s">
        <v>98</v>
      </c>
      <c r="J83" t="s">
        <v>99</v>
      </c>
      <c r="K83" t="s">
        <v>100</v>
      </c>
      <c r="L83" t="s">
        <v>101</v>
      </c>
      <c r="M83" t="s">
        <v>102</v>
      </c>
    </row>
    <row r="84" spans="1:13" x14ac:dyDescent="0.2">
      <c r="A84" t="s">
        <v>142</v>
      </c>
      <c r="B84" t="s">
        <v>250</v>
      </c>
      <c r="C84">
        <v>5</v>
      </c>
      <c r="D84">
        <v>0.62972292191435697</v>
      </c>
      <c r="E84">
        <v>2.55085182752267E-2</v>
      </c>
      <c r="F84" t="s">
        <v>251</v>
      </c>
      <c r="G84">
        <v>151</v>
      </c>
      <c r="H84">
        <v>25</v>
      </c>
      <c r="I84">
        <v>3264</v>
      </c>
      <c r="J84">
        <v>4.3231788079470199</v>
      </c>
      <c r="K84">
        <v>0.87345535394422402</v>
      </c>
      <c r="L84">
        <v>0.34011357700302303</v>
      </c>
      <c r="M84" t="s">
        <v>252</v>
      </c>
    </row>
    <row r="85" spans="1:13" x14ac:dyDescent="0.2">
      <c r="A85" t="s">
        <v>103</v>
      </c>
      <c r="B85" t="s">
        <v>253</v>
      </c>
      <c r="C85">
        <v>7</v>
      </c>
      <c r="D85">
        <v>0.88161209068010005</v>
      </c>
      <c r="E85">
        <v>0.109680867952968</v>
      </c>
      <c r="F85" t="s">
        <v>254</v>
      </c>
      <c r="G85">
        <v>583</v>
      </c>
      <c r="H85">
        <v>62</v>
      </c>
      <c r="I85">
        <v>10968</v>
      </c>
      <c r="J85">
        <v>2.1240524539368102</v>
      </c>
      <c r="K85">
        <v>1</v>
      </c>
      <c r="L85">
        <v>0.89553863318299998</v>
      </c>
      <c r="M85" t="s">
        <v>255</v>
      </c>
    </row>
    <row r="86" spans="1:13" x14ac:dyDescent="0.2">
      <c r="A86" t="s">
        <v>103</v>
      </c>
      <c r="B86" t="s">
        <v>256</v>
      </c>
      <c r="C86">
        <v>3</v>
      </c>
      <c r="D86">
        <v>0.377833753148614</v>
      </c>
      <c r="E86">
        <v>0.38578525518811302</v>
      </c>
      <c r="F86" t="s">
        <v>257</v>
      </c>
      <c r="G86">
        <v>583</v>
      </c>
      <c r="H86">
        <v>25</v>
      </c>
      <c r="I86">
        <v>10968</v>
      </c>
      <c r="J86">
        <v>2.25756432246998</v>
      </c>
      <c r="K86">
        <v>1</v>
      </c>
      <c r="L86">
        <v>1</v>
      </c>
      <c r="M86" t="s">
        <v>205</v>
      </c>
    </row>
    <row r="87" spans="1:13" x14ac:dyDescent="0.2">
      <c r="A87" t="s">
        <v>114</v>
      </c>
    </row>
    <row r="88" spans="1:13" x14ac:dyDescent="0.2">
      <c r="A88" t="s">
        <v>258</v>
      </c>
      <c r="B88" t="s">
        <v>259</v>
      </c>
    </row>
    <row r="89" spans="1:13" x14ac:dyDescent="0.2">
      <c r="A89" t="s">
        <v>90</v>
      </c>
      <c r="B89" t="s">
        <v>91</v>
      </c>
      <c r="C89" t="s">
        <v>92</v>
      </c>
      <c r="D89" t="s">
        <v>93</v>
      </c>
      <c r="E89" t="s">
        <v>94</v>
      </c>
      <c r="F89" t="s">
        <v>95</v>
      </c>
      <c r="G89" t="s">
        <v>96</v>
      </c>
      <c r="H89" t="s">
        <v>97</v>
      </c>
      <c r="I89" t="s">
        <v>98</v>
      </c>
      <c r="J89" t="s">
        <v>99</v>
      </c>
      <c r="K89" t="s">
        <v>100</v>
      </c>
      <c r="L89" t="s">
        <v>101</v>
      </c>
      <c r="M89" t="s">
        <v>102</v>
      </c>
    </row>
    <row r="90" spans="1:13" x14ac:dyDescent="0.2">
      <c r="A90" t="s">
        <v>107</v>
      </c>
      <c r="B90" t="s">
        <v>260</v>
      </c>
      <c r="C90">
        <v>13</v>
      </c>
      <c r="D90">
        <v>1.6372795969773299</v>
      </c>
      <c r="E90">
        <v>6.00118925750108E-3</v>
      </c>
      <c r="F90" t="s">
        <v>261</v>
      </c>
      <c r="G90">
        <v>524</v>
      </c>
      <c r="H90">
        <v>98</v>
      </c>
      <c r="I90">
        <v>9753</v>
      </c>
      <c r="J90">
        <v>2.4690177597756602</v>
      </c>
      <c r="K90">
        <v>0.951863350890508</v>
      </c>
      <c r="L90">
        <v>0.15122996928902699</v>
      </c>
      <c r="M90" t="s">
        <v>262</v>
      </c>
    </row>
    <row r="91" spans="1:13" x14ac:dyDescent="0.2">
      <c r="A91" t="s">
        <v>107</v>
      </c>
      <c r="B91" t="s">
        <v>263</v>
      </c>
      <c r="C91">
        <v>6</v>
      </c>
      <c r="D91">
        <v>0.75566750629722901</v>
      </c>
      <c r="E91">
        <v>8.4827588720608596E-2</v>
      </c>
      <c r="F91" t="s">
        <v>264</v>
      </c>
      <c r="G91">
        <v>524</v>
      </c>
      <c r="H91">
        <v>44</v>
      </c>
      <c r="I91">
        <v>9753</v>
      </c>
      <c r="J91">
        <v>2.5380811936155401</v>
      </c>
      <c r="K91">
        <v>1</v>
      </c>
      <c r="L91">
        <v>0.95648813713066305</v>
      </c>
      <c r="M91" t="s">
        <v>170</v>
      </c>
    </row>
    <row r="92" spans="1:13" x14ac:dyDescent="0.2">
      <c r="A92" t="s">
        <v>103</v>
      </c>
      <c r="B92" t="s">
        <v>265</v>
      </c>
      <c r="C92">
        <v>10</v>
      </c>
      <c r="D92">
        <v>1.2594458438287099</v>
      </c>
      <c r="E92">
        <v>0.34056196495529001</v>
      </c>
      <c r="F92" t="s">
        <v>266</v>
      </c>
      <c r="G92">
        <v>583</v>
      </c>
      <c r="H92">
        <v>142</v>
      </c>
      <c r="I92">
        <v>10968</v>
      </c>
      <c r="J92">
        <v>1.3248616915903599</v>
      </c>
      <c r="K92">
        <v>1</v>
      </c>
      <c r="L92">
        <v>1</v>
      </c>
      <c r="M92" t="s">
        <v>205</v>
      </c>
    </row>
    <row r="93" spans="1:13" x14ac:dyDescent="0.2">
      <c r="A93" t="s">
        <v>103</v>
      </c>
      <c r="B93" t="s">
        <v>267</v>
      </c>
      <c r="C93">
        <v>4</v>
      </c>
      <c r="D93">
        <v>0.50377833753148604</v>
      </c>
      <c r="E93">
        <v>0.66763027434712896</v>
      </c>
      <c r="F93" t="s">
        <v>268</v>
      </c>
      <c r="G93">
        <v>583</v>
      </c>
      <c r="H93">
        <v>64</v>
      </c>
      <c r="I93">
        <v>10968</v>
      </c>
      <c r="J93">
        <v>1.1758147512864401</v>
      </c>
      <c r="K93">
        <v>1</v>
      </c>
      <c r="L93">
        <v>1</v>
      </c>
      <c r="M93" t="s">
        <v>205</v>
      </c>
    </row>
    <row r="94" spans="1:13" x14ac:dyDescent="0.2">
      <c r="A94" t="s">
        <v>114</v>
      </c>
    </row>
    <row r="95" spans="1:13" x14ac:dyDescent="0.2">
      <c r="A95" t="s">
        <v>269</v>
      </c>
      <c r="B95" t="s">
        <v>270</v>
      </c>
    </row>
    <row r="96" spans="1:13" x14ac:dyDescent="0.2">
      <c r="A96" t="s">
        <v>90</v>
      </c>
      <c r="B96" t="s">
        <v>91</v>
      </c>
      <c r="C96" t="s">
        <v>92</v>
      </c>
      <c r="D96" t="s">
        <v>93</v>
      </c>
      <c r="E96" t="s">
        <v>94</v>
      </c>
      <c r="F96" t="s">
        <v>95</v>
      </c>
      <c r="G96" t="s">
        <v>96</v>
      </c>
      <c r="H96" t="s">
        <v>97</v>
      </c>
      <c r="I96" t="s">
        <v>98</v>
      </c>
      <c r="J96" t="s">
        <v>99</v>
      </c>
      <c r="K96" t="s">
        <v>100</v>
      </c>
      <c r="L96" t="s">
        <v>101</v>
      </c>
      <c r="M96" t="s">
        <v>102</v>
      </c>
    </row>
    <row r="97" spans="1:13" x14ac:dyDescent="0.2">
      <c r="A97" t="s">
        <v>107</v>
      </c>
      <c r="B97" t="s">
        <v>271</v>
      </c>
      <c r="C97">
        <v>4</v>
      </c>
      <c r="D97">
        <v>0.50377833753148604</v>
      </c>
      <c r="E97">
        <v>0.110968750856068</v>
      </c>
      <c r="F97" t="s">
        <v>272</v>
      </c>
      <c r="G97">
        <v>524</v>
      </c>
      <c r="H97">
        <v>22</v>
      </c>
      <c r="I97">
        <v>9753</v>
      </c>
      <c r="J97">
        <v>3.38410825815405</v>
      </c>
      <c r="K97">
        <v>1</v>
      </c>
      <c r="L97">
        <v>0.98119737599050405</v>
      </c>
      <c r="M97" t="s">
        <v>273</v>
      </c>
    </row>
    <row r="98" spans="1:13" x14ac:dyDescent="0.2">
      <c r="A98" t="s">
        <v>107</v>
      </c>
      <c r="B98" t="s">
        <v>274</v>
      </c>
      <c r="C98">
        <v>5</v>
      </c>
      <c r="D98">
        <v>0.62972292191435697</v>
      </c>
      <c r="E98">
        <v>0.13453205149458</v>
      </c>
      <c r="F98" t="s">
        <v>275</v>
      </c>
      <c r="G98">
        <v>524</v>
      </c>
      <c r="H98">
        <v>37</v>
      </c>
      <c r="I98">
        <v>9753</v>
      </c>
      <c r="J98">
        <v>2.5152155972766601</v>
      </c>
      <c r="K98">
        <v>1</v>
      </c>
      <c r="L98">
        <v>1</v>
      </c>
      <c r="M98" t="s">
        <v>240</v>
      </c>
    </row>
    <row r="99" spans="1:13" x14ac:dyDescent="0.2">
      <c r="A99" t="s">
        <v>107</v>
      </c>
      <c r="B99" t="s">
        <v>276</v>
      </c>
      <c r="C99">
        <v>3</v>
      </c>
      <c r="D99">
        <v>0.377833753148614</v>
      </c>
      <c r="E99">
        <v>0.151654637380369</v>
      </c>
      <c r="F99" t="s">
        <v>277</v>
      </c>
      <c r="G99">
        <v>524</v>
      </c>
      <c r="H99">
        <v>13</v>
      </c>
      <c r="I99">
        <v>9753</v>
      </c>
      <c r="J99">
        <v>4.29521432765707</v>
      </c>
      <c r="K99">
        <v>1</v>
      </c>
      <c r="L99">
        <v>1</v>
      </c>
      <c r="M99" t="s">
        <v>240</v>
      </c>
    </row>
    <row r="100" spans="1:13" x14ac:dyDescent="0.2">
      <c r="A100" t="s">
        <v>114</v>
      </c>
    </row>
    <row r="101" spans="1:13" x14ac:dyDescent="0.2">
      <c r="A101" t="s">
        <v>278</v>
      </c>
      <c r="B101" t="s">
        <v>279</v>
      </c>
    </row>
    <row r="102" spans="1:13" x14ac:dyDescent="0.2">
      <c r="A102" t="s">
        <v>90</v>
      </c>
      <c r="B102" t="s">
        <v>91</v>
      </c>
      <c r="C102" t="s">
        <v>92</v>
      </c>
      <c r="D102" t="s">
        <v>93</v>
      </c>
      <c r="E102" t="s">
        <v>94</v>
      </c>
      <c r="F102" t="s">
        <v>95</v>
      </c>
      <c r="G102" t="s">
        <v>96</v>
      </c>
      <c r="H102" t="s">
        <v>97</v>
      </c>
      <c r="I102" t="s">
        <v>98</v>
      </c>
      <c r="J102" t="s">
        <v>99</v>
      </c>
      <c r="K102" t="s">
        <v>100</v>
      </c>
      <c r="L102" t="s">
        <v>101</v>
      </c>
      <c r="M102" t="s">
        <v>102</v>
      </c>
    </row>
    <row r="103" spans="1:13" x14ac:dyDescent="0.2">
      <c r="A103" t="s">
        <v>212</v>
      </c>
      <c r="B103" t="s">
        <v>280</v>
      </c>
      <c r="C103">
        <v>5</v>
      </c>
      <c r="D103">
        <v>0.62972292191435697</v>
      </c>
      <c r="E103">
        <v>6.4541480973800996E-2</v>
      </c>
      <c r="F103" t="s">
        <v>281</v>
      </c>
      <c r="G103">
        <v>608</v>
      </c>
      <c r="H103">
        <v>28</v>
      </c>
      <c r="I103">
        <v>11067</v>
      </c>
      <c r="J103">
        <v>3.2504111842105199</v>
      </c>
      <c r="K103">
        <v>0.99999999998637901</v>
      </c>
      <c r="L103">
        <v>0.93088674481443801</v>
      </c>
      <c r="M103" t="s">
        <v>282</v>
      </c>
    </row>
    <row r="104" spans="1:13" x14ac:dyDescent="0.2">
      <c r="A104" t="s">
        <v>103</v>
      </c>
      <c r="B104" t="s">
        <v>283</v>
      </c>
      <c r="C104">
        <v>6</v>
      </c>
      <c r="D104">
        <v>0.75566750629722901</v>
      </c>
      <c r="E104">
        <v>9.51001719327281E-2</v>
      </c>
      <c r="F104" t="s">
        <v>284</v>
      </c>
      <c r="G104">
        <v>583</v>
      </c>
      <c r="H104">
        <v>46</v>
      </c>
      <c r="I104">
        <v>10968</v>
      </c>
      <c r="J104">
        <v>2.45387426355432</v>
      </c>
      <c r="K104">
        <v>1</v>
      </c>
      <c r="L104">
        <v>0.86818380568303899</v>
      </c>
      <c r="M104" t="s">
        <v>285</v>
      </c>
    </row>
    <row r="105" spans="1:13" x14ac:dyDescent="0.2">
      <c r="A105" t="s">
        <v>142</v>
      </c>
      <c r="B105" t="s">
        <v>286</v>
      </c>
      <c r="C105">
        <v>3</v>
      </c>
      <c r="D105">
        <v>0.377833753148614</v>
      </c>
      <c r="E105">
        <v>0.55567685405505096</v>
      </c>
      <c r="F105" t="s">
        <v>287</v>
      </c>
      <c r="G105">
        <v>151</v>
      </c>
      <c r="H105">
        <v>40</v>
      </c>
      <c r="I105">
        <v>3264</v>
      </c>
      <c r="J105">
        <v>1.62119205298013</v>
      </c>
      <c r="K105">
        <v>1</v>
      </c>
      <c r="L105">
        <v>1</v>
      </c>
      <c r="M105" t="s">
        <v>181</v>
      </c>
    </row>
    <row r="106" spans="1:13" x14ac:dyDescent="0.2">
      <c r="A106" t="s">
        <v>114</v>
      </c>
    </row>
    <row r="107" spans="1:13" x14ac:dyDescent="0.2">
      <c r="A107" t="s">
        <v>288</v>
      </c>
      <c r="B107" t="s">
        <v>289</v>
      </c>
    </row>
    <row r="108" spans="1:13" x14ac:dyDescent="0.2">
      <c r="A108" t="s">
        <v>90</v>
      </c>
      <c r="B108" t="s">
        <v>91</v>
      </c>
      <c r="C108" t="s">
        <v>92</v>
      </c>
      <c r="D108" t="s">
        <v>93</v>
      </c>
      <c r="E108" t="s">
        <v>94</v>
      </c>
      <c r="F108" t="s">
        <v>95</v>
      </c>
      <c r="G108" t="s">
        <v>96</v>
      </c>
      <c r="H108" t="s">
        <v>97</v>
      </c>
      <c r="I108" t="s">
        <v>98</v>
      </c>
      <c r="J108" t="s">
        <v>99</v>
      </c>
      <c r="K108" t="s">
        <v>100</v>
      </c>
      <c r="L108" t="s">
        <v>101</v>
      </c>
      <c r="M108" t="s">
        <v>102</v>
      </c>
    </row>
    <row r="109" spans="1:13" x14ac:dyDescent="0.2">
      <c r="A109" t="s">
        <v>107</v>
      </c>
      <c r="B109" t="s">
        <v>290</v>
      </c>
      <c r="C109">
        <v>12</v>
      </c>
      <c r="D109">
        <v>1.51133501259445</v>
      </c>
      <c r="E109">
        <v>0.155081056676733</v>
      </c>
      <c r="F109" t="s">
        <v>291</v>
      </c>
      <c r="G109">
        <v>524</v>
      </c>
      <c r="H109">
        <v>145</v>
      </c>
      <c r="I109">
        <v>9753</v>
      </c>
      <c r="J109">
        <v>1.5403527244011499</v>
      </c>
      <c r="K109">
        <v>1</v>
      </c>
      <c r="L109">
        <v>1</v>
      </c>
      <c r="M109" t="s">
        <v>240</v>
      </c>
    </row>
    <row r="110" spans="1:13" x14ac:dyDescent="0.2">
      <c r="A110" t="s">
        <v>103</v>
      </c>
      <c r="B110" t="s">
        <v>292</v>
      </c>
      <c r="C110">
        <v>8</v>
      </c>
      <c r="D110">
        <v>1.0075566750629701</v>
      </c>
      <c r="E110">
        <v>0.171182224052527</v>
      </c>
      <c r="F110" t="s">
        <v>293</v>
      </c>
      <c r="G110">
        <v>583</v>
      </c>
      <c r="H110">
        <v>86</v>
      </c>
      <c r="I110">
        <v>10968</v>
      </c>
      <c r="J110">
        <v>1.75004986237983</v>
      </c>
      <c r="K110">
        <v>1</v>
      </c>
      <c r="L110">
        <v>1</v>
      </c>
      <c r="M110" t="s">
        <v>205</v>
      </c>
    </row>
    <row r="111" spans="1:13" x14ac:dyDescent="0.2">
      <c r="A111" t="s">
        <v>107</v>
      </c>
      <c r="B111" t="s">
        <v>294</v>
      </c>
      <c r="C111">
        <v>6</v>
      </c>
      <c r="D111">
        <v>0.75566750629722901</v>
      </c>
      <c r="E111">
        <v>0.69454773616797705</v>
      </c>
      <c r="F111" t="s">
        <v>295</v>
      </c>
      <c r="G111">
        <v>524</v>
      </c>
      <c r="H111">
        <v>108</v>
      </c>
      <c r="I111">
        <v>9753</v>
      </c>
      <c r="J111">
        <v>1.0340330788804</v>
      </c>
      <c r="K111">
        <v>1</v>
      </c>
      <c r="L111">
        <v>1</v>
      </c>
      <c r="M111" t="s">
        <v>240</v>
      </c>
    </row>
    <row r="112" spans="1:13" x14ac:dyDescent="0.2">
      <c r="A112" t="s">
        <v>114</v>
      </c>
    </row>
    <row r="113" spans="1:13" x14ac:dyDescent="0.2">
      <c r="A113" t="s">
        <v>296</v>
      </c>
      <c r="B113" t="s">
        <v>297</v>
      </c>
    </row>
    <row r="114" spans="1:13" x14ac:dyDescent="0.2">
      <c r="A114" t="s">
        <v>90</v>
      </c>
      <c r="B114" t="s">
        <v>91</v>
      </c>
      <c r="C114" t="s">
        <v>92</v>
      </c>
      <c r="D114" t="s">
        <v>93</v>
      </c>
      <c r="E114" t="s">
        <v>94</v>
      </c>
      <c r="F114" t="s">
        <v>95</v>
      </c>
      <c r="G114" t="s">
        <v>96</v>
      </c>
      <c r="H114" t="s">
        <v>97</v>
      </c>
      <c r="I114" t="s">
        <v>98</v>
      </c>
      <c r="J114" t="s">
        <v>99</v>
      </c>
      <c r="K114" t="s">
        <v>100</v>
      </c>
      <c r="L114" t="s">
        <v>101</v>
      </c>
      <c r="M114" t="s">
        <v>102</v>
      </c>
    </row>
    <row r="115" spans="1:13" x14ac:dyDescent="0.2">
      <c r="A115" t="s">
        <v>103</v>
      </c>
      <c r="B115" t="s">
        <v>298</v>
      </c>
      <c r="C115">
        <v>5</v>
      </c>
      <c r="D115">
        <v>0.62972292191435697</v>
      </c>
      <c r="E115">
        <v>4.6363769293180097E-2</v>
      </c>
      <c r="F115" t="s">
        <v>299</v>
      </c>
      <c r="G115">
        <v>583</v>
      </c>
      <c r="H115">
        <v>26</v>
      </c>
      <c r="I115">
        <v>10968</v>
      </c>
      <c r="J115">
        <v>3.6178915424198399</v>
      </c>
      <c r="K115">
        <v>1</v>
      </c>
      <c r="L115">
        <v>0.600707372179347</v>
      </c>
      <c r="M115" t="s">
        <v>300</v>
      </c>
    </row>
    <row r="116" spans="1:13" x14ac:dyDescent="0.2">
      <c r="A116" t="s">
        <v>107</v>
      </c>
      <c r="B116" t="s">
        <v>301</v>
      </c>
      <c r="C116">
        <v>3</v>
      </c>
      <c r="D116">
        <v>0.377833753148614</v>
      </c>
      <c r="E116">
        <v>0.190626527514449</v>
      </c>
      <c r="F116" t="s">
        <v>302</v>
      </c>
      <c r="G116">
        <v>524</v>
      </c>
      <c r="H116">
        <v>15</v>
      </c>
      <c r="I116">
        <v>9753</v>
      </c>
      <c r="J116">
        <v>3.72251908396946</v>
      </c>
      <c r="K116">
        <v>1</v>
      </c>
      <c r="L116">
        <v>1</v>
      </c>
      <c r="M116" t="s">
        <v>240</v>
      </c>
    </row>
    <row r="117" spans="1:13" x14ac:dyDescent="0.2">
      <c r="A117" t="s">
        <v>107</v>
      </c>
      <c r="B117" t="s">
        <v>303</v>
      </c>
      <c r="C117">
        <v>5</v>
      </c>
      <c r="D117">
        <v>0.62972292191435697</v>
      </c>
      <c r="E117">
        <v>0.37811843289379199</v>
      </c>
      <c r="F117" t="s">
        <v>304</v>
      </c>
      <c r="G117">
        <v>524</v>
      </c>
      <c r="H117">
        <v>58</v>
      </c>
      <c r="I117">
        <v>9753</v>
      </c>
      <c r="J117">
        <v>1.60453408791787</v>
      </c>
      <c r="K117">
        <v>1</v>
      </c>
      <c r="L117">
        <v>1</v>
      </c>
      <c r="M117" t="s">
        <v>240</v>
      </c>
    </row>
    <row r="118" spans="1:13" x14ac:dyDescent="0.2">
      <c r="A118" t="s">
        <v>142</v>
      </c>
      <c r="B118" t="s">
        <v>305</v>
      </c>
      <c r="C118">
        <v>3</v>
      </c>
      <c r="D118">
        <v>0.377833753148614</v>
      </c>
      <c r="E118">
        <v>0.52763397142854995</v>
      </c>
      <c r="F118" t="s">
        <v>302</v>
      </c>
      <c r="G118">
        <v>151</v>
      </c>
      <c r="H118">
        <v>38</v>
      </c>
      <c r="I118">
        <v>3264</v>
      </c>
      <c r="J118">
        <v>1.7065179505054</v>
      </c>
      <c r="K118">
        <v>1</v>
      </c>
      <c r="L118">
        <v>1</v>
      </c>
      <c r="M118" t="s">
        <v>181</v>
      </c>
    </row>
    <row r="119" spans="1:13" x14ac:dyDescent="0.2">
      <c r="A119" t="s">
        <v>212</v>
      </c>
      <c r="B119" t="s">
        <v>306</v>
      </c>
      <c r="C119">
        <v>5</v>
      </c>
      <c r="D119">
        <v>0.62972292191435697</v>
      </c>
      <c r="E119">
        <v>0.965424162241316</v>
      </c>
      <c r="F119" t="s">
        <v>307</v>
      </c>
      <c r="G119">
        <v>608</v>
      </c>
      <c r="H119">
        <v>148</v>
      </c>
      <c r="I119">
        <v>11067</v>
      </c>
      <c r="J119">
        <v>0.61494265647226098</v>
      </c>
      <c r="K119">
        <v>1</v>
      </c>
      <c r="L119">
        <v>1</v>
      </c>
      <c r="M119" t="s">
        <v>181</v>
      </c>
    </row>
    <row r="120" spans="1:13" x14ac:dyDescent="0.2">
      <c r="A120" t="s">
        <v>114</v>
      </c>
    </row>
    <row r="121" spans="1:13" x14ac:dyDescent="0.2">
      <c r="A121" t="s">
        <v>308</v>
      </c>
      <c r="B121" t="s">
        <v>309</v>
      </c>
    </row>
    <row r="122" spans="1:13" x14ac:dyDescent="0.2">
      <c r="A122" t="s">
        <v>90</v>
      </c>
      <c r="B122" t="s">
        <v>91</v>
      </c>
      <c r="C122" t="s">
        <v>92</v>
      </c>
      <c r="D122" t="s">
        <v>93</v>
      </c>
      <c r="E122" t="s">
        <v>94</v>
      </c>
      <c r="F122" t="s">
        <v>95</v>
      </c>
      <c r="G122" t="s">
        <v>96</v>
      </c>
      <c r="H122" t="s">
        <v>97</v>
      </c>
      <c r="I122" t="s">
        <v>98</v>
      </c>
      <c r="J122" t="s">
        <v>99</v>
      </c>
      <c r="K122" t="s">
        <v>100</v>
      </c>
      <c r="L122" t="s">
        <v>101</v>
      </c>
      <c r="M122" t="s">
        <v>102</v>
      </c>
    </row>
    <row r="123" spans="1:13" x14ac:dyDescent="0.2">
      <c r="A123" t="s">
        <v>107</v>
      </c>
      <c r="B123" t="s">
        <v>310</v>
      </c>
      <c r="C123">
        <v>4</v>
      </c>
      <c r="D123">
        <v>0.50377833753148604</v>
      </c>
      <c r="E123">
        <v>0.14771182944088199</v>
      </c>
      <c r="F123" t="s">
        <v>311</v>
      </c>
      <c r="G123">
        <v>524</v>
      </c>
      <c r="H123">
        <v>25</v>
      </c>
      <c r="I123">
        <v>9753</v>
      </c>
      <c r="J123">
        <v>2.9780152671755702</v>
      </c>
      <c r="K123">
        <v>1</v>
      </c>
      <c r="L123">
        <v>1</v>
      </c>
      <c r="M123" t="s">
        <v>240</v>
      </c>
    </row>
    <row r="124" spans="1:13" x14ac:dyDescent="0.2">
      <c r="A124" t="s">
        <v>107</v>
      </c>
      <c r="B124" t="s">
        <v>312</v>
      </c>
      <c r="C124">
        <v>9</v>
      </c>
      <c r="D124">
        <v>1.13350125944584</v>
      </c>
      <c r="E124">
        <v>0.22239355811341799</v>
      </c>
      <c r="F124" t="s">
        <v>313</v>
      </c>
      <c r="G124">
        <v>524</v>
      </c>
      <c r="H124">
        <v>108</v>
      </c>
      <c r="I124">
        <v>9753</v>
      </c>
      <c r="J124">
        <v>1.5510496183206099</v>
      </c>
      <c r="K124">
        <v>1</v>
      </c>
      <c r="L124">
        <v>1</v>
      </c>
      <c r="M124" t="s">
        <v>240</v>
      </c>
    </row>
    <row r="125" spans="1:13" x14ac:dyDescent="0.2">
      <c r="A125" t="s">
        <v>212</v>
      </c>
      <c r="B125" t="s">
        <v>314</v>
      </c>
      <c r="C125">
        <v>3</v>
      </c>
      <c r="D125">
        <v>0.377833753148614</v>
      </c>
      <c r="E125">
        <v>0.30079686834717301</v>
      </c>
      <c r="F125" t="s">
        <v>315</v>
      </c>
      <c r="G125">
        <v>608</v>
      </c>
      <c r="H125">
        <v>20</v>
      </c>
      <c r="I125">
        <v>11067</v>
      </c>
      <c r="J125">
        <v>2.7303453947368399</v>
      </c>
      <c r="K125">
        <v>1</v>
      </c>
      <c r="L125">
        <v>1</v>
      </c>
      <c r="M125" t="s">
        <v>181</v>
      </c>
    </row>
    <row r="126" spans="1:13" x14ac:dyDescent="0.2">
      <c r="A126" t="s">
        <v>103</v>
      </c>
      <c r="B126" t="s">
        <v>316</v>
      </c>
      <c r="C126">
        <v>6</v>
      </c>
      <c r="D126">
        <v>0.75566750629722901</v>
      </c>
      <c r="E126">
        <v>0.38837573003336101</v>
      </c>
      <c r="F126" t="s">
        <v>317</v>
      </c>
      <c r="G126">
        <v>583</v>
      </c>
      <c r="H126">
        <v>77</v>
      </c>
      <c r="I126">
        <v>10968</v>
      </c>
      <c r="J126">
        <v>1.46595085874674</v>
      </c>
      <c r="K126">
        <v>1</v>
      </c>
      <c r="L126">
        <v>1</v>
      </c>
      <c r="M126" t="s">
        <v>205</v>
      </c>
    </row>
    <row r="127" spans="1:13" x14ac:dyDescent="0.2">
      <c r="A127" t="s">
        <v>212</v>
      </c>
      <c r="B127" t="s">
        <v>318</v>
      </c>
      <c r="C127">
        <v>3</v>
      </c>
      <c r="D127">
        <v>0.377833753148614</v>
      </c>
      <c r="E127">
        <v>0.440495222107738</v>
      </c>
      <c r="F127" t="s">
        <v>319</v>
      </c>
      <c r="G127">
        <v>608</v>
      </c>
      <c r="H127">
        <v>27</v>
      </c>
      <c r="I127">
        <v>11067</v>
      </c>
      <c r="J127">
        <v>2.0224780701754299</v>
      </c>
      <c r="K127">
        <v>1</v>
      </c>
      <c r="L127">
        <v>1</v>
      </c>
      <c r="M127" t="s">
        <v>181</v>
      </c>
    </row>
    <row r="128" spans="1:13" x14ac:dyDescent="0.2">
      <c r="A128" t="s">
        <v>107</v>
      </c>
      <c r="B128" t="s">
        <v>320</v>
      </c>
      <c r="C128">
        <v>3</v>
      </c>
      <c r="D128">
        <v>0.377833753148614</v>
      </c>
      <c r="E128">
        <v>0.56702155485382499</v>
      </c>
      <c r="F128" t="s">
        <v>321</v>
      </c>
      <c r="G128">
        <v>524</v>
      </c>
      <c r="H128">
        <v>35</v>
      </c>
      <c r="I128">
        <v>9753</v>
      </c>
      <c r="J128">
        <v>1.5953653217011901</v>
      </c>
      <c r="K128">
        <v>1</v>
      </c>
      <c r="L128">
        <v>1</v>
      </c>
      <c r="M128" t="s">
        <v>240</v>
      </c>
    </row>
    <row r="129" spans="1:13" x14ac:dyDescent="0.2">
      <c r="A129" t="s">
        <v>212</v>
      </c>
      <c r="B129" t="s">
        <v>322</v>
      </c>
      <c r="C129">
        <v>8</v>
      </c>
      <c r="D129">
        <v>1.0075566750629701</v>
      </c>
      <c r="E129">
        <v>0.583344830901531</v>
      </c>
      <c r="F129" t="s">
        <v>323</v>
      </c>
      <c r="G129">
        <v>608</v>
      </c>
      <c r="H129">
        <v>131</v>
      </c>
      <c r="I129">
        <v>11067</v>
      </c>
      <c r="J129">
        <v>1.11159100040176</v>
      </c>
      <c r="K129">
        <v>1</v>
      </c>
      <c r="L129">
        <v>1</v>
      </c>
      <c r="M129" t="s">
        <v>181</v>
      </c>
    </row>
    <row r="130" spans="1:13" x14ac:dyDescent="0.2">
      <c r="A130" t="s">
        <v>114</v>
      </c>
    </row>
    <row r="131" spans="1:13" x14ac:dyDescent="0.2">
      <c r="A131" t="s">
        <v>324</v>
      </c>
      <c r="B131" t="s">
        <v>325</v>
      </c>
    </row>
    <row r="132" spans="1:13" x14ac:dyDescent="0.2">
      <c r="A132" t="s">
        <v>90</v>
      </c>
      <c r="B132" t="s">
        <v>91</v>
      </c>
      <c r="C132" t="s">
        <v>92</v>
      </c>
      <c r="D132" t="s">
        <v>93</v>
      </c>
      <c r="E132" t="s">
        <v>94</v>
      </c>
      <c r="F132" t="s">
        <v>95</v>
      </c>
      <c r="G132" t="s">
        <v>96</v>
      </c>
      <c r="H132" t="s">
        <v>97</v>
      </c>
      <c r="I132" t="s">
        <v>98</v>
      </c>
      <c r="J132" t="s">
        <v>99</v>
      </c>
      <c r="K132" t="s">
        <v>100</v>
      </c>
      <c r="L132" t="s">
        <v>101</v>
      </c>
      <c r="M132" t="s">
        <v>102</v>
      </c>
    </row>
    <row r="133" spans="1:13" x14ac:dyDescent="0.2">
      <c r="A133" t="s">
        <v>103</v>
      </c>
      <c r="B133" t="s">
        <v>326</v>
      </c>
      <c r="C133">
        <v>4</v>
      </c>
      <c r="D133">
        <v>0.50377833753148604</v>
      </c>
      <c r="E133">
        <v>3.4916744676515399E-2</v>
      </c>
      <c r="F133" t="s">
        <v>327</v>
      </c>
      <c r="G133">
        <v>583</v>
      </c>
      <c r="H133">
        <v>14</v>
      </c>
      <c r="I133">
        <v>10968</v>
      </c>
      <c r="J133">
        <v>5.3751531487380504</v>
      </c>
      <c r="K133">
        <v>1</v>
      </c>
      <c r="L133">
        <v>0.50280112334182103</v>
      </c>
      <c r="M133" t="s">
        <v>328</v>
      </c>
    </row>
    <row r="134" spans="1:13" x14ac:dyDescent="0.2">
      <c r="A134" t="s">
        <v>107</v>
      </c>
      <c r="B134" t="s">
        <v>329</v>
      </c>
      <c r="C134">
        <v>5</v>
      </c>
      <c r="D134">
        <v>0.62972292191435697</v>
      </c>
      <c r="E134">
        <v>0.73448237325888499</v>
      </c>
      <c r="F134" t="s">
        <v>330</v>
      </c>
      <c r="G134">
        <v>524</v>
      </c>
      <c r="H134">
        <v>92</v>
      </c>
      <c r="I134">
        <v>9753</v>
      </c>
      <c r="J134">
        <v>1.01155409890474</v>
      </c>
      <c r="K134">
        <v>1</v>
      </c>
      <c r="L134">
        <v>1</v>
      </c>
      <c r="M134" t="s">
        <v>240</v>
      </c>
    </row>
    <row r="135" spans="1:13" x14ac:dyDescent="0.2">
      <c r="A135" t="s">
        <v>107</v>
      </c>
      <c r="B135" t="s">
        <v>331</v>
      </c>
      <c r="C135">
        <v>6</v>
      </c>
      <c r="D135">
        <v>0.75566750629722901</v>
      </c>
      <c r="E135">
        <v>0.88098214532293795</v>
      </c>
      <c r="F135" t="s">
        <v>332</v>
      </c>
      <c r="G135">
        <v>524</v>
      </c>
      <c r="H135">
        <v>141</v>
      </c>
      <c r="I135">
        <v>9753</v>
      </c>
      <c r="J135">
        <v>0.79202533701477995</v>
      </c>
      <c r="K135">
        <v>1</v>
      </c>
      <c r="L135">
        <v>1</v>
      </c>
      <c r="M135" t="s">
        <v>240</v>
      </c>
    </row>
    <row r="136" spans="1:13" x14ac:dyDescent="0.2">
      <c r="A136" t="s">
        <v>107</v>
      </c>
      <c r="B136" t="s">
        <v>333</v>
      </c>
      <c r="C136">
        <v>6</v>
      </c>
      <c r="D136">
        <v>0.75566750629722901</v>
      </c>
      <c r="E136">
        <v>0.91353005551467303</v>
      </c>
      <c r="F136" t="s">
        <v>334</v>
      </c>
      <c r="G136">
        <v>524</v>
      </c>
      <c r="H136">
        <v>151</v>
      </c>
      <c r="I136">
        <v>9753</v>
      </c>
      <c r="J136">
        <v>0.73957332794095298</v>
      </c>
      <c r="K136">
        <v>1</v>
      </c>
      <c r="L136">
        <v>1</v>
      </c>
      <c r="M136" t="s">
        <v>240</v>
      </c>
    </row>
    <row r="137" spans="1:13" x14ac:dyDescent="0.2">
      <c r="A137" t="s">
        <v>107</v>
      </c>
      <c r="B137" t="s">
        <v>335</v>
      </c>
      <c r="C137">
        <v>3</v>
      </c>
      <c r="D137">
        <v>0.377833753148614</v>
      </c>
      <c r="E137">
        <v>0.94937335151325797</v>
      </c>
      <c r="F137" t="s">
        <v>336</v>
      </c>
      <c r="G137">
        <v>524</v>
      </c>
      <c r="H137">
        <v>86</v>
      </c>
      <c r="I137">
        <v>9753</v>
      </c>
      <c r="J137">
        <v>0.64927658441327796</v>
      </c>
      <c r="K137">
        <v>1</v>
      </c>
      <c r="L137">
        <v>1</v>
      </c>
      <c r="M137" t="s">
        <v>240</v>
      </c>
    </row>
    <row r="138" spans="1:13" x14ac:dyDescent="0.2">
      <c r="A138" t="s">
        <v>114</v>
      </c>
    </row>
    <row r="139" spans="1:13" x14ac:dyDescent="0.2">
      <c r="A139" t="s">
        <v>337</v>
      </c>
      <c r="B139" t="s">
        <v>338</v>
      </c>
    </row>
    <row r="140" spans="1:13" x14ac:dyDescent="0.2">
      <c r="A140" t="s">
        <v>90</v>
      </c>
      <c r="B140" t="s">
        <v>91</v>
      </c>
      <c r="C140" t="s">
        <v>92</v>
      </c>
      <c r="D140" t="s">
        <v>93</v>
      </c>
      <c r="E140" t="s">
        <v>94</v>
      </c>
      <c r="F140" t="s">
        <v>95</v>
      </c>
      <c r="G140" t="s">
        <v>96</v>
      </c>
      <c r="H140" t="s">
        <v>97</v>
      </c>
      <c r="I140" t="s">
        <v>98</v>
      </c>
      <c r="J140" t="s">
        <v>99</v>
      </c>
      <c r="K140" t="s">
        <v>100</v>
      </c>
      <c r="L140" t="s">
        <v>101</v>
      </c>
      <c r="M140" t="s">
        <v>102</v>
      </c>
    </row>
    <row r="141" spans="1:13" x14ac:dyDescent="0.2">
      <c r="A141" t="s">
        <v>212</v>
      </c>
      <c r="B141" t="s">
        <v>339</v>
      </c>
      <c r="C141">
        <v>7</v>
      </c>
      <c r="D141">
        <v>0.88161209068010005</v>
      </c>
      <c r="E141">
        <v>0.12316252200829</v>
      </c>
      <c r="F141" t="s">
        <v>340</v>
      </c>
      <c r="G141">
        <v>608</v>
      </c>
      <c r="H141">
        <v>62</v>
      </c>
      <c r="I141">
        <v>11067</v>
      </c>
      <c r="J141">
        <v>2.0550986842105199</v>
      </c>
      <c r="K141">
        <v>1</v>
      </c>
      <c r="L141">
        <v>1</v>
      </c>
      <c r="M141" t="s">
        <v>181</v>
      </c>
    </row>
    <row r="142" spans="1:13" x14ac:dyDescent="0.2">
      <c r="A142" t="s">
        <v>103</v>
      </c>
      <c r="B142" t="s">
        <v>341</v>
      </c>
      <c r="C142">
        <v>3</v>
      </c>
      <c r="D142">
        <v>0.377833753148614</v>
      </c>
      <c r="E142">
        <v>0.54526974947231599</v>
      </c>
      <c r="F142" t="s">
        <v>342</v>
      </c>
      <c r="G142">
        <v>583</v>
      </c>
      <c r="H142">
        <v>34</v>
      </c>
      <c r="I142">
        <v>10968</v>
      </c>
      <c r="J142">
        <v>1.65997376652204</v>
      </c>
      <c r="K142">
        <v>1</v>
      </c>
      <c r="L142">
        <v>1</v>
      </c>
      <c r="M142" t="s">
        <v>205</v>
      </c>
    </row>
    <row r="143" spans="1:13" x14ac:dyDescent="0.2">
      <c r="A143" t="s">
        <v>103</v>
      </c>
      <c r="B143" t="s">
        <v>343</v>
      </c>
      <c r="C143">
        <v>7</v>
      </c>
      <c r="D143">
        <v>0.88161209068010005</v>
      </c>
      <c r="E143">
        <v>0.79911866681784505</v>
      </c>
      <c r="F143" t="s">
        <v>344</v>
      </c>
      <c r="G143">
        <v>583</v>
      </c>
      <c r="H143">
        <v>147</v>
      </c>
      <c r="I143">
        <v>10968</v>
      </c>
      <c r="J143">
        <v>0.89585885812300903</v>
      </c>
      <c r="K143">
        <v>1</v>
      </c>
      <c r="L143">
        <v>1</v>
      </c>
      <c r="M143" t="s">
        <v>205</v>
      </c>
    </row>
    <row r="144" spans="1:13" x14ac:dyDescent="0.2">
      <c r="A144" t="s">
        <v>107</v>
      </c>
      <c r="B144" t="s">
        <v>345</v>
      </c>
      <c r="C144">
        <v>6</v>
      </c>
      <c r="D144">
        <v>0.75566750629722901</v>
      </c>
      <c r="E144">
        <v>0.96807730135416803</v>
      </c>
      <c r="F144" t="s">
        <v>346</v>
      </c>
      <c r="G144">
        <v>524</v>
      </c>
      <c r="H144">
        <v>180</v>
      </c>
      <c r="I144">
        <v>9753</v>
      </c>
      <c r="J144">
        <v>0.62041984732824396</v>
      </c>
      <c r="K144">
        <v>1</v>
      </c>
      <c r="L144">
        <v>1</v>
      </c>
      <c r="M144" t="s">
        <v>240</v>
      </c>
    </row>
    <row r="145" spans="1:13" x14ac:dyDescent="0.2">
      <c r="A145" t="s">
        <v>107</v>
      </c>
      <c r="B145" t="s">
        <v>347</v>
      </c>
      <c r="C145">
        <v>4</v>
      </c>
      <c r="D145">
        <v>0.50377833753148604</v>
      </c>
      <c r="E145">
        <v>0.98973278383586005</v>
      </c>
      <c r="F145" t="s">
        <v>348</v>
      </c>
      <c r="G145">
        <v>524</v>
      </c>
      <c r="H145">
        <v>152</v>
      </c>
      <c r="I145">
        <v>9753</v>
      </c>
      <c r="J145">
        <v>0.48980514262756097</v>
      </c>
      <c r="K145">
        <v>1</v>
      </c>
      <c r="L145">
        <v>1</v>
      </c>
      <c r="M145" t="s">
        <v>349</v>
      </c>
    </row>
    <row r="146" spans="1:13" x14ac:dyDescent="0.2">
      <c r="A146" t="s">
        <v>114</v>
      </c>
    </row>
    <row r="147" spans="1:13" x14ac:dyDescent="0.2">
      <c r="A147" t="s">
        <v>350</v>
      </c>
      <c r="B147" t="s">
        <v>351</v>
      </c>
    </row>
    <row r="148" spans="1:13" x14ac:dyDescent="0.2">
      <c r="A148" t="s">
        <v>90</v>
      </c>
      <c r="B148" t="s">
        <v>91</v>
      </c>
      <c r="C148" t="s">
        <v>92</v>
      </c>
      <c r="D148" t="s">
        <v>93</v>
      </c>
      <c r="E148" t="s">
        <v>94</v>
      </c>
      <c r="F148" t="s">
        <v>95</v>
      </c>
      <c r="G148" t="s">
        <v>96</v>
      </c>
      <c r="H148" t="s">
        <v>97</v>
      </c>
      <c r="I148" t="s">
        <v>98</v>
      </c>
      <c r="J148" t="s">
        <v>99</v>
      </c>
      <c r="K148" t="s">
        <v>100</v>
      </c>
      <c r="L148" t="s">
        <v>101</v>
      </c>
      <c r="M148" t="s">
        <v>102</v>
      </c>
    </row>
    <row r="149" spans="1:13" x14ac:dyDescent="0.2">
      <c r="A149" t="s">
        <v>142</v>
      </c>
      <c r="B149" t="s">
        <v>352</v>
      </c>
      <c r="C149">
        <v>3</v>
      </c>
      <c r="D149">
        <v>0.377833753148614</v>
      </c>
      <c r="E149">
        <v>0.52763397142854995</v>
      </c>
      <c r="F149" t="s">
        <v>353</v>
      </c>
      <c r="G149">
        <v>151</v>
      </c>
      <c r="H149">
        <v>38</v>
      </c>
      <c r="I149">
        <v>3264</v>
      </c>
      <c r="J149">
        <v>1.7065179505054</v>
      </c>
      <c r="K149">
        <v>1</v>
      </c>
      <c r="L149">
        <v>1</v>
      </c>
      <c r="M149" t="s">
        <v>181</v>
      </c>
    </row>
    <row r="150" spans="1:13" x14ac:dyDescent="0.2">
      <c r="A150" t="s">
        <v>142</v>
      </c>
      <c r="B150" t="s">
        <v>354</v>
      </c>
      <c r="C150">
        <v>5</v>
      </c>
      <c r="D150">
        <v>0.62972292191435697</v>
      </c>
      <c r="E150">
        <v>0.61824187575212297</v>
      </c>
      <c r="F150" t="s">
        <v>355</v>
      </c>
      <c r="G150">
        <v>151</v>
      </c>
      <c r="H150">
        <v>92</v>
      </c>
      <c r="I150">
        <v>3264</v>
      </c>
      <c r="J150">
        <v>1.1747768499855999</v>
      </c>
      <c r="K150">
        <v>1</v>
      </c>
      <c r="L150">
        <v>1</v>
      </c>
      <c r="M150" t="s">
        <v>181</v>
      </c>
    </row>
    <row r="151" spans="1:13" x14ac:dyDescent="0.2">
      <c r="A151" t="s">
        <v>142</v>
      </c>
      <c r="B151" t="s">
        <v>356</v>
      </c>
      <c r="C151">
        <v>3</v>
      </c>
      <c r="D151">
        <v>0.377833753148614</v>
      </c>
      <c r="E151">
        <v>0.77155801030967397</v>
      </c>
      <c r="F151" t="s">
        <v>353</v>
      </c>
      <c r="G151">
        <v>151</v>
      </c>
      <c r="H151">
        <v>60</v>
      </c>
      <c r="I151">
        <v>3264</v>
      </c>
      <c r="J151">
        <v>1.0807947019867501</v>
      </c>
      <c r="K151">
        <v>1</v>
      </c>
      <c r="L151">
        <v>1</v>
      </c>
      <c r="M151" t="s">
        <v>181</v>
      </c>
    </row>
    <row r="152" spans="1:13" x14ac:dyDescent="0.2">
      <c r="A152" t="s">
        <v>114</v>
      </c>
    </row>
    <row r="153" spans="1:13" x14ac:dyDescent="0.2">
      <c r="A153" t="s">
        <v>357</v>
      </c>
      <c r="B153" t="s">
        <v>358</v>
      </c>
    </row>
    <row r="154" spans="1:13" x14ac:dyDescent="0.2">
      <c r="A154" t="s">
        <v>90</v>
      </c>
      <c r="B154" t="s">
        <v>91</v>
      </c>
      <c r="C154" t="s">
        <v>92</v>
      </c>
      <c r="D154" t="s">
        <v>93</v>
      </c>
      <c r="E154" t="s">
        <v>94</v>
      </c>
      <c r="F154" t="s">
        <v>95</v>
      </c>
      <c r="G154" t="s">
        <v>96</v>
      </c>
      <c r="H154" t="s">
        <v>97</v>
      </c>
      <c r="I154" t="s">
        <v>98</v>
      </c>
      <c r="J154" t="s">
        <v>99</v>
      </c>
      <c r="K154" t="s">
        <v>100</v>
      </c>
      <c r="L154" t="s">
        <v>101</v>
      </c>
      <c r="M154" t="s">
        <v>102</v>
      </c>
    </row>
    <row r="155" spans="1:13" x14ac:dyDescent="0.2">
      <c r="A155" t="s">
        <v>142</v>
      </c>
      <c r="B155" t="s">
        <v>359</v>
      </c>
      <c r="C155">
        <v>5</v>
      </c>
      <c r="D155">
        <v>0.62972292191435697</v>
      </c>
      <c r="E155">
        <v>0.65199050752659604</v>
      </c>
      <c r="F155" t="s">
        <v>360</v>
      </c>
      <c r="G155">
        <v>151</v>
      </c>
      <c r="H155">
        <v>96</v>
      </c>
      <c r="I155">
        <v>3264</v>
      </c>
      <c r="J155">
        <v>1.12582781456953</v>
      </c>
      <c r="K155">
        <v>1</v>
      </c>
      <c r="L155">
        <v>1</v>
      </c>
      <c r="M155" t="s">
        <v>181</v>
      </c>
    </row>
    <row r="156" spans="1:13" x14ac:dyDescent="0.2">
      <c r="A156" t="s">
        <v>142</v>
      </c>
      <c r="B156" t="s">
        <v>361</v>
      </c>
      <c r="C156">
        <v>3</v>
      </c>
      <c r="D156">
        <v>0.377833753148614</v>
      </c>
      <c r="E156">
        <v>0.82221069503974997</v>
      </c>
      <c r="F156" t="s">
        <v>362</v>
      </c>
      <c r="G156">
        <v>151</v>
      </c>
      <c r="H156">
        <v>67</v>
      </c>
      <c r="I156">
        <v>3264</v>
      </c>
      <c r="J156">
        <v>0.96787585252545205</v>
      </c>
      <c r="K156">
        <v>1</v>
      </c>
      <c r="L156">
        <v>1</v>
      </c>
      <c r="M156" t="s">
        <v>181</v>
      </c>
    </row>
    <row r="157" spans="1:13" x14ac:dyDescent="0.2">
      <c r="A157" t="s">
        <v>142</v>
      </c>
      <c r="B157" t="s">
        <v>363</v>
      </c>
      <c r="C157">
        <v>3</v>
      </c>
      <c r="D157">
        <v>0.377833753148614</v>
      </c>
      <c r="E157">
        <v>0.83472247723108794</v>
      </c>
      <c r="F157" t="s">
        <v>362</v>
      </c>
      <c r="G157">
        <v>151</v>
      </c>
      <c r="H157">
        <v>69</v>
      </c>
      <c r="I157">
        <v>3264</v>
      </c>
      <c r="J157">
        <v>0.93982147998848198</v>
      </c>
      <c r="K157">
        <v>1</v>
      </c>
      <c r="L157">
        <v>1</v>
      </c>
      <c r="M157" t="s">
        <v>181</v>
      </c>
    </row>
    <row r="158" spans="1:13" x14ac:dyDescent="0.2">
      <c r="A158" t="s">
        <v>114</v>
      </c>
    </row>
    <row r="159" spans="1:13" x14ac:dyDescent="0.2">
      <c r="A159" t="s">
        <v>364</v>
      </c>
      <c r="B159" t="s">
        <v>365</v>
      </c>
    </row>
    <row r="160" spans="1:13" x14ac:dyDescent="0.2">
      <c r="A160" t="s">
        <v>90</v>
      </c>
      <c r="B160" t="s">
        <v>91</v>
      </c>
      <c r="C160" t="s">
        <v>92</v>
      </c>
      <c r="D160" t="s">
        <v>93</v>
      </c>
      <c r="E160" t="s">
        <v>94</v>
      </c>
      <c r="F160" t="s">
        <v>95</v>
      </c>
      <c r="G160" t="s">
        <v>96</v>
      </c>
      <c r="H160" t="s">
        <v>97</v>
      </c>
      <c r="I160" t="s">
        <v>98</v>
      </c>
      <c r="J160" t="s">
        <v>99</v>
      </c>
      <c r="K160" t="s">
        <v>100</v>
      </c>
      <c r="L160" t="s">
        <v>101</v>
      </c>
      <c r="M160" t="s">
        <v>102</v>
      </c>
    </row>
    <row r="161" spans="1:13" x14ac:dyDescent="0.2">
      <c r="A161" t="s">
        <v>212</v>
      </c>
      <c r="B161" t="s">
        <v>366</v>
      </c>
      <c r="C161">
        <v>6</v>
      </c>
      <c r="D161">
        <v>0.75566750629722901</v>
      </c>
      <c r="E161">
        <v>0.82799321103934698</v>
      </c>
      <c r="F161" t="s">
        <v>367</v>
      </c>
      <c r="G161">
        <v>608</v>
      </c>
      <c r="H161">
        <v>126</v>
      </c>
      <c r="I161">
        <v>11067</v>
      </c>
      <c r="J161">
        <v>0.86677631578947301</v>
      </c>
      <c r="K161">
        <v>1</v>
      </c>
      <c r="L161">
        <v>1</v>
      </c>
      <c r="M161" t="s">
        <v>181</v>
      </c>
    </row>
    <row r="162" spans="1:13" x14ac:dyDescent="0.2">
      <c r="A162" t="s">
        <v>142</v>
      </c>
      <c r="B162" t="s">
        <v>368</v>
      </c>
      <c r="C162">
        <v>4</v>
      </c>
      <c r="D162">
        <v>0.50377833753148604</v>
      </c>
      <c r="E162">
        <v>0.95517215909840103</v>
      </c>
      <c r="F162" t="s">
        <v>369</v>
      </c>
      <c r="G162">
        <v>151</v>
      </c>
      <c r="H162">
        <v>136</v>
      </c>
      <c r="I162">
        <v>3264</v>
      </c>
      <c r="J162">
        <v>0.63576158940397298</v>
      </c>
      <c r="K162">
        <v>1</v>
      </c>
      <c r="L162">
        <v>1</v>
      </c>
      <c r="M162" t="s">
        <v>181</v>
      </c>
    </row>
    <row r="163" spans="1:13" x14ac:dyDescent="0.2">
      <c r="A163" t="s">
        <v>212</v>
      </c>
      <c r="B163" t="s">
        <v>370</v>
      </c>
      <c r="C163">
        <v>5</v>
      </c>
      <c r="D163">
        <v>0.62972292191435697</v>
      </c>
      <c r="E163">
        <v>0.95801719661755602</v>
      </c>
      <c r="F163" t="s">
        <v>371</v>
      </c>
      <c r="G163">
        <v>608</v>
      </c>
      <c r="H163">
        <v>143</v>
      </c>
      <c r="I163">
        <v>11067</v>
      </c>
      <c r="J163">
        <v>0.63644414795730497</v>
      </c>
      <c r="K163">
        <v>1</v>
      </c>
      <c r="L163">
        <v>1</v>
      </c>
      <c r="M163" t="s">
        <v>181</v>
      </c>
    </row>
    <row r="164" spans="1:13" x14ac:dyDescent="0.2">
      <c r="A164" t="s">
        <v>103</v>
      </c>
      <c r="B164" t="s">
        <v>372</v>
      </c>
      <c r="C164">
        <v>8</v>
      </c>
      <c r="D164">
        <v>1.0075566750629701</v>
      </c>
      <c r="E164">
        <v>0.96754424216512103</v>
      </c>
      <c r="F164" t="s">
        <v>373</v>
      </c>
      <c r="G164">
        <v>583</v>
      </c>
      <c r="H164">
        <v>233</v>
      </c>
      <c r="I164">
        <v>10968</v>
      </c>
      <c r="J164">
        <v>0.64594115092131099</v>
      </c>
      <c r="K164">
        <v>1</v>
      </c>
      <c r="L164">
        <v>1</v>
      </c>
      <c r="M164" t="s">
        <v>205</v>
      </c>
    </row>
    <row r="165" spans="1:13" x14ac:dyDescent="0.2">
      <c r="A165" t="s">
        <v>374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"/>
  <sheetViews>
    <sheetView workbookViewId="0">
      <selection activeCell="P21" sqref="P21"/>
    </sheetView>
  </sheetViews>
  <sheetFormatPr baseColWidth="10" defaultColWidth="10.83203125" defaultRowHeight="16" x14ac:dyDescent="0.2"/>
  <cols>
    <col min="1" max="1" width="15.83203125" style="1" bestFit="1" customWidth="1"/>
    <col min="2" max="2" width="4.1640625" style="1" bestFit="1" customWidth="1"/>
    <col min="3" max="3" width="7" style="1" bestFit="1" customWidth="1"/>
    <col min="4" max="4" width="12.1640625" style="1" bestFit="1" customWidth="1"/>
    <col min="5" max="5" width="8.1640625" style="1" bestFit="1" customWidth="1"/>
    <col min="6" max="6" width="9.83203125" style="1" bestFit="1" customWidth="1"/>
    <col min="7" max="7" width="9.1640625" style="1" bestFit="1" customWidth="1"/>
    <col min="8" max="8" width="10.33203125" style="1" bestFit="1" customWidth="1"/>
    <col min="9" max="9" width="9.1640625" style="1" bestFit="1" customWidth="1"/>
    <col min="10" max="16384" width="10.83203125" style="1"/>
  </cols>
  <sheetData>
    <row r="1" spans="1:9" x14ac:dyDescent="0.2">
      <c r="A1" s="1" t="s">
        <v>375</v>
      </c>
      <c r="B1" s="1" t="s">
        <v>2</v>
      </c>
      <c r="C1" s="1" t="s">
        <v>57</v>
      </c>
      <c r="D1" s="1" t="s">
        <v>376</v>
      </c>
      <c r="E1" s="1" t="s">
        <v>377</v>
      </c>
      <c r="F1" s="1" t="s">
        <v>378</v>
      </c>
      <c r="G1" s="1" t="s">
        <v>379</v>
      </c>
      <c r="H1" s="1" t="s">
        <v>380</v>
      </c>
      <c r="I1" s="1" t="s">
        <v>381</v>
      </c>
    </row>
    <row r="2" spans="1:9" x14ac:dyDescent="0.2">
      <c r="A2" s="1" t="s">
        <v>382</v>
      </c>
      <c r="B2" s="1" t="s">
        <v>15</v>
      </c>
      <c r="C2" s="1">
        <v>95</v>
      </c>
      <c r="D2" s="4">
        <v>187.93412486526299</v>
      </c>
      <c r="E2" s="4">
        <f>D2/(SQRT(C2))</f>
        <v>19.281634372982811</v>
      </c>
      <c r="F2" s="8">
        <v>0.55960494439124497</v>
      </c>
      <c r="G2" s="8">
        <f>F2/(SQRT(C2))</f>
        <v>5.7414255866523385E-2</v>
      </c>
      <c r="H2" s="8">
        <v>2.5196964718964199E-2</v>
      </c>
      <c r="I2" s="8"/>
    </row>
    <row r="3" spans="1:9" x14ac:dyDescent="0.2">
      <c r="A3" s="1" t="s">
        <v>383</v>
      </c>
      <c r="B3" s="1" t="s">
        <v>15</v>
      </c>
      <c r="C3" s="1">
        <v>39</v>
      </c>
      <c r="D3" s="4">
        <v>160.24411248205101</v>
      </c>
      <c r="E3" s="4">
        <f t="shared" ref="E3:E13" si="0">D3/(SQRT(C3))</f>
        <v>25.659593889885546</v>
      </c>
      <c r="F3" s="8">
        <v>0.57479885354885396</v>
      </c>
      <c r="G3" s="8">
        <f t="shared" ref="G3:G13" si="1">F3/(SQRT(C3))</f>
        <v>9.2041479228058637E-2</v>
      </c>
      <c r="H3" s="8">
        <v>2.5418625408827202E-2</v>
      </c>
      <c r="I3" s="8">
        <f>H3/(SQRT(C3))</f>
        <v>4.0702375589785778E-3</v>
      </c>
    </row>
    <row r="4" spans="1:9" x14ac:dyDescent="0.2">
      <c r="A4" s="1" t="s">
        <v>21</v>
      </c>
      <c r="B4" s="1" t="s">
        <v>15</v>
      </c>
      <c r="C4" s="1">
        <v>58</v>
      </c>
      <c r="D4" s="4">
        <v>170.89215128448299</v>
      </c>
      <c r="E4" s="4">
        <f t="shared" si="0"/>
        <v>22.439238788889515</v>
      </c>
      <c r="F4" s="8">
        <v>0.571798968399438</v>
      </c>
      <c r="G4" s="8">
        <f t="shared" si="1"/>
        <v>7.5080882853399422E-2</v>
      </c>
      <c r="H4" s="8">
        <v>2.5619900752857201E-2</v>
      </c>
      <c r="I4" s="8">
        <f t="shared" ref="I4:I13" si="2">H4/(SQRT(C4))</f>
        <v>3.3640577780777994E-3</v>
      </c>
    </row>
    <row r="5" spans="1:9" x14ac:dyDescent="0.2">
      <c r="A5" s="1" t="s">
        <v>384</v>
      </c>
      <c r="B5" s="1" t="s">
        <v>15</v>
      </c>
      <c r="C5" s="1">
        <v>86</v>
      </c>
      <c r="D5" s="4">
        <v>192.88721194418599</v>
      </c>
      <c r="E5" s="4">
        <f t="shared" si="0"/>
        <v>20.799562979420966</v>
      </c>
      <c r="F5" s="8">
        <v>0.58352988990910803</v>
      </c>
      <c r="G5" s="8">
        <f t="shared" si="1"/>
        <v>6.2923646275996226E-2</v>
      </c>
      <c r="H5" s="8">
        <v>2.70675497791007E-2</v>
      </c>
      <c r="I5" s="8">
        <f t="shared" si="2"/>
        <v>2.9187689565025455E-3</v>
      </c>
    </row>
    <row r="6" spans="1:9" x14ac:dyDescent="0.2">
      <c r="A6" s="1" t="s">
        <v>8</v>
      </c>
      <c r="B6" s="1" t="s">
        <v>15</v>
      </c>
      <c r="C6" s="1">
        <v>57</v>
      </c>
      <c r="D6" s="4">
        <v>165.89176281929801</v>
      </c>
      <c r="E6" s="4">
        <f t="shared" si="0"/>
        <v>21.972900762471998</v>
      </c>
      <c r="F6" s="8">
        <v>0.54197411951581198</v>
      </c>
      <c r="G6" s="8">
        <f t="shared" si="1"/>
        <v>7.1786225799053013E-2</v>
      </c>
      <c r="H6" s="8">
        <v>2.44100307722462E-2</v>
      </c>
      <c r="I6" s="8">
        <f t="shared" si="2"/>
        <v>3.2331875594793511E-3</v>
      </c>
    </row>
    <row r="7" spans="1:9" x14ac:dyDescent="0.2">
      <c r="A7" s="1" t="s">
        <v>83</v>
      </c>
      <c r="B7" s="1" t="s">
        <v>15</v>
      </c>
      <c r="C7" s="1">
        <v>48</v>
      </c>
      <c r="D7" s="4">
        <v>293.55547708333302</v>
      </c>
      <c r="E7" s="4">
        <f t="shared" si="0"/>
        <v>42.371083429037839</v>
      </c>
      <c r="F7" s="8">
        <v>0.57887331101775796</v>
      </c>
      <c r="G7" s="8">
        <f t="shared" si="1"/>
        <v>8.3553165485698133E-2</v>
      </c>
      <c r="H7" s="8">
        <v>2.7659082507866199E-2</v>
      </c>
      <c r="I7" s="8">
        <f t="shared" si="2"/>
        <v>3.9922446828636552E-3</v>
      </c>
    </row>
    <row r="8" spans="1:9" x14ac:dyDescent="0.2">
      <c r="A8" s="1" t="s">
        <v>382</v>
      </c>
      <c r="B8" s="1" t="s">
        <v>20</v>
      </c>
      <c r="C8" s="6">
        <v>62</v>
      </c>
      <c r="D8" s="4">
        <v>198.72277587903201</v>
      </c>
      <c r="E8" s="4">
        <f t="shared" si="0"/>
        <v>25.237817774467459</v>
      </c>
      <c r="F8" s="8">
        <v>0.55876134211058504</v>
      </c>
      <c r="G8" s="8">
        <f t="shared" si="1"/>
        <v>7.0962761410841194E-2</v>
      </c>
      <c r="H8" s="8">
        <v>2.5194283776991198E-2</v>
      </c>
      <c r="I8" s="8">
        <f t="shared" si="2"/>
        <v>3.1996772393567212E-3</v>
      </c>
    </row>
    <row r="9" spans="1:9" x14ac:dyDescent="0.2">
      <c r="A9" s="1" t="s">
        <v>383</v>
      </c>
      <c r="B9" s="1" t="s">
        <v>20</v>
      </c>
      <c r="C9" s="6">
        <v>47</v>
      </c>
      <c r="D9" s="4">
        <v>239.11412529361701</v>
      </c>
      <c r="E9" s="4">
        <f t="shared" si="0"/>
        <v>34.87837985297994</v>
      </c>
      <c r="F9" s="8">
        <v>0.59983247223589597</v>
      </c>
      <c r="G9" s="8">
        <f t="shared" si="1"/>
        <v>8.7494558462850036E-2</v>
      </c>
      <c r="H9" s="8">
        <v>2.57415672512635E-2</v>
      </c>
      <c r="I9" s="8">
        <f t="shared" si="2"/>
        <v>3.7547934882480316E-3</v>
      </c>
    </row>
    <row r="10" spans="1:9" x14ac:dyDescent="0.2">
      <c r="A10" s="1" t="s">
        <v>21</v>
      </c>
      <c r="B10" s="1" t="s">
        <v>20</v>
      </c>
      <c r="C10" s="6">
        <v>52</v>
      </c>
      <c r="D10" s="4">
        <v>153.56308383461499</v>
      </c>
      <c r="E10" s="4">
        <f t="shared" si="0"/>
        <v>21.295368184003063</v>
      </c>
      <c r="F10" s="8">
        <v>0.53331521013762295</v>
      </c>
      <c r="G10" s="8">
        <f t="shared" si="1"/>
        <v>7.3957512928309696E-2</v>
      </c>
      <c r="H10" s="8">
        <v>2.2278331143004398E-2</v>
      </c>
      <c r="I10" s="8">
        <f t="shared" si="2"/>
        <v>3.0894486641487935E-3</v>
      </c>
    </row>
    <row r="11" spans="1:9" x14ac:dyDescent="0.2">
      <c r="A11" s="1" t="s">
        <v>384</v>
      </c>
      <c r="B11" s="1" t="s">
        <v>20</v>
      </c>
      <c r="C11" s="6">
        <v>64</v>
      </c>
      <c r="D11" s="4">
        <v>232.35105740937499</v>
      </c>
      <c r="E11" s="4">
        <f t="shared" si="0"/>
        <v>29.043882176171874</v>
      </c>
      <c r="F11" s="8">
        <v>0.60184010154762202</v>
      </c>
      <c r="G11" s="8">
        <f t="shared" si="1"/>
        <v>7.5230012693452752E-2</v>
      </c>
      <c r="H11" s="8">
        <v>2.86005763674313E-2</v>
      </c>
      <c r="I11" s="8">
        <f t="shared" si="2"/>
        <v>3.5750720459289125E-3</v>
      </c>
    </row>
    <row r="12" spans="1:9" x14ac:dyDescent="0.2">
      <c r="A12" s="1" t="s">
        <v>8</v>
      </c>
      <c r="B12" s="1" t="s">
        <v>20</v>
      </c>
      <c r="C12" s="6">
        <v>62</v>
      </c>
      <c r="D12" s="4">
        <v>135.50015567580601</v>
      </c>
      <c r="E12" s="4">
        <f t="shared" si="0"/>
        <v>17.208536979372948</v>
      </c>
      <c r="F12" s="8">
        <v>0.51973363281713303</v>
      </c>
      <c r="G12" s="8">
        <f t="shared" si="1"/>
        <v>6.6006237374046275E-2</v>
      </c>
      <c r="H12" s="8">
        <v>2.2068751008318899E-2</v>
      </c>
      <c r="I12" s="8">
        <f t="shared" si="2"/>
        <v>2.8027341807920821E-3</v>
      </c>
    </row>
    <row r="13" spans="1:9" x14ac:dyDescent="0.2">
      <c r="A13" s="1" t="s">
        <v>83</v>
      </c>
      <c r="B13" s="1" t="s">
        <v>20</v>
      </c>
      <c r="C13" s="6">
        <v>49</v>
      </c>
      <c r="D13" s="4">
        <v>306.36590612244902</v>
      </c>
      <c r="E13" s="4">
        <f t="shared" si="0"/>
        <v>43.76655801749272</v>
      </c>
      <c r="F13" s="8">
        <v>0.56476816951318798</v>
      </c>
      <c r="G13" s="8">
        <f t="shared" si="1"/>
        <v>8.0681167073312562E-2</v>
      </c>
      <c r="H13" s="8">
        <v>2.7103624040436099E-2</v>
      </c>
      <c r="I13" s="8">
        <f t="shared" si="2"/>
        <v>3.8719462914908712E-3</v>
      </c>
    </row>
    <row r="16" spans="1:9" x14ac:dyDescent="0.2">
      <c r="H16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7E4C-D37F-BD45-8E81-13D5743099D5}">
  <dimension ref="A1:K79"/>
  <sheetViews>
    <sheetView tabSelected="1" workbookViewId="0">
      <selection activeCell="G8" sqref="G8"/>
    </sheetView>
  </sheetViews>
  <sheetFormatPr baseColWidth="10" defaultColWidth="11" defaultRowHeight="16" x14ac:dyDescent="0.2"/>
  <cols>
    <col min="1" max="1" width="13.33203125" style="1" bestFit="1" customWidth="1"/>
    <col min="2" max="2" width="17.1640625" style="1" bestFit="1" customWidth="1"/>
    <col min="3" max="3" width="18.6640625" style="1" bestFit="1" customWidth="1"/>
    <col min="4" max="4" width="22" style="1" bestFit="1" customWidth="1"/>
    <col min="5" max="5" width="12.33203125" style="1" bestFit="1" customWidth="1"/>
    <col min="6" max="6" width="8.83203125" style="1" bestFit="1" customWidth="1"/>
    <col min="7" max="7" width="12.83203125" style="1" bestFit="1" customWidth="1"/>
    <col min="8" max="11" width="12.1640625" style="1" bestFit="1" customWidth="1"/>
  </cols>
  <sheetData>
    <row r="1" spans="1:11" s="10" customFormat="1" x14ac:dyDescent="0.2">
      <c r="A1" s="2" t="s">
        <v>385</v>
      </c>
      <c r="B1" s="2" t="s">
        <v>386</v>
      </c>
      <c r="C1" s="2" t="s">
        <v>387</v>
      </c>
      <c r="D1" s="2" t="s">
        <v>388</v>
      </c>
      <c r="E1" s="2" t="s">
        <v>389</v>
      </c>
      <c r="F1" s="2" t="s">
        <v>390</v>
      </c>
      <c r="G1" s="2" t="s">
        <v>391</v>
      </c>
      <c r="H1" s="2" t="s">
        <v>392</v>
      </c>
      <c r="I1" s="2" t="s">
        <v>393</v>
      </c>
      <c r="J1" s="2" t="s">
        <v>394</v>
      </c>
      <c r="K1" s="2" t="s">
        <v>395</v>
      </c>
    </row>
    <row r="2" spans="1:11" x14ac:dyDescent="0.2">
      <c r="A2" s="1" t="s">
        <v>396</v>
      </c>
      <c r="B2" s="1" t="s">
        <v>397</v>
      </c>
      <c r="C2" s="1" t="s">
        <v>398</v>
      </c>
      <c r="D2" s="1" t="s">
        <v>399</v>
      </c>
      <c r="E2" s="1">
        <v>3</v>
      </c>
      <c r="F2" s="1" t="s">
        <v>400</v>
      </c>
      <c r="G2" s="11">
        <v>-0.229869297849778</v>
      </c>
      <c r="H2" s="11">
        <v>2.3009628449890401E-4</v>
      </c>
      <c r="I2" s="11">
        <v>1.8813398840476201E-2</v>
      </c>
      <c r="J2" s="11">
        <v>2.0336375568511298</v>
      </c>
      <c r="K2" s="11">
        <v>1.57471264367816</v>
      </c>
    </row>
    <row r="3" spans="1:11" x14ac:dyDescent="0.2">
      <c r="A3" s="1" t="s">
        <v>401</v>
      </c>
      <c r="B3" s="1" t="s">
        <v>402</v>
      </c>
      <c r="C3" s="1" t="s">
        <v>403</v>
      </c>
      <c r="D3" s="1" t="s">
        <v>404</v>
      </c>
      <c r="E3" s="1">
        <v>8</v>
      </c>
      <c r="F3" s="1" t="s">
        <v>400</v>
      </c>
      <c r="G3" s="11">
        <v>-0.18401085706050099</v>
      </c>
      <c r="H3" s="11">
        <v>8.7185369220173399E-4</v>
      </c>
      <c r="I3" s="11">
        <v>4.7192498635379602E-2</v>
      </c>
      <c r="J3" s="11">
        <v>18.480052501449901</v>
      </c>
      <c r="K3" s="11">
        <v>18.8735632183908</v>
      </c>
    </row>
    <row r="4" spans="1:11" x14ac:dyDescent="0.2">
      <c r="A4" s="1" t="s">
        <v>401</v>
      </c>
      <c r="B4" s="1" t="s">
        <v>402</v>
      </c>
      <c r="C4" s="1" t="s">
        <v>405</v>
      </c>
      <c r="D4" s="1" t="s">
        <v>406</v>
      </c>
      <c r="E4" s="1">
        <v>8</v>
      </c>
      <c r="F4" s="1" t="s">
        <v>400</v>
      </c>
      <c r="G4" s="11">
        <v>-9.1921510941931406E-2</v>
      </c>
      <c r="H4" s="11">
        <v>5.7097131093141997E-5</v>
      </c>
      <c r="I4" s="11">
        <v>6.7969649925820799E-3</v>
      </c>
      <c r="J4" s="11">
        <v>3.2837825463203201</v>
      </c>
      <c r="K4" s="11">
        <v>3.16091954022989</v>
      </c>
    </row>
    <row r="5" spans="1:11" x14ac:dyDescent="0.2">
      <c r="A5" s="1" t="s">
        <v>407</v>
      </c>
      <c r="B5" s="1" t="s">
        <v>408</v>
      </c>
      <c r="C5" s="1" t="s">
        <v>409</v>
      </c>
      <c r="D5" s="1" t="s">
        <v>410</v>
      </c>
      <c r="E5" s="1">
        <v>5</v>
      </c>
      <c r="F5" s="1" t="s">
        <v>400</v>
      </c>
      <c r="G5" s="11">
        <v>0.11373274803155101</v>
      </c>
      <c r="H5" s="11">
        <v>4.9069198499899396E-4</v>
      </c>
      <c r="I5" s="11">
        <v>3.1499586722972601E-2</v>
      </c>
      <c r="J5" s="11">
        <v>0.30212752968468598</v>
      </c>
      <c r="K5" s="11">
        <v>0.71264367816092</v>
      </c>
    </row>
    <row r="6" spans="1:11" x14ac:dyDescent="0.2">
      <c r="A6" s="1" t="s">
        <v>411</v>
      </c>
      <c r="B6" s="1" t="s">
        <v>57</v>
      </c>
      <c r="C6" s="1" t="s">
        <v>412</v>
      </c>
      <c r="D6" s="1" t="s">
        <v>413</v>
      </c>
      <c r="E6" s="1">
        <v>4</v>
      </c>
      <c r="F6" s="1" t="s">
        <v>400</v>
      </c>
      <c r="G6" s="11">
        <v>-0.122598181485746</v>
      </c>
      <c r="H6" s="11">
        <v>9.6788145058029104E-4</v>
      </c>
      <c r="I6" s="11">
        <v>4.9788206406505997E-2</v>
      </c>
      <c r="J6" s="11">
        <v>0.59912701077500696</v>
      </c>
      <c r="K6" s="11">
        <v>0.34482758620689702</v>
      </c>
    </row>
    <row r="7" spans="1:11" x14ac:dyDescent="0.2">
      <c r="A7" s="1" t="s">
        <v>414</v>
      </c>
      <c r="B7" s="1" t="s">
        <v>415</v>
      </c>
      <c r="C7" s="1" t="s">
        <v>416</v>
      </c>
      <c r="D7" s="1" t="s">
        <v>417</v>
      </c>
      <c r="E7" s="1">
        <v>12</v>
      </c>
      <c r="F7" s="1" t="s">
        <v>400</v>
      </c>
      <c r="G7" s="11">
        <v>0.22329914274027299</v>
      </c>
      <c r="H7" s="11">
        <v>3.1155928983872103E-5</v>
      </c>
      <c r="I7" s="11">
        <v>4.2643819979246997E-3</v>
      </c>
      <c r="J7" s="11">
        <v>5.47782424223925</v>
      </c>
      <c r="K7" s="11">
        <v>9.4597701149425308</v>
      </c>
    </row>
    <row r="8" spans="1:11" x14ac:dyDescent="0.2">
      <c r="A8" s="1" t="s">
        <v>418</v>
      </c>
      <c r="B8" s="1" t="s">
        <v>419</v>
      </c>
      <c r="C8" s="1" t="s">
        <v>420</v>
      </c>
      <c r="D8" s="1" t="s">
        <v>421</v>
      </c>
      <c r="E8" s="1">
        <v>10</v>
      </c>
      <c r="F8" s="1" t="s">
        <v>400</v>
      </c>
      <c r="G8" s="11">
        <v>-0.20751946835583901</v>
      </c>
      <c r="H8" s="11">
        <v>8.5660010092846399E-6</v>
      </c>
      <c r="I8" s="11">
        <v>1.5842003057052001E-3</v>
      </c>
      <c r="J8" s="11">
        <v>4.3727297701535397</v>
      </c>
      <c r="K8" s="11">
        <v>3.3563218390804601</v>
      </c>
    </row>
    <row r="9" spans="1:11" x14ac:dyDescent="0.2">
      <c r="A9" s="1" t="s">
        <v>422</v>
      </c>
      <c r="B9" s="1" t="s">
        <v>423</v>
      </c>
      <c r="C9" s="1" t="s">
        <v>424</v>
      </c>
      <c r="D9" s="1" t="s">
        <v>425</v>
      </c>
      <c r="E9" s="1">
        <v>4</v>
      </c>
      <c r="F9" s="1" t="s">
        <v>400</v>
      </c>
      <c r="G9" s="11">
        <v>0.35483199537841997</v>
      </c>
      <c r="H9" s="11">
        <v>1.8505159735013901E-6</v>
      </c>
      <c r="I9" s="11">
        <v>4.4719735960996901E-4</v>
      </c>
      <c r="J9" s="11">
        <v>6.2798754616769896</v>
      </c>
      <c r="K9" s="11">
        <v>11.1724137931034</v>
      </c>
    </row>
    <row r="10" spans="1:11" x14ac:dyDescent="0.2">
      <c r="A10" s="1" t="s">
        <v>426</v>
      </c>
      <c r="B10" s="1" t="s">
        <v>427</v>
      </c>
      <c r="C10" s="1" t="s">
        <v>428</v>
      </c>
      <c r="D10" s="1" t="s">
        <v>429</v>
      </c>
      <c r="E10" s="1">
        <v>5</v>
      </c>
      <c r="F10" s="1" t="s">
        <v>400</v>
      </c>
      <c r="G10" s="11">
        <v>-0.25668774325988503</v>
      </c>
      <c r="H10" s="11">
        <v>5.3784355459662299E-8</v>
      </c>
      <c r="I10" s="11">
        <v>2.5319392789874302E-5</v>
      </c>
      <c r="J10" s="11">
        <v>34.275571563749601</v>
      </c>
      <c r="K10" s="11">
        <v>33.8965517241379</v>
      </c>
    </row>
    <row r="11" spans="1:11" x14ac:dyDescent="0.2">
      <c r="A11" s="1" t="s">
        <v>430</v>
      </c>
      <c r="B11" s="1" t="s">
        <v>431</v>
      </c>
      <c r="C11" s="1" t="s">
        <v>432</v>
      </c>
      <c r="D11" s="1" t="s">
        <v>433</v>
      </c>
      <c r="E11" s="1">
        <v>3</v>
      </c>
      <c r="F11" s="1" t="s">
        <v>400</v>
      </c>
      <c r="G11" s="11">
        <v>0.35003526086827502</v>
      </c>
      <c r="H11" s="11">
        <v>1.6260883801226901E-9</v>
      </c>
      <c r="I11" s="11">
        <v>1.74215744725558E-6</v>
      </c>
      <c r="J11" s="11">
        <v>4.5901529257348699</v>
      </c>
      <c r="K11" s="11">
        <v>13.0114942528736</v>
      </c>
    </row>
    <row r="12" spans="1:11" x14ac:dyDescent="0.2">
      <c r="A12" s="1" t="s">
        <v>434</v>
      </c>
      <c r="B12" s="1" t="s">
        <v>435</v>
      </c>
      <c r="C12" s="1" t="s">
        <v>436</v>
      </c>
      <c r="D12" s="1" t="s">
        <v>437</v>
      </c>
      <c r="E12" s="1">
        <v>3</v>
      </c>
      <c r="F12" s="1" t="s">
        <v>400</v>
      </c>
      <c r="G12" s="11">
        <v>-0.47520304086530302</v>
      </c>
      <c r="H12" s="11">
        <v>5.2146544287499298E-8</v>
      </c>
      <c r="I12" s="11">
        <v>2.4926048169424699E-5</v>
      </c>
      <c r="J12" s="11">
        <v>8.7620341259424297</v>
      </c>
      <c r="K12" s="11">
        <v>6.8045977011494196</v>
      </c>
    </row>
    <row r="13" spans="1:11" x14ac:dyDescent="0.2">
      <c r="A13" s="1" t="s">
        <v>438</v>
      </c>
      <c r="B13" s="1" t="s">
        <v>439</v>
      </c>
      <c r="C13" s="1" t="s">
        <v>440</v>
      </c>
      <c r="D13" s="1" t="s">
        <v>441</v>
      </c>
      <c r="E13" s="1">
        <v>11</v>
      </c>
      <c r="F13" s="1" t="s">
        <v>400</v>
      </c>
      <c r="G13" s="11">
        <v>0.41125435865568999</v>
      </c>
      <c r="H13" s="11">
        <v>2.6981130988426398E-4</v>
      </c>
      <c r="I13" s="11">
        <v>2.0946806288525702E-2</v>
      </c>
      <c r="J13" s="11">
        <v>7.4886602973047198</v>
      </c>
      <c r="K13" s="11">
        <v>14.1034482758621</v>
      </c>
    </row>
    <row r="14" spans="1:11" x14ac:dyDescent="0.2">
      <c r="A14" s="1" t="s">
        <v>442</v>
      </c>
      <c r="B14" s="1" t="s">
        <v>443</v>
      </c>
      <c r="C14" s="1" t="s">
        <v>444</v>
      </c>
      <c r="D14" s="1" t="s">
        <v>445</v>
      </c>
      <c r="E14" s="1">
        <v>3</v>
      </c>
      <c r="F14" s="1" t="s">
        <v>400</v>
      </c>
      <c r="G14" s="11">
        <v>0.31935746409734</v>
      </c>
      <c r="H14" s="11">
        <v>7.4514529652234694E-5</v>
      </c>
      <c r="I14" s="11">
        <v>8.2980875852865007E-3</v>
      </c>
      <c r="J14" s="11">
        <v>21.312505723268501</v>
      </c>
      <c r="K14" s="11">
        <v>31.931034482758601</v>
      </c>
    </row>
    <row r="15" spans="1:11" x14ac:dyDescent="0.2">
      <c r="A15" s="1" t="s">
        <v>442</v>
      </c>
      <c r="B15" s="1" t="s">
        <v>443</v>
      </c>
      <c r="C15" s="1" t="s">
        <v>446</v>
      </c>
      <c r="D15" s="1" t="s">
        <v>447</v>
      </c>
      <c r="E15" s="1">
        <v>3</v>
      </c>
      <c r="F15" s="1" t="s">
        <v>400</v>
      </c>
      <c r="G15" s="11">
        <v>0.22251434992615399</v>
      </c>
      <c r="H15" s="11">
        <v>1.51113472342048E-5</v>
      </c>
      <c r="I15" s="11">
        <v>2.5088124393659E-3</v>
      </c>
      <c r="J15" s="11">
        <v>2.9777784560910798</v>
      </c>
      <c r="K15" s="11">
        <v>4.1839080459770104</v>
      </c>
    </row>
    <row r="16" spans="1:11" x14ac:dyDescent="0.2">
      <c r="A16" s="1" t="s">
        <v>448</v>
      </c>
      <c r="B16" s="1" t="s">
        <v>449</v>
      </c>
      <c r="C16" s="1" t="s">
        <v>450</v>
      </c>
      <c r="D16" s="1" t="s">
        <v>451</v>
      </c>
      <c r="E16" s="1">
        <v>7</v>
      </c>
      <c r="F16" s="1" t="s">
        <v>400</v>
      </c>
      <c r="G16" s="11">
        <v>0.14480684455401899</v>
      </c>
      <c r="H16" s="11">
        <v>1.1178141912128499E-5</v>
      </c>
      <c r="I16" s="11">
        <v>1.93997233930431E-3</v>
      </c>
      <c r="J16" s="11">
        <v>0.353835353011202</v>
      </c>
      <c r="K16" s="11">
        <v>1.31034482758621</v>
      </c>
    </row>
    <row r="17" spans="1:11" x14ac:dyDescent="0.2">
      <c r="A17" s="1" t="s">
        <v>448</v>
      </c>
      <c r="B17" s="1" t="s">
        <v>449</v>
      </c>
      <c r="C17" s="1" t="s">
        <v>452</v>
      </c>
      <c r="D17" s="1" t="s">
        <v>453</v>
      </c>
      <c r="E17" s="1">
        <v>3</v>
      </c>
      <c r="F17" s="1" t="s">
        <v>400</v>
      </c>
      <c r="G17" s="11">
        <v>0.119931240831485</v>
      </c>
      <c r="H17" s="11">
        <v>2.48452790506127E-4</v>
      </c>
      <c r="I17" s="11">
        <v>1.9946842896706399E-2</v>
      </c>
      <c r="J17" s="11">
        <v>1.24388754922011</v>
      </c>
      <c r="K17" s="11">
        <v>2.27586206896552</v>
      </c>
    </row>
    <row r="18" spans="1:11" x14ac:dyDescent="0.2">
      <c r="A18" s="1" t="s">
        <v>454</v>
      </c>
      <c r="B18" s="1" t="s">
        <v>455</v>
      </c>
      <c r="C18" s="1" t="s">
        <v>456</v>
      </c>
      <c r="D18" s="1" t="s">
        <v>457</v>
      </c>
      <c r="E18" s="1">
        <v>3</v>
      </c>
      <c r="F18" s="1" t="s">
        <v>400</v>
      </c>
      <c r="G18" s="11">
        <v>1.2010089183471099E-2</v>
      </c>
      <c r="H18" s="11">
        <v>4.2686587007324399E-4</v>
      </c>
      <c r="I18" s="11">
        <v>2.9108798140194701E-2</v>
      </c>
      <c r="J18" s="11">
        <v>7.1731632123561498E-3</v>
      </c>
      <c r="K18" s="11">
        <v>5.7471264367816098E-2</v>
      </c>
    </row>
    <row r="19" spans="1:11" x14ac:dyDescent="0.2">
      <c r="A19" s="1" t="s">
        <v>458</v>
      </c>
      <c r="B19" s="1" t="s">
        <v>459</v>
      </c>
      <c r="C19" s="1" t="s">
        <v>460</v>
      </c>
      <c r="D19" s="1" t="s">
        <v>461</v>
      </c>
      <c r="E19" s="1">
        <v>3</v>
      </c>
      <c r="F19" s="1" t="s">
        <v>400</v>
      </c>
      <c r="G19" s="11">
        <v>-0.21624892971353599</v>
      </c>
      <c r="H19" s="11">
        <v>5.5911467222890805E-4</v>
      </c>
      <c r="I19" s="11">
        <v>3.4263694016079198E-2</v>
      </c>
      <c r="J19" s="11">
        <v>1.89634016055676</v>
      </c>
      <c r="K19" s="11">
        <v>1.5287356321839101</v>
      </c>
    </row>
    <row r="20" spans="1:11" x14ac:dyDescent="0.2">
      <c r="A20" s="1" t="s">
        <v>462</v>
      </c>
      <c r="B20" s="1" t="s">
        <v>463</v>
      </c>
      <c r="C20" s="1" t="s">
        <v>464</v>
      </c>
      <c r="D20" s="1" t="s">
        <v>465</v>
      </c>
      <c r="E20" s="1">
        <v>12</v>
      </c>
      <c r="F20" s="1" t="s">
        <v>400</v>
      </c>
      <c r="G20" s="11">
        <v>0.27606771162681298</v>
      </c>
      <c r="H20" s="11">
        <v>2.8277362987084001E-6</v>
      </c>
      <c r="I20" s="11">
        <v>6.3207026475446096E-4</v>
      </c>
      <c r="J20" s="11">
        <v>1.97152101584201</v>
      </c>
      <c r="K20" s="11">
        <v>3.5057471264367801</v>
      </c>
    </row>
    <row r="21" spans="1:11" x14ac:dyDescent="0.2">
      <c r="A21" s="1" t="s">
        <v>466</v>
      </c>
      <c r="B21" s="1" t="s">
        <v>467</v>
      </c>
      <c r="C21" s="1" t="s">
        <v>468</v>
      </c>
      <c r="D21" s="1" t="s">
        <v>469</v>
      </c>
      <c r="E21" s="1">
        <v>12</v>
      </c>
      <c r="F21" s="1" t="s">
        <v>400</v>
      </c>
      <c r="G21" s="11">
        <v>-0.32900600716469702</v>
      </c>
      <c r="H21" s="11">
        <v>1.8130617650697999E-4</v>
      </c>
      <c r="I21" s="11">
        <v>1.5958025223999601E-2</v>
      </c>
      <c r="J21" s="11">
        <v>3.8989652330514901</v>
      </c>
      <c r="K21" s="11">
        <v>2.4942528735632199</v>
      </c>
    </row>
    <row r="22" spans="1:11" x14ac:dyDescent="0.2">
      <c r="A22" s="1" t="s">
        <v>470</v>
      </c>
      <c r="B22" s="1" t="s">
        <v>471</v>
      </c>
      <c r="C22" s="1" t="s">
        <v>472</v>
      </c>
      <c r="D22" s="1" t="s">
        <v>473</v>
      </c>
      <c r="E22" s="1">
        <v>14</v>
      </c>
      <c r="F22" s="1" t="s">
        <v>400</v>
      </c>
      <c r="G22" s="11">
        <v>-0.29611851650009102</v>
      </c>
      <c r="H22" s="11">
        <v>1.2602814440020899E-6</v>
      </c>
      <c r="I22" s="11">
        <v>3.4049516926212999E-4</v>
      </c>
      <c r="J22" s="11">
        <v>2.19843716614267</v>
      </c>
      <c r="K22" s="11">
        <v>1.73563218390805</v>
      </c>
    </row>
    <row r="23" spans="1:11" x14ac:dyDescent="0.2">
      <c r="A23" s="1" t="s">
        <v>458</v>
      </c>
      <c r="B23" s="1" t="s">
        <v>459</v>
      </c>
      <c r="C23" s="1" t="s">
        <v>474</v>
      </c>
      <c r="D23" s="1" t="s">
        <v>475</v>
      </c>
      <c r="E23" s="1">
        <v>8</v>
      </c>
      <c r="F23" s="1" t="s">
        <v>400</v>
      </c>
      <c r="G23" s="11">
        <v>-0.32789999201634601</v>
      </c>
      <c r="H23" s="11">
        <v>8.9330144593537095E-5</v>
      </c>
      <c r="I23" s="11">
        <v>9.3579363712023005E-3</v>
      </c>
      <c r="J23" s="11">
        <v>82.871920881535999</v>
      </c>
      <c r="K23" s="11">
        <v>92.356321839080493</v>
      </c>
    </row>
    <row r="24" spans="1:11" x14ac:dyDescent="0.2">
      <c r="A24" s="1" t="s">
        <v>476</v>
      </c>
      <c r="B24" s="1" t="s">
        <v>477</v>
      </c>
      <c r="C24" s="1" t="s">
        <v>478</v>
      </c>
      <c r="D24" s="1" t="s">
        <v>479</v>
      </c>
      <c r="E24" s="1">
        <v>13</v>
      </c>
      <c r="F24" s="1" t="s">
        <v>400</v>
      </c>
      <c r="G24" s="11">
        <v>0.14921248363206299</v>
      </c>
      <c r="H24" s="11">
        <v>1.48671304489836E-4</v>
      </c>
      <c r="I24" s="11">
        <v>1.37212487872343E-2</v>
      </c>
      <c r="J24" s="11">
        <v>0.43521260034797499</v>
      </c>
      <c r="K24" s="11">
        <v>0.96551724137931005</v>
      </c>
    </row>
    <row r="25" spans="1:11" x14ac:dyDescent="0.2">
      <c r="A25" s="1" t="s">
        <v>480</v>
      </c>
      <c r="B25" s="1" t="s">
        <v>481</v>
      </c>
      <c r="C25" s="1" t="s">
        <v>482</v>
      </c>
      <c r="D25" s="1" t="s">
        <v>483</v>
      </c>
      <c r="E25" s="1">
        <v>8</v>
      </c>
      <c r="F25" s="1" t="s">
        <v>400</v>
      </c>
      <c r="G25" s="11">
        <v>-0.229620203220817</v>
      </c>
      <c r="H25" s="11">
        <v>2.3834958255568002E-6</v>
      </c>
      <c r="I25" s="11">
        <v>5.4452364191213195E-4</v>
      </c>
      <c r="J25" s="11">
        <v>21.903085986386301</v>
      </c>
      <c r="K25" s="11">
        <v>23.540229885057499</v>
      </c>
    </row>
    <row r="26" spans="1:11" x14ac:dyDescent="0.2">
      <c r="A26" s="1" t="s">
        <v>458</v>
      </c>
      <c r="B26" s="1" t="s">
        <v>459</v>
      </c>
      <c r="C26" s="1" t="s">
        <v>484</v>
      </c>
      <c r="D26" s="1" t="s">
        <v>485</v>
      </c>
      <c r="E26" s="1">
        <v>3</v>
      </c>
      <c r="F26" s="1" t="s">
        <v>400</v>
      </c>
      <c r="G26" s="11">
        <v>0.169696210490931</v>
      </c>
      <c r="H26" s="11">
        <v>2.8358043411623598E-4</v>
      </c>
      <c r="I26" s="11">
        <v>2.17551705876332E-2</v>
      </c>
      <c r="J26" s="11">
        <v>12.795946399682499</v>
      </c>
      <c r="K26" s="11">
        <v>19.7816091954023</v>
      </c>
    </row>
    <row r="27" spans="1:11" x14ac:dyDescent="0.2">
      <c r="A27" s="1" t="s">
        <v>458</v>
      </c>
      <c r="B27" s="1" t="s">
        <v>459</v>
      </c>
      <c r="C27" s="1" t="s">
        <v>486</v>
      </c>
      <c r="D27" s="1" t="s">
        <v>487</v>
      </c>
      <c r="E27" s="1">
        <v>8</v>
      </c>
      <c r="F27" s="1" t="s">
        <v>400</v>
      </c>
      <c r="G27" s="11">
        <v>-0.30717392981170399</v>
      </c>
      <c r="H27" s="11">
        <v>7.1524977251874304E-9</v>
      </c>
      <c r="I27" s="11">
        <v>6.1730028978214803E-6</v>
      </c>
      <c r="J27" s="11">
        <v>86.939745429016199</v>
      </c>
      <c r="K27" s="11">
        <v>85.494252873563198</v>
      </c>
    </row>
    <row r="28" spans="1:11" x14ac:dyDescent="0.2">
      <c r="A28" s="1" t="s">
        <v>488</v>
      </c>
      <c r="B28" s="1" t="s">
        <v>489</v>
      </c>
      <c r="C28" s="1" t="s">
        <v>490</v>
      </c>
      <c r="D28" s="1" t="s">
        <v>491</v>
      </c>
      <c r="E28" s="1">
        <v>5</v>
      </c>
      <c r="F28" s="1" t="s">
        <v>400</v>
      </c>
      <c r="G28" s="11">
        <v>4.8993653209560097E-2</v>
      </c>
      <c r="H28" s="11">
        <v>2.62864364044574E-5</v>
      </c>
      <c r="I28" s="11">
        <v>3.7551118152453098E-3</v>
      </c>
      <c r="J28" s="11">
        <v>3.4675376209517397E-2</v>
      </c>
      <c r="K28" s="11">
        <v>0.195402298850575</v>
      </c>
    </row>
    <row r="29" spans="1:11" x14ac:dyDescent="0.2">
      <c r="A29" s="1" t="s">
        <v>492</v>
      </c>
      <c r="B29" s="1" t="s">
        <v>493</v>
      </c>
      <c r="C29" s="1" t="s">
        <v>494</v>
      </c>
      <c r="D29" s="1" t="s">
        <v>495</v>
      </c>
      <c r="E29" s="1">
        <v>3</v>
      </c>
      <c r="F29" s="1" t="s">
        <v>400</v>
      </c>
      <c r="G29" s="11">
        <v>-0.250119051603024</v>
      </c>
      <c r="H29" s="11">
        <v>5.8297028118641295E-4</v>
      </c>
      <c r="I29" s="11">
        <v>3.5197443964450001E-2</v>
      </c>
      <c r="J29" s="11">
        <v>3.6873721803363799</v>
      </c>
      <c r="K29" s="11">
        <v>3.9080459770114899</v>
      </c>
    </row>
    <row r="30" spans="1:11" x14ac:dyDescent="0.2">
      <c r="A30" s="1" t="s">
        <v>496</v>
      </c>
      <c r="B30" s="1" t="s">
        <v>497</v>
      </c>
      <c r="C30" s="1" t="s">
        <v>498</v>
      </c>
      <c r="D30" s="1" t="s">
        <v>499</v>
      </c>
      <c r="E30" s="1">
        <v>14</v>
      </c>
      <c r="F30" s="1" t="s">
        <v>400</v>
      </c>
      <c r="G30" s="11">
        <v>0.29019942182606001</v>
      </c>
      <c r="H30" s="11">
        <v>5.42942128355938E-4</v>
      </c>
      <c r="I30" s="11">
        <v>3.3671081692652698E-2</v>
      </c>
      <c r="J30" s="11">
        <v>5.9374255975092298</v>
      </c>
      <c r="K30" s="11">
        <v>8.9425287356321803</v>
      </c>
    </row>
    <row r="31" spans="1:11" x14ac:dyDescent="0.2">
      <c r="A31" s="1" t="s">
        <v>500</v>
      </c>
      <c r="B31" s="1" t="s">
        <v>501</v>
      </c>
      <c r="C31" s="1" t="s">
        <v>502</v>
      </c>
      <c r="D31" s="1" t="s">
        <v>503</v>
      </c>
      <c r="E31" s="1">
        <v>9</v>
      </c>
      <c r="F31" s="1" t="s">
        <v>400</v>
      </c>
      <c r="G31" s="11">
        <v>0.29093273036331702</v>
      </c>
      <c r="H31" s="11">
        <v>5.3010887020249199E-9</v>
      </c>
      <c r="I31" s="11">
        <v>4.8442595874092401E-6</v>
      </c>
      <c r="J31" s="11">
        <v>2.43621989560758</v>
      </c>
      <c r="K31" s="11">
        <v>3.8160919540229901</v>
      </c>
    </row>
    <row r="32" spans="1:11" x14ac:dyDescent="0.2">
      <c r="A32" s="1" t="s">
        <v>504</v>
      </c>
      <c r="B32" s="1" t="s">
        <v>505</v>
      </c>
      <c r="C32" s="1" t="s">
        <v>506</v>
      </c>
      <c r="D32" s="1" t="s">
        <v>507</v>
      </c>
      <c r="E32" s="1">
        <v>4</v>
      </c>
      <c r="F32" s="1" t="s">
        <v>400</v>
      </c>
      <c r="G32" s="11">
        <v>-0.29662427209071701</v>
      </c>
      <c r="H32" s="11">
        <v>1.9503968526106899E-5</v>
      </c>
      <c r="I32" s="11">
        <v>2.9057566939312499E-3</v>
      </c>
      <c r="J32" s="11">
        <v>2.95131406245231</v>
      </c>
      <c r="K32" s="11">
        <v>1.6781609195402301</v>
      </c>
    </row>
    <row r="33" spans="1:11" x14ac:dyDescent="0.2">
      <c r="A33" s="1" t="s">
        <v>508</v>
      </c>
      <c r="B33" s="1" t="s">
        <v>509</v>
      </c>
      <c r="C33" s="1" t="s">
        <v>510</v>
      </c>
      <c r="D33" s="1" t="s">
        <v>511</v>
      </c>
      <c r="E33" s="1">
        <v>4</v>
      </c>
      <c r="F33" s="1" t="s">
        <v>400</v>
      </c>
      <c r="G33" s="11">
        <v>0.102612793845665</v>
      </c>
      <c r="H33" s="11">
        <v>1.4409795319016901E-4</v>
      </c>
      <c r="I33" s="11">
        <v>1.34853114627065E-2</v>
      </c>
      <c r="J33" s="11">
        <v>0.352156527578523</v>
      </c>
      <c r="K33" s="11">
        <v>0.79310344827586199</v>
      </c>
    </row>
    <row r="34" spans="1:11" x14ac:dyDescent="0.2">
      <c r="A34" s="1" t="s">
        <v>512</v>
      </c>
      <c r="B34" s="1" t="s">
        <v>513</v>
      </c>
      <c r="C34" s="1" t="s">
        <v>514</v>
      </c>
      <c r="D34" s="1" t="s">
        <v>515</v>
      </c>
      <c r="E34" s="1">
        <v>5</v>
      </c>
      <c r="F34" s="1" t="s">
        <v>400</v>
      </c>
      <c r="G34" s="11">
        <v>0.25984753175219499</v>
      </c>
      <c r="H34" s="11">
        <v>2.4088359661340001E-8</v>
      </c>
      <c r="I34" s="11">
        <v>1.3607733357778799E-5</v>
      </c>
      <c r="J34" s="11">
        <v>0.90119349226214096</v>
      </c>
      <c r="K34" s="11">
        <v>2.14942528735632</v>
      </c>
    </row>
    <row r="35" spans="1:11" x14ac:dyDescent="0.2">
      <c r="A35" s="1" t="s">
        <v>516</v>
      </c>
      <c r="B35" s="1" t="s">
        <v>517</v>
      </c>
      <c r="C35" s="1" t="s">
        <v>518</v>
      </c>
      <c r="D35" s="1" t="s">
        <v>519</v>
      </c>
      <c r="E35" s="1">
        <v>7</v>
      </c>
      <c r="F35" s="1" t="s">
        <v>400</v>
      </c>
      <c r="G35" s="11">
        <v>0.120432997522072</v>
      </c>
      <c r="H35" s="11">
        <v>1.3596448436563999E-4</v>
      </c>
      <c r="I35" s="11">
        <v>1.28401718213995E-2</v>
      </c>
      <c r="J35" s="11">
        <v>2.0020451146179901</v>
      </c>
      <c r="K35" s="11">
        <v>3.5287356321839098</v>
      </c>
    </row>
    <row r="36" spans="1:11" x14ac:dyDescent="0.2">
      <c r="A36" s="1" t="s">
        <v>520</v>
      </c>
      <c r="B36" s="1" t="s">
        <v>521</v>
      </c>
      <c r="C36" s="1" t="s">
        <v>522</v>
      </c>
      <c r="D36" s="1" t="s">
        <v>523</v>
      </c>
      <c r="E36" s="1">
        <v>5</v>
      </c>
      <c r="F36" s="1" t="s">
        <v>400</v>
      </c>
      <c r="G36" s="11">
        <v>0.14937962547212899</v>
      </c>
      <c r="H36" s="11">
        <v>3.1437955409188901E-4</v>
      </c>
      <c r="I36" s="11">
        <v>2.3423915457158301E-2</v>
      </c>
      <c r="J36" s="11">
        <v>0.82814932389121199</v>
      </c>
      <c r="K36" s="11">
        <v>1.7931034482758601</v>
      </c>
    </row>
    <row r="37" spans="1:11" x14ac:dyDescent="0.2">
      <c r="A37" s="1" t="s">
        <v>524</v>
      </c>
      <c r="B37" s="1" t="s">
        <v>525</v>
      </c>
      <c r="C37" s="1" t="s">
        <v>526</v>
      </c>
      <c r="D37" s="1" t="s">
        <v>527</v>
      </c>
      <c r="E37" s="1">
        <v>12</v>
      </c>
      <c r="F37" s="1" t="s">
        <v>528</v>
      </c>
      <c r="G37" s="11">
        <v>0.112167419089303</v>
      </c>
      <c r="H37" s="11">
        <v>1.9527945911724001E-5</v>
      </c>
      <c r="I37" s="11">
        <v>2.9057566939312499E-3</v>
      </c>
      <c r="J37" s="11">
        <v>0.29571746894173001</v>
      </c>
      <c r="K37" s="11">
        <v>0.73563218390804597</v>
      </c>
    </row>
    <row r="38" spans="1:11" x14ac:dyDescent="0.2">
      <c r="A38" s="1" t="s">
        <v>529</v>
      </c>
      <c r="B38" s="1" t="s">
        <v>530</v>
      </c>
      <c r="C38" s="1" t="s">
        <v>531</v>
      </c>
      <c r="D38" s="1" t="s">
        <v>532</v>
      </c>
      <c r="E38" s="1">
        <v>11</v>
      </c>
      <c r="F38" s="1" t="s">
        <v>528</v>
      </c>
      <c r="G38" s="11">
        <v>0.28060605844984199</v>
      </c>
      <c r="H38" s="11">
        <v>7.2963625244083499E-7</v>
      </c>
      <c r="I38" s="11">
        <v>2.2225292513075199E-4</v>
      </c>
      <c r="J38" s="11">
        <v>1.69109612038705</v>
      </c>
      <c r="K38" s="11">
        <v>3.7816091954023001</v>
      </c>
    </row>
    <row r="39" spans="1:11" x14ac:dyDescent="0.2">
      <c r="A39" s="1" t="s">
        <v>529</v>
      </c>
      <c r="B39" s="1" t="s">
        <v>530</v>
      </c>
      <c r="C39" s="1" t="s">
        <v>533</v>
      </c>
      <c r="D39" s="1" t="s">
        <v>534</v>
      </c>
      <c r="E39" s="1">
        <v>12</v>
      </c>
      <c r="F39" s="1" t="s">
        <v>528</v>
      </c>
      <c r="G39" s="11">
        <v>0.10122485055491499</v>
      </c>
      <c r="H39" s="11">
        <v>2.7856516439087899E-4</v>
      </c>
      <c r="I39" s="11">
        <v>2.1423315984219399E-2</v>
      </c>
      <c r="J39" s="11">
        <v>0.195445804462623</v>
      </c>
      <c r="K39" s="11">
        <v>0.45977011494252901</v>
      </c>
    </row>
    <row r="40" spans="1:11" x14ac:dyDescent="0.2">
      <c r="A40" s="1" t="s">
        <v>535</v>
      </c>
      <c r="B40" s="1" t="s">
        <v>536</v>
      </c>
      <c r="C40" s="1" t="s">
        <v>537</v>
      </c>
      <c r="D40" s="1" t="s">
        <v>538</v>
      </c>
      <c r="E40" s="1">
        <v>5</v>
      </c>
      <c r="F40" s="1" t="s">
        <v>528</v>
      </c>
      <c r="G40" s="11">
        <v>0.22422855127248201</v>
      </c>
      <c r="H40" s="11">
        <v>6.7970847332100204E-9</v>
      </c>
      <c r="I40" s="11">
        <v>6.0338692188810099E-6</v>
      </c>
      <c r="J40" s="11">
        <v>0.54140593998962205</v>
      </c>
      <c r="K40" s="11">
        <v>1.6091954022988499</v>
      </c>
    </row>
    <row r="41" spans="1:11" x14ac:dyDescent="0.2">
      <c r="A41" s="1" t="s">
        <v>539</v>
      </c>
      <c r="B41" s="1" t="s">
        <v>540</v>
      </c>
      <c r="C41" s="1" t="s">
        <v>541</v>
      </c>
      <c r="D41" s="1" t="s">
        <v>542</v>
      </c>
      <c r="E41" s="1">
        <v>6</v>
      </c>
      <c r="F41" s="1" t="s">
        <v>528</v>
      </c>
      <c r="G41" s="11">
        <v>0.176025005343661</v>
      </c>
      <c r="H41" s="11">
        <v>2.1788145574036299E-4</v>
      </c>
      <c r="I41" s="11">
        <v>1.8197787177024399E-2</v>
      </c>
      <c r="J41" s="11">
        <v>3.6010805530966699</v>
      </c>
      <c r="K41" s="11">
        <v>5.7356321839080504</v>
      </c>
    </row>
    <row r="42" spans="1:11" x14ac:dyDescent="0.2">
      <c r="A42" s="1" t="s">
        <v>543</v>
      </c>
      <c r="B42" s="1" t="s">
        <v>544</v>
      </c>
      <c r="C42" s="1" t="s">
        <v>545</v>
      </c>
      <c r="D42" s="1" t="s">
        <v>546</v>
      </c>
      <c r="E42" s="1">
        <v>11</v>
      </c>
      <c r="F42" s="1" t="s">
        <v>528</v>
      </c>
      <c r="G42" s="11">
        <v>-0.17010925599654</v>
      </c>
      <c r="H42" s="11">
        <v>3.3485787010558099E-4</v>
      </c>
      <c r="I42" s="11">
        <v>2.45958251162657E-2</v>
      </c>
      <c r="J42" s="11">
        <v>37.060742956564198</v>
      </c>
      <c r="K42" s="11">
        <v>39.183908045976999</v>
      </c>
    </row>
    <row r="43" spans="1:11" x14ac:dyDescent="0.2">
      <c r="A43" s="1" t="s">
        <v>547</v>
      </c>
      <c r="B43" s="1" t="s">
        <v>548</v>
      </c>
      <c r="C43" s="1" t="s">
        <v>549</v>
      </c>
      <c r="D43" s="1" t="s">
        <v>550</v>
      </c>
      <c r="E43" s="1">
        <v>14</v>
      </c>
      <c r="F43" s="1" t="s">
        <v>528</v>
      </c>
      <c r="G43" s="11">
        <v>-0.17445565728590801</v>
      </c>
      <c r="H43" s="11">
        <v>5.5078936952685301E-4</v>
      </c>
      <c r="I43" s="11">
        <v>3.3954416093649402E-2</v>
      </c>
      <c r="J43" s="11">
        <v>0.99743597570281695</v>
      </c>
      <c r="K43" s="11">
        <v>0.64367816091954</v>
      </c>
    </row>
    <row r="44" spans="1:11" x14ac:dyDescent="0.2">
      <c r="A44" s="1" t="s">
        <v>551</v>
      </c>
      <c r="B44" s="1" t="s">
        <v>552</v>
      </c>
      <c r="C44" s="1" t="s">
        <v>553</v>
      </c>
      <c r="D44" s="1" t="s">
        <v>554</v>
      </c>
      <c r="E44" s="1">
        <v>11</v>
      </c>
      <c r="F44" s="1" t="s">
        <v>528</v>
      </c>
      <c r="G44" s="11">
        <v>0.134287068521797</v>
      </c>
      <c r="H44" s="11">
        <v>3.59815424108233E-4</v>
      </c>
      <c r="I44" s="11">
        <v>2.5716872372471101E-2</v>
      </c>
      <c r="J44" s="11">
        <v>0.40651994749855003</v>
      </c>
      <c r="K44" s="11">
        <v>1</v>
      </c>
    </row>
    <row r="45" spans="1:11" x14ac:dyDescent="0.2">
      <c r="A45" s="1" t="s">
        <v>555</v>
      </c>
      <c r="B45" s="1" t="s">
        <v>556</v>
      </c>
      <c r="C45" s="1" t="s">
        <v>557</v>
      </c>
      <c r="D45" s="1" t="s">
        <v>558</v>
      </c>
      <c r="E45" s="1">
        <v>8</v>
      </c>
      <c r="F45" s="1" t="s">
        <v>528</v>
      </c>
      <c r="G45" s="11">
        <v>-0.207661581705817</v>
      </c>
      <c r="H45" s="11">
        <v>3.0551092475007198E-4</v>
      </c>
      <c r="I45" s="11">
        <v>2.2902879653860099E-2</v>
      </c>
      <c r="J45" s="11">
        <v>5.2469704831964803</v>
      </c>
      <c r="K45" s="11">
        <v>5.0229885057471302</v>
      </c>
    </row>
    <row r="46" spans="1:11" x14ac:dyDescent="0.2">
      <c r="A46" s="1" t="s">
        <v>559</v>
      </c>
      <c r="B46" s="1" t="s">
        <v>560</v>
      </c>
      <c r="C46" s="1" t="s">
        <v>424</v>
      </c>
      <c r="D46" s="1" t="s">
        <v>425</v>
      </c>
      <c r="E46" s="1">
        <v>4</v>
      </c>
      <c r="F46" s="1" t="s">
        <v>528</v>
      </c>
      <c r="G46" s="11">
        <v>0.35483199537841997</v>
      </c>
      <c r="H46" s="11">
        <v>1.8505159735013901E-6</v>
      </c>
      <c r="I46" s="11">
        <v>4.4719735960996901E-4</v>
      </c>
      <c r="J46" s="11">
        <v>6.2798754616769896</v>
      </c>
      <c r="K46" s="11">
        <v>11.1724137931034</v>
      </c>
    </row>
    <row r="47" spans="1:11" x14ac:dyDescent="0.2">
      <c r="A47" s="1" t="s">
        <v>561</v>
      </c>
      <c r="B47" s="1" t="s">
        <v>562</v>
      </c>
      <c r="C47" s="1" t="s">
        <v>563</v>
      </c>
      <c r="D47" s="1" t="s">
        <v>564</v>
      </c>
      <c r="E47" s="1">
        <v>13</v>
      </c>
      <c r="F47" s="1" t="s">
        <v>528</v>
      </c>
      <c r="G47" s="11">
        <v>7.9654401030663402E-2</v>
      </c>
      <c r="H47" s="11">
        <v>7.0037668496603797E-5</v>
      </c>
      <c r="I47" s="11">
        <v>7.8843128992372394E-3</v>
      </c>
      <c r="J47" s="11">
        <v>8.1010958151460602E-2</v>
      </c>
      <c r="K47" s="11">
        <v>0.33333333333333298</v>
      </c>
    </row>
    <row r="48" spans="1:11" x14ac:dyDescent="0.2">
      <c r="A48" s="1" t="s">
        <v>565</v>
      </c>
      <c r="B48" s="1" t="s">
        <v>566</v>
      </c>
      <c r="C48" s="1" t="s">
        <v>567</v>
      </c>
      <c r="D48" s="1" t="s">
        <v>568</v>
      </c>
      <c r="E48" s="1">
        <v>8</v>
      </c>
      <c r="F48" s="1" t="s">
        <v>528</v>
      </c>
      <c r="G48" s="11">
        <v>-0.20331245315155699</v>
      </c>
      <c r="H48" s="11">
        <v>9.6219358319947005E-5</v>
      </c>
      <c r="I48" s="11">
        <v>9.8991240496713699E-3</v>
      </c>
      <c r="J48" s="11">
        <v>12.5215652757852</v>
      </c>
      <c r="K48" s="11">
        <v>12.1264367816092</v>
      </c>
    </row>
    <row r="49" spans="1:11" x14ac:dyDescent="0.2">
      <c r="A49" s="1" t="s">
        <v>565</v>
      </c>
      <c r="B49" s="1" t="s">
        <v>566</v>
      </c>
      <c r="C49" s="1" t="s">
        <v>569</v>
      </c>
      <c r="D49" s="1" t="s">
        <v>570</v>
      </c>
      <c r="E49" s="1">
        <v>8</v>
      </c>
      <c r="F49" s="1" t="s">
        <v>528</v>
      </c>
      <c r="G49" s="11">
        <v>-0.43498150907948402</v>
      </c>
      <c r="H49" s="11">
        <v>2.0236375266256699E-5</v>
      </c>
      <c r="I49" s="11">
        <v>2.9657744317103502E-3</v>
      </c>
      <c r="J49" s="11">
        <v>4.4794420194743703</v>
      </c>
      <c r="K49" s="11">
        <v>2.6781609195402298</v>
      </c>
    </row>
    <row r="50" spans="1:11" x14ac:dyDescent="0.2">
      <c r="A50" s="1" t="s">
        <v>571</v>
      </c>
      <c r="B50" s="1" t="s">
        <v>572</v>
      </c>
      <c r="C50" s="1" t="s">
        <v>573</v>
      </c>
      <c r="D50" s="1" t="s">
        <v>574</v>
      </c>
      <c r="E50" s="1">
        <v>9</v>
      </c>
      <c r="F50" s="1" t="s">
        <v>528</v>
      </c>
      <c r="G50" s="11">
        <v>0.268981587924779</v>
      </c>
      <c r="H50" s="11">
        <v>1.8966258270374599E-4</v>
      </c>
      <c r="I50" s="11">
        <v>1.6368934568348301E-2</v>
      </c>
      <c r="J50" s="11">
        <v>1.9013155886572399</v>
      </c>
      <c r="K50" s="11">
        <v>3.1954022988505701</v>
      </c>
    </row>
    <row r="51" spans="1:11" x14ac:dyDescent="0.2">
      <c r="A51" s="1" t="s">
        <v>571</v>
      </c>
      <c r="B51" s="1" t="s">
        <v>572</v>
      </c>
      <c r="C51" s="1" t="s">
        <v>575</v>
      </c>
      <c r="D51" s="1" t="s">
        <v>576</v>
      </c>
      <c r="E51" s="1">
        <v>8</v>
      </c>
      <c r="F51" s="1" t="s">
        <v>528</v>
      </c>
      <c r="G51" s="11">
        <v>0.172410286768648</v>
      </c>
      <c r="H51" s="11">
        <v>2.11712318965855E-4</v>
      </c>
      <c r="I51" s="11">
        <v>1.7861931263739399E-2</v>
      </c>
      <c r="J51" s="11">
        <v>0.54085650621165404</v>
      </c>
      <c r="K51" s="11">
        <v>1.28735632183908</v>
      </c>
    </row>
    <row r="52" spans="1:11" x14ac:dyDescent="0.2">
      <c r="A52" s="1" t="s">
        <v>571</v>
      </c>
      <c r="B52" s="1" t="s">
        <v>572</v>
      </c>
      <c r="C52" s="1" t="s">
        <v>577</v>
      </c>
      <c r="D52" s="1" t="s">
        <v>578</v>
      </c>
      <c r="E52" s="1">
        <v>8</v>
      </c>
      <c r="F52" s="1" t="s">
        <v>528</v>
      </c>
      <c r="G52" s="11">
        <v>3.9847597710033898E-2</v>
      </c>
      <c r="H52" s="11">
        <v>7.5113192644843402E-6</v>
      </c>
      <c r="I52" s="11">
        <v>1.4324309168885199E-3</v>
      </c>
      <c r="J52" s="11">
        <v>1.2545404596929301E-2</v>
      </c>
      <c r="K52" s="11">
        <v>0.160919540229885</v>
      </c>
    </row>
    <row r="53" spans="1:11" x14ac:dyDescent="0.2">
      <c r="A53" s="1" t="s">
        <v>579</v>
      </c>
      <c r="B53" s="1" t="s">
        <v>580</v>
      </c>
      <c r="C53" s="1" t="s">
        <v>444</v>
      </c>
      <c r="D53" s="1" t="s">
        <v>445</v>
      </c>
      <c r="E53" s="1">
        <v>7</v>
      </c>
      <c r="F53" s="1" t="s">
        <v>528</v>
      </c>
      <c r="G53" s="11">
        <v>0.31935746409734</v>
      </c>
      <c r="H53" s="11">
        <v>7.4514529652234694E-5</v>
      </c>
      <c r="I53" s="11">
        <v>8.2980875852865007E-3</v>
      </c>
      <c r="J53" s="11">
        <v>21.312505723268501</v>
      </c>
      <c r="K53" s="11">
        <v>31.931034482758601</v>
      </c>
    </row>
    <row r="54" spans="1:11" x14ac:dyDescent="0.2">
      <c r="A54" s="1" t="s">
        <v>579</v>
      </c>
      <c r="B54" s="1" t="s">
        <v>580</v>
      </c>
      <c r="C54" s="1" t="s">
        <v>446</v>
      </c>
      <c r="D54" s="1" t="s">
        <v>447</v>
      </c>
      <c r="E54" s="1">
        <v>9</v>
      </c>
      <c r="F54" s="1" t="s">
        <v>528</v>
      </c>
      <c r="G54" s="11">
        <v>0.22251434992615399</v>
      </c>
      <c r="H54" s="11">
        <v>1.51113472342048E-5</v>
      </c>
      <c r="I54" s="11">
        <v>2.5088124393659E-3</v>
      </c>
      <c r="J54" s="11">
        <v>2.9777784560910798</v>
      </c>
      <c r="K54" s="11">
        <v>4.1839080459770104</v>
      </c>
    </row>
    <row r="55" spans="1:11" x14ac:dyDescent="0.2">
      <c r="A55" s="1" t="s">
        <v>581</v>
      </c>
      <c r="B55" s="1" t="s">
        <v>582</v>
      </c>
      <c r="C55" s="1" t="s">
        <v>583</v>
      </c>
      <c r="D55" s="1" t="s">
        <v>584</v>
      </c>
      <c r="E55" s="1">
        <v>12</v>
      </c>
      <c r="F55" s="1" t="s">
        <v>528</v>
      </c>
      <c r="G55" s="11">
        <v>0.106006778871948</v>
      </c>
      <c r="H55" s="11">
        <v>1.5185076056897201E-4</v>
      </c>
      <c r="I55" s="11">
        <v>1.39174133654217E-2</v>
      </c>
      <c r="J55" s="11">
        <v>0.176734531912945</v>
      </c>
      <c r="K55" s="11">
        <v>0.48275862068965503</v>
      </c>
    </row>
    <row r="56" spans="1:11" x14ac:dyDescent="0.2">
      <c r="A56" s="1" t="s">
        <v>585</v>
      </c>
      <c r="B56" s="1" t="s">
        <v>586</v>
      </c>
      <c r="C56" s="1" t="s">
        <v>587</v>
      </c>
      <c r="D56" s="1" t="s">
        <v>588</v>
      </c>
      <c r="E56" s="1">
        <v>11</v>
      </c>
      <c r="F56" s="1" t="s">
        <v>528</v>
      </c>
      <c r="G56" s="11">
        <v>0.21611878422539099</v>
      </c>
      <c r="H56" s="11">
        <v>9.4446336332864504E-4</v>
      </c>
      <c r="I56" s="11">
        <v>4.93413703399345E-2</v>
      </c>
      <c r="J56" s="11">
        <v>2.5065779432862199</v>
      </c>
      <c r="K56" s="11">
        <v>4.6206896551724101</v>
      </c>
    </row>
    <row r="57" spans="1:11" x14ac:dyDescent="0.2">
      <c r="A57" s="1" t="s">
        <v>589</v>
      </c>
      <c r="B57" s="1" t="s">
        <v>590</v>
      </c>
      <c r="C57" s="1" t="s">
        <v>591</v>
      </c>
      <c r="D57" s="1" t="s">
        <v>592</v>
      </c>
      <c r="E57" s="1">
        <v>3</v>
      </c>
      <c r="F57" s="1" t="s">
        <v>528</v>
      </c>
      <c r="G57" s="11">
        <v>-0.24303083385128299</v>
      </c>
      <c r="H57" s="11">
        <v>4.1915726034708398E-4</v>
      </c>
      <c r="I57" s="11">
        <v>2.8812424953504199E-2</v>
      </c>
      <c r="J57" s="11">
        <v>7.92594853636946</v>
      </c>
      <c r="K57" s="11">
        <v>7.4137931034482802</v>
      </c>
    </row>
    <row r="58" spans="1:11" x14ac:dyDescent="0.2">
      <c r="A58" s="1" t="s">
        <v>593</v>
      </c>
      <c r="B58" s="1" t="s">
        <v>594</v>
      </c>
      <c r="C58" s="1" t="s">
        <v>595</v>
      </c>
      <c r="D58" s="1" t="s">
        <v>596</v>
      </c>
      <c r="E58" s="1">
        <v>3</v>
      </c>
      <c r="F58" s="1" t="s">
        <v>528</v>
      </c>
      <c r="G58" s="11">
        <v>-0.12713771456585199</v>
      </c>
      <c r="H58" s="11">
        <v>4.32341639665389E-4</v>
      </c>
      <c r="I58" s="11">
        <v>2.9265478745977399E-2</v>
      </c>
      <c r="J58" s="11">
        <v>0.54632031989255503</v>
      </c>
      <c r="K58" s="11">
        <v>0.20689655172413801</v>
      </c>
    </row>
    <row r="59" spans="1:11" x14ac:dyDescent="0.2">
      <c r="A59" s="1" t="s">
        <v>597</v>
      </c>
      <c r="B59" s="1" t="s">
        <v>598</v>
      </c>
      <c r="C59" s="1" t="s">
        <v>474</v>
      </c>
      <c r="D59" s="1" t="s">
        <v>475</v>
      </c>
      <c r="E59" s="1">
        <v>3</v>
      </c>
      <c r="F59" s="1" t="s">
        <v>528</v>
      </c>
      <c r="G59" s="11">
        <v>-0.32789999201634601</v>
      </c>
      <c r="H59" s="11">
        <v>8.9330144593537095E-5</v>
      </c>
      <c r="I59" s="11">
        <v>9.3579363712023005E-3</v>
      </c>
      <c r="J59" s="11">
        <v>82.871920881535999</v>
      </c>
      <c r="K59" s="11">
        <v>92.356321839080493</v>
      </c>
    </row>
    <row r="60" spans="1:11" x14ac:dyDescent="0.2">
      <c r="A60" s="1" t="s">
        <v>599</v>
      </c>
      <c r="B60" s="1" t="s">
        <v>600</v>
      </c>
      <c r="C60" s="1" t="s">
        <v>478</v>
      </c>
      <c r="D60" s="1" t="s">
        <v>479</v>
      </c>
      <c r="E60" s="1">
        <v>3</v>
      </c>
      <c r="F60" s="1" t="s">
        <v>528</v>
      </c>
      <c r="G60" s="11">
        <v>0.14921248363206299</v>
      </c>
      <c r="H60" s="11">
        <v>1.48671304489836E-4</v>
      </c>
      <c r="I60" s="11">
        <v>1.37212487872343E-2</v>
      </c>
      <c r="J60" s="11">
        <v>0.43521260034797499</v>
      </c>
      <c r="K60" s="11">
        <v>0.96551724137931005</v>
      </c>
    </row>
    <row r="61" spans="1:11" x14ac:dyDescent="0.2">
      <c r="A61" s="1" t="s">
        <v>601</v>
      </c>
      <c r="B61" s="1" t="s">
        <v>602</v>
      </c>
      <c r="C61" s="1" t="s">
        <v>603</v>
      </c>
      <c r="D61" s="1" t="s">
        <v>604</v>
      </c>
      <c r="E61" s="1">
        <v>3</v>
      </c>
      <c r="F61" s="1" t="s">
        <v>528</v>
      </c>
      <c r="G61" s="11">
        <v>-0.421750113328695</v>
      </c>
      <c r="H61" s="11">
        <v>1.0813390678031301E-7</v>
      </c>
      <c r="I61" s="11">
        <v>4.36327335540821E-5</v>
      </c>
      <c r="J61" s="11">
        <v>7.3407405146363098</v>
      </c>
      <c r="K61" s="11">
        <v>5.8045977011494196</v>
      </c>
    </row>
    <row r="62" spans="1:11" x14ac:dyDescent="0.2">
      <c r="A62" s="1" t="s">
        <v>605</v>
      </c>
      <c r="B62" s="1" t="s">
        <v>606</v>
      </c>
      <c r="C62" s="1" t="s">
        <v>607</v>
      </c>
      <c r="D62" s="1" t="s">
        <v>608</v>
      </c>
      <c r="E62" s="1">
        <v>11</v>
      </c>
      <c r="F62" s="1" t="s">
        <v>528</v>
      </c>
      <c r="G62" s="11">
        <v>0.374332240359945</v>
      </c>
      <c r="H62" s="11">
        <v>4.4739124062776599E-5</v>
      </c>
      <c r="I62" s="11">
        <v>5.6969040353707697E-3</v>
      </c>
      <c r="J62" s="11">
        <v>4.5578279051311004</v>
      </c>
      <c r="K62" s="11">
        <v>8.4252873563218404</v>
      </c>
    </row>
    <row r="63" spans="1:11" x14ac:dyDescent="0.2">
      <c r="A63" s="1" t="s">
        <v>597</v>
      </c>
      <c r="B63" s="1" t="s">
        <v>598</v>
      </c>
      <c r="C63" s="1" t="s">
        <v>486</v>
      </c>
      <c r="D63" s="1" t="s">
        <v>487</v>
      </c>
      <c r="E63" s="1">
        <v>3</v>
      </c>
      <c r="F63" s="1" t="s">
        <v>528</v>
      </c>
      <c r="G63" s="11">
        <v>-0.30717392981170399</v>
      </c>
      <c r="H63" s="11">
        <v>7.1524977251874304E-9</v>
      </c>
      <c r="I63" s="11">
        <v>6.1730028978214803E-6</v>
      </c>
      <c r="J63" s="11">
        <v>86.939745429016199</v>
      </c>
      <c r="K63" s="11">
        <v>85.494252873563198</v>
      </c>
    </row>
    <row r="64" spans="1:11" x14ac:dyDescent="0.2">
      <c r="A64" s="1" t="s">
        <v>609</v>
      </c>
      <c r="B64" s="1" t="s">
        <v>610</v>
      </c>
      <c r="C64" s="1" t="s">
        <v>494</v>
      </c>
      <c r="D64" s="1" t="s">
        <v>495</v>
      </c>
      <c r="E64" s="1">
        <v>4</v>
      </c>
      <c r="F64" s="1" t="s">
        <v>528</v>
      </c>
      <c r="G64" s="11">
        <v>-0.250119051603024</v>
      </c>
      <c r="H64" s="11">
        <v>5.8297028118641295E-4</v>
      </c>
      <c r="I64" s="11">
        <v>3.5197443964450001E-2</v>
      </c>
      <c r="J64" s="11">
        <v>3.6873721803363799</v>
      </c>
      <c r="K64" s="11">
        <v>3.9080459770114899</v>
      </c>
    </row>
    <row r="65" spans="1:11" x14ac:dyDescent="0.2">
      <c r="A65" s="1" t="s">
        <v>611</v>
      </c>
      <c r="B65" s="1" t="s">
        <v>612</v>
      </c>
      <c r="C65" s="1" t="s">
        <v>613</v>
      </c>
      <c r="D65" s="1" t="s">
        <v>614</v>
      </c>
      <c r="E65" s="1">
        <v>3</v>
      </c>
      <c r="F65" s="1" t="s">
        <v>528</v>
      </c>
      <c r="G65" s="11">
        <v>0.37009081746050898</v>
      </c>
      <c r="H65" s="11">
        <v>2.42721253065906E-12</v>
      </c>
      <c r="I65" s="11">
        <v>5.3866780948269403E-9</v>
      </c>
      <c r="J65" s="11">
        <v>2.5975397576386601</v>
      </c>
      <c r="K65" s="11">
        <v>5.3448275862069003</v>
      </c>
    </row>
    <row r="66" spans="1:11" x14ac:dyDescent="0.2">
      <c r="A66" s="1" t="s">
        <v>615</v>
      </c>
      <c r="B66" s="1" t="s">
        <v>616</v>
      </c>
      <c r="C66" s="1" t="s">
        <v>617</v>
      </c>
      <c r="D66" s="1" t="s">
        <v>618</v>
      </c>
      <c r="E66" s="1">
        <v>3</v>
      </c>
      <c r="F66" s="1" t="s">
        <v>528</v>
      </c>
      <c r="G66" s="11">
        <v>-0.17483596275297</v>
      </c>
      <c r="H66" s="11">
        <v>4.4738090518657401E-4</v>
      </c>
      <c r="I66" s="11">
        <v>2.9828593828641298E-2</v>
      </c>
      <c r="J66" s="11">
        <v>27.0657794328622</v>
      </c>
      <c r="K66" s="11">
        <v>28.816091954023001</v>
      </c>
    </row>
    <row r="67" spans="1:11" x14ac:dyDescent="0.2">
      <c r="A67" s="1" t="s">
        <v>619</v>
      </c>
      <c r="B67" s="1" t="s">
        <v>620</v>
      </c>
      <c r="C67" s="1" t="s">
        <v>621</v>
      </c>
      <c r="D67" s="1" t="s">
        <v>622</v>
      </c>
      <c r="E67" s="1">
        <v>9</v>
      </c>
      <c r="F67" s="1" t="s">
        <v>528</v>
      </c>
      <c r="G67" s="11">
        <v>-0.16946430909810001</v>
      </c>
      <c r="H67" s="11">
        <v>2.0484071068373E-6</v>
      </c>
      <c r="I67" s="11">
        <v>4.80473640645543E-4</v>
      </c>
      <c r="J67" s="11">
        <v>0.75019077561735004</v>
      </c>
      <c r="K67" s="11">
        <v>0.48275862068965503</v>
      </c>
    </row>
    <row r="68" spans="1:11" x14ac:dyDescent="0.2">
      <c r="A68" s="1" t="s">
        <v>623</v>
      </c>
      <c r="B68" s="1" t="s">
        <v>624</v>
      </c>
      <c r="C68" s="1" t="s">
        <v>625</v>
      </c>
      <c r="D68" s="1" t="s">
        <v>626</v>
      </c>
      <c r="E68" s="1">
        <v>12</v>
      </c>
      <c r="F68" s="1" t="s">
        <v>528</v>
      </c>
      <c r="G68" s="11">
        <v>0.117040861575192</v>
      </c>
      <c r="H68" s="11">
        <v>7.3500711374711002E-4</v>
      </c>
      <c r="I68" s="11">
        <v>4.1804081938677101E-2</v>
      </c>
      <c r="J68" s="11">
        <v>0.34138152071060102</v>
      </c>
      <c r="K68" s="11">
        <v>0.73563218390804597</v>
      </c>
    </row>
    <row r="69" spans="1:11" x14ac:dyDescent="0.2">
      <c r="A69" s="1" t="s">
        <v>627</v>
      </c>
      <c r="B69" s="1" t="s">
        <v>628</v>
      </c>
      <c r="C69" s="1" t="s">
        <v>629</v>
      </c>
      <c r="D69" s="1" t="s">
        <v>630</v>
      </c>
      <c r="E69" s="1">
        <v>4</v>
      </c>
      <c r="F69" s="1" t="s">
        <v>528</v>
      </c>
      <c r="G69" s="11">
        <v>-0.21346565118251401</v>
      </c>
      <c r="H69" s="11">
        <v>1.46116764557026E-8</v>
      </c>
      <c r="I69" s="11">
        <v>9.4398445041071195E-6</v>
      </c>
      <c r="J69" s="11">
        <v>0.71667531516131999</v>
      </c>
      <c r="K69" s="11">
        <v>0.24137931034482801</v>
      </c>
    </row>
    <row r="70" spans="1:11" x14ac:dyDescent="0.2">
      <c r="A70" s="1" t="s">
        <v>631</v>
      </c>
      <c r="B70" s="1" t="s">
        <v>632</v>
      </c>
      <c r="C70" s="1" t="s">
        <v>633</v>
      </c>
      <c r="D70" s="1" t="s">
        <v>634</v>
      </c>
      <c r="E70" s="1">
        <v>3</v>
      </c>
      <c r="F70" s="1" t="s">
        <v>528</v>
      </c>
      <c r="G70" s="11">
        <v>9.9569514773041497E-3</v>
      </c>
      <c r="H70" s="11">
        <v>5.8174587747877004E-6</v>
      </c>
      <c r="I70" s="11">
        <v>1.1991381751301599E-3</v>
      </c>
      <c r="J70" s="11">
        <v>1.9382802722749601E-2</v>
      </c>
      <c r="K70" s="11">
        <v>0.10344827586206901</v>
      </c>
    </row>
    <row r="71" spans="1:11" x14ac:dyDescent="0.2">
      <c r="A71" s="1" t="s">
        <v>635</v>
      </c>
      <c r="B71" s="1" t="s">
        <v>636</v>
      </c>
      <c r="C71" s="1" t="s">
        <v>637</v>
      </c>
      <c r="D71" s="1" t="s">
        <v>638</v>
      </c>
      <c r="E71" s="1">
        <v>9</v>
      </c>
      <c r="F71" s="1" t="s">
        <v>528</v>
      </c>
      <c r="G71" s="11">
        <v>0.2316280989659</v>
      </c>
      <c r="H71" s="11">
        <v>3.4905094062771802E-4</v>
      </c>
      <c r="I71" s="11">
        <v>2.5338814778745802E-2</v>
      </c>
      <c r="J71" s="11">
        <v>10.7578523244101</v>
      </c>
      <c r="K71" s="11">
        <v>13.080459770114899</v>
      </c>
    </row>
    <row r="72" spans="1:11" x14ac:dyDescent="0.2">
      <c r="A72" s="1" t="s">
        <v>639</v>
      </c>
      <c r="B72" s="1" t="s">
        <v>640</v>
      </c>
      <c r="C72" s="1" t="s">
        <v>641</v>
      </c>
      <c r="D72" s="1" t="s">
        <v>642</v>
      </c>
      <c r="E72" s="1">
        <v>8</v>
      </c>
      <c r="F72" s="1" t="s">
        <v>528</v>
      </c>
      <c r="G72" s="11">
        <v>-2.2178740766788701E-2</v>
      </c>
      <c r="H72" s="11">
        <v>2.63570137359099E-4</v>
      </c>
      <c r="I72" s="11">
        <v>2.0585831831216501E-2</v>
      </c>
      <c r="J72" s="11">
        <v>0.17459784499862599</v>
      </c>
      <c r="K72" s="11">
        <v>0.24137931034482801</v>
      </c>
    </row>
    <row r="73" spans="1:11" x14ac:dyDescent="0.2">
      <c r="A73" s="1" t="s">
        <v>643</v>
      </c>
      <c r="B73" s="1" t="s">
        <v>644</v>
      </c>
      <c r="C73" s="1" t="s">
        <v>506</v>
      </c>
      <c r="D73" s="1" t="s">
        <v>507</v>
      </c>
      <c r="E73" s="1">
        <v>5</v>
      </c>
      <c r="F73" s="1" t="s">
        <v>528</v>
      </c>
      <c r="G73" s="11">
        <v>-0.29662427209071701</v>
      </c>
      <c r="H73" s="11">
        <v>1.9503968526106899E-5</v>
      </c>
      <c r="I73" s="11">
        <v>2.9057566939312499E-3</v>
      </c>
      <c r="J73" s="11">
        <v>2.95131406245231</v>
      </c>
      <c r="K73" s="11">
        <v>1.6781609195402301</v>
      </c>
    </row>
    <row r="74" spans="1:11" x14ac:dyDescent="0.2">
      <c r="A74" s="1" t="s">
        <v>645</v>
      </c>
      <c r="B74" s="1" t="s">
        <v>646</v>
      </c>
      <c r="C74" s="1" t="s">
        <v>647</v>
      </c>
      <c r="D74" s="1" t="s">
        <v>648</v>
      </c>
      <c r="E74" s="1">
        <v>12</v>
      </c>
      <c r="F74" s="1" t="s">
        <v>528</v>
      </c>
      <c r="G74" s="11">
        <v>0.25167763958547401</v>
      </c>
      <c r="H74" s="11">
        <v>1.59716228948453E-6</v>
      </c>
      <c r="I74" s="11">
        <v>3.9720853746251299E-4</v>
      </c>
      <c r="J74" s="11">
        <v>0.90552791428833102</v>
      </c>
      <c r="K74" s="11">
        <v>2.1034482758620698</v>
      </c>
    </row>
    <row r="75" spans="1:11" x14ac:dyDescent="0.2">
      <c r="A75" s="1" t="s">
        <v>649</v>
      </c>
      <c r="B75" s="1" t="s">
        <v>650</v>
      </c>
      <c r="C75" s="1" t="s">
        <v>651</v>
      </c>
      <c r="D75" s="1" t="s">
        <v>652</v>
      </c>
      <c r="E75" s="1">
        <v>12</v>
      </c>
      <c r="F75" s="1" t="s">
        <v>528</v>
      </c>
      <c r="G75" s="11">
        <v>0.177335073079773</v>
      </c>
      <c r="H75" s="11">
        <v>2.87472881805096E-4</v>
      </c>
      <c r="I75" s="11">
        <v>2.1999464132227399E-2</v>
      </c>
      <c r="J75" s="11">
        <v>1.0061048197552001</v>
      </c>
      <c r="K75" s="11">
        <v>1.9080459770114899</v>
      </c>
    </row>
    <row r="76" spans="1:11" x14ac:dyDescent="0.2">
      <c r="A76" s="1" t="s">
        <v>653</v>
      </c>
      <c r="B76" s="1" t="s">
        <v>654</v>
      </c>
      <c r="C76" s="1" t="s">
        <v>655</v>
      </c>
      <c r="D76" s="1" t="s">
        <v>656</v>
      </c>
      <c r="E76" s="1">
        <v>3</v>
      </c>
      <c r="F76" s="1" t="s">
        <v>528</v>
      </c>
      <c r="G76" s="11">
        <v>0.109081480290387</v>
      </c>
      <c r="H76" s="11">
        <v>8.7623858785127698E-7</v>
      </c>
      <c r="I76" s="11">
        <v>2.5443675630410498E-4</v>
      </c>
      <c r="J76" s="11">
        <v>0.14321907145691501</v>
      </c>
      <c r="K76" s="11">
        <v>0.51724137931034497</v>
      </c>
    </row>
    <row r="77" spans="1:11" x14ac:dyDescent="0.2">
      <c r="A77" s="1" t="s">
        <v>657</v>
      </c>
      <c r="B77" s="1" t="s">
        <v>658</v>
      </c>
      <c r="C77" s="1" t="s">
        <v>659</v>
      </c>
      <c r="D77" s="1" t="s">
        <v>660</v>
      </c>
      <c r="E77" s="1">
        <v>3</v>
      </c>
      <c r="F77" s="1" t="s">
        <v>528</v>
      </c>
      <c r="G77" s="11">
        <v>0.33831306948380402</v>
      </c>
      <c r="H77" s="11">
        <v>4.9613188038527302E-5</v>
      </c>
      <c r="I77" s="11">
        <v>6.0214130951447E-3</v>
      </c>
      <c r="J77" s="11">
        <v>4.3276456762614099</v>
      </c>
      <c r="K77" s="11">
        <v>8.4367816091953998</v>
      </c>
    </row>
    <row r="78" spans="1:11" x14ac:dyDescent="0.2">
      <c r="A78" s="1" t="s">
        <v>661</v>
      </c>
      <c r="B78" s="1" t="s">
        <v>662</v>
      </c>
      <c r="C78" s="1" t="s">
        <v>663</v>
      </c>
      <c r="D78" s="1" t="s">
        <v>664</v>
      </c>
      <c r="E78" s="1">
        <v>3</v>
      </c>
      <c r="F78" s="1" t="s">
        <v>528</v>
      </c>
      <c r="G78" s="11">
        <v>7.60396184431993E-2</v>
      </c>
      <c r="H78" s="11">
        <v>3.5968900303026501E-4</v>
      </c>
      <c r="I78" s="11">
        <v>2.5716872372471101E-2</v>
      </c>
      <c r="J78" s="11">
        <v>0.452306095662526</v>
      </c>
      <c r="K78" s="11">
        <v>0.91954022988505701</v>
      </c>
    </row>
    <row r="79" spans="1:11" x14ac:dyDescent="0.2">
      <c r="G79" s="11"/>
      <c r="H79" s="11"/>
      <c r="I79" s="11"/>
      <c r="J79" s="11"/>
      <c r="K79" s="1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1766-5336-6C44-A8D8-F44CD1B129DA}">
  <dimension ref="A1:D12"/>
  <sheetViews>
    <sheetView workbookViewId="0">
      <selection activeCell="C12" sqref="C12"/>
    </sheetView>
  </sheetViews>
  <sheetFormatPr baseColWidth="10" defaultColWidth="11" defaultRowHeight="16" x14ac:dyDescent="0.2"/>
  <cols>
    <col min="1" max="1" width="14.6640625" customWidth="1"/>
    <col min="2" max="2" width="21.6640625" customWidth="1"/>
    <col min="3" max="3" width="22" customWidth="1"/>
    <col min="4" max="4" width="23.33203125" customWidth="1"/>
    <col min="5" max="5" width="10.83203125" customWidth="1"/>
  </cols>
  <sheetData>
    <row r="1" spans="1:4" ht="17" x14ac:dyDescent="0.2">
      <c r="A1" s="12"/>
      <c r="B1" s="12" t="s">
        <v>665</v>
      </c>
      <c r="C1" s="12" t="s">
        <v>666</v>
      </c>
      <c r="D1" s="12" t="s">
        <v>667</v>
      </c>
    </row>
    <row r="2" spans="1:4" ht="17" x14ac:dyDescent="0.2">
      <c r="A2" s="13" t="s">
        <v>668</v>
      </c>
      <c r="B2" s="14" t="s">
        <v>669</v>
      </c>
      <c r="C2" s="15" t="s">
        <v>670</v>
      </c>
      <c r="D2" s="15" t="s">
        <v>670</v>
      </c>
    </row>
    <row r="3" spans="1:4" ht="34" x14ac:dyDescent="0.2">
      <c r="A3" s="16"/>
      <c r="B3" s="17" t="s">
        <v>671</v>
      </c>
      <c r="C3" s="18" t="s">
        <v>672</v>
      </c>
      <c r="D3" s="18" t="s">
        <v>673</v>
      </c>
    </row>
    <row r="4" spans="1:4" ht="17" x14ac:dyDescent="0.2">
      <c r="A4" s="13" t="s">
        <v>674</v>
      </c>
      <c r="B4" s="19"/>
      <c r="C4" s="20"/>
      <c r="D4" s="20"/>
    </row>
    <row r="5" spans="1:4" ht="17" x14ac:dyDescent="0.2">
      <c r="A5" s="19" t="s">
        <v>675</v>
      </c>
      <c r="B5" s="19" t="s">
        <v>676</v>
      </c>
      <c r="C5" s="20" t="s">
        <v>670</v>
      </c>
      <c r="D5" s="20" t="s">
        <v>670</v>
      </c>
    </row>
    <row r="6" spans="1:4" ht="17" x14ac:dyDescent="0.2">
      <c r="A6" s="19"/>
      <c r="B6" s="19" t="s">
        <v>677</v>
      </c>
      <c r="C6" s="20" t="s">
        <v>678</v>
      </c>
      <c r="D6" s="20" t="s">
        <v>678</v>
      </c>
    </row>
    <row r="7" spans="1:4" ht="17" x14ac:dyDescent="0.2">
      <c r="A7" s="19" t="s">
        <v>679</v>
      </c>
      <c r="B7" s="19" t="s">
        <v>676</v>
      </c>
      <c r="C7" s="20" t="s">
        <v>680</v>
      </c>
      <c r="D7" s="20" t="s">
        <v>680</v>
      </c>
    </row>
    <row r="8" spans="1:4" ht="17" x14ac:dyDescent="0.2">
      <c r="A8" s="17"/>
      <c r="B8" s="19" t="s">
        <v>677</v>
      </c>
      <c r="C8" s="18" t="s">
        <v>680</v>
      </c>
      <c r="D8" s="20" t="s">
        <v>678</v>
      </c>
    </row>
    <row r="9" spans="1:4" ht="17" x14ac:dyDescent="0.2">
      <c r="A9" s="21" t="s">
        <v>681</v>
      </c>
      <c r="B9" s="22" t="s">
        <v>682</v>
      </c>
      <c r="C9" s="23" t="s">
        <v>683</v>
      </c>
      <c r="D9" s="23" t="s">
        <v>684</v>
      </c>
    </row>
    <row r="10" spans="1:4" ht="17" x14ac:dyDescent="0.2">
      <c r="A10" s="13" t="s">
        <v>685</v>
      </c>
      <c r="B10" s="14" t="s">
        <v>686</v>
      </c>
      <c r="C10" s="15" t="s">
        <v>687</v>
      </c>
      <c r="D10" s="15" t="s">
        <v>687</v>
      </c>
    </row>
    <row r="11" spans="1:4" ht="17" x14ac:dyDescent="0.2">
      <c r="A11" s="16"/>
      <c r="B11" s="17" t="s">
        <v>688</v>
      </c>
      <c r="C11" s="18" t="s">
        <v>689</v>
      </c>
      <c r="D11" s="18" t="s">
        <v>689</v>
      </c>
    </row>
    <row r="12" spans="1:4" ht="17" x14ac:dyDescent="0.2">
      <c r="A12" s="16" t="s">
        <v>690</v>
      </c>
      <c r="B12" s="17" t="s">
        <v>691</v>
      </c>
      <c r="C12" s="23" t="s">
        <v>692</v>
      </c>
      <c r="D12" s="23" t="s">
        <v>693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37B7-CE1A-B543-B1C7-851EB72B258D}">
  <dimension ref="A1:F12"/>
  <sheetViews>
    <sheetView zoomScaleNormal="100" workbookViewId="0">
      <selection activeCell="B12" sqref="B12"/>
    </sheetView>
  </sheetViews>
  <sheetFormatPr baseColWidth="10" defaultColWidth="10.83203125" defaultRowHeight="16" x14ac:dyDescent="0.2"/>
  <cols>
    <col min="1" max="1" width="10.83203125" style="1"/>
    <col min="2" max="2" width="4.5" style="1" bestFit="1" customWidth="1"/>
    <col min="3" max="3" width="5" style="1" bestFit="1" customWidth="1"/>
    <col min="4" max="4" width="6.1640625" style="1" bestFit="1" customWidth="1"/>
    <col min="5" max="5" width="8.6640625" style="1" customWidth="1"/>
    <col min="6" max="6" width="7" style="1" bestFit="1" customWidth="1"/>
    <col min="7" max="16384" width="10.83203125" style="1"/>
  </cols>
  <sheetData>
    <row r="1" spans="1:6" x14ac:dyDescent="0.2">
      <c r="A1" s="7" t="s">
        <v>0</v>
      </c>
      <c r="B1" s="7" t="s">
        <v>3</v>
      </c>
      <c r="C1" s="7" t="s">
        <v>57</v>
      </c>
      <c r="D1" s="7" t="s">
        <v>5</v>
      </c>
      <c r="E1" s="7" t="s">
        <v>6</v>
      </c>
      <c r="F1" s="7" t="s">
        <v>7</v>
      </c>
    </row>
    <row r="2" spans="1:6" x14ac:dyDescent="0.2">
      <c r="A2" s="1" t="s">
        <v>21</v>
      </c>
      <c r="B2" s="1" t="s">
        <v>58</v>
      </c>
      <c r="C2" s="1">
        <v>4</v>
      </c>
      <c r="D2" s="1">
        <v>1096.5</v>
      </c>
      <c r="E2" s="6">
        <v>109.655521216824</v>
      </c>
      <c r="F2" s="6">
        <v>54.827760608411999</v>
      </c>
    </row>
    <row r="3" spans="1:6" x14ac:dyDescent="0.2">
      <c r="A3" s="1" t="s">
        <v>8</v>
      </c>
      <c r="B3" s="1" t="s">
        <v>58</v>
      </c>
      <c r="C3" s="1">
        <v>4</v>
      </c>
      <c r="D3" s="1">
        <v>1088.5</v>
      </c>
      <c r="E3" s="6">
        <v>80.868205536333406</v>
      </c>
      <c r="F3" s="6">
        <v>40.434102768166703</v>
      </c>
    </row>
    <row r="4" spans="1:6" x14ac:dyDescent="0.2">
      <c r="A4" s="1" t="s">
        <v>59</v>
      </c>
      <c r="B4" s="1" t="s">
        <v>58</v>
      </c>
      <c r="C4" s="1">
        <v>3</v>
      </c>
      <c r="D4" s="1">
        <v>991</v>
      </c>
      <c r="E4" s="6">
        <v>21.7025344142107</v>
      </c>
      <c r="F4" s="6">
        <v>12.529964086141666</v>
      </c>
    </row>
    <row r="5" spans="1:6" x14ac:dyDescent="0.2">
      <c r="A5" s="1" t="s">
        <v>21</v>
      </c>
      <c r="B5" s="1" t="s">
        <v>30</v>
      </c>
      <c r="C5" s="1">
        <v>5</v>
      </c>
      <c r="D5" s="1">
        <v>473.2</v>
      </c>
      <c r="E5" s="6">
        <v>177.313846047059</v>
      </c>
      <c r="F5" s="6">
        <v>79.297162622631262</v>
      </c>
    </row>
    <row r="6" spans="1:6" x14ac:dyDescent="0.2">
      <c r="A6" s="1" t="s">
        <v>8</v>
      </c>
      <c r="B6" s="1" t="s">
        <v>30</v>
      </c>
      <c r="C6" s="1">
        <v>4</v>
      </c>
      <c r="D6" s="1">
        <v>445.25</v>
      </c>
      <c r="E6" s="6">
        <v>192.83736671091501</v>
      </c>
      <c r="F6" s="6">
        <v>96.418683355457503</v>
      </c>
    </row>
    <row r="7" spans="1:6" x14ac:dyDescent="0.2">
      <c r="A7" s="1" t="s">
        <v>59</v>
      </c>
      <c r="B7" s="1" t="s">
        <v>30</v>
      </c>
      <c r="C7" s="1">
        <v>2</v>
      </c>
      <c r="D7" s="1">
        <v>1206</v>
      </c>
      <c r="E7" s="6">
        <v>212.13203435596401</v>
      </c>
      <c r="F7" s="6">
        <v>149.9999999999998</v>
      </c>
    </row>
    <row r="8" spans="1:6" x14ac:dyDescent="0.2">
      <c r="A8" s="1" t="s">
        <v>21</v>
      </c>
      <c r="B8" s="1" t="s">
        <v>11</v>
      </c>
      <c r="C8" s="1">
        <v>4</v>
      </c>
      <c r="D8" s="1">
        <v>49.75</v>
      </c>
      <c r="E8" s="6">
        <v>2.9860788111948202</v>
      </c>
      <c r="F8" s="6">
        <v>1.4930394055974101</v>
      </c>
    </row>
    <row r="9" spans="1:6" x14ac:dyDescent="0.2">
      <c r="A9" s="1" t="s">
        <v>8</v>
      </c>
      <c r="B9" s="1" t="s">
        <v>11</v>
      </c>
      <c r="C9" s="1">
        <v>4</v>
      </c>
      <c r="D9" s="1">
        <v>54.25</v>
      </c>
      <c r="E9" s="6">
        <v>5.67890834580027</v>
      </c>
      <c r="F9" s="6">
        <v>2.839454172900135</v>
      </c>
    </row>
    <row r="10" spans="1:6" x14ac:dyDescent="0.2">
      <c r="E10" s="4"/>
      <c r="F10" s="4"/>
    </row>
    <row r="11" spans="1:6" x14ac:dyDescent="0.2">
      <c r="E11" s="4"/>
      <c r="F11" s="4"/>
    </row>
    <row r="12" spans="1:6" x14ac:dyDescent="0.2">
      <c r="E12" s="4"/>
      <c r="F1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workbookViewId="0">
      <selection activeCell="M15" sqref="M15"/>
    </sheetView>
  </sheetViews>
  <sheetFormatPr baseColWidth="10" defaultColWidth="10.83203125" defaultRowHeight="16" x14ac:dyDescent="0.2"/>
  <cols>
    <col min="1" max="1" width="13.83203125" style="1" bestFit="1" customWidth="1"/>
    <col min="2" max="2" width="9.5" style="1" bestFit="1" customWidth="1"/>
    <col min="3" max="3" width="4.5" style="1" bestFit="1" customWidth="1"/>
    <col min="4" max="4" width="8" style="1" bestFit="1" customWidth="1"/>
    <col min="5" max="5" width="15" style="4" bestFit="1" customWidth="1"/>
    <col min="6" max="6" width="4.6640625" style="4" bestFit="1" customWidth="1"/>
    <col min="7" max="16384" width="10.83203125" style="1"/>
  </cols>
  <sheetData>
    <row r="1" spans="1:7" s="2" customFormat="1" x14ac:dyDescent="0.2">
      <c r="A1" s="2" t="s">
        <v>0</v>
      </c>
      <c r="B1" s="2" t="s">
        <v>60</v>
      </c>
      <c r="C1" s="2" t="s">
        <v>3</v>
      </c>
      <c r="D1" s="2" t="s">
        <v>61</v>
      </c>
      <c r="E1" s="3" t="s">
        <v>62</v>
      </c>
      <c r="F1" s="3" t="s">
        <v>6</v>
      </c>
      <c r="G1" s="2" t="s">
        <v>7</v>
      </c>
    </row>
    <row r="2" spans="1:7" x14ac:dyDescent="0.2">
      <c r="A2" s="1" t="s">
        <v>63</v>
      </c>
      <c r="B2" s="1" t="s">
        <v>64</v>
      </c>
      <c r="C2" s="1" t="s">
        <v>16</v>
      </c>
      <c r="D2" s="1">
        <v>7</v>
      </c>
      <c r="E2" s="4">
        <v>1.0042575066528301</v>
      </c>
      <c r="F2" s="4">
        <v>0.25948757127808197</v>
      </c>
      <c r="G2" s="1">
        <f>F2/SQRT(D2)</f>
        <v>9.8077083130564541E-2</v>
      </c>
    </row>
    <row r="3" spans="1:7" x14ac:dyDescent="0.2">
      <c r="A3" s="1" t="s">
        <v>63</v>
      </c>
      <c r="B3" s="1" t="s">
        <v>64</v>
      </c>
      <c r="C3" s="1" t="s">
        <v>65</v>
      </c>
      <c r="D3" s="1">
        <v>14</v>
      </c>
      <c r="E3" s="4">
        <v>1.10913023332164</v>
      </c>
      <c r="F3" s="4">
        <v>0.78145521694746101</v>
      </c>
      <c r="G3" s="1">
        <f t="shared" ref="G3:G19" si="0">F3/SQRT(D3)</f>
        <v>0.20885269178032145</v>
      </c>
    </row>
    <row r="4" spans="1:7" x14ac:dyDescent="0.2">
      <c r="A4" s="1" t="s">
        <v>63</v>
      </c>
      <c r="B4" s="1" t="s">
        <v>64</v>
      </c>
      <c r="C4" s="1" t="s">
        <v>66</v>
      </c>
      <c r="D4" s="1">
        <v>10</v>
      </c>
      <c r="E4" s="4">
        <v>0.86110025987949301</v>
      </c>
      <c r="F4" s="4">
        <v>0.56191671229972295</v>
      </c>
      <c r="G4" s="1">
        <f t="shared" si="0"/>
        <v>0.17769366661806762</v>
      </c>
    </row>
    <row r="5" spans="1:7" x14ac:dyDescent="0.2">
      <c r="A5" s="1" t="s">
        <v>63</v>
      </c>
      <c r="B5" s="1" t="s">
        <v>67</v>
      </c>
      <c r="C5" s="1" t="s">
        <v>16</v>
      </c>
      <c r="D5" s="1">
        <v>7</v>
      </c>
      <c r="E5" s="4">
        <v>1.0055640139467601</v>
      </c>
      <c r="F5" s="4">
        <v>0.25000687313465297</v>
      </c>
      <c r="G5" s="1">
        <f t="shared" si="0"/>
        <v>9.4493716053023841E-2</v>
      </c>
    </row>
    <row r="6" spans="1:7" x14ac:dyDescent="0.2">
      <c r="A6" s="1" t="s">
        <v>63</v>
      </c>
      <c r="B6" s="1" t="s">
        <v>67</v>
      </c>
      <c r="C6" s="1" t="s">
        <v>65</v>
      </c>
      <c r="D6" s="1">
        <v>15</v>
      </c>
      <c r="E6" s="4">
        <v>1.5220163607691399</v>
      </c>
      <c r="F6" s="4">
        <v>1.0501087384357199</v>
      </c>
      <c r="G6" s="1">
        <f t="shared" si="0"/>
        <v>0.27113691037789489</v>
      </c>
    </row>
    <row r="7" spans="1:7" x14ac:dyDescent="0.2">
      <c r="A7" s="1" t="s">
        <v>63</v>
      </c>
      <c r="B7" s="1" t="s">
        <v>67</v>
      </c>
      <c r="C7" s="1" t="s">
        <v>66</v>
      </c>
      <c r="D7" s="1">
        <v>9</v>
      </c>
      <c r="E7" s="4">
        <v>1.40491017726761</v>
      </c>
      <c r="F7" s="4">
        <v>1.0267416771137601</v>
      </c>
      <c r="G7" s="1">
        <f t="shared" si="0"/>
        <v>0.34224722570458671</v>
      </c>
    </row>
    <row r="8" spans="1:7" x14ac:dyDescent="0.2">
      <c r="A8" s="1" t="s">
        <v>21</v>
      </c>
      <c r="B8" s="1" t="s">
        <v>64</v>
      </c>
      <c r="C8" s="1" t="s">
        <v>16</v>
      </c>
      <c r="D8" s="1">
        <v>9</v>
      </c>
      <c r="E8" s="4">
        <v>1.0034021381628799</v>
      </c>
      <c r="F8" s="4">
        <v>9.2412513485817499E-2</v>
      </c>
      <c r="G8" s="1">
        <f t="shared" si="0"/>
        <v>3.0804171161939165E-2</v>
      </c>
    </row>
    <row r="9" spans="1:7" x14ac:dyDescent="0.2">
      <c r="A9" s="1" t="s">
        <v>21</v>
      </c>
      <c r="B9" s="1" t="s">
        <v>64</v>
      </c>
      <c r="C9" s="1" t="s">
        <v>65</v>
      </c>
      <c r="D9" s="1">
        <v>17</v>
      </c>
      <c r="E9" s="4">
        <v>0.70648538871493105</v>
      </c>
      <c r="F9" s="4">
        <v>0.32006312434630202</v>
      </c>
      <c r="G9" s="1">
        <f t="shared" si="0"/>
        <v>7.7626709914411923E-2</v>
      </c>
    </row>
    <row r="10" spans="1:7" x14ac:dyDescent="0.2">
      <c r="A10" s="1" t="s">
        <v>21</v>
      </c>
      <c r="B10" s="1" t="s">
        <v>64</v>
      </c>
      <c r="C10" s="1" t="s">
        <v>66</v>
      </c>
      <c r="D10" s="1">
        <v>6</v>
      </c>
      <c r="E10" s="4">
        <v>0.329265016902965</v>
      </c>
      <c r="F10" s="4">
        <v>6.0184571007961603E-2</v>
      </c>
      <c r="G10" s="1">
        <f t="shared" si="0"/>
        <v>2.45702482263013E-2</v>
      </c>
    </row>
    <row r="11" spans="1:7" x14ac:dyDescent="0.2">
      <c r="A11" s="1" t="s">
        <v>21</v>
      </c>
      <c r="B11" s="1" t="s">
        <v>67</v>
      </c>
      <c r="C11" s="1" t="s">
        <v>16</v>
      </c>
      <c r="D11" s="1">
        <v>9</v>
      </c>
      <c r="E11" s="4">
        <v>1.0036189156076001</v>
      </c>
      <c r="F11" s="4">
        <v>0.27746664837942397</v>
      </c>
      <c r="G11" s="1">
        <f t="shared" si="0"/>
        <v>9.2488882793141325E-2</v>
      </c>
    </row>
    <row r="12" spans="1:7" x14ac:dyDescent="0.2">
      <c r="A12" s="1" t="s">
        <v>21</v>
      </c>
      <c r="B12" s="1" t="s">
        <v>67</v>
      </c>
      <c r="C12" s="1" t="s">
        <v>65</v>
      </c>
      <c r="D12" s="1">
        <v>17</v>
      </c>
      <c r="E12" s="4">
        <v>1.77815138800552</v>
      </c>
      <c r="F12" s="4">
        <v>0.83887621845794502</v>
      </c>
      <c r="G12" s="1">
        <f t="shared" si="0"/>
        <v>0.2034573679718131</v>
      </c>
    </row>
    <row r="13" spans="1:7" x14ac:dyDescent="0.2">
      <c r="A13" s="1" t="s">
        <v>21</v>
      </c>
      <c r="B13" s="1" t="s">
        <v>67</v>
      </c>
      <c r="C13" s="1" t="s">
        <v>66</v>
      </c>
      <c r="D13" s="1">
        <v>6</v>
      </c>
      <c r="E13" s="4">
        <v>1.3366957025975199</v>
      </c>
      <c r="F13" s="4">
        <v>0.137572292084509</v>
      </c>
      <c r="G13" s="1">
        <f t="shared" si="0"/>
        <v>5.6163653058696035E-2</v>
      </c>
    </row>
    <row r="14" spans="1:7" x14ac:dyDescent="0.2">
      <c r="A14" s="1" t="s">
        <v>8</v>
      </c>
      <c r="B14" s="1" t="s">
        <v>64</v>
      </c>
      <c r="C14" s="1" t="s">
        <v>16</v>
      </c>
      <c r="D14" s="1">
        <v>11</v>
      </c>
      <c r="E14" s="4">
        <v>1.00636545263378</v>
      </c>
      <c r="F14" s="4">
        <v>0.12136079236517</v>
      </c>
      <c r="G14" s="1">
        <f t="shared" si="0"/>
        <v>3.6591655685045195E-2</v>
      </c>
    </row>
    <row r="15" spans="1:7" x14ac:dyDescent="0.2">
      <c r="A15" s="1" t="s">
        <v>8</v>
      </c>
      <c r="B15" s="1" t="s">
        <v>64</v>
      </c>
      <c r="C15" s="1" t="s">
        <v>65</v>
      </c>
      <c r="D15" s="1">
        <v>16</v>
      </c>
      <c r="E15" s="4">
        <v>0.87218511955773503</v>
      </c>
      <c r="F15" s="4">
        <v>0.246214800886181</v>
      </c>
      <c r="G15" s="1">
        <f t="shared" si="0"/>
        <v>6.155370022154525E-2</v>
      </c>
    </row>
    <row r="16" spans="1:7" x14ac:dyDescent="0.2">
      <c r="A16" s="1" t="s">
        <v>8</v>
      </c>
      <c r="B16" s="1" t="s">
        <v>64</v>
      </c>
      <c r="C16" s="1" t="s">
        <v>66</v>
      </c>
      <c r="D16" s="1">
        <v>10</v>
      </c>
      <c r="E16" s="4">
        <v>0.39898822720710603</v>
      </c>
      <c r="F16" s="4">
        <v>0.31511007782863598</v>
      </c>
      <c r="G16" s="1">
        <f t="shared" si="0"/>
        <v>9.9646555961141484E-2</v>
      </c>
    </row>
    <row r="17" spans="1:7" x14ac:dyDescent="0.2">
      <c r="A17" s="1" t="s">
        <v>8</v>
      </c>
      <c r="B17" s="1" t="s">
        <v>67</v>
      </c>
      <c r="C17" s="1" t="s">
        <v>16</v>
      </c>
      <c r="D17" s="1">
        <v>11</v>
      </c>
      <c r="E17" s="4">
        <v>0.988966646230243</v>
      </c>
      <c r="F17" s="4">
        <v>0.43127323350951902</v>
      </c>
      <c r="G17" s="1">
        <f t="shared" si="0"/>
        <v>0.13003377251585491</v>
      </c>
    </row>
    <row r="18" spans="1:7" x14ac:dyDescent="0.2">
      <c r="A18" s="1" t="s">
        <v>8</v>
      </c>
      <c r="B18" s="1" t="s">
        <v>67</v>
      </c>
      <c r="C18" s="1" t="s">
        <v>65</v>
      </c>
      <c r="D18" s="1">
        <v>15</v>
      </c>
      <c r="E18" s="4">
        <v>1.39379973391675</v>
      </c>
      <c r="F18" s="4">
        <v>0.475760921841202</v>
      </c>
      <c r="G18" s="1">
        <f t="shared" si="0"/>
        <v>0.12284094180448425</v>
      </c>
    </row>
    <row r="19" spans="1:7" x14ac:dyDescent="0.2">
      <c r="A19" s="1" t="s">
        <v>8</v>
      </c>
      <c r="B19" s="1" t="s">
        <v>67</v>
      </c>
      <c r="C19" s="1" t="s">
        <v>66</v>
      </c>
      <c r="D19" s="1">
        <v>9</v>
      </c>
      <c r="E19" s="4">
        <v>1.20892195074246</v>
      </c>
      <c r="F19" s="4">
        <v>0.98545177052504496</v>
      </c>
      <c r="G19" s="1">
        <f t="shared" si="0"/>
        <v>0.32848392350834832</v>
      </c>
    </row>
  </sheetData>
  <sortState xmlns:xlrd2="http://schemas.microsoft.com/office/spreadsheetml/2017/richdata2" ref="A2:G19">
    <sortCondition ref="A2:A1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>
      <selection activeCell="I17" sqref="I17"/>
    </sheetView>
  </sheetViews>
  <sheetFormatPr baseColWidth="10" defaultColWidth="10.83203125" defaultRowHeight="16" x14ac:dyDescent="0.2"/>
  <cols>
    <col min="1" max="1" width="13.83203125" style="1" bestFit="1" customWidth="1"/>
    <col min="2" max="2" width="10.83203125" style="1"/>
    <col min="3" max="3" width="4.5" style="1" bestFit="1" customWidth="1"/>
    <col min="4" max="4" width="8" style="1" bestFit="1" customWidth="1"/>
    <col min="5" max="5" width="15" style="4" bestFit="1" customWidth="1"/>
    <col min="6" max="6" width="4.6640625" style="4" bestFit="1" customWidth="1"/>
    <col min="7" max="16384" width="10.83203125" style="1"/>
  </cols>
  <sheetData>
    <row r="1" spans="1:7" x14ac:dyDescent="0.2">
      <c r="A1" s="2" t="s">
        <v>0</v>
      </c>
      <c r="B1" s="2" t="s">
        <v>60</v>
      </c>
      <c r="C1" s="2" t="s">
        <v>3</v>
      </c>
      <c r="D1" s="2" t="s">
        <v>61</v>
      </c>
      <c r="E1" s="3" t="s">
        <v>62</v>
      </c>
      <c r="F1" s="3" t="s">
        <v>6</v>
      </c>
      <c r="G1" s="1" t="s">
        <v>7</v>
      </c>
    </row>
    <row r="2" spans="1:7" x14ac:dyDescent="0.2">
      <c r="A2" s="1" t="s">
        <v>21</v>
      </c>
      <c r="B2" s="1" t="s">
        <v>67</v>
      </c>
      <c r="C2" s="1" t="s">
        <v>16</v>
      </c>
      <c r="D2" s="1">
        <v>7</v>
      </c>
      <c r="E2" s="4">
        <v>1</v>
      </c>
      <c r="F2" s="4">
        <v>0.13672652089121801</v>
      </c>
      <c r="G2" s="1">
        <f>F2/SQRT(D2)</f>
        <v>5.1677767415034305E-2</v>
      </c>
    </row>
    <row r="3" spans="1:7" x14ac:dyDescent="0.2">
      <c r="A3" s="1" t="s">
        <v>21</v>
      </c>
      <c r="B3" s="1" t="s">
        <v>67</v>
      </c>
      <c r="C3" s="1" t="s">
        <v>65</v>
      </c>
      <c r="D3" s="1">
        <v>15</v>
      </c>
      <c r="E3" s="4">
        <v>1.1936617628812001</v>
      </c>
      <c r="F3" s="4">
        <v>0.135345481385058</v>
      </c>
      <c r="G3" s="1">
        <f t="shared" ref="G3:G19" si="0">F3/SQRT(D3)</f>
        <v>3.4946053025917037E-2</v>
      </c>
    </row>
    <row r="4" spans="1:7" x14ac:dyDescent="0.2">
      <c r="A4" s="1" t="s">
        <v>21</v>
      </c>
      <c r="B4" s="1" t="s">
        <v>67</v>
      </c>
      <c r="C4" s="1" t="s">
        <v>66</v>
      </c>
      <c r="D4" s="1">
        <v>8</v>
      </c>
      <c r="E4" s="4">
        <v>1.27333716627016</v>
      </c>
      <c r="F4" s="4">
        <v>0.15890014791172299</v>
      </c>
      <c r="G4" s="1">
        <f t="shared" si="0"/>
        <v>5.6179686059962368E-2</v>
      </c>
    </row>
    <row r="5" spans="1:7" x14ac:dyDescent="0.2">
      <c r="A5" s="1" t="s">
        <v>21</v>
      </c>
      <c r="B5" s="1" t="s">
        <v>64</v>
      </c>
      <c r="C5" s="1" t="s">
        <v>16</v>
      </c>
      <c r="D5" s="1">
        <v>8</v>
      </c>
      <c r="E5" s="4">
        <v>1</v>
      </c>
      <c r="F5" s="4">
        <v>0.16492841358330801</v>
      </c>
      <c r="G5" s="1">
        <f t="shared" si="0"/>
        <v>5.8310999827548289E-2</v>
      </c>
    </row>
    <row r="6" spans="1:7" x14ac:dyDescent="0.2">
      <c r="A6" s="1" t="s">
        <v>21</v>
      </c>
      <c r="B6" s="1" t="s">
        <v>64</v>
      </c>
      <c r="C6" s="1" t="s">
        <v>65</v>
      </c>
      <c r="D6" s="1">
        <v>15</v>
      </c>
      <c r="E6" s="4">
        <v>1.23767767163113</v>
      </c>
      <c r="F6" s="4">
        <v>0.22627652358105399</v>
      </c>
      <c r="G6" s="1">
        <f t="shared" si="0"/>
        <v>5.8424347164475463E-2</v>
      </c>
    </row>
    <row r="7" spans="1:7" x14ac:dyDescent="0.2">
      <c r="A7" s="1" t="s">
        <v>21</v>
      </c>
      <c r="B7" s="1" t="s">
        <v>64</v>
      </c>
      <c r="C7" s="1" t="s">
        <v>66</v>
      </c>
      <c r="D7" s="1">
        <v>7</v>
      </c>
      <c r="E7" s="4">
        <v>1.4810037452590099</v>
      </c>
      <c r="F7" s="4">
        <v>0.28110472559960398</v>
      </c>
      <c r="G7" s="1">
        <f t="shared" si="0"/>
        <v>0.10624759947165774</v>
      </c>
    </row>
    <row r="8" spans="1:7" x14ac:dyDescent="0.2">
      <c r="A8" s="1" t="s">
        <v>8</v>
      </c>
      <c r="B8" s="1" t="s">
        <v>67</v>
      </c>
      <c r="C8" s="1" t="s">
        <v>16</v>
      </c>
      <c r="D8" s="1">
        <v>14</v>
      </c>
      <c r="E8" s="4">
        <v>1</v>
      </c>
      <c r="F8" s="4">
        <v>0.16766126618447799</v>
      </c>
      <c r="G8" s="1">
        <f t="shared" si="0"/>
        <v>4.4809358221073153E-2</v>
      </c>
    </row>
    <row r="9" spans="1:7" x14ac:dyDescent="0.2">
      <c r="A9" s="1" t="s">
        <v>8</v>
      </c>
      <c r="B9" s="1" t="s">
        <v>67</v>
      </c>
      <c r="C9" s="1" t="s">
        <v>65</v>
      </c>
      <c r="D9" s="1">
        <v>14</v>
      </c>
      <c r="E9" s="4">
        <v>1.0846833467022099</v>
      </c>
      <c r="F9" s="4">
        <v>0.10741281308348399</v>
      </c>
      <c r="G9" s="1">
        <f t="shared" si="0"/>
        <v>2.8707281821999039E-2</v>
      </c>
    </row>
    <row r="10" spans="1:7" x14ac:dyDescent="0.2">
      <c r="A10" s="1" t="s">
        <v>8</v>
      </c>
      <c r="B10" s="1" t="s">
        <v>67</v>
      </c>
      <c r="C10" s="1" t="s">
        <v>66</v>
      </c>
      <c r="D10" s="1">
        <v>15</v>
      </c>
      <c r="E10" s="4">
        <v>1.07147498380717</v>
      </c>
      <c r="F10" s="4">
        <v>8.6732458504381493E-2</v>
      </c>
      <c r="G10" s="1">
        <f t="shared" si="0"/>
        <v>2.2394224490873024E-2</v>
      </c>
    </row>
    <row r="11" spans="1:7" x14ac:dyDescent="0.2">
      <c r="A11" s="1" t="s">
        <v>8</v>
      </c>
      <c r="B11" s="1" t="s">
        <v>64</v>
      </c>
      <c r="C11" s="1" t="s">
        <v>16</v>
      </c>
      <c r="D11" s="1">
        <v>14</v>
      </c>
      <c r="E11" s="4">
        <v>1</v>
      </c>
      <c r="F11" s="4">
        <v>0.105283933004561</v>
      </c>
      <c r="G11" s="1">
        <f t="shared" si="0"/>
        <v>2.8138314688223458E-2</v>
      </c>
    </row>
    <row r="12" spans="1:7" x14ac:dyDescent="0.2">
      <c r="A12" s="1" t="s">
        <v>8</v>
      </c>
      <c r="B12" s="1" t="s">
        <v>64</v>
      </c>
      <c r="C12" s="1" t="s">
        <v>65</v>
      </c>
      <c r="D12" s="1">
        <v>14</v>
      </c>
      <c r="E12" s="4">
        <v>1.19142787194133</v>
      </c>
      <c r="F12" s="4">
        <v>0.169092639502185</v>
      </c>
      <c r="G12" s="1">
        <f t="shared" si="0"/>
        <v>4.5191908831603837E-2</v>
      </c>
    </row>
    <row r="13" spans="1:7" x14ac:dyDescent="0.2">
      <c r="A13" s="1" t="s">
        <v>8</v>
      </c>
      <c r="B13" s="1" t="s">
        <v>64</v>
      </c>
      <c r="C13" s="1" t="s">
        <v>66</v>
      </c>
      <c r="D13" s="1">
        <v>14</v>
      </c>
      <c r="E13" s="4">
        <v>1.3484298152193199</v>
      </c>
      <c r="F13" s="4">
        <v>0.173914004811661</v>
      </c>
      <c r="G13" s="1">
        <f t="shared" si="0"/>
        <v>4.6480472911927868E-2</v>
      </c>
    </row>
    <row r="14" spans="1:7" x14ac:dyDescent="0.2">
      <c r="A14" s="1" t="s">
        <v>59</v>
      </c>
      <c r="B14" s="1" t="s">
        <v>67</v>
      </c>
      <c r="C14" s="1" t="s">
        <v>16</v>
      </c>
      <c r="D14" s="1">
        <v>9</v>
      </c>
      <c r="E14" s="4">
        <v>1</v>
      </c>
      <c r="F14" s="4">
        <v>0.110632908470227</v>
      </c>
      <c r="G14" s="1">
        <f t="shared" si="0"/>
        <v>3.6877636156742333E-2</v>
      </c>
    </row>
    <row r="15" spans="1:7" x14ac:dyDescent="0.2">
      <c r="A15" s="1" t="s">
        <v>59</v>
      </c>
      <c r="B15" s="1" t="s">
        <v>67</v>
      </c>
      <c r="C15" s="1" t="s">
        <v>65</v>
      </c>
      <c r="D15" s="1">
        <v>9</v>
      </c>
      <c r="E15" s="4">
        <v>1.1577828023768</v>
      </c>
      <c r="F15" s="4">
        <v>0.326563783496229</v>
      </c>
      <c r="G15" s="1">
        <f t="shared" si="0"/>
        <v>0.108854594498743</v>
      </c>
    </row>
    <row r="16" spans="1:7" x14ac:dyDescent="0.2">
      <c r="A16" s="1" t="s">
        <v>59</v>
      </c>
      <c r="B16" s="1" t="s">
        <v>67</v>
      </c>
      <c r="C16" s="1" t="s">
        <v>66</v>
      </c>
      <c r="D16" s="1">
        <v>6</v>
      </c>
      <c r="E16" s="4">
        <v>1.08107837694848</v>
      </c>
      <c r="F16" s="4">
        <v>0.19348259064232201</v>
      </c>
      <c r="G16" s="1">
        <f t="shared" si="0"/>
        <v>7.8988936864247392E-2</v>
      </c>
    </row>
    <row r="17" spans="1:7" x14ac:dyDescent="0.2">
      <c r="A17" s="1" t="s">
        <v>59</v>
      </c>
      <c r="B17" s="1" t="s">
        <v>64</v>
      </c>
      <c r="C17" s="1" t="s">
        <v>16</v>
      </c>
      <c r="D17" s="1">
        <v>8</v>
      </c>
      <c r="E17" s="4">
        <v>1</v>
      </c>
      <c r="F17" s="4">
        <v>0.35175844704395598</v>
      </c>
      <c r="G17" s="1">
        <f t="shared" si="0"/>
        <v>0.12436539162221516</v>
      </c>
    </row>
    <row r="18" spans="1:7" x14ac:dyDescent="0.2">
      <c r="A18" s="1" t="s">
        <v>59</v>
      </c>
      <c r="B18" s="1" t="s">
        <v>64</v>
      </c>
      <c r="C18" s="1" t="s">
        <v>65</v>
      </c>
      <c r="D18" s="1">
        <v>9</v>
      </c>
      <c r="E18" s="4">
        <v>1.1262073885246999</v>
      </c>
      <c r="F18" s="4">
        <v>0.22633845702088701</v>
      </c>
      <c r="G18" s="1">
        <f t="shared" si="0"/>
        <v>7.5446152340295669E-2</v>
      </c>
    </row>
    <row r="19" spans="1:7" x14ac:dyDescent="0.2">
      <c r="A19" s="1" t="s">
        <v>59</v>
      </c>
      <c r="B19" s="1" t="s">
        <v>64</v>
      </c>
      <c r="C19" s="1" t="s">
        <v>66</v>
      </c>
      <c r="D19" s="1">
        <v>6</v>
      </c>
      <c r="E19" s="4">
        <v>1.07559708750447</v>
      </c>
      <c r="F19" s="4">
        <v>0.26387868489074301</v>
      </c>
      <c r="G19" s="1">
        <f t="shared" si="0"/>
        <v>0.10772802199649824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workbookViewId="0">
      <selection activeCell="A14" sqref="A14"/>
    </sheetView>
  </sheetViews>
  <sheetFormatPr baseColWidth="10" defaultColWidth="10.83203125" defaultRowHeight="16" x14ac:dyDescent="0.2"/>
  <cols>
    <col min="1" max="1" width="14.6640625" style="1" bestFit="1" customWidth="1"/>
    <col min="2" max="2" width="3.83203125" style="1" bestFit="1" customWidth="1"/>
    <col min="3" max="3" width="8.83203125" style="1" bestFit="1" customWidth="1"/>
    <col min="4" max="4" width="15" style="1" bestFit="1" customWidth="1"/>
    <col min="5" max="5" width="13.5" style="1" bestFit="1" customWidth="1"/>
    <col min="6" max="6" width="15" style="1" bestFit="1" customWidth="1"/>
    <col min="7" max="7" width="14.6640625" style="1" bestFit="1" customWidth="1"/>
    <col min="8" max="8" width="12.5" style="1" bestFit="1" customWidth="1"/>
    <col min="9" max="9" width="5.33203125" style="1" customWidth="1"/>
    <col min="10" max="10" width="14.6640625" style="1" bestFit="1" customWidth="1"/>
    <col min="11" max="16384" width="10.83203125" style="1"/>
  </cols>
  <sheetData>
    <row r="1" spans="1:10" s="2" customFormat="1" x14ac:dyDescent="0.2">
      <c r="A1" s="2" t="s">
        <v>0</v>
      </c>
      <c r="B1" s="2" t="s">
        <v>2</v>
      </c>
      <c r="C1" s="2" t="s">
        <v>68</v>
      </c>
      <c r="D1" s="2" t="s">
        <v>69</v>
      </c>
      <c r="E1" s="2" t="s">
        <v>70</v>
      </c>
      <c r="F1" s="2" t="s">
        <v>71</v>
      </c>
      <c r="G1" s="2" t="s">
        <v>72</v>
      </c>
      <c r="H1" s="2" t="s">
        <v>73</v>
      </c>
      <c r="I1" s="2" t="s">
        <v>57</v>
      </c>
      <c r="J1" s="2" t="s">
        <v>74</v>
      </c>
    </row>
    <row r="2" spans="1:10" x14ac:dyDescent="0.2">
      <c r="A2" s="1" t="s">
        <v>75</v>
      </c>
      <c r="B2" s="1" t="s">
        <v>15</v>
      </c>
      <c r="C2" s="1">
        <v>210121</v>
      </c>
      <c r="D2" s="5">
        <v>112.22397244666701</v>
      </c>
      <c r="E2" s="5">
        <v>42.941649881663899</v>
      </c>
      <c r="F2" s="5">
        <f>E2/SQRT(I2)</f>
        <v>11.087486323356931</v>
      </c>
      <c r="G2" s="5">
        <v>0.66039947089947104</v>
      </c>
      <c r="H2" s="5">
        <v>0.121353232251507</v>
      </c>
      <c r="I2" s="1">
        <v>15</v>
      </c>
      <c r="J2" s="1">
        <f>H2/SQRT(I2)</f>
        <v>3.1333269834568495E-2</v>
      </c>
    </row>
    <row r="3" spans="1:10" x14ac:dyDescent="0.2">
      <c r="A3" s="1" t="s">
        <v>76</v>
      </c>
      <c r="B3" s="1" t="s">
        <v>15</v>
      </c>
      <c r="C3" s="1">
        <v>210121</v>
      </c>
      <c r="D3" s="5">
        <v>33.466869414285703</v>
      </c>
      <c r="E3" s="5">
        <v>50.857578908987598</v>
      </c>
      <c r="F3" s="5">
        <f t="shared" ref="F3:F13" si="0">E3/SQRT(I3)</f>
        <v>19.222358010860685</v>
      </c>
      <c r="G3" s="5">
        <v>0.67373663751214796</v>
      </c>
      <c r="H3" s="5">
        <v>0.18285758408504399</v>
      </c>
      <c r="I3" s="1">
        <v>7</v>
      </c>
      <c r="J3" s="1">
        <f t="shared" ref="J3:J13" si="1">H3/SQRT(I3)</f>
        <v>6.9113670404444105E-2</v>
      </c>
    </row>
    <row r="4" spans="1:10" x14ac:dyDescent="0.2">
      <c r="A4" s="1" t="s">
        <v>75</v>
      </c>
      <c r="B4" s="1" t="s">
        <v>15</v>
      </c>
      <c r="C4" s="1">
        <v>210203</v>
      </c>
      <c r="D4" s="5">
        <v>79.843515606249994</v>
      </c>
      <c r="E4" s="5">
        <v>51.123005798197902</v>
      </c>
      <c r="F4" s="5">
        <f t="shared" si="0"/>
        <v>9.0373560186362312</v>
      </c>
      <c r="G4" s="5">
        <v>0.69380129419191905</v>
      </c>
      <c r="H4" s="5">
        <v>0.13145572319924401</v>
      </c>
      <c r="I4" s="1">
        <v>32</v>
      </c>
      <c r="J4" s="1">
        <f t="shared" si="1"/>
        <v>2.3238308324991797E-2</v>
      </c>
    </row>
    <row r="5" spans="1:10" x14ac:dyDescent="0.2">
      <c r="A5" s="1" t="s">
        <v>76</v>
      </c>
      <c r="B5" s="1" t="s">
        <v>15</v>
      </c>
      <c r="C5" s="1">
        <v>210203</v>
      </c>
      <c r="D5" s="5">
        <v>97.862171000000004</v>
      </c>
      <c r="E5" s="5">
        <v>73.463617475930505</v>
      </c>
      <c r="F5" s="5">
        <f t="shared" si="0"/>
        <v>15.662495871942925</v>
      </c>
      <c r="G5" s="5">
        <v>0.587255061857335</v>
      </c>
      <c r="H5" s="5">
        <v>0.187090369291915</v>
      </c>
      <c r="I5" s="1">
        <v>22</v>
      </c>
      <c r="J5" s="1">
        <f t="shared" si="1"/>
        <v>3.9887800756271977E-2</v>
      </c>
    </row>
    <row r="6" spans="1:10" x14ac:dyDescent="0.2">
      <c r="A6" s="1" t="s">
        <v>75</v>
      </c>
      <c r="B6" s="1" t="s">
        <v>15</v>
      </c>
      <c r="C6" s="1">
        <v>210224</v>
      </c>
      <c r="D6" s="5">
        <v>73.652836849122806</v>
      </c>
      <c r="E6" s="5">
        <v>54.961766187563697</v>
      </c>
      <c r="F6" s="5">
        <f t="shared" si="0"/>
        <v>7.2798637716871566</v>
      </c>
      <c r="G6" s="5">
        <v>0.61701062721739397</v>
      </c>
      <c r="H6" s="5">
        <v>0.161904854151244</v>
      </c>
      <c r="I6" s="1">
        <v>57</v>
      </c>
      <c r="J6" s="1">
        <f t="shared" si="1"/>
        <v>2.1444821808921936E-2</v>
      </c>
    </row>
    <row r="7" spans="1:10" x14ac:dyDescent="0.2">
      <c r="A7" s="1" t="s">
        <v>76</v>
      </c>
      <c r="B7" s="1" t="s">
        <v>15</v>
      </c>
      <c r="C7" s="1">
        <v>210224</v>
      </c>
      <c r="D7" s="5">
        <v>124.39503812542399</v>
      </c>
      <c r="E7" s="5">
        <v>65.216251829382699</v>
      </c>
      <c r="F7" s="5">
        <f t="shared" si="0"/>
        <v>8.4904328039184964</v>
      </c>
      <c r="G7" s="5">
        <v>0.58984498042760702</v>
      </c>
      <c r="H7" s="5">
        <v>0.114212007180368</v>
      </c>
      <c r="I7" s="1">
        <v>59</v>
      </c>
      <c r="J7" s="1">
        <f t="shared" si="1"/>
        <v>1.4869136835746147E-2</v>
      </c>
    </row>
    <row r="8" spans="1:10" x14ac:dyDescent="0.2">
      <c r="A8" s="1" t="s">
        <v>75</v>
      </c>
      <c r="B8" s="1" t="s">
        <v>20</v>
      </c>
      <c r="C8" s="1">
        <v>210121</v>
      </c>
      <c r="D8" s="5">
        <v>161.58794059411801</v>
      </c>
      <c r="E8" s="5">
        <v>83.510530866288704</v>
      </c>
      <c r="F8" s="5">
        <f t="shared" si="0"/>
        <v>14.321937888068325</v>
      </c>
      <c r="G8" s="5">
        <v>0.61044146405305599</v>
      </c>
      <c r="H8" s="5">
        <v>8.3822454045245604E-2</v>
      </c>
      <c r="I8" s="1">
        <v>34</v>
      </c>
      <c r="J8" s="1">
        <f t="shared" si="1"/>
        <v>1.4375432271932586E-2</v>
      </c>
    </row>
    <row r="9" spans="1:10" x14ac:dyDescent="0.2">
      <c r="A9" s="1" t="s">
        <v>76</v>
      </c>
      <c r="B9" s="1" t="s">
        <v>20</v>
      </c>
      <c r="C9" s="1">
        <v>210121</v>
      </c>
      <c r="D9" s="5">
        <v>149.79858711153801</v>
      </c>
      <c r="E9" s="5">
        <v>94.327392587745607</v>
      </c>
      <c r="F9" s="5">
        <f t="shared" si="0"/>
        <v>18.499123671970857</v>
      </c>
      <c r="G9" s="5">
        <v>0.59382374936107996</v>
      </c>
      <c r="H9" s="5">
        <v>0.12985789345206</v>
      </c>
      <c r="I9" s="1">
        <v>26</v>
      </c>
      <c r="J9" s="1">
        <f t="shared" si="1"/>
        <v>2.5467228181004106E-2</v>
      </c>
    </row>
    <row r="10" spans="1:10" x14ac:dyDescent="0.2">
      <c r="A10" s="1" t="s">
        <v>75</v>
      </c>
      <c r="B10" s="1" t="s">
        <v>20</v>
      </c>
      <c r="C10" s="1">
        <v>210203</v>
      </c>
      <c r="D10" s="5">
        <v>71.345939485714297</v>
      </c>
      <c r="E10" s="5">
        <v>55.9392516650773</v>
      </c>
      <c r="F10" s="5">
        <f t="shared" si="0"/>
        <v>9.4554593102138664</v>
      </c>
      <c r="G10" s="5">
        <v>0.61394261124363203</v>
      </c>
      <c r="H10" s="5">
        <v>0.148873703520286</v>
      </c>
      <c r="I10" s="1">
        <v>35</v>
      </c>
      <c r="J10" s="1">
        <f t="shared" si="1"/>
        <v>2.516424878947229E-2</v>
      </c>
    </row>
    <row r="11" spans="1:10" x14ac:dyDescent="0.2">
      <c r="A11" s="1" t="s">
        <v>76</v>
      </c>
      <c r="B11" s="1" t="s">
        <v>20</v>
      </c>
      <c r="C11" s="1">
        <v>210203</v>
      </c>
      <c r="D11" s="5">
        <v>136.377145791667</v>
      </c>
      <c r="E11" s="5">
        <v>74.264680977453096</v>
      </c>
      <c r="F11" s="5">
        <f t="shared" si="0"/>
        <v>12.377446829575517</v>
      </c>
      <c r="G11" s="5">
        <v>0.55812872569816996</v>
      </c>
      <c r="H11" s="5">
        <v>0.10824968890535901</v>
      </c>
      <c r="I11" s="1">
        <v>36</v>
      </c>
      <c r="J11" s="1">
        <f t="shared" si="1"/>
        <v>1.8041614817559833E-2</v>
      </c>
    </row>
    <row r="12" spans="1:10" x14ac:dyDescent="0.2">
      <c r="A12" s="1" t="s">
        <v>75</v>
      </c>
      <c r="B12" s="1" t="s">
        <v>20</v>
      </c>
      <c r="C12" s="1">
        <v>210224</v>
      </c>
      <c r="D12" s="5">
        <v>83.301620848275903</v>
      </c>
      <c r="E12" s="5">
        <v>69.885118878416904</v>
      </c>
      <c r="F12" s="5">
        <f t="shared" si="0"/>
        <v>12.977340783671099</v>
      </c>
      <c r="G12" s="5">
        <v>0.58846953208714303</v>
      </c>
      <c r="H12" s="5">
        <v>0.145088922104982</v>
      </c>
      <c r="I12" s="1">
        <v>29</v>
      </c>
      <c r="J12" s="1">
        <f t="shared" si="1"/>
        <v>2.694233645602857E-2</v>
      </c>
    </row>
    <row r="13" spans="1:10" x14ac:dyDescent="0.2">
      <c r="A13" s="1" t="s">
        <v>76</v>
      </c>
      <c r="B13" s="1" t="s">
        <v>20</v>
      </c>
      <c r="C13" s="1">
        <v>210224</v>
      </c>
      <c r="D13" s="5">
        <v>152.353765823077</v>
      </c>
      <c r="E13" s="5">
        <v>62.682591098661398</v>
      </c>
      <c r="F13" s="5">
        <f t="shared" si="0"/>
        <v>10.037247588347837</v>
      </c>
      <c r="G13" s="5">
        <v>0.55925884205879495</v>
      </c>
      <c r="H13" s="5">
        <v>9.4987474414603396E-2</v>
      </c>
      <c r="I13" s="1">
        <v>39</v>
      </c>
      <c r="J13" s="1">
        <f t="shared" si="1"/>
        <v>1.5210168912618392E-2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169FB-D3E0-1F45-9B0D-3690C0352325}">
  <dimension ref="A1:H19"/>
  <sheetViews>
    <sheetView workbookViewId="0">
      <selection activeCell="R22" sqref="R22"/>
    </sheetView>
  </sheetViews>
  <sheetFormatPr baseColWidth="10" defaultColWidth="10.83203125" defaultRowHeight="16" x14ac:dyDescent="0.2"/>
  <cols>
    <col min="1" max="1" width="10.83203125" style="1"/>
    <col min="2" max="2" width="14.5" style="1" customWidth="1"/>
    <col min="3" max="16384" width="10.83203125" style="1"/>
  </cols>
  <sheetData>
    <row r="1" spans="1:8" x14ac:dyDescent="0.2">
      <c r="A1" s="1" t="s">
        <v>77</v>
      </c>
      <c r="B1" s="1" t="s">
        <v>0</v>
      </c>
      <c r="C1" s="1" t="s">
        <v>2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</row>
    <row r="2" spans="1:8" x14ac:dyDescent="0.2">
      <c r="A2" s="1" t="s">
        <v>58</v>
      </c>
      <c r="B2" s="1" t="s">
        <v>83</v>
      </c>
      <c r="C2" s="1" t="s">
        <v>15</v>
      </c>
      <c r="D2" s="1" t="s">
        <v>84</v>
      </c>
      <c r="E2" s="1">
        <v>38</v>
      </c>
      <c r="F2" s="1">
        <v>0.83599999999999997</v>
      </c>
      <c r="G2" s="1">
        <v>6.4000000000000001E-2</v>
      </c>
      <c r="H2" s="1">
        <f t="shared" ref="H2:H19" si="0">G2/SQRT(E2)</f>
        <v>1.0382170952368803E-2</v>
      </c>
    </row>
    <row r="3" spans="1:8" x14ac:dyDescent="0.2">
      <c r="A3" s="1" t="s">
        <v>58</v>
      </c>
      <c r="B3" s="1" t="s">
        <v>83</v>
      </c>
      <c r="C3" s="1" t="s">
        <v>20</v>
      </c>
      <c r="D3" s="1" t="s">
        <v>84</v>
      </c>
      <c r="E3" s="1">
        <v>48</v>
      </c>
      <c r="F3" s="1">
        <v>0.82</v>
      </c>
      <c r="G3" s="1">
        <v>8.7999999999999995E-2</v>
      </c>
      <c r="H3" s="1">
        <f t="shared" si="0"/>
        <v>1.2701705922171767E-2</v>
      </c>
    </row>
    <row r="4" spans="1:8" x14ac:dyDescent="0.2">
      <c r="A4" s="1" t="s">
        <v>65</v>
      </c>
      <c r="B4" s="1" t="s">
        <v>83</v>
      </c>
      <c r="C4" s="1" t="s">
        <v>15</v>
      </c>
      <c r="D4" s="1" t="s">
        <v>84</v>
      </c>
      <c r="E4" s="1">
        <v>67</v>
      </c>
      <c r="F4" s="1">
        <v>0.71899999999999997</v>
      </c>
      <c r="G4" s="1">
        <v>0.14599999999999999</v>
      </c>
      <c r="H4" s="1">
        <f t="shared" si="0"/>
        <v>1.7836738876020559E-2</v>
      </c>
    </row>
    <row r="5" spans="1:8" x14ac:dyDescent="0.2">
      <c r="A5" s="1" t="s">
        <v>65</v>
      </c>
      <c r="B5" s="1" t="s">
        <v>83</v>
      </c>
      <c r="C5" s="1" t="s">
        <v>20</v>
      </c>
      <c r="D5" s="1" t="s">
        <v>84</v>
      </c>
      <c r="E5" s="1">
        <v>80</v>
      </c>
      <c r="F5" s="1">
        <v>0.75900000000000001</v>
      </c>
      <c r="G5" s="1">
        <v>0.11700000000000001</v>
      </c>
      <c r="H5" s="1">
        <f t="shared" si="0"/>
        <v>1.308099766837377E-2</v>
      </c>
    </row>
    <row r="6" spans="1:8" x14ac:dyDescent="0.2">
      <c r="A6" s="1" t="s">
        <v>66</v>
      </c>
      <c r="B6" s="1" t="s">
        <v>83</v>
      </c>
      <c r="C6" s="1" t="s">
        <v>15</v>
      </c>
      <c r="D6" s="1" t="s">
        <v>84</v>
      </c>
      <c r="E6" s="1">
        <v>34</v>
      </c>
      <c r="F6" s="1">
        <v>0.33300000000000002</v>
      </c>
      <c r="G6" s="1">
        <v>0.20200000000000001</v>
      </c>
      <c r="H6" s="1">
        <f t="shared" si="0"/>
        <v>3.4642714198786784E-2</v>
      </c>
    </row>
    <row r="7" spans="1:8" x14ac:dyDescent="0.2">
      <c r="A7" s="1" t="s">
        <v>66</v>
      </c>
      <c r="B7" s="1" t="s">
        <v>83</v>
      </c>
      <c r="C7" s="1" t="s">
        <v>20</v>
      </c>
      <c r="D7" s="1" t="s">
        <v>84</v>
      </c>
      <c r="E7" s="1">
        <v>36</v>
      </c>
      <c r="F7" s="1">
        <v>0.60099999999999998</v>
      </c>
      <c r="G7" s="1">
        <v>0.16700000000000001</v>
      </c>
      <c r="H7" s="1">
        <f t="shared" si="0"/>
        <v>2.7833333333333335E-2</v>
      </c>
    </row>
    <row r="8" spans="1:8" x14ac:dyDescent="0.2">
      <c r="A8" s="1" t="s">
        <v>58</v>
      </c>
      <c r="B8" s="1" t="s">
        <v>8</v>
      </c>
      <c r="C8" s="1" t="s">
        <v>15</v>
      </c>
      <c r="D8" s="1" t="s">
        <v>84</v>
      </c>
      <c r="E8" s="1">
        <v>45</v>
      </c>
      <c r="F8" s="1">
        <v>0.89200000000000002</v>
      </c>
      <c r="G8" s="1">
        <v>4.5999999999999999E-2</v>
      </c>
      <c r="H8" s="1">
        <f t="shared" si="0"/>
        <v>6.8572751309993549E-3</v>
      </c>
    </row>
    <row r="9" spans="1:8" x14ac:dyDescent="0.2">
      <c r="A9" s="1" t="s">
        <v>58</v>
      </c>
      <c r="B9" s="1" t="s">
        <v>8</v>
      </c>
      <c r="C9" s="1" t="s">
        <v>20</v>
      </c>
      <c r="D9" s="1" t="s">
        <v>84</v>
      </c>
      <c r="E9" s="1">
        <v>45</v>
      </c>
      <c r="F9" s="1">
        <v>0.83099999999999996</v>
      </c>
      <c r="G9" s="1">
        <v>0.109</v>
      </c>
      <c r="H9" s="1">
        <f t="shared" si="0"/>
        <v>1.6248760636498469E-2</v>
      </c>
    </row>
    <row r="10" spans="1:8" x14ac:dyDescent="0.2">
      <c r="A10" s="1" t="s">
        <v>65</v>
      </c>
      <c r="B10" s="1" t="s">
        <v>8</v>
      </c>
      <c r="C10" s="1" t="s">
        <v>15</v>
      </c>
      <c r="D10" s="1" t="s">
        <v>84</v>
      </c>
      <c r="E10" s="1">
        <v>81</v>
      </c>
      <c r="F10" s="1">
        <v>0.86399999999999999</v>
      </c>
      <c r="G10" s="1">
        <v>0.1</v>
      </c>
      <c r="H10" s="1">
        <f t="shared" si="0"/>
        <v>1.1111111111111112E-2</v>
      </c>
    </row>
    <row r="11" spans="1:8" x14ac:dyDescent="0.2">
      <c r="A11" s="1" t="s">
        <v>65</v>
      </c>
      <c r="B11" s="1" t="s">
        <v>8</v>
      </c>
      <c r="C11" s="1" t="s">
        <v>20</v>
      </c>
      <c r="D11" s="1" t="s">
        <v>84</v>
      </c>
      <c r="E11" s="1">
        <v>74</v>
      </c>
      <c r="F11" s="1">
        <v>0.88400000000000001</v>
      </c>
      <c r="G11" s="1">
        <v>5.1999999999999998E-2</v>
      </c>
      <c r="H11" s="1">
        <f t="shared" si="0"/>
        <v>6.0448772146786027E-3</v>
      </c>
    </row>
    <row r="12" spans="1:8" x14ac:dyDescent="0.2">
      <c r="A12" s="1" t="s">
        <v>66</v>
      </c>
      <c r="B12" s="1" t="s">
        <v>8</v>
      </c>
      <c r="C12" s="1" t="s">
        <v>15</v>
      </c>
      <c r="D12" s="1" t="s">
        <v>84</v>
      </c>
      <c r="E12" s="1">
        <v>42</v>
      </c>
      <c r="F12" s="1">
        <v>0.52</v>
      </c>
      <c r="G12" s="1">
        <v>0.124</v>
      </c>
      <c r="H12" s="1">
        <f t="shared" si="0"/>
        <v>1.9133615395299397E-2</v>
      </c>
    </row>
    <row r="13" spans="1:8" x14ac:dyDescent="0.2">
      <c r="A13" s="1" t="s">
        <v>66</v>
      </c>
      <c r="B13" s="1" t="s">
        <v>8</v>
      </c>
      <c r="C13" s="1" t="s">
        <v>20</v>
      </c>
      <c r="D13" s="1" t="s">
        <v>84</v>
      </c>
      <c r="E13" s="1">
        <v>38</v>
      </c>
      <c r="F13" s="1">
        <v>0.85199999999999998</v>
      </c>
      <c r="G13" s="1">
        <v>8.6999999999999994E-2</v>
      </c>
      <c r="H13" s="1">
        <f t="shared" si="0"/>
        <v>1.4113263638376341E-2</v>
      </c>
    </row>
    <row r="14" spans="1:8" x14ac:dyDescent="0.2">
      <c r="A14" s="1" t="s">
        <v>58</v>
      </c>
      <c r="B14" s="1" t="s">
        <v>21</v>
      </c>
      <c r="C14" s="1" t="s">
        <v>15</v>
      </c>
      <c r="D14" s="1" t="s">
        <v>84</v>
      </c>
      <c r="E14" s="1">
        <v>44</v>
      </c>
      <c r="F14" s="1">
        <v>0.83299999999999996</v>
      </c>
      <c r="G14" s="1">
        <v>8.8999999999999996E-2</v>
      </c>
      <c r="H14" s="1">
        <f t="shared" si="0"/>
        <v>1.3417254833710481E-2</v>
      </c>
    </row>
    <row r="15" spans="1:8" x14ac:dyDescent="0.2">
      <c r="A15" s="1" t="s">
        <v>58</v>
      </c>
      <c r="B15" s="1" t="s">
        <v>21</v>
      </c>
      <c r="C15" s="1" t="s">
        <v>20</v>
      </c>
      <c r="D15" s="1" t="s">
        <v>84</v>
      </c>
      <c r="E15" s="1">
        <v>47</v>
      </c>
      <c r="F15" s="1">
        <v>0.82099999999999995</v>
      </c>
      <c r="G15" s="1">
        <v>0.10100000000000001</v>
      </c>
      <c r="H15" s="1">
        <f t="shared" si="0"/>
        <v>1.4732364141287351E-2</v>
      </c>
    </row>
    <row r="16" spans="1:8" x14ac:dyDescent="0.2">
      <c r="A16" s="1" t="s">
        <v>65</v>
      </c>
      <c r="B16" s="1" t="s">
        <v>21</v>
      </c>
      <c r="C16" s="1" t="s">
        <v>15</v>
      </c>
      <c r="D16" s="1" t="s">
        <v>84</v>
      </c>
      <c r="E16" s="1">
        <v>68</v>
      </c>
      <c r="F16" s="1">
        <v>0.78700000000000003</v>
      </c>
      <c r="G16" s="1">
        <v>0.17599999999999999</v>
      </c>
      <c r="H16" s="1">
        <f t="shared" si="0"/>
        <v>2.1343135003197299E-2</v>
      </c>
    </row>
    <row r="17" spans="1:8" x14ac:dyDescent="0.2">
      <c r="A17" s="1" t="s">
        <v>65</v>
      </c>
      <c r="B17" s="1" t="s">
        <v>21</v>
      </c>
      <c r="C17" s="1" t="s">
        <v>20</v>
      </c>
      <c r="D17" s="1" t="s">
        <v>84</v>
      </c>
      <c r="E17" s="1">
        <v>61</v>
      </c>
      <c r="F17" s="1">
        <v>0.84799999999999998</v>
      </c>
      <c r="G17" s="1">
        <v>6.6000000000000003E-2</v>
      </c>
      <c r="H17" s="1">
        <f t="shared" si="0"/>
        <v>8.4504340755711359E-3</v>
      </c>
    </row>
    <row r="18" spans="1:8" x14ac:dyDescent="0.2">
      <c r="A18" s="1" t="s">
        <v>66</v>
      </c>
      <c r="B18" s="1" t="s">
        <v>21</v>
      </c>
      <c r="C18" s="1" t="s">
        <v>15</v>
      </c>
      <c r="D18" s="1" t="s">
        <v>84</v>
      </c>
      <c r="E18" s="1">
        <v>47</v>
      </c>
      <c r="F18" s="1">
        <v>0.46800000000000003</v>
      </c>
      <c r="G18" s="1">
        <v>0.20899999999999999</v>
      </c>
      <c r="H18" s="1">
        <f t="shared" si="0"/>
        <v>3.0485783223059962E-2</v>
      </c>
    </row>
    <row r="19" spans="1:8" x14ac:dyDescent="0.2">
      <c r="A19" s="1" t="s">
        <v>66</v>
      </c>
      <c r="B19" s="1" t="s">
        <v>21</v>
      </c>
      <c r="C19" s="1" t="s">
        <v>20</v>
      </c>
      <c r="D19" s="1" t="s">
        <v>84</v>
      </c>
      <c r="E19" s="1">
        <v>40</v>
      </c>
      <c r="F19" s="1">
        <v>0.78700000000000003</v>
      </c>
      <c r="G19" s="1">
        <v>0.108</v>
      </c>
      <c r="H19" s="1">
        <f t="shared" si="0"/>
        <v>1.7076299364909248E-2</v>
      </c>
    </row>
  </sheetData>
  <sortState xmlns:xlrd2="http://schemas.microsoft.com/office/spreadsheetml/2017/richdata2" ref="A2:H19">
    <sortCondition ref="D2:D1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A65F6-5405-274F-ACD3-0C72DFE3B612}">
  <dimension ref="A1:H19"/>
  <sheetViews>
    <sheetView workbookViewId="0">
      <selection activeCell="D1" sqref="D1"/>
    </sheetView>
  </sheetViews>
  <sheetFormatPr baseColWidth="10" defaultColWidth="10.83203125" defaultRowHeight="16" x14ac:dyDescent="0.2"/>
  <cols>
    <col min="1" max="1" width="4.1640625" style="1" bestFit="1" customWidth="1"/>
    <col min="2" max="2" width="10.83203125" style="1"/>
    <col min="3" max="3" width="3.83203125" style="1" bestFit="1" customWidth="1"/>
    <col min="4" max="4" width="10.83203125" style="1"/>
    <col min="5" max="5" width="3.1640625" style="1" bestFit="1" customWidth="1"/>
    <col min="6" max="6" width="6.6640625" style="4" bestFit="1" customWidth="1"/>
    <col min="7" max="8" width="5.6640625" style="4" bestFit="1" customWidth="1"/>
    <col min="9" max="16384" width="10.83203125" style="1"/>
  </cols>
  <sheetData>
    <row r="1" spans="1:8" x14ac:dyDescent="0.2">
      <c r="A1" s="1" t="s">
        <v>77</v>
      </c>
      <c r="B1" s="1" t="s">
        <v>0</v>
      </c>
      <c r="C1" s="1" t="s">
        <v>85</v>
      </c>
      <c r="D1" s="1" t="s">
        <v>86</v>
      </c>
      <c r="E1" s="1" t="s">
        <v>79</v>
      </c>
      <c r="F1" s="4" t="s">
        <v>80</v>
      </c>
      <c r="G1" s="4" t="s">
        <v>81</v>
      </c>
      <c r="H1" s="4" t="s">
        <v>82</v>
      </c>
    </row>
    <row r="2" spans="1:8" x14ac:dyDescent="0.2">
      <c r="A2" s="1" t="s">
        <v>58</v>
      </c>
      <c r="B2" s="1" t="s">
        <v>83</v>
      </c>
      <c r="C2" s="1" t="s">
        <v>15</v>
      </c>
      <c r="D2" s="1" t="s">
        <v>84</v>
      </c>
      <c r="E2" s="1">
        <v>36</v>
      </c>
      <c r="F2" s="4">
        <v>91.41</v>
      </c>
      <c r="G2" s="4">
        <v>56.014000000000003</v>
      </c>
      <c r="H2" s="4">
        <v>9.3356666666666666</v>
      </c>
    </row>
    <row r="3" spans="1:8" x14ac:dyDescent="0.2">
      <c r="A3" s="1" t="s">
        <v>65</v>
      </c>
      <c r="B3" s="1" t="s">
        <v>83</v>
      </c>
      <c r="C3" s="1" t="s">
        <v>15</v>
      </c>
      <c r="D3" s="1" t="s">
        <v>84</v>
      </c>
      <c r="E3" s="1">
        <v>67</v>
      </c>
      <c r="F3" s="4">
        <v>49.273000000000003</v>
      </c>
      <c r="G3" s="4">
        <v>42.987000000000002</v>
      </c>
      <c r="H3" s="4">
        <v>5.2516979045444927</v>
      </c>
    </row>
    <row r="4" spans="1:8" x14ac:dyDescent="0.2">
      <c r="A4" s="1" t="s">
        <v>66</v>
      </c>
      <c r="B4" s="1" t="s">
        <v>83</v>
      </c>
      <c r="C4" s="1" t="s">
        <v>15</v>
      </c>
      <c r="D4" s="1" t="s">
        <v>84</v>
      </c>
      <c r="E4" s="1">
        <v>31</v>
      </c>
      <c r="F4" s="4">
        <v>13.226000000000001</v>
      </c>
      <c r="G4" s="4">
        <v>8.2639999999999993</v>
      </c>
      <c r="H4" s="4">
        <v>1.4842582159492679</v>
      </c>
    </row>
    <row r="5" spans="1:8" x14ac:dyDescent="0.2">
      <c r="A5" s="1" t="s">
        <v>58</v>
      </c>
      <c r="B5" s="1" t="s">
        <v>8</v>
      </c>
      <c r="C5" s="1" t="s">
        <v>15</v>
      </c>
      <c r="D5" s="1" t="s">
        <v>84</v>
      </c>
      <c r="E5" s="1">
        <v>41</v>
      </c>
      <c r="F5" s="4">
        <v>111.14100000000001</v>
      </c>
      <c r="G5" s="4">
        <v>63.844999999999999</v>
      </c>
      <c r="H5" s="4">
        <v>9.9709138277780536</v>
      </c>
    </row>
    <row r="6" spans="1:8" x14ac:dyDescent="0.2">
      <c r="A6" s="1" t="s">
        <v>65</v>
      </c>
      <c r="B6" s="1" t="s">
        <v>8</v>
      </c>
      <c r="C6" s="1" t="s">
        <v>15</v>
      </c>
      <c r="D6" s="1" t="s">
        <v>84</v>
      </c>
      <c r="E6" s="1">
        <v>74</v>
      </c>
      <c r="F6" s="4">
        <v>76.168000000000006</v>
      </c>
      <c r="G6" s="4">
        <v>45.4</v>
      </c>
      <c r="H6" s="4">
        <v>5.2776427989693948</v>
      </c>
    </row>
    <row r="7" spans="1:8" x14ac:dyDescent="0.2">
      <c r="A7" s="1" t="s">
        <v>66</v>
      </c>
      <c r="B7" s="1" t="s">
        <v>8</v>
      </c>
      <c r="C7" s="1" t="s">
        <v>15</v>
      </c>
      <c r="D7" s="1" t="s">
        <v>84</v>
      </c>
      <c r="E7" s="1">
        <v>41</v>
      </c>
      <c r="F7" s="4">
        <v>15.696</v>
      </c>
      <c r="G7" s="4">
        <v>6.0069999999999997</v>
      </c>
      <c r="H7" s="4">
        <v>0.93813578766485661</v>
      </c>
    </row>
    <row r="8" spans="1:8" x14ac:dyDescent="0.2">
      <c r="A8" s="1" t="s">
        <v>58</v>
      </c>
      <c r="B8" s="1" t="s">
        <v>21</v>
      </c>
      <c r="C8" s="1" t="s">
        <v>15</v>
      </c>
      <c r="D8" s="1" t="s">
        <v>84</v>
      </c>
      <c r="E8" s="1">
        <v>41</v>
      </c>
      <c r="F8" s="4">
        <v>71.314999999999998</v>
      </c>
      <c r="G8" s="4">
        <v>44.838000000000001</v>
      </c>
      <c r="H8" s="4">
        <v>7.002519135561319</v>
      </c>
    </row>
    <row r="9" spans="1:8" x14ac:dyDescent="0.2">
      <c r="A9" s="1" t="s">
        <v>65</v>
      </c>
      <c r="B9" s="1" t="s">
        <v>21</v>
      </c>
      <c r="C9" s="1" t="s">
        <v>15</v>
      </c>
      <c r="D9" s="1" t="s">
        <v>84</v>
      </c>
      <c r="E9" s="1">
        <v>60</v>
      </c>
      <c r="F9" s="4">
        <v>80.700999999999993</v>
      </c>
      <c r="G9" s="4">
        <v>77.662000000000006</v>
      </c>
      <c r="H9" s="4">
        <v>10.026121087772013</v>
      </c>
    </row>
    <row r="10" spans="1:8" x14ac:dyDescent="0.2">
      <c r="A10" s="1" t="s">
        <v>66</v>
      </c>
      <c r="B10" s="1" t="s">
        <v>21</v>
      </c>
      <c r="C10" s="1" t="s">
        <v>15</v>
      </c>
      <c r="D10" s="1" t="s">
        <v>84</v>
      </c>
      <c r="E10" s="1">
        <v>42</v>
      </c>
      <c r="F10" s="4">
        <v>15.212999999999999</v>
      </c>
      <c r="G10" s="4">
        <v>9.5139999999999993</v>
      </c>
      <c r="H10" s="4">
        <v>1.4680420715393423</v>
      </c>
    </row>
    <row r="11" spans="1:8" x14ac:dyDescent="0.2">
      <c r="A11" s="1" t="s">
        <v>58</v>
      </c>
      <c r="B11" s="1" t="s">
        <v>83</v>
      </c>
      <c r="C11" s="1" t="s">
        <v>20</v>
      </c>
      <c r="D11" s="1" t="s">
        <v>84</v>
      </c>
      <c r="E11" s="1">
        <v>47</v>
      </c>
      <c r="F11" s="4">
        <v>114.178</v>
      </c>
      <c r="G11" s="4">
        <v>85.956999999999994</v>
      </c>
      <c r="H11" s="4">
        <v>12.538117074184521</v>
      </c>
    </row>
    <row r="12" spans="1:8" x14ac:dyDescent="0.2">
      <c r="A12" s="1" t="s">
        <v>65</v>
      </c>
      <c r="B12" s="1" t="s">
        <v>83</v>
      </c>
      <c r="C12" s="1" t="s">
        <v>20</v>
      </c>
      <c r="D12" s="1" t="s">
        <v>84</v>
      </c>
      <c r="E12" s="1">
        <v>69</v>
      </c>
      <c r="F12" s="4">
        <v>48.439</v>
      </c>
      <c r="G12" s="4">
        <v>26.273</v>
      </c>
      <c r="H12" s="4">
        <v>3.1628975181224144</v>
      </c>
    </row>
    <row r="13" spans="1:8" x14ac:dyDescent="0.2">
      <c r="A13" s="1" t="s">
        <v>66</v>
      </c>
      <c r="B13" s="1" t="s">
        <v>83</v>
      </c>
      <c r="C13" s="1" t="s">
        <v>20</v>
      </c>
      <c r="D13" s="1" t="s">
        <v>84</v>
      </c>
      <c r="E13" s="1">
        <v>35</v>
      </c>
      <c r="F13" s="4">
        <v>38.402999999999999</v>
      </c>
      <c r="G13" s="4">
        <v>25.151</v>
      </c>
      <c r="H13" s="4">
        <v>4.2512949321353837</v>
      </c>
    </row>
    <row r="14" spans="1:8" x14ac:dyDescent="0.2">
      <c r="A14" s="1" t="s">
        <v>58</v>
      </c>
      <c r="B14" s="1" t="s">
        <v>8</v>
      </c>
      <c r="C14" s="1" t="s">
        <v>20</v>
      </c>
      <c r="D14" s="1" t="s">
        <v>84</v>
      </c>
      <c r="E14" s="1">
        <v>39</v>
      </c>
      <c r="F14" s="4">
        <v>67.84</v>
      </c>
      <c r="G14" s="4">
        <v>56.046999999999997</v>
      </c>
      <c r="H14" s="4">
        <v>8.9747026363137188</v>
      </c>
    </row>
    <row r="15" spans="1:8" x14ac:dyDescent="0.2">
      <c r="A15" s="1" t="s">
        <v>65</v>
      </c>
      <c r="B15" s="1" t="s">
        <v>8</v>
      </c>
      <c r="C15" s="1" t="s">
        <v>20</v>
      </c>
      <c r="D15" s="1" t="s">
        <v>84</v>
      </c>
      <c r="E15" s="1">
        <v>70</v>
      </c>
      <c r="F15" s="4">
        <v>82.004000000000005</v>
      </c>
      <c r="G15" s="4">
        <v>34.811999999999998</v>
      </c>
      <c r="H15" s="4">
        <v>4.1608298348148907</v>
      </c>
    </row>
    <row r="16" spans="1:8" x14ac:dyDescent="0.2">
      <c r="A16" s="1" t="s">
        <v>66</v>
      </c>
      <c r="B16" s="1" t="s">
        <v>8</v>
      </c>
      <c r="C16" s="1" t="s">
        <v>20</v>
      </c>
      <c r="D16" s="1" t="s">
        <v>84</v>
      </c>
      <c r="E16" s="1">
        <v>32</v>
      </c>
      <c r="F16" s="4">
        <v>59.259</v>
      </c>
      <c r="G16" s="4">
        <v>26.782</v>
      </c>
      <c r="H16" s="4">
        <v>4.7344334534345283</v>
      </c>
    </row>
    <row r="17" spans="1:8" x14ac:dyDescent="0.2">
      <c r="A17" s="1" t="s">
        <v>58</v>
      </c>
      <c r="B17" s="1" t="s">
        <v>21</v>
      </c>
      <c r="C17" s="1" t="s">
        <v>20</v>
      </c>
      <c r="D17" s="1" t="s">
        <v>84</v>
      </c>
      <c r="E17" s="1">
        <v>42</v>
      </c>
      <c r="F17" s="4">
        <v>60.503</v>
      </c>
      <c r="G17" s="4">
        <v>41.954000000000001</v>
      </c>
      <c r="H17" s="4">
        <v>6.4736427443096041</v>
      </c>
    </row>
    <row r="18" spans="1:8" x14ac:dyDescent="0.2">
      <c r="A18" s="1" t="s">
        <v>65</v>
      </c>
      <c r="B18" s="1" t="s">
        <v>21</v>
      </c>
      <c r="C18" s="1" t="s">
        <v>20</v>
      </c>
      <c r="D18" s="1" t="s">
        <v>84</v>
      </c>
      <c r="E18" s="1">
        <v>57</v>
      </c>
      <c r="F18" s="4">
        <v>68.632999999999996</v>
      </c>
      <c r="G18" s="4">
        <v>35.200000000000003</v>
      </c>
      <c r="H18" s="4">
        <v>4.6623538968689546</v>
      </c>
    </row>
    <row r="19" spans="1:8" x14ac:dyDescent="0.2">
      <c r="A19" s="1" t="s">
        <v>66</v>
      </c>
      <c r="B19" s="1" t="s">
        <v>21</v>
      </c>
      <c r="C19" s="1" t="s">
        <v>20</v>
      </c>
      <c r="D19" s="1" t="s">
        <v>84</v>
      </c>
      <c r="E19" s="1">
        <v>39</v>
      </c>
      <c r="F19" s="4">
        <v>53.548999999999999</v>
      </c>
      <c r="G19" s="4">
        <v>28.419</v>
      </c>
      <c r="H19" s="4">
        <v>4.5506820029867709</v>
      </c>
    </row>
  </sheetData>
  <sortState xmlns:xlrd2="http://schemas.microsoft.com/office/spreadsheetml/2017/richdata2" ref="A2:H19">
    <sortCondition ref="D2:D19"/>
    <sortCondition ref="C2:C19"/>
    <sortCondition descending="1" ref="B2:B19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DDA8A-2141-8E40-9B9A-61C3E5792BE9}">
  <dimension ref="A1:H37"/>
  <sheetViews>
    <sheetView zoomScale="110" zoomScaleNormal="110" workbookViewId="0">
      <selection activeCell="K17" sqref="K17"/>
    </sheetView>
  </sheetViews>
  <sheetFormatPr baseColWidth="10" defaultColWidth="10.83203125" defaultRowHeight="16" x14ac:dyDescent="0.2"/>
  <cols>
    <col min="1" max="4" width="10.83203125" style="1"/>
    <col min="5" max="5" width="3.1640625" style="6" bestFit="1" customWidth="1"/>
    <col min="6" max="8" width="10.83203125" style="4"/>
    <col min="9" max="16384" width="10.83203125" style="1"/>
  </cols>
  <sheetData>
    <row r="1" spans="1:8" x14ac:dyDescent="0.2">
      <c r="A1" s="1" t="s">
        <v>77</v>
      </c>
      <c r="B1" s="1" t="s">
        <v>0</v>
      </c>
      <c r="C1" s="1" t="s">
        <v>85</v>
      </c>
      <c r="D1" s="1" t="s">
        <v>86</v>
      </c>
      <c r="E1" s="6" t="s">
        <v>79</v>
      </c>
      <c r="F1" s="4" t="s">
        <v>80</v>
      </c>
      <c r="G1" s="4" t="s">
        <v>81</v>
      </c>
      <c r="H1" s="4" t="s">
        <v>82</v>
      </c>
    </row>
    <row r="2" spans="1:8" x14ac:dyDescent="0.2">
      <c r="A2" s="1" t="s">
        <v>58</v>
      </c>
      <c r="B2" s="1" t="s">
        <v>21</v>
      </c>
      <c r="C2" s="1" t="s">
        <v>15</v>
      </c>
      <c r="D2" s="1" t="s">
        <v>87</v>
      </c>
      <c r="E2" s="6">
        <v>43</v>
      </c>
      <c r="F2" s="4">
        <v>21.26</v>
      </c>
      <c r="G2" s="4">
        <v>4.1340000000000003</v>
      </c>
      <c r="H2" s="4">
        <v>0.63042908975498779</v>
      </c>
    </row>
    <row r="3" spans="1:8" x14ac:dyDescent="0.2">
      <c r="A3" s="1" t="s">
        <v>58</v>
      </c>
      <c r="B3" s="1" t="s">
        <v>21</v>
      </c>
      <c r="C3" s="1" t="s">
        <v>15</v>
      </c>
      <c r="D3" s="1" t="s">
        <v>84</v>
      </c>
      <c r="E3" s="6">
        <v>44</v>
      </c>
      <c r="F3" s="4">
        <v>12.311</v>
      </c>
      <c r="G3" s="4">
        <v>6.9790000000000001</v>
      </c>
      <c r="H3" s="4">
        <v>1.0521238369041062</v>
      </c>
    </row>
    <row r="4" spans="1:8" x14ac:dyDescent="0.2">
      <c r="A4" s="1" t="s">
        <v>58</v>
      </c>
      <c r="B4" s="1" t="s">
        <v>8</v>
      </c>
      <c r="C4" s="1" t="s">
        <v>15</v>
      </c>
      <c r="D4" s="1" t="s">
        <v>87</v>
      </c>
      <c r="E4" s="6">
        <v>44</v>
      </c>
      <c r="F4" s="4">
        <v>17.222000000000001</v>
      </c>
      <c r="G4" s="4">
        <v>4.7450000000000001</v>
      </c>
      <c r="H4" s="4">
        <v>0.71533566501074419</v>
      </c>
    </row>
    <row r="5" spans="1:8" x14ac:dyDescent="0.2">
      <c r="A5" s="1" t="s">
        <v>58</v>
      </c>
      <c r="B5" s="1" t="s">
        <v>8</v>
      </c>
      <c r="C5" s="1" t="s">
        <v>15</v>
      </c>
      <c r="D5" s="1" t="s">
        <v>84</v>
      </c>
      <c r="E5" s="6">
        <v>45</v>
      </c>
      <c r="F5" s="4">
        <v>7.9089999999999998</v>
      </c>
      <c r="G5" s="4">
        <v>4.3150000000000004</v>
      </c>
      <c r="H5" s="4">
        <v>0.64324222152743948</v>
      </c>
    </row>
    <row r="6" spans="1:8" x14ac:dyDescent="0.2">
      <c r="A6" s="1" t="s">
        <v>58</v>
      </c>
      <c r="B6" s="1" t="s">
        <v>83</v>
      </c>
      <c r="C6" s="1" t="s">
        <v>15</v>
      </c>
      <c r="D6" s="1" t="s">
        <v>87</v>
      </c>
      <c r="E6" s="6">
        <v>39</v>
      </c>
      <c r="F6" s="4">
        <v>21.135000000000002</v>
      </c>
      <c r="G6" s="4">
        <v>7.7439999999999998</v>
      </c>
      <c r="H6" s="4">
        <v>1.2400324230665947</v>
      </c>
    </row>
    <row r="7" spans="1:8" x14ac:dyDescent="0.2">
      <c r="A7" s="1" t="s">
        <v>58</v>
      </c>
      <c r="B7" s="1" t="s">
        <v>83</v>
      </c>
      <c r="C7" s="1" t="s">
        <v>15</v>
      </c>
      <c r="D7" s="1" t="s">
        <v>84</v>
      </c>
      <c r="E7" s="6">
        <v>38</v>
      </c>
      <c r="F7" s="4">
        <v>9.2110000000000003</v>
      </c>
      <c r="G7" s="4">
        <v>4.5350000000000001</v>
      </c>
      <c r="H7" s="4">
        <v>0.73567414482800819</v>
      </c>
    </row>
    <row r="8" spans="1:8" x14ac:dyDescent="0.2">
      <c r="A8" s="1" t="s">
        <v>58</v>
      </c>
      <c r="B8" s="1" t="s">
        <v>21</v>
      </c>
      <c r="C8" s="1" t="s">
        <v>20</v>
      </c>
      <c r="D8" s="1" t="s">
        <v>87</v>
      </c>
      <c r="E8" s="6">
        <v>47</v>
      </c>
      <c r="F8" s="4">
        <v>16.972999999999999</v>
      </c>
      <c r="G8" s="4">
        <v>5.8330000000000002</v>
      </c>
      <c r="H8" s="4">
        <v>0.850830495407219</v>
      </c>
    </row>
    <row r="9" spans="1:8" x14ac:dyDescent="0.2">
      <c r="A9" s="1" t="s">
        <v>58</v>
      </c>
      <c r="B9" s="1" t="s">
        <v>21</v>
      </c>
      <c r="C9" s="1" t="s">
        <v>20</v>
      </c>
      <c r="D9" s="1" t="s">
        <v>84</v>
      </c>
      <c r="E9" s="6">
        <v>47</v>
      </c>
      <c r="F9" s="4">
        <v>14.093999999999999</v>
      </c>
      <c r="G9" s="4">
        <v>7.9329999999999998</v>
      </c>
      <c r="H9" s="4">
        <v>1.1571469775527976</v>
      </c>
    </row>
    <row r="10" spans="1:8" x14ac:dyDescent="0.2">
      <c r="A10" s="1" t="s">
        <v>58</v>
      </c>
      <c r="B10" s="1" t="s">
        <v>8</v>
      </c>
      <c r="C10" s="1" t="s">
        <v>20</v>
      </c>
      <c r="D10" s="1" t="s">
        <v>87</v>
      </c>
      <c r="E10" s="6">
        <v>45</v>
      </c>
      <c r="F10" s="4">
        <v>14.006</v>
      </c>
      <c r="G10" s="4">
        <v>5.4669999999999996</v>
      </c>
      <c r="H10" s="4">
        <v>0.81497224219942321</v>
      </c>
    </row>
    <row r="11" spans="1:8" x14ac:dyDescent="0.2">
      <c r="A11" s="1" t="s">
        <v>58</v>
      </c>
      <c r="B11" s="1" t="s">
        <v>8</v>
      </c>
      <c r="C11" s="1" t="s">
        <v>20</v>
      </c>
      <c r="D11" s="1" t="s">
        <v>84</v>
      </c>
      <c r="E11" s="6">
        <v>45</v>
      </c>
      <c r="F11" s="4">
        <v>13.282999999999999</v>
      </c>
      <c r="G11" s="4">
        <v>8.3409999999999993</v>
      </c>
      <c r="H11" s="4">
        <v>1.243402866688383</v>
      </c>
    </row>
    <row r="12" spans="1:8" x14ac:dyDescent="0.2">
      <c r="A12" s="1" t="s">
        <v>58</v>
      </c>
      <c r="B12" s="1" t="s">
        <v>83</v>
      </c>
      <c r="C12" s="1" t="s">
        <v>20</v>
      </c>
      <c r="D12" s="1" t="s">
        <v>87</v>
      </c>
      <c r="E12" s="6">
        <v>43</v>
      </c>
      <c r="F12" s="4">
        <v>11.182</v>
      </c>
      <c r="G12" s="4">
        <v>4.6219999999999999</v>
      </c>
      <c r="H12" s="4">
        <v>0.70484839207729877</v>
      </c>
    </row>
    <row r="13" spans="1:8" x14ac:dyDescent="0.2">
      <c r="A13" s="1" t="s">
        <v>58</v>
      </c>
      <c r="B13" s="1" t="s">
        <v>83</v>
      </c>
      <c r="C13" s="1" t="s">
        <v>20</v>
      </c>
      <c r="D13" s="1" t="s">
        <v>84</v>
      </c>
      <c r="E13" s="6">
        <v>48</v>
      </c>
      <c r="F13" s="4">
        <v>8.9220000000000006</v>
      </c>
      <c r="G13" s="4">
        <v>5.1319999999999997</v>
      </c>
      <c r="H13" s="4">
        <v>0.74074039537028991</v>
      </c>
    </row>
    <row r="14" spans="1:8" x14ac:dyDescent="0.2">
      <c r="A14" s="1" t="s">
        <v>65</v>
      </c>
      <c r="B14" s="1" t="s">
        <v>21</v>
      </c>
      <c r="C14" s="1" t="s">
        <v>15</v>
      </c>
      <c r="D14" s="1" t="s">
        <v>87</v>
      </c>
      <c r="E14" s="6">
        <v>65</v>
      </c>
      <c r="F14" s="4">
        <v>9.0969999999999995</v>
      </c>
      <c r="G14" s="4">
        <v>5.702</v>
      </c>
      <c r="H14" s="4">
        <v>0.70724605662766671</v>
      </c>
    </row>
    <row r="15" spans="1:8" x14ac:dyDescent="0.2">
      <c r="A15" s="1" t="s">
        <v>65</v>
      </c>
      <c r="B15" s="1" t="s">
        <v>21</v>
      </c>
      <c r="C15" s="1" t="s">
        <v>15</v>
      </c>
      <c r="D15" s="1" t="s">
        <v>84</v>
      </c>
      <c r="E15" s="6">
        <v>69</v>
      </c>
      <c r="F15" s="4">
        <v>12.773</v>
      </c>
      <c r="G15" s="4">
        <v>7.5069999999999997</v>
      </c>
      <c r="H15" s="4">
        <v>0.90373659911486937</v>
      </c>
    </row>
    <row r="16" spans="1:8" x14ac:dyDescent="0.2">
      <c r="A16" s="1" t="s">
        <v>65</v>
      </c>
      <c r="B16" s="1" t="s">
        <v>8</v>
      </c>
      <c r="C16" s="1" t="s">
        <v>15</v>
      </c>
      <c r="D16" s="1" t="s">
        <v>87</v>
      </c>
      <c r="E16" s="6">
        <v>78</v>
      </c>
      <c r="F16" s="4">
        <v>8.1880000000000006</v>
      </c>
      <c r="G16" s="4">
        <v>5.0730000000000004</v>
      </c>
      <c r="H16" s="4">
        <v>0.57440413942155344</v>
      </c>
    </row>
    <row r="17" spans="1:8" x14ac:dyDescent="0.2">
      <c r="A17" s="1" t="s">
        <v>65</v>
      </c>
      <c r="B17" s="1" t="s">
        <v>8</v>
      </c>
      <c r="C17" s="1" t="s">
        <v>15</v>
      </c>
      <c r="D17" s="1" t="s">
        <v>84</v>
      </c>
      <c r="E17" s="6">
        <v>83</v>
      </c>
      <c r="F17" s="4">
        <v>11.228999999999999</v>
      </c>
      <c r="G17" s="4">
        <v>6.6130000000000004</v>
      </c>
      <c r="H17" s="4">
        <v>0.72587105131182228</v>
      </c>
    </row>
    <row r="18" spans="1:8" x14ac:dyDescent="0.2">
      <c r="A18" s="1" t="s">
        <v>65</v>
      </c>
      <c r="B18" s="1" t="s">
        <v>83</v>
      </c>
      <c r="C18" s="1" t="s">
        <v>15</v>
      </c>
      <c r="D18" s="1" t="s">
        <v>87</v>
      </c>
      <c r="E18" s="6">
        <v>65</v>
      </c>
      <c r="F18" s="4">
        <v>8.7360000000000007</v>
      </c>
      <c r="G18" s="4">
        <v>3.97</v>
      </c>
      <c r="H18" s="4">
        <v>0.49241789631915761</v>
      </c>
    </row>
    <row r="19" spans="1:8" x14ac:dyDescent="0.2">
      <c r="A19" s="1" t="s">
        <v>65</v>
      </c>
      <c r="B19" s="1" t="s">
        <v>83</v>
      </c>
      <c r="C19" s="1" t="s">
        <v>15</v>
      </c>
      <c r="D19" s="1" t="s">
        <v>84</v>
      </c>
      <c r="E19" s="6">
        <v>72</v>
      </c>
      <c r="F19" s="4">
        <v>15.87</v>
      </c>
      <c r="G19" s="4">
        <v>6.7380000000000004</v>
      </c>
      <c r="H19" s="4">
        <v>0.79408091527249303</v>
      </c>
    </row>
    <row r="20" spans="1:8" x14ac:dyDescent="0.2">
      <c r="A20" s="1" t="s">
        <v>65</v>
      </c>
      <c r="B20" s="1" t="s">
        <v>21</v>
      </c>
      <c r="C20" s="1" t="s">
        <v>20</v>
      </c>
      <c r="D20" s="1" t="s">
        <v>87</v>
      </c>
      <c r="E20" s="6">
        <v>66</v>
      </c>
      <c r="F20" s="4">
        <v>17.995000000000001</v>
      </c>
      <c r="G20" s="4">
        <v>8.9619999999999997</v>
      </c>
      <c r="H20" s="4">
        <v>1.1031459421567797</v>
      </c>
    </row>
    <row r="21" spans="1:8" x14ac:dyDescent="0.2">
      <c r="A21" s="1" t="s">
        <v>65</v>
      </c>
      <c r="B21" s="1" t="s">
        <v>21</v>
      </c>
      <c r="C21" s="1" t="s">
        <v>20</v>
      </c>
      <c r="D21" s="1" t="s">
        <v>84</v>
      </c>
      <c r="E21" s="6">
        <v>66</v>
      </c>
      <c r="F21" s="4">
        <v>10.545</v>
      </c>
      <c r="G21" s="4">
        <v>4.2779999999999996</v>
      </c>
      <c r="H21" s="4">
        <v>0.5265853984095854</v>
      </c>
    </row>
    <row r="22" spans="1:8" x14ac:dyDescent="0.2">
      <c r="A22" s="1" t="s">
        <v>65</v>
      </c>
      <c r="B22" s="1" t="s">
        <v>8</v>
      </c>
      <c r="C22" s="1" t="s">
        <v>20</v>
      </c>
      <c r="D22" s="1" t="s">
        <v>87</v>
      </c>
      <c r="E22" s="6">
        <v>75</v>
      </c>
      <c r="F22" s="4">
        <v>15.791</v>
      </c>
      <c r="G22" s="4">
        <v>3.754</v>
      </c>
      <c r="H22" s="4">
        <v>0.433474582107571</v>
      </c>
    </row>
    <row r="23" spans="1:8" x14ac:dyDescent="0.2">
      <c r="A23" s="1" t="s">
        <v>65</v>
      </c>
      <c r="B23" s="1" t="s">
        <v>8</v>
      </c>
      <c r="C23" s="1" t="s">
        <v>20</v>
      </c>
      <c r="D23" s="1" t="s">
        <v>84</v>
      </c>
      <c r="E23" s="6">
        <v>72</v>
      </c>
      <c r="F23" s="4">
        <v>8.593</v>
      </c>
      <c r="G23" s="4">
        <v>3.1440000000000001</v>
      </c>
      <c r="H23" s="4">
        <v>0.37052395334175098</v>
      </c>
    </row>
    <row r="24" spans="1:8" x14ac:dyDescent="0.2">
      <c r="A24" s="1" t="s">
        <v>65</v>
      </c>
      <c r="B24" s="1" t="s">
        <v>83</v>
      </c>
      <c r="C24" s="1" t="s">
        <v>20</v>
      </c>
      <c r="D24" s="1" t="s">
        <v>87</v>
      </c>
      <c r="E24" s="6">
        <v>80</v>
      </c>
      <c r="F24" s="4">
        <v>18.029</v>
      </c>
      <c r="G24" s="4">
        <v>6.5069999999999997</v>
      </c>
      <c r="H24" s="4">
        <v>0.7275047164795565</v>
      </c>
    </row>
    <row r="25" spans="1:8" x14ac:dyDescent="0.2">
      <c r="A25" s="1" t="s">
        <v>65</v>
      </c>
      <c r="B25" s="1" t="s">
        <v>83</v>
      </c>
      <c r="C25" s="1" t="s">
        <v>20</v>
      </c>
      <c r="D25" s="1" t="s">
        <v>84</v>
      </c>
      <c r="E25" s="6">
        <v>79</v>
      </c>
      <c r="F25" s="4">
        <v>12.021000000000001</v>
      </c>
      <c r="G25" s="4">
        <v>5.492</v>
      </c>
      <c r="H25" s="4">
        <v>0.61789827518857232</v>
      </c>
    </row>
    <row r="26" spans="1:8" x14ac:dyDescent="0.2">
      <c r="A26" s="1" t="s">
        <v>66</v>
      </c>
      <c r="B26" s="1" t="s">
        <v>21</v>
      </c>
      <c r="C26" s="1" t="s">
        <v>15</v>
      </c>
      <c r="D26" s="1" t="s">
        <v>87</v>
      </c>
      <c r="E26" s="6">
        <v>43</v>
      </c>
      <c r="F26" s="4">
        <v>17.318000000000001</v>
      </c>
      <c r="G26" s="4">
        <v>11.743</v>
      </c>
      <c r="H26" s="4">
        <v>1.7907907114157768</v>
      </c>
    </row>
    <row r="27" spans="1:8" x14ac:dyDescent="0.2">
      <c r="A27" s="1" t="s">
        <v>66</v>
      </c>
      <c r="B27" s="1" t="s">
        <v>21</v>
      </c>
      <c r="C27" s="1" t="s">
        <v>15</v>
      </c>
      <c r="D27" s="1" t="s">
        <v>84</v>
      </c>
      <c r="E27" s="6">
        <v>47</v>
      </c>
      <c r="F27" s="4">
        <v>21.454000000000001</v>
      </c>
      <c r="G27" s="4">
        <v>6.41</v>
      </c>
      <c r="H27" s="4">
        <v>0.9349945955015041</v>
      </c>
    </row>
    <row r="28" spans="1:8" x14ac:dyDescent="0.2">
      <c r="A28" s="1" t="s">
        <v>66</v>
      </c>
      <c r="B28" s="1" t="s">
        <v>8</v>
      </c>
      <c r="C28" s="1" t="s">
        <v>15</v>
      </c>
      <c r="D28" s="1" t="s">
        <v>87</v>
      </c>
      <c r="E28" s="6">
        <v>41</v>
      </c>
      <c r="F28" s="4">
        <v>11.744</v>
      </c>
      <c r="G28" s="4">
        <v>6.9980000000000002</v>
      </c>
      <c r="H28" s="4">
        <v>1.0929039856964653</v>
      </c>
    </row>
    <row r="29" spans="1:8" x14ac:dyDescent="0.2">
      <c r="A29" s="1" t="s">
        <v>66</v>
      </c>
      <c r="B29" s="1" t="s">
        <v>8</v>
      </c>
      <c r="C29" s="1" t="s">
        <v>15</v>
      </c>
      <c r="D29" s="1" t="s">
        <v>84</v>
      </c>
      <c r="E29" s="6">
        <v>44</v>
      </c>
      <c r="F29" s="4">
        <v>23.204999999999998</v>
      </c>
      <c r="G29" s="4">
        <v>4.9809999999999999</v>
      </c>
      <c r="H29" s="4">
        <v>0.75091400367092032</v>
      </c>
    </row>
    <row r="30" spans="1:8" x14ac:dyDescent="0.2">
      <c r="A30" s="1" t="s">
        <v>66</v>
      </c>
      <c r="B30" s="1" t="s">
        <v>83</v>
      </c>
      <c r="C30" s="1" t="s">
        <v>15</v>
      </c>
      <c r="D30" s="1" t="s">
        <v>87</v>
      </c>
      <c r="E30" s="6">
        <v>32</v>
      </c>
      <c r="F30" s="4">
        <v>10.307</v>
      </c>
      <c r="G30" s="4">
        <v>8.7940000000000005</v>
      </c>
      <c r="H30" s="4">
        <v>1.5545742584386246</v>
      </c>
    </row>
    <row r="31" spans="1:8" x14ac:dyDescent="0.2">
      <c r="A31" s="1" t="s">
        <v>66</v>
      </c>
      <c r="B31" s="1" t="s">
        <v>83</v>
      </c>
      <c r="C31" s="1" t="s">
        <v>15</v>
      </c>
      <c r="D31" s="1" t="s">
        <v>84</v>
      </c>
      <c r="E31" s="6">
        <v>34</v>
      </c>
      <c r="F31" s="4">
        <v>17.721</v>
      </c>
      <c r="G31" s="4">
        <v>8.375</v>
      </c>
      <c r="H31" s="4">
        <v>1.4363006505685114</v>
      </c>
    </row>
    <row r="32" spans="1:8" x14ac:dyDescent="0.2">
      <c r="A32" s="1" t="s">
        <v>66</v>
      </c>
      <c r="B32" s="1" t="s">
        <v>21</v>
      </c>
      <c r="C32" s="1" t="s">
        <v>20</v>
      </c>
      <c r="D32" s="1" t="s">
        <v>87</v>
      </c>
      <c r="E32" s="6">
        <v>41</v>
      </c>
      <c r="F32" s="4">
        <v>23.853999999999999</v>
      </c>
      <c r="G32" s="4">
        <v>6.2709999999999999</v>
      </c>
      <c r="H32" s="4">
        <v>0.97936566080344867</v>
      </c>
    </row>
    <row r="33" spans="1:8" x14ac:dyDescent="0.2">
      <c r="A33" s="1" t="s">
        <v>66</v>
      </c>
      <c r="B33" s="1" t="s">
        <v>21</v>
      </c>
      <c r="C33" s="1" t="s">
        <v>20</v>
      </c>
      <c r="D33" s="1" t="s">
        <v>84</v>
      </c>
      <c r="E33" s="6">
        <v>40</v>
      </c>
      <c r="F33" s="4">
        <v>12.442</v>
      </c>
      <c r="G33" s="4">
        <v>4.8680000000000003</v>
      </c>
      <c r="H33" s="4">
        <v>0.76969838248498357</v>
      </c>
    </row>
    <row r="34" spans="1:8" x14ac:dyDescent="0.2">
      <c r="A34" s="1" t="s">
        <v>66</v>
      </c>
      <c r="B34" s="1" t="s">
        <v>8</v>
      </c>
      <c r="C34" s="1" t="s">
        <v>20</v>
      </c>
      <c r="D34" s="1" t="s">
        <v>87</v>
      </c>
      <c r="E34" s="6">
        <v>38</v>
      </c>
      <c r="F34" s="4">
        <v>24.167000000000002</v>
      </c>
      <c r="G34" s="4">
        <v>5.2859999999999996</v>
      </c>
      <c r="H34" s="4">
        <v>0.85750243209721078</v>
      </c>
    </row>
    <row r="35" spans="1:8" x14ac:dyDescent="0.2">
      <c r="A35" s="1" t="s">
        <v>66</v>
      </c>
      <c r="B35" s="1" t="s">
        <v>8</v>
      </c>
      <c r="C35" s="1" t="s">
        <v>20</v>
      </c>
      <c r="D35" s="1" t="s">
        <v>84</v>
      </c>
      <c r="E35" s="6">
        <v>38</v>
      </c>
      <c r="F35" s="4">
        <v>11.009</v>
      </c>
      <c r="G35" s="4">
        <v>5.1580000000000004</v>
      </c>
      <c r="H35" s="4">
        <v>0.83673809019247325</v>
      </c>
    </row>
    <row r="36" spans="1:8" x14ac:dyDescent="0.2">
      <c r="A36" s="1" t="s">
        <v>66</v>
      </c>
      <c r="B36" s="1" t="s">
        <v>83</v>
      </c>
      <c r="C36" s="1" t="s">
        <v>20</v>
      </c>
      <c r="D36" s="1" t="s">
        <v>87</v>
      </c>
      <c r="E36" s="6">
        <v>36</v>
      </c>
      <c r="F36" s="4">
        <v>23.277999999999999</v>
      </c>
      <c r="G36" s="4">
        <v>7.3810000000000002</v>
      </c>
      <c r="H36" s="4">
        <v>1.2301666666666666</v>
      </c>
    </row>
    <row r="37" spans="1:8" x14ac:dyDescent="0.2">
      <c r="A37" s="1" t="s">
        <v>66</v>
      </c>
      <c r="B37" s="1" t="s">
        <v>83</v>
      </c>
      <c r="C37" s="1" t="s">
        <v>20</v>
      </c>
      <c r="D37" s="1" t="s">
        <v>84</v>
      </c>
      <c r="E37" s="6">
        <v>36</v>
      </c>
      <c r="F37" s="4">
        <v>14.528</v>
      </c>
      <c r="G37" s="4">
        <v>5.4829999999999997</v>
      </c>
      <c r="H37" s="4">
        <v>0.91383333333333328</v>
      </c>
    </row>
  </sheetData>
  <sortState xmlns:xlrd2="http://schemas.microsoft.com/office/spreadsheetml/2017/richdata2" ref="A2:H37">
    <sortCondition ref="A2:A37"/>
    <sortCondition ref="C2:C37"/>
    <sortCondition ref="B2:B37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03B69-0966-794A-8A02-ADAD100F2816}">
  <dimension ref="A1:M165"/>
  <sheetViews>
    <sheetView workbookViewId="0">
      <selection activeCell="R26" sqref="R26"/>
    </sheetView>
  </sheetViews>
  <sheetFormatPr baseColWidth="10" defaultColWidth="11" defaultRowHeight="16" x14ac:dyDescent="0.2"/>
  <sheetData>
    <row r="1" spans="1:13" x14ac:dyDescent="0.2">
      <c r="A1" t="s">
        <v>88</v>
      </c>
      <c r="B1" t="s">
        <v>89</v>
      </c>
    </row>
    <row r="2" spans="1:13" x14ac:dyDescent="0.2">
      <c r="A2" t="s">
        <v>90</v>
      </c>
      <c r="B2" t="s">
        <v>91</v>
      </c>
      <c r="C2" t="s">
        <v>92</v>
      </c>
      <c r="D2" t="s">
        <v>93</v>
      </c>
      <c r="E2" t="s">
        <v>94</v>
      </c>
      <c r="F2" t="s">
        <v>95</v>
      </c>
      <c r="G2" t="s">
        <v>96</v>
      </c>
      <c r="H2" t="s">
        <v>97</v>
      </c>
      <c r="I2" t="s">
        <v>98</v>
      </c>
      <c r="J2" t="s">
        <v>99</v>
      </c>
      <c r="K2" t="s">
        <v>100</v>
      </c>
      <c r="L2" t="s">
        <v>101</v>
      </c>
      <c r="M2" t="s">
        <v>102</v>
      </c>
    </row>
    <row r="3" spans="1:13" x14ac:dyDescent="0.2">
      <c r="A3" t="s">
        <v>103</v>
      </c>
      <c r="B3" t="s">
        <v>104</v>
      </c>
      <c r="C3">
        <v>93</v>
      </c>
      <c r="D3">
        <v>11.712846347607</v>
      </c>
      <c r="E3" s="9">
        <v>1.2428041886793399E-18</v>
      </c>
      <c r="F3" t="s">
        <v>105</v>
      </c>
      <c r="G3">
        <v>583</v>
      </c>
      <c r="H3">
        <v>656</v>
      </c>
      <c r="I3">
        <v>10968</v>
      </c>
      <c r="J3">
        <v>2.66709199682048</v>
      </c>
      <c r="K3" s="9">
        <v>1.9698446390567598E-15</v>
      </c>
      <c r="L3" s="9">
        <v>1.9686018348680801E-15</v>
      </c>
      <c r="M3" t="s">
        <v>106</v>
      </c>
    </row>
    <row r="4" spans="1:13" x14ac:dyDescent="0.2">
      <c r="A4" t="s">
        <v>107</v>
      </c>
      <c r="B4" t="s">
        <v>108</v>
      </c>
      <c r="C4">
        <v>57</v>
      </c>
      <c r="D4">
        <v>7.1788413098236701</v>
      </c>
      <c r="E4" s="9">
        <v>6.4495939853880896E-12</v>
      </c>
      <c r="F4" t="s">
        <v>109</v>
      </c>
      <c r="G4">
        <v>524</v>
      </c>
      <c r="H4">
        <v>388</v>
      </c>
      <c r="I4">
        <v>9753</v>
      </c>
      <c r="J4">
        <v>2.7343245848744702</v>
      </c>
      <c r="K4" s="9">
        <v>3.2506077829452798E-9</v>
      </c>
      <c r="L4" s="9">
        <v>3.2505953686355902E-9</v>
      </c>
      <c r="M4" t="s">
        <v>110</v>
      </c>
    </row>
    <row r="5" spans="1:13" x14ac:dyDescent="0.2">
      <c r="A5" t="s">
        <v>107</v>
      </c>
      <c r="B5" t="s">
        <v>111</v>
      </c>
      <c r="C5">
        <v>58</v>
      </c>
      <c r="D5">
        <v>7.3047858942065398</v>
      </c>
      <c r="E5" s="9">
        <v>1.4411311535846301E-10</v>
      </c>
      <c r="F5" t="s">
        <v>112</v>
      </c>
      <c r="G5">
        <v>524</v>
      </c>
      <c r="H5">
        <v>431</v>
      </c>
      <c r="I5">
        <v>9753</v>
      </c>
      <c r="J5">
        <v>2.5047112165919798</v>
      </c>
      <c r="K5" s="9">
        <v>7.2633032921487404E-8</v>
      </c>
      <c r="L5" s="9">
        <v>3.6316505070332697E-8</v>
      </c>
      <c r="M5" t="s">
        <v>113</v>
      </c>
    </row>
    <row r="6" spans="1:13" x14ac:dyDescent="0.2">
      <c r="A6" t="s">
        <v>114</v>
      </c>
    </row>
    <row r="7" spans="1:13" x14ac:dyDescent="0.2">
      <c r="A7" t="s">
        <v>115</v>
      </c>
      <c r="B7" t="s">
        <v>116</v>
      </c>
    </row>
    <row r="8" spans="1:13" x14ac:dyDescent="0.2">
      <c r="A8" t="s">
        <v>90</v>
      </c>
      <c r="B8" t="s">
        <v>91</v>
      </c>
      <c r="C8" t="s">
        <v>92</v>
      </c>
      <c r="D8" t="s">
        <v>93</v>
      </c>
      <c r="E8" t="s">
        <v>94</v>
      </c>
      <c r="F8" t="s">
        <v>95</v>
      </c>
      <c r="G8" t="s">
        <v>96</v>
      </c>
      <c r="H8" t="s">
        <v>97</v>
      </c>
      <c r="I8" t="s">
        <v>98</v>
      </c>
      <c r="J8" t="s">
        <v>99</v>
      </c>
      <c r="K8" t="s">
        <v>100</v>
      </c>
      <c r="L8" t="s">
        <v>101</v>
      </c>
      <c r="M8" t="s">
        <v>102</v>
      </c>
    </row>
    <row r="9" spans="1:13" x14ac:dyDescent="0.2">
      <c r="A9" t="s">
        <v>103</v>
      </c>
      <c r="B9" t="s">
        <v>117</v>
      </c>
      <c r="C9">
        <v>12</v>
      </c>
      <c r="D9">
        <v>1.51133501259445</v>
      </c>
      <c r="E9" s="9">
        <v>2.0826413887337299E-5</v>
      </c>
      <c r="F9" t="s">
        <v>118</v>
      </c>
      <c r="G9">
        <v>583</v>
      </c>
      <c r="H9">
        <v>46</v>
      </c>
      <c r="I9">
        <v>10968</v>
      </c>
      <c r="J9">
        <v>4.9077485271086498</v>
      </c>
      <c r="K9">
        <v>3.2471318691970799E-2</v>
      </c>
      <c r="L9">
        <v>3.1341702307912801E-3</v>
      </c>
      <c r="M9" t="s">
        <v>119</v>
      </c>
    </row>
    <row r="10" spans="1:13" x14ac:dyDescent="0.2">
      <c r="A10" t="s">
        <v>103</v>
      </c>
      <c r="B10" t="s">
        <v>120</v>
      </c>
      <c r="C10">
        <v>11</v>
      </c>
      <c r="D10">
        <v>1.3853904282115801</v>
      </c>
      <c r="E10" s="9">
        <v>9.6723465339518006E-5</v>
      </c>
      <c r="F10" t="s">
        <v>121</v>
      </c>
      <c r="G10">
        <v>583</v>
      </c>
      <c r="H10">
        <v>45</v>
      </c>
      <c r="I10">
        <v>10968</v>
      </c>
      <c r="J10">
        <v>4.5987421383647797</v>
      </c>
      <c r="K10">
        <v>0.14213978060011401</v>
      </c>
      <c r="L10">
        <v>9.0123511233998008E-3</v>
      </c>
      <c r="M10" t="s">
        <v>122</v>
      </c>
    </row>
    <row r="11" spans="1:13" x14ac:dyDescent="0.2">
      <c r="A11" t="s">
        <v>103</v>
      </c>
      <c r="B11" t="s">
        <v>123</v>
      </c>
      <c r="C11">
        <v>5</v>
      </c>
      <c r="D11">
        <v>0.62972292191435697</v>
      </c>
      <c r="E11">
        <v>5.1260966420496896E-3</v>
      </c>
      <c r="F11" t="s">
        <v>124</v>
      </c>
      <c r="G11">
        <v>583</v>
      </c>
      <c r="H11">
        <v>14</v>
      </c>
      <c r="I11">
        <v>10968</v>
      </c>
      <c r="J11">
        <v>6.7189414359225603</v>
      </c>
      <c r="K11">
        <v>0.99971003752346599</v>
      </c>
      <c r="L11">
        <v>0.13999856371851499</v>
      </c>
      <c r="M11" t="s">
        <v>125</v>
      </c>
    </row>
    <row r="12" spans="1:13" x14ac:dyDescent="0.2">
      <c r="A12" t="s">
        <v>103</v>
      </c>
      <c r="B12" t="s">
        <v>126</v>
      </c>
      <c r="C12">
        <v>6</v>
      </c>
      <c r="D12">
        <v>0.75566750629722901</v>
      </c>
      <c r="E12">
        <v>6.2692969726864797E-3</v>
      </c>
      <c r="F12" t="s">
        <v>127</v>
      </c>
      <c r="G12">
        <v>583</v>
      </c>
      <c r="H12">
        <v>23</v>
      </c>
      <c r="I12">
        <v>10968</v>
      </c>
      <c r="J12">
        <v>4.9077485271086498</v>
      </c>
      <c r="K12">
        <v>0.99995312916776702</v>
      </c>
      <c r="L12">
        <v>0.16279617056943199</v>
      </c>
      <c r="M12" t="s">
        <v>128</v>
      </c>
    </row>
    <row r="13" spans="1:13" x14ac:dyDescent="0.2">
      <c r="A13" t="s">
        <v>114</v>
      </c>
    </row>
    <row r="14" spans="1:13" x14ac:dyDescent="0.2">
      <c r="A14" t="s">
        <v>129</v>
      </c>
      <c r="B14" t="s">
        <v>130</v>
      </c>
    </row>
    <row r="15" spans="1:13" x14ac:dyDescent="0.2">
      <c r="A15" t="s">
        <v>90</v>
      </c>
      <c r="B15" t="s">
        <v>91</v>
      </c>
      <c r="C15" t="s">
        <v>92</v>
      </c>
      <c r="D15" t="s">
        <v>93</v>
      </c>
      <c r="E15" t="s">
        <v>94</v>
      </c>
      <c r="F15" t="s">
        <v>95</v>
      </c>
      <c r="G15" t="s">
        <v>96</v>
      </c>
      <c r="H15" t="s">
        <v>97</v>
      </c>
      <c r="I15" t="s">
        <v>98</v>
      </c>
      <c r="J15" t="s">
        <v>99</v>
      </c>
      <c r="K15" t="s">
        <v>100</v>
      </c>
      <c r="L15" t="s">
        <v>101</v>
      </c>
      <c r="M15" t="s">
        <v>102</v>
      </c>
    </row>
    <row r="16" spans="1:13" x14ac:dyDescent="0.2">
      <c r="A16" t="s">
        <v>103</v>
      </c>
      <c r="B16" t="s">
        <v>131</v>
      </c>
      <c r="C16">
        <v>8</v>
      </c>
      <c r="D16">
        <v>1.0075566750629701</v>
      </c>
      <c r="E16" s="9">
        <v>2.17650710471617E-5</v>
      </c>
      <c r="F16" t="s">
        <v>132</v>
      </c>
      <c r="G16">
        <v>583</v>
      </c>
      <c r="H16">
        <v>18</v>
      </c>
      <c r="I16">
        <v>10968</v>
      </c>
      <c r="J16">
        <v>8.3613493424814092</v>
      </c>
      <c r="K16">
        <v>3.3909740729717801E-2</v>
      </c>
      <c r="L16">
        <v>3.1341702307912801E-3</v>
      </c>
      <c r="M16" t="s">
        <v>119</v>
      </c>
    </row>
    <row r="17" spans="1:13" x14ac:dyDescent="0.2">
      <c r="A17" t="s">
        <v>107</v>
      </c>
      <c r="B17" t="s">
        <v>133</v>
      </c>
      <c r="C17">
        <v>5</v>
      </c>
      <c r="D17">
        <v>0.62972292191435697</v>
      </c>
      <c r="E17" s="9">
        <v>1.12473404832831E-4</v>
      </c>
      <c r="F17" t="s">
        <v>134</v>
      </c>
      <c r="G17">
        <v>524</v>
      </c>
      <c r="H17">
        <v>6</v>
      </c>
      <c r="I17">
        <v>9753</v>
      </c>
      <c r="J17">
        <v>15.510496183206101</v>
      </c>
      <c r="K17">
        <v>5.5112857118117503E-2</v>
      </c>
      <c r="L17">
        <v>8.27868486716744E-3</v>
      </c>
      <c r="M17" t="s">
        <v>135</v>
      </c>
    </row>
    <row r="18" spans="1:13" x14ac:dyDescent="0.2">
      <c r="A18" t="s">
        <v>103</v>
      </c>
      <c r="B18" t="s">
        <v>136</v>
      </c>
      <c r="C18">
        <v>5</v>
      </c>
      <c r="D18">
        <v>0.62972292191435697</v>
      </c>
      <c r="E18" s="9">
        <v>2.4152503910188899E-4</v>
      </c>
      <c r="F18" t="s">
        <v>137</v>
      </c>
      <c r="G18">
        <v>583</v>
      </c>
      <c r="H18">
        <v>7</v>
      </c>
      <c r="I18">
        <v>10968</v>
      </c>
      <c r="J18">
        <v>13.437882871845099</v>
      </c>
      <c r="K18">
        <v>0.31809397534199402</v>
      </c>
      <c r="L18">
        <v>2.01355611545995E-2</v>
      </c>
      <c r="M18" t="s">
        <v>138</v>
      </c>
    </row>
    <row r="19" spans="1:13" x14ac:dyDescent="0.2">
      <c r="A19" t="s">
        <v>107</v>
      </c>
      <c r="B19" t="s">
        <v>139</v>
      </c>
      <c r="C19">
        <v>6</v>
      </c>
      <c r="D19">
        <v>0.75566750629722901</v>
      </c>
      <c r="E19">
        <v>1.5708637922531199E-3</v>
      </c>
      <c r="F19" t="s">
        <v>140</v>
      </c>
      <c r="G19">
        <v>524</v>
      </c>
      <c r="H19">
        <v>17</v>
      </c>
      <c r="I19">
        <v>9753</v>
      </c>
      <c r="J19">
        <v>6.5691513246519904</v>
      </c>
      <c r="K19">
        <v>0.54721498275734903</v>
      </c>
      <c r="L19">
        <v>4.9482209455973397E-2</v>
      </c>
      <c r="M19" t="s">
        <v>141</v>
      </c>
    </row>
    <row r="20" spans="1:13" x14ac:dyDescent="0.2">
      <c r="A20" t="s">
        <v>142</v>
      </c>
      <c r="B20" t="s">
        <v>143</v>
      </c>
      <c r="C20">
        <v>10</v>
      </c>
      <c r="D20">
        <v>1.2594458438287099</v>
      </c>
      <c r="E20">
        <v>3.8404567521961502E-2</v>
      </c>
      <c r="F20" t="s">
        <v>144</v>
      </c>
      <c r="G20">
        <v>151</v>
      </c>
      <c r="H20">
        <v>100</v>
      </c>
      <c r="I20">
        <v>3264</v>
      </c>
      <c r="J20">
        <v>2.16158940397351</v>
      </c>
      <c r="K20">
        <v>0.95640955092364499</v>
      </c>
      <c r="L20">
        <v>0.43890934310813101</v>
      </c>
      <c r="M20" t="s">
        <v>145</v>
      </c>
    </row>
    <row r="21" spans="1:13" x14ac:dyDescent="0.2">
      <c r="A21" t="s">
        <v>107</v>
      </c>
      <c r="B21" t="s">
        <v>146</v>
      </c>
      <c r="C21">
        <v>7</v>
      </c>
      <c r="D21">
        <v>0.88161209068010005</v>
      </c>
      <c r="E21">
        <v>4.5753728702379301E-2</v>
      </c>
      <c r="F21" t="s">
        <v>147</v>
      </c>
      <c r="G21">
        <v>524</v>
      </c>
      <c r="H21">
        <v>49</v>
      </c>
      <c r="I21">
        <v>9753</v>
      </c>
      <c r="J21">
        <v>2.65894220283533</v>
      </c>
      <c r="K21">
        <v>0.99999999994391098</v>
      </c>
      <c r="L21">
        <v>0.65879326733487997</v>
      </c>
      <c r="M21" t="s">
        <v>148</v>
      </c>
    </row>
    <row r="22" spans="1:13" x14ac:dyDescent="0.2">
      <c r="A22" t="s">
        <v>114</v>
      </c>
    </row>
    <row r="23" spans="1:13" x14ac:dyDescent="0.2">
      <c r="A23" t="s">
        <v>149</v>
      </c>
      <c r="B23" t="s">
        <v>150</v>
      </c>
    </row>
    <row r="24" spans="1:13" x14ac:dyDescent="0.2">
      <c r="A24" t="s">
        <v>90</v>
      </c>
      <c r="B24" t="s">
        <v>91</v>
      </c>
      <c r="C24" t="s">
        <v>92</v>
      </c>
      <c r="D24" t="s">
        <v>93</v>
      </c>
      <c r="E24" t="s">
        <v>94</v>
      </c>
      <c r="F24" t="s">
        <v>95</v>
      </c>
      <c r="G24" t="s">
        <v>96</v>
      </c>
      <c r="H24" t="s">
        <v>97</v>
      </c>
      <c r="I24" t="s">
        <v>98</v>
      </c>
      <c r="J24" t="s">
        <v>99</v>
      </c>
      <c r="K24" t="s">
        <v>100</v>
      </c>
      <c r="L24" t="s">
        <v>101</v>
      </c>
      <c r="M24" t="s">
        <v>102</v>
      </c>
    </row>
    <row r="25" spans="1:13" x14ac:dyDescent="0.2">
      <c r="A25" t="s">
        <v>103</v>
      </c>
      <c r="B25" t="s">
        <v>151</v>
      </c>
      <c r="C25">
        <v>5</v>
      </c>
      <c r="D25">
        <v>0.62972292191435697</v>
      </c>
      <c r="E25">
        <v>1.9194240783273E-3</v>
      </c>
      <c r="F25" t="s">
        <v>152</v>
      </c>
      <c r="G25">
        <v>583</v>
      </c>
      <c r="H25">
        <v>11</v>
      </c>
      <c r="I25">
        <v>10968</v>
      </c>
      <c r="J25">
        <v>8.5513800093559897</v>
      </c>
      <c r="K25">
        <v>0.95241371194302205</v>
      </c>
      <c r="L25">
        <v>7.5901795449659706E-2</v>
      </c>
      <c r="M25" t="s">
        <v>153</v>
      </c>
    </row>
    <row r="26" spans="1:13" x14ac:dyDescent="0.2">
      <c r="A26" t="s">
        <v>103</v>
      </c>
      <c r="B26" t="s">
        <v>154</v>
      </c>
      <c r="C26">
        <v>7</v>
      </c>
      <c r="D26">
        <v>0.88161209068010005</v>
      </c>
      <c r="E26">
        <v>2.01254760661976E-3</v>
      </c>
      <c r="F26" t="s">
        <v>155</v>
      </c>
      <c r="G26">
        <v>583</v>
      </c>
      <c r="H26">
        <v>26</v>
      </c>
      <c r="I26">
        <v>10968</v>
      </c>
      <c r="J26">
        <v>5.0650481593877803</v>
      </c>
      <c r="K26">
        <v>0.958955653317349</v>
      </c>
      <c r="L26">
        <v>7.5901795449659706E-2</v>
      </c>
      <c r="M26" t="s">
        <v>153</v>
      </c>
    </row>
    <row r="27" spans="1:13" x14ac:dyDescent="0.2">
      <c r="A27" t="s">
        <v>103</v>
      </c>
      <c r="B27" t="s">
        <v>156</v>
      </c>
      <c r="C27">
        <v>6</v>
      </c>
      <c r="D27">
        <v>0.75566750629722901</v>
      </c>
      <c r="E27">
        <v>3.2949931544230498E-3</v>
      </c>
      <c r="F27" t="s">
        <v>157</v>
      </c>
      <c r="G27">
        <v>583</v>
      </c>
      <c r="H27">
        <v>20</v>
      </c>
      <c r="I27">
        <v>10968</v>
      </c>
      <c r="J27">
        <v>5.6439108061749499</v>
      </c>
      <c r="K27">
        <v>0.99465282691781198</v>
      </c>
      <c r="L27">
        <v>0.100370560703963</v>
      </c>
      <c r="M27" t="s">
        <v>158</v>
      </c>
    </row>
    <row r="28" spans="1:13" x14ac:dyDescent="0.2">
      <c r="A28" t="s">
        <v>107</v>
      </c>
      <c r="B28" t="s">
        <v>159</v>
      </c>
      <c r="C28">
        <v>6</v>
      </c>
      <c r="D28">
        <v>0.75566750629722901</v>
      </c>
      <c r="E28">
        <v>5.3532217837922499E-3</v>
      </c>
      <c r="F28" t="s">
        <v>160</v>
      </c>
      <c r="G28">
        <v>524</v>
      </c>
      <c r="H28">
        <v>22</v>
      </c>
      <c r="I28">
        <v>9753</v>
      </c>
      <c r="J28">
        <v>5.0761623872310899</v>
      </c>
      <c r="K28">
        <v>0.93314780994191304</v>
      </c>
      <c r="L28">
        <v>0.142001251527962</v>
      </c>
      <c r="M28" t="s">
        <v>161</v>
      </c>
    </row>
    <row r="29" spans="1:13" x14ac:dyDescent="0.2">
      <c r="A29" t="s">
        <v>114</v>
      </c>
    </row>
    <row r="30" spans="1:13" x14ac:dyDescent="0.2">
      <c r="A30" t="s">
        <v>162</v>
      </c>
      <c r="B30" t="s">
        <v>163</v>
      </c>
    </row>
    <row r="31" spans="1:13" x14ac:dyDescent="0.2">
      <c r="A31" t="s">
        <v>90</v>
      </c>
      <c r="B31" t="s">
        <v>91</v>
      </c>
      <c r="C31" t="s">
        <v>92</v>
      </c>
      <c r="D31" t="s">
        <v>93</v>
      </c>
      <c r="E31" t="s">
        <v>94</v>
      </c>
      <c r="F31" t="s">
        <v>95</v>
      </c>
      <c r="G31" t="s">
        <v>96</v>
      </c>
      <c r="H31" t="s">
        <v>97</v>
      </c>
      <c r="I31" t="s">
        <v>98</v>
      </c>
      <c r="J31" t="s">
        <v>99</v>
      </c>
      <c r="K31" t="s">
        <v>100</v>
      </c>
      <c r="L31" t="s">
        <v>101</v>
      </c>
      <c r="M31" t="s">
        <v>102</v>
      </c>
    </row>
    <row r="32" spans="1:13" x14ac:dyDescent="0.2">
      <c r="A32" t="s">
        <v>103</v>
      </c>
      <c r="B32" t="s">
        <v>164</v>
      </c>
      <c r="C32">
        <v>7</v>
      </c>
      <c r="D32">
        <v>0.88161209068010005</v>
      </c>
      <c r="E32">
        <v>2.01254760661976E-3</v>
      </c>
      <c r="F32" t="s">
        <v>165</v>
      </c>
      <c r="G32">
        <v>583</v>
      </c>
      <c r="H32">
        <v>26</v>
      </c>
      <c r="I32">
        <v>10968</v>
      </c>
      <c r="J32">
        <v>5.0650481593877803</v>
      </c>
      <c r="K32">
        <v>0.958955653317349</v>
      </c>
      <c r="L32">
        <v>7.5901795449659706E-2</v>
      </c>
      <c r="M32" t="s">
        <v>153</v>
      </c>
    </row>
    <row r="33" spans="1:13" x14ac:dyDescent="0.2">
      <c r="A33" t="s">
        <v>107</v>
      </c>
      <c r="B33" t="s">
        <v>166</v>
      </c>
      <c r="C33">
        <v>5</v>
      </c>
      <c r="D33">
        <v>0.62972292191435697</v>
      </c>
      <c r="E33">
        <v>4.7860525767590298E-2</v>
      </c>
      <c r="F33" t="s">
        <v>167</v>
      </c>
      <c r="G33">
        <v>524</v>
      </c>
      <c r="H33">
        <v>26</v>
      </c>
      <c r="I33">
        <v>9753</v>
      </c>
      <c r="J33">
        <v>3.5793452730475601</v>
      </c>
      <c r="K33">
        <v>0.99999999998158795</v>
      </c>
      <c r="L33">
        <v>0.65879326733487997</v>
      </c>
      <c r="M33" t="s">
        <v>148</v>
      </c>
    </row>
    <row r="34" spans="1:13" x14ac:dyDescent="0.2">
      <c r="A34" t="s">
        <v>107</v>
      </c>
      <c r="B34" t="s">
        <v>168</v>
      </c>
      <c r="C34">
        <v>3</v>
      </c>
      <c r="D34">
        <v>0.377833753148614</v>
      </c>
      <c r="E34">
        <v>9.7097139957911999E-2</v>
      </c>
      <c r="F34" t="s">
        <v>169</v>
      </c>
      <c r="G34">
        <v>524</v>
      </c>
      <c r="H34">
        <v>10</v>
      </c>
      <c r="I34">
        <v>9753</v>
      </c>
      <c r="J34">
        <v>5.5837786259541904</v>
      </c>
      <c r="K34">
        <v>1</v>
      </c>
      <c r="L34">
        <v>0.95648813713066305</v>
      </c>
      <c r="M34" t="s">
        <v>170</v>
      </c>
    </row>
    <row r="35" spans="1:13" x14ac:dyDescent="0.2">
      <c r="A35" t="s">
        <v>114</v>
      </c>
    </row>
    <row r="36" spans="1:13" x14ac:dyDescent="0.2">
      <c r="A36" t="s">
        <v>171</v>
      </c>
      <c r="B36" t="s">
        <v>172</v>
      </c>
    </row>
    <row r="37" spans="1:13" x14ac:dyDescent="0.2">
      <c r="A37" t="s">
        <v>90</v>
      </c>
      <c r="B37" t="s">
        <v>91</v>
      </c>
      <c r="C37" t="s">
        <v>92</v>
      </c>
      <c r="D37" t="s">
        <v>93</v>
      </c>
      <c r="E37" t="s">
        <v>94</v>
      </c>
      <c r="F37" t="s">
        <v>95</v>
      </c>
      <c r="G37" t="s">
        <v>96</v>
      </c>
      <c r="H37" t="s">
        <v>97</v>
      </c>
      <c r="I37" t="s">
        <v>98</v>
      </c>
      <c r="J37" t="s">
        <v>99</v>
      </c>
      <c r="K37" t="s">
        <v>100</v>
      </c>
      <c r="L37" t="s">
        <v>101</v>
      </c>
      <c r="M37" t="s">
        <v>102</v>
      </c>
    </row>
    <row r="38" spans="1:13" x14ac:dyDescent="0.2">
      <c r="A38" t="s">
        <v>142</v>
      </c>
      <c r="B38" t="s">
        <v>173</v>
      </c>
      <c r="C38">
        <v>7</v>
      </c>
      <c r="D38">
        <v>0.88161209068010005</v>
      </c>
      <c r="E38">
        <v>6.94510282483898E-3</v>
      </c>
      <c r="F38" t="s">
        <v>174</v>
      </c>
      <c r="G38">
        <v>151</v>
      </c>
      <c r="H38">
        <v>38</v>
      </c>
      <c r="I38">
        <v>3264</v>
      </c>
      <c r="J38">
        <v>3.9818752178459298</v>
      </c>
      <c r="K38">
        <v>0.42738780219782702</v>
      </c>
      <c r="L38">
        <v>0.250828531844353</v>
      </c>
      <c r="M38" t="s">
        <v>175</v>
      </c>
    </row>
    <row r="39" spans="1:13" x14ac:dyDescent="0.2">
      <c r="A39" t="s">
        <v>103</v>
      </c>
      <c r="B39" t="s">
        <v>176</v>
      </c>
      <c r="C39">
        <v>9</v>
      </c>
      <c r="D39">
        <v>1.13350125944584</v>
      </c>
      <c r="E39">
        <v>1.6162975272300401E-2</v>
      </c>
      <c r="F39" t="s">
        <v>177</v>
      </c>
      <c r="G39">
        <v>583</v>
      </c>
      <c r="H39">
        <v>62</v>
      </c>
      <c r="I39">
        <v>10968</v>
      </c>
      <c r="J39">
        <v>2.73092458363304</v>
      </c>
      <c r="K39">
        <v>0.99999999999392897</v>
      </c>
      <c r="L39">
        <v>0.31222137599175398</v>
      </c>
      <c r="M39" t="s">
        <v>178</v>
      </c>
    </row>
    <row r="40" spans="1:13" x14ac:dyDescent="0.2">
      <c r="A40" t="s">
        <v>142</v>
      </c>
      <c r="B40" t="s">
        <v>179</v>
      </c>
      <c r="C40">
        <v>3</v>
      </c>
      <c r="D40">
        <v>0.377833753148614</v>
      </c>
      <c r="E40">
        <v>0.30296060267946701</v>
      </c>
      <c r="F40" t="s">
        <v>180</v>
      </c>
      <c r="G40">
        <v>151</v>
      </c>
      <c r="H40">
        <v>24</v>
      </c>
      <c r="I40">
        <v>3264</v>
      </c>
      <c r="J40">
        <v>2.7019867549668799</v>
      </c>
      <c r="K40">
        <v>0.99999999999971101</v>
      </c>
      <c r="L40">
        <v>1</v>
      </c>
      <c r="M40" t="s">
        <v>181</v>
      </c>
    </row>
    <row r="41" spans="1:13" x14ac:dyDescent="0.2">
      <c r="A41" t="s">
        <v>114</v>
      </c>
    </row>
    <row r="42" spans="1:13" x14ac:dyDescent="0.2">
      <c r="A42" t="s">
        <v>182</v>
      </c>
      <c r="B42" t="s">
        <v>183</v>
      </c>
    </row>
    <row r="43" spans="1:13" x14ac:dyDescent="0.2">
      <c r="A43" t="s">
        <v>90</v>
      </c>
      <c r="B43" t="s">
        <v>91</v>
      </c>
      <c r="C43" t="s">
        <v>92</v>
      </c>
      <c r="D43" t="s">
        <v>93</v>
      </c>
      <c r="E43" t="s">
        <v>94</v>
      </c>
      <c r="F43" t="s">
        <v>95</v>
      </c>
      <c r="G43" t="s">
        <v>96</v>
      </c>
      <c r="H43" t="s">
        <v>97</v>
      </c>
      <c r="I43" t="s">
        <v>98</v>
      </c>
      <c r="J43" t="s">
        <v>99</v>
      </c>
      <c r="K43" t="s">
        <v>100</v>
      </c>
      <c r="L43" t="s">
        <v>101</v>
      </c>
      <c r="M43" t="s">
        <v>102</v>
      </c>
    </row>
    <row r="44" spans="1:13" x14ac:dyDescent="0.2">
      <c r="A44" t="s">
        <v>103</v>
      </c>
      <c r="B44" t="s">
        <v>184</v>
      </c>
      <c r="C44">
        <v>5</v>
      </c>
      <c r="D44">
        <v>0.62972292191435697</v>
      </c>
      <c r="E44">
        <v>1.3238873837156899E-2</v>
      </c>
      <c r="F44" t="s">
        <v>185</v>
      </c>
      <c r="G44">
        <v>583</v>
      </c>
      <c r="H44">
        <v>18</v>
      </c>
      <c r="I44">
        <v>10968</v>
      </c>
      <c r="J44">
        <v>5.2258433390508801</v>
      </c>
      <c r="K44">
        <v>0.99999999933000605</v>
      </c>
      <c r="L44">
        <v>0.27725958116822802</v>
      </c>
      <c r="M44" t="s">
        <v>186</v>
      </c>
    </row>
    <row r="45" spans="1:13" x14ac:dyDescent="0.2">
      <c r="A45" t="s">
        <v>103</v>
      </c>
      <c r="B45" t="s">
        <v>187</v>
      </c>
      <c r="C45">
        <v>4</v>
      </c>
      <c r="D45">
        <v>0.50377833753148604</v>
      </c>
      <c r="E45">
        <v>2.8533034382906199E-2</v>
      </c>
      <c r="F45" t="s">
        <v>188</v>
      </c>
      <c r="G45">
        <v>583</v>
      </c>
      <c r="H45">
        <v>13</v>
      </c>
      <c r="I45">
        <v>10968</v>
      </c>
      <c r="J45">
        <v>5.7886264678717501</v>
      </c>
      <c r="K45">
        <v>1</v>
      </c>
      <c r="L45">
        <v>0.43044120440498601</v>
      </c>
      <c r="M45" t="s">
        <v>189</v>
      </c>
    </row>
    <row r="46" spans="1:13" x14ac:dyDescent="0.2">
      <c r="A46" t="s">
        <v>142</v>
      </c>
      <c r="B46" t="s">
        <v>190</v>
      </c>
      <c r="C46">
        <v>5</v>
      </c>
      <c r="D46">
        <v>0.62972292191435697</v>
      </c>
      <c r="E46">
        <v>0.109135168012179</v>
      </c>
      <c r="F46" t="s">
        <v>191</v>
      </c>
      <c r="G46">
        <v>151</v>
      </c>
      <c r="H46">
        <v>40</v>
      </c>
      <c r="I46">
        <v>3264</v>
      </c>
      <c r="J46">
        <v>2.7019867549668799</v>
      </c>
      <c r="K46">
        <v>0.999903407101983</v>
      </c>
      <c r="L46">
        <v>0.915779919861341</v>
      </c>
      <c r="M46" t="s">
        <v>192</v>
      </c>
    </row>
    <row r="47" spans="1:13" x14ac:dyDescent="0.2">
      <c r="A47" t="s">
        <v>114</v>
      </c>
    </row>
    <row r="48" spans="1:13" x14ac:dyDescent="0.2">
      <c r="A48" t="s">
        <v>193</v>
      </c>
      <c r="B48" t="s">
        <v>194</v>
      </c>
    </row>
    <row r="49" spans="1:13" x14ac:dyDescent="0.2">
      <c r="A49" t="s">
        <v>90</v>
      </c>
      <c r="B49" t="s">
        <v>91</v>
      </c>
      <c r="C49" t="s">
        <v>92</v>
      </c>
      <c r="D49" t="s">
        <v>93</v>
      </c>
      <c r="E49" t="s">
        <v>94</v>
      </c>
      <c r="F49" t="s">
        <v>95</v>
      </c>
      <c r="G49" t="s">
        <v>96</v>
      </c>
      <c r="H49" t="s">
        <v>97</v>
      </c>
      <c r="I49" t="s">
        <v>98</v>
      </c>
      <c r="J49" t="s">
        <v>99</v>
      </c>
      <c r="K49" t="s">
        <v>100</v>
      </c>
      <c r="L49" t="s">
        <v>101</v>
      </c>
      <c r="M49" t="s">
        <v>102</v>
      </c>
    </row>
    <row r="50" spans="1:13" x14ac:dyDescent="0.2">
      <c r="A50" t="s">
        <v>103</v>
      </c>
      <c r="B50" t="s">
        <v>195</v>
      </c>
      <c r="C50">
        <v>9</v>
      </c>
      <c r="D50">
        <v>1.13350125944584</v>
      </c>
      <c r="E50" s="9">
        <v>9.52554478198155E-5</v>
      </c>
      <c r="F50" t="s">
        <v>196</v>
      </c>
      <c r="G50">
        <v>583</v>
      </c>
      <c r="H50">
        <v>29</v>
      </c>
      <c r="I50">
        <v>10968</v>
      </c>
      <c r="J50">
        <v>5.8385284201809897</v>
      </c>
      <c r="K50">
        <v>0.14014118866561001</v>
      </c>
      <c r="L50">
        <v>9.0123511233998008E-3</v>
      </c>
      <c r="M50" t="s">
        <v>122</v>
      </c>
    </row>
    <row r="51" spans="1:13" x14ac:dyDescent="0.2">
      <c r="A51" t="s">
        <v>103</v>
      </c>
      <c r="B51" t="s">
        <v>197</v>
      </c>
      <c r="C51">
        <v>5</v>
      </c>
      <c r="D51">
        <v>0.62972292191435697</v>
      </c>
      <c r="E51">
        <v>6.5112505478633495E-2</v>
      </c>
      <c r="F51" t="s">
        <v>198</v>
      </c>
      <c r="G51">
        <v>583</v>
      </c>
      <c r="H51">
        <v>29</v>
      </c>
      <c r="I51">
        <v>10968</v>
      </c>
      <c r="J51">
        <v>3.24362690010055</v>
      </c>
      <c r="K51">
        <v>1</v>
      </c>
      <c r="L51">
        <v>0.69220274280641203</v>
      </c>
      <c r="M51" t="s">
        <v>199</v>
      </c>
    </row>
    <row r="52" spans="1:13" x14ac:dyDescent="0.2">
      <c r="A52" t="s">
        <v>103</v>
      </c>
      <c r="B52" t="s">
        <v>200</v>
      </c>
      <c r="C52">
        <v>4</v>
      </c>
      <c r="D52">
        <v>0.50377833753148604</v>
      </c>
      <c r="E52">
        <v>0.11998270518236299</v>
      </c>
      <c r="F52" t="s">
        <v>201</v>
      </c>
      <c r="G52">
        <v>583</v>
      </c>
      <c r="H52">
        <v>23</v>
      </c>
      <c r="I52">
        <v>10968</v>
      </c>
      <c r="J52">
        <v>3.2718323514057701</v>
      </c>
      <c r="K52">
        <v>1</v>
      </c>
      <c r="L52">
        <v>0.94553534830280705</v>
      </c>
      <c r="M52" t="s">
        <v>202</v>
      </c>
    </row>
    <row r="53" spans="1:13" x14ac:dyDescent="0.2">
      <c r="A53" t="s">
        <v>103</v>
      </c>
      <c r="B53" t="s">
        <v>203</v>
      </c>
      <c r="C53">
        <v>3</v>
      </c>
      <c r="D53">
        <v>0.377833753148614</v>
      </c>
      <c r="E53">
        <v>0.30731079351374802</v>
      </c>
      <c r="F53" t="s">
        <v>204</v>
      </c>
      <c r="G53">
        <v>583</v>
      </c>
      <c r="H53">
        <v>21</v>
      </c>
      <c r="I53">
        <v>10968</v>
      </c>
      <c r="J53">
        <v>2.6875765743690199</v>
      </c>
      <c r="K53">
        <v>1</v>
      </c>
      <c r="L53">
        <v>1</v>
      </c>
      <c r="M53" t="s">
        <v>205</v>
      </c>
    </row>
    <row r="54" spans="1:13" x14ac:dyDescent="0.2">
      <c r="A54" t="s">
        <v>103</v>
      </c>
      <c r="B54" t="s">
        <v>206</v>
      </c>
      <c r="C54">
        <v>3</v>
      </c>
      <c r="D54">
        <v>0.377833753148614</v>
      </c>
      <c r="E54">
        <v>0.32720304472260098</v>
      </c>
      <c r="F54" t="s">
        <v>204</v>
      </c>
      <c r="G54">
        <v>583</v>
      </c>
      <c r="H54">
        <v>22</v>
      </c>
      <c r="I54">
        <v>10968</v>
      </c>
      <c r="J54">
        <v>2.56541400280679</v>
      </c>
      <c r="K54">
        <v>1</v>
      </c>
      <c r="L54">
        <v>1</v>
      </c>
      <c r="M54" t="s">
        <v>205</v>
      </c>
    </row>
    <row r="55" spans="1:13" x14ac:dyDescent="0.2">
      <c r="A55" t="s">
        <v>114</v>
      </c>
    </row>
    <row r="56" spans="1:13" x14ac:dyDescent="0.2">
      <c r="A56" t="s">
        <v>207</v>
      </c>
      <c r="B56" t="s">
        <v>208</v>
      </c>
    </row>
    <row r="57" spans="1:13" x14ac:dyDescent="0.2">
      <c r="A57" t="s">
        <v>90</v>
      </c>
      <c r="B57" t="s">
        <v>91</v>
      </c>
      <c r="C57" t="s">
        <v>92</v>
      </c>
      <c r="D57" t="s">
        <v>93</v>
      </c>
      <c r="E57" t="s">
        <v>94</v>
      </c>
      <c r="F57" t="s">
        <v>95</v>
      </c>
      <c r="G57" t="s">
        <v>96</v>
      </c>
      <c r="H57" t="s">
        <v>97</v>
      </c>
      <c r="I57" t="s">
        <v>98</v>
      </c>
      <c r="J57" t="s">
        <v>99</v>
      </c>
      <c r="K57" t="s">
        <v>100</v>
      </c>
      <c r="L57" t="s">
        <v>101</v>
      </c>
      <c r="M57" t="s">
        <v>102</v>
      </c>
    </row>
    <row r="58" spans="1:13" x14ac:dyDescent="0.2">
      <c r="A58" t="s">
        <v>107</v>
      </c>
      <c r="B58" t="s">
        <v>209</v>
      </c>
      <c r="C58">
        <v>3</v>
      </c>
      <c r="D58">
        <v>0.377833753148614</v>
      </c>
      <c r="E58">
        <v>1.6019926134362799E-2</v>
      </c>
      <c r="F58" t="s">
        <v>210</v>
      </c>
      <c r="G58">
        <v>524</v>
      </c>
      <c r="H58">
        <v>4</v>
      </c>
      <c r="I58">
        <v>9753</v>
      </c>
      <c r="J58">
        <v>13.9594465648854</v>
      </c>
      <c r="K58">
        <v>0.99970819204628203</v>
      </c>
      <c r="L58">
        <v>0.32296171086875403</v>
      </c>
      <c r="M58" t="s">
        <v>211</v>
      </c>
    </row>
    <row r="59" spans="1:13" x14ac:dyDescent="0.2">
      <c r="A59" t="s">
        <v>212</v>
      </c>
      <c r="B59" t="s">
        <v>213</v>
      </c>
      <c r="C59">
        <v>3</v>
      </c>
      <c r="D59">
        <v>0.377833753148614</v>
      </c>
      <c r="E59">
        <v>1.6734623495971299E-2</v>
      </c>
      <c r="F59" t="s">
        <v>210</v>
      </c>
      <c r="G59">
        <v>608</v>
      </c>
      <c r="H59">
        <v>4</v>
      </c>
      <c r="I59">
        <v>11067</v>
      </c>
      <c r="J59">
        <v>13.6517269736842</v>
      </c>
      <c r="K59">
        <v>0.99821544466026202</v>
      </c>
      <c r="L59">
        <v>0.697275978998804</v>
      </c>
      <c r="M59" t="s">
        <v>214</v>
      </c>
    </row>
    <row r="60" spans="1:13" x14ac:dyDescent="0.2">
      <c r="A60" t="s">
        <v>103</v>
      </c>
      <c r="B60" t="s">
        <v>215</v>
      </c>
      <c r="C60">
        <v>3</v>
      </c>
      <c r="D60">
        <v>0.377833753148614</v>
      </c>
      <c r="E60">
        <v>2.5253924028532299E-2</v>
      </c>
      <c r="F60" t="s">
        <v>210</v>
      </c>
      <c r="G60">
        <v>583</v>
      </c>
      <c r="H60">
        <v>5</v>
      </c>
      <c r="I60">
        <v>10968</v>
      </c>
      <c r="J60">
        <v>11.2878216123499</v>
      </c>
      <c r="K60">
        <v>1</v>
      </c>
      <c r="L60">
        <v>0.401895308336992</v>
      </c>
      <c r="M60" t="s">
        <v>216</v>
      </c>
    </row>
    <row r="61" spans="1:13" x14ac:dyDescent="0.2">
      <c r="A61" t="s">
        <v>103</v>
      </c>
      <c r="B61" t="s">
        <v>217</v>
      </c>
      <c r="C61">
        <v>4</v>
      </c>
      <c r="D61">
        <v>0.50377833753148604</v>
      </c>
      <c r="E61">
        <v>4.1970742606250597E-2</v>
      </c>
      <c r="F61" t="s">
        <v>218</v>
      </c>
      <c r="G61">
        <v>583</v>
      </c>
      <c r="H61">
        <v>15</v>
      </c>
      <c r="I61">
        <v>10968</v>
      </c>
      <c r="J61">
        <v>5.0168096054888496</v>
      </c>
      <c r="K61">
        <v>1</v>
      </c>
      <c r="L61">
        <v>0.55401380240250797</v>
      </c>
      <c r="M61" t="s">
        <v>219</v>
      </c>
    </row>
    <row r="62" spans="1:13" x14ac:dyDescent="0.2">
      <c r="A62" t="s">
        <v>212</v>
      </c>
      <c r="B62" t="s">
        <v>220</v>
      </c>
      <c r="C62">
        <v>6</v>
      </c>
      <c r="D62">
        <v>0.75566750629722901</v>
      </c>
      <c r="E62">
        <v>4.5090168182689502E-2</v>
      </c>
      <c r="F62" t="s">
        <v>221</v>
      </c>
      <c r="G62">
        <v>608</v>
      </c>
      <c r="H62">
        <v>36</v>
      </c>
      <c r="I62">
        <v>11067</v>
      </c>
      <c r="J62">
        <v>3.03371710526315</v>
      </c>
      <c r="K62">
        <v>0.99999996938834301</v>
      </c>
      <c r="L62">
        <v>0.82266939649847004</v>
      </c>
      <c r="M62" t="s">
        <v>222</v>
      </c>
    </row>
    <row r="63" spans="1:13" x14ac:dyDescent="0.2">
      <c r="A63" t="s">
        <v>107</v>
      </c>
      <c r="B63" t="s">
        <v>223</v>
      </c>
      <c r="C63">
        <v>3</v>
      </c>
      <c r="D63">
        <v>0.377833753148614</v>
      </c>
      <c r="E63">
        <v>0.114604578760662</v>
      </c>
      <c r="F63" t="s">
        <v>210</v>
      </c>
      <c r="G63">
        <v>524</v>
      </c>
      <c r="H63">
        <v>11</v>
      </c>
      <c r="I63">
        <v>9753</v>
      </c>
      <c r="J63">
        <v>5.0761623872310899</v>
      </c>
      <c r="K63">
        <v>1</v>
      </c>
      <c r="L63">
        <v>0.98824602504078596</v>
      </c>
      <c r="M63" t="s">
        <v>224</v>
      </c>
    </row>
    <row r="64" spans="1:13" x14ac:dyDescent="0.2">
      <c r="A64" t="s">
        <v>142</v>
      </c>
      <c r="B64" t="s">
        <v>225</v>
      </c>
      <c r="C64">
        <v>4</v>
      </c>
      <c r="D64">
        <v>0.50377833753148604</v>
      </c>
      <c r="E64">
        <v>0.31651876333589202</v>
      </c>
      <c r="F64" t="s">
        <v>226</v>
      </c>
      <c r="G64">
        <v>151</v>
      </c>
      <c r="H64">
        <v>43</v>
      </c>
      <c r="I64">
        <v>3264</v>
      </c>
      <c r="J64">
        <v>2.0107808409055901</v>
      </c>
      <c r="K64">
        <v>0.99999999999994005</v>
      </c>
      <c r="L64">
        <v>1</v>
      </c>
      <c r="M64" t="s">
        <v>181</v>
      </c>
    </row>
    <row r="65" spans="1:13" x14ac:dyDescent="0.2">
      <c r="A65" t="s">
        <v>114</v>
      </c>
    </row>
    <row r="66" spans="1:13" x14ac:dyDescent="0.2">
      <c r="A66" t="s">
        <v>227</v>
      </c>
      <c r="B66" t="s">
        <v>228</v>
      </c>
    </row>
    <row r="67" spans="1:13" x14ac:dyDescent="0.2">
      <c r="A67" t="s">
        <v>90</v>
      </c>
      <c r="B67" t="s">
        <v>91</v>
      </c>
      <c r="C67" t="s">
        <v>92</v>
      </c>
      <c r="D67" t="s">
        <v>93</v>
      </c>
      <c r="E67" t="s">
        <v>94</v>
      </c>
      <c r="F67" t="s">
        <v>95</v>
      </c>
      <c r="G67" t="s">
        <v>96</v>
      </c>
      <c r="H67" t="s">
        <v>97</v>
      </c>
      <c r="I67" t="s">
        <v>98</v>
      </c>
      <c r="J67" t="s">
        <v>99</v>
      </c>
      <c r="K67" t="s">
        <v>100</v>
      </c>
      <c r="L67" t="s">
        <v>101</v>
      </c>
      <c r="M67" t="s">
        <v>102</v>
      </c>
    </row>
    <row r="68" spans="1:13" x14ac:dyDescent="0.2">
      <c r="A68" t="s">
        <v>103</v>
      </c>
      <c r="B68" t="s">
        <v>229</v>
      </c>
      <c r="C68">
        <v>3</v>
      </c>
      <c r="D68">
        <v>0.377833753148614</v>
      </c>
      <c r="E68">
        <v>2.5253924028532299E-2</v>
      </c>
      <c r="F68" t="s">
        <v>230</v>
      </c>
      <c r="G68">
        <v>583</v>
      </c>
      <c r="H68">
        <v>5</v>
      </c>
      <c r="I68">
        <v>10968</v>
      </c>
      <c r="J68">
        <v>11.2878216123499</v>
      </c>
      <c r="K68">
        <v>1</v>
      </c>
      <c r="L68">
        <v>0.401895308336992</v>
      </c>
      <c r="M68" t="s">
        <v>216</v>
      </c>
    </row>
    <row r="69" spans="1:13" x14ac:dyDescent="0.2">
      <c r="A69" t="s">
        <v>107</v>
      </c>
      <c r="B69" t="s">
        <v>231</v>
      </c>
      <c r="C69">
        <v>3</v>
      </c>
      <c r="D69">
        <v>0.377833753148614</v>
      </c>
      <c r="E69">
        <v>2.5757490843363502E-2</v>
      </c>
      <c r="F69" t="s">
        <v>230</v>
      </c>
      <c r="G69">
        <v>524</v>
      </c>
      <c r="H69">
        <v>5</v>
      </c>
      <c r="I69">
        <v>9753</v>
      </c>
      <c r="J69">
        <v>11.167557251908301</v>
      </c>
      <c r="K69">
        <v>0.99999805819364296</v>
      </c>
      <c r="L69">
        <v>0.43624376929379999</v>
      </c>
      <c r="M69" t="s">
        <v>232</v>
      </c>
    </row>
    <row r="70" spans="1:13" x14ac:dyDescent="0.2">
      <c r="A70" t="s">
        <v>107</v>
      </c>
      <c r="B70" t="s">
        <v>233</v>
      </c>
      <c r="C70">
        <v>8</v>
      </c>
      <c r="D70">
        <v>1.0075566750629701</v>
      </c>
      <c r="E70">
        <v>2.6692629031174399E-2</v>
      </c>
      <c r="F70" t="s">
        <v>234</v>
      </c>
      <c r="G70">
        <v>524</v>
      </c>
      <c r="H70">
        <v>55</v>
      </c>
      <c r="I70">
        <v>9753</v>
      </c>
      <c r="J70">
        <v>2.7072866065232399</v>
      </c>
      <c r="K70">
        <v>0.99999880324231605</v>
      </c>
      <c r="L70">
        <v>0.43624376929379999</v>
      </c>
      <c r="M70" t="s">
        <v>232</v>
      </c>
    </row>
    <row r="71" spans="1:13" x14ac:dyDescent="0.2">
      <c r="A71" t="s">
        <v>107</v>
      </c>
      <c r="B71" t="s">
        <v>235</v>
      </c>
      <c r="C71">
        <v>3</v>
      </c>
      <c r="D71">
        <v>0.377833753148614</v>
      </c>
      <c r="E71">
        <v>8.0450265240386606E-2</v>
      </c>
      <c r="F71" t="s">
        <v>230</v>
      </c>
      <c r="G71">
        <v>524</v>
      </c>
      <c r="H71">
        <v>9</v>
      </c>
      <c r="I71">
        <v>9753</v>
      </c>
      <c r="J71">
        <v>6.2041984732824398</v>
      </c>
      <c r="K71">
        <v>1</v>
      </c>
      <c r="L71">
        <v>0.95648813713066305</v>
      </c>
      <c r="M71" t="s">
        <v>170</v>
      </c>
    </row>
    <row r="72" spans="1:13" x14ac:dyDescent="0.2">
      <c r="A72" t="s">
        <v>107</v>
      </c>
      <c r="B72" t="s">
        <v>236</v>
      </c>
      <c r="C72">
        <v>3</v>
      </c>
      <c r="D72">
        <v>0.377833753148614</v>
      </c>
      <c r="E72">
        <v>9.7097139957911999E-2</v>
      </c>
      <c r="F72" t="s">
        <v>230</v>
      </c>
      <c r="G72">
        <v>524</v>
      </c>
      <c r="H72">
        <v>10</v>
      </c>
      <c r="I72">
        <v>9753</v>
      </c>
      <c r="J72">
        <v>5.5837786259541904</v>
      </c>
      <c r="K72">
        <v>1</v>
      </c>
      <c r="L72">
        <v>0.95648813713066305</v>
      </c>
      <c r="M72" t="s">
        <v>170</v>
      </c>
    </row>
    <row r="73" spans="1:13" x14ac:dyDescent="0.2">
      <c r="A73" t="s">
        <v>142</v>
      </c>
      <c r="B73" t="s">
        <v>237</v>
      </c>
      <c r="C73">
        <v>3</v>
      </c>
      <c r="D73">
        <v>0.377833753148614</v>
      </c>
      <c r="E73">
        <v>0.199225706293918</v>
      </c>
      <c r="F73" t="s">
        <v>230</v>
      </c>
      <c r="G73">
        <v>151</v>
      </c>
      <c r="H73">
        <v>18</v>
      </c>
      <c r="I73">
        <v>3264</v>
      </c>
      <c r="J73">
        <v>3.6026490066225101</v>
      </c>
      <c r="K73">
        <v>0.999999980909827</v>
      </c>
      <c r="L73">
        <v>1</v>
      </c>
      <c r="M73" t="s">
        <v>181</v>
      </c>
    </row>
    <row r="74" spans="1:13" x14ac:dyDescent="0.2">
      <c r="A74" t="s">
        <v>107</v>
      </c>
      <c r="B74" t="s">
        <v>238</v>
      </c>
      <c r="C74">
        <v>5</v>
      </c>
      <c r="D74">
        <v>0.62972292191435697</v>
      </c>
      <c r="E74">
        <v>0.32860871067981501</v>
      </c>
      <c r="F74" t="s">
        <v>239</v>
      </c>
      <c r="G74">
        <v>524</v>
      </c>
      <c r="H74">
        <v>54</v>
      </c>
      <c r="I74">
        <v>9753</v>
      </c>
      <c r="J74">
        <v>1.7233884648006701</v>
      </c>
      <c r="K74">
        <v>1</v>
      </c>
      <c r="L74">
        <v>1</v>
      </c>
      <c r="M74" t="s">
        <v>240</v>
      </c>
    </row>
    <row r="75" spans="1:13" x14ac:dyDescent="0.2">
      <c r="A75" t="s">
        <v>114</v>
      </c>
    </row>
    <row r="76" spans="1:13" x14ac:dyDescent="0.2">
      <c r="A76" t="s">
        <v>241</v>
      </c>
      <c r="B76" t="s">
        <v>242</v>
      </c>
    </row>
    <row r="77" spans="1:13" x14ac:dyDescent="0.2">
      <c r="A77" t="s">
        <v>90</v>
      </c>
      <c r="B77" t="s">
        <v>91</v>
      </c>
      <c r="C77" t="s">
        <v>92</v>
      </c>
      <c r="D77" t="s">
        <v>93</v>
      </c>
      <c r="E77" t="s">
        <v>94</v>
      </c>
      <c r="F77" t="s">
        <v>95</v>
      </c>
      <c r="G77" t="s">
        <v>96</v>
      </c>
      <c r="H77" t="s">
        <v>97</v>
      </c>
      <c r="I77" t="s">
        <v>98</v>
      </c>
      <c r="J77" t="s">
        <v>99</v>
      </c>
      <c r="K77" t="s">
        <v>100</v>
      </c>
      <c r="L77" t="s">
        <v>101</v>
      </c>
      <c r="M77" t="s">
        <v>102</v>
      </c>
    </row>
    <row r="78" spans="1:13" x14ac:dyDescent="0.2">
      <c r="A78" t="s">
        <v>103</v>
      </c>
      <c r="B78" t="s">
        <v>176</v>
      </c>
      <c r="C78">
        <v>9</v>
      </c>
      <c r="D78">
        <v>1.13350125944584</v>
      </c>
      <c r="E78">
        <v>1.6162975272300401E-2</v>
      </c>
      <c r="F78" t="s">
        <v>177</v>
      </c>
      <c r="G78">
        <v>583</v>
      </c>
      <c r="H78">
        <v>62</v>
      </c>
      <c r="I78">
        <v>10968</v>
      </c>
      <c r="J78">
        <v>2.73092458363304</v>
      </c>
      <c r="K78">
        <v>0.99999999999392897</v>
      </c>
      <c r="L78">
        <v>0.31222137599175398</v>
      </c>
      <c r="M78" t="s">
        <v>178</v>
      </c>
    </row>
    <row r="79" spans="1:13" x14ac:dyDescent="0.2">
      <c r="A79" t="s">
        <v>107</v>
      </c>
      <c r="B79" t="s">
        <v>243</v>
      </c>
      <c r="C79">
        <v>4</v>
      </c>
      <c r="D79">
        <v>0.50377833753148604</v>
      </c>
      <c r="E79">
        <v>6.8679079601718096E-2</v>
      </c>
      <c r="F79" t="s">
        <v>244</v>
      </c>
      <c r="G79">
        <v>524</v>
      </c>
      <c r="H79">
        <v>18</v>
      </c>
      <c r="I79">
        <v>9753</v>
      </c>
      <c r="J79">
        <v>4.1361323155216203</v>
      </c>
      <c r="K79">
        <v>0.999999999999999</v>
      </c>
      <c r="L79">
        <v>0.86535640298164795</v>
      </c>
      <c r="M79" t="s">
        <v>245</v>
      </c>
    </row>
    <row r="80" spans="1:13" x14ac:dyDescent="0.2">
      <c r="A80" t="s">
        <v>212</v>
      </c>
      <c r="B80" t="s">
        <v>246</v>
      </c>
      <c r="C80">
        <v>11</v>
      </c>
      <c r="D80">
        <v>1.3853904282115801</v>
      </c>
      <c r="E80">
        <v>0.426796106537568</v>
      </c>
      <c r="F80" t="s">
        <v>247</v>
      </c>
      <c r="G80">
        <v>608</v>
      </c>
      <c r="H80">
        <v>166</v>
      </c>
      <c r="I80">
        <v>11067</v>
      </c>
      <c r="J80">
        <v>1.20617668040583</v>
      </c>
      <c r="K80">
        <v>1</v>
      </c>
      <c r="L80">
        <v>1</v>
      </c>
      <c r="M80" t="s">
        <v>181</v>
      </c>
    </row>
    <row r="81" spans="1:13" x14ac:dyDescent="0.2">
      <c r="A81" t="s">
        <v>114</v>
      </c>
    </row>
    <row r="82" spans="1:13" x14ac:dyDescent="0.2">
      <c r="A82" t="s">
        <v>248</v>
      </c>
      <c r="B82" t="s">
        <v>249</v>
      </c>
    </row>
    <row r="83" spans="1:13" x14ac:dyDescent="0.2">
      <c r="A83" t="s">
        <v>90</v>
      </c>
      <c r="B83" t="s">
        <v>91</v>
      </c>
      <c r="C83" t="s">
        <v>92</v>
      </c>
      <c r="D83" t="s">
        <v>93</v>
      </c>
      <c r="E83" t="s">
        <v>94</v>
      </c>
      <c r="F83" t="s">
        <v>95</v>
      </c>
      <c r="G83" t="s">
        <v>96</v>
      </c>
      <c r="H83" t="s">
        <v>97</v>
      </c>
      <c r="I83" t="s">
        <v>98</v>
      </c>
      <c r="J83" t="s">
        <v>99</v>
      </c>
      <c r="K83" t="s">
        <v>100</v>
      </c>
      <c r="L83" t="s">
        <v>101</v>
      </c>
      <c r="M83" t="s">
        <v>102</v>
      </c>
    </row>
    <row r="84" spans="1:13" x14ac:dyDescent="0.2">
      <c r="A84" t="s">
        <v>142</v>
      </c>
      <c r="B84" t="s">
        <v>250</v>
      </c>
      <c r="C84">
        <v>5</v>
      </c>
      <c r="D84">
        <v>0.62972292191435697</v>
      </c>
      <c r="E84">
        <v>2.55085182752267E-2</v>
      </c>
      <c r="F84" t="s">
        <v>251</v>
      </c>
      <c r="G84">
        <v>151</v>
      </c>
      <c r="H84">
        <v>25</v>
      </c>
      <c r="I84">
        <v>3264</v>
      </c>
      <c r="J84">
        <v>4.3231788079470199</v>
      </c>
      <c r="K84">
        <v>0.87345535394422402</v>
      </c>
      <c r="L84">
        <v>0.34011357700302303</v>
      </c>
      <c r="M84" t="s">
        <v>252</v>
      </c>
    </row>
    <row r="85" spans="1:13" x14ac:dyDescent="0.2">
      <c r="A85" t="s">
        <v>103</v>
      </c>
      <c r="B85" t="s">
        <v>253</v>
      </c>
      <c r="C85">
        <v>7</v>
      </c>
      <c r="D85">
        <v>0.88161209068010005</v>
      </c>
      <c r="E85">
        <v>0.109680867952968</v>
      </c>
      <c r="F85" t="s">
        <v>254</v>
      </c>
      <c r="G85">
        <v>583</v>
      </c>
      <c r="H85">
        <v>62</v>
      </c>
      <c r="I85">
        <v>10968</v>
      </c>
      <c r="J85">
        <v>2.1240524539368102</v>
      </c>
      <c r="K85">
        <v>1</v>
      </c>
      <c r="L85">
        <v>0.89553863318299998</v>
      </c>
      <c r="M85" t="s">
        <v>255</v>
      </c>
    </row>
    <row r="86" spans="1:13" x14ac:dyDescent="0.2">
      <c r="A86" t="s">
        <v>103</v>
      </c>
      <c r="B86" t="s">
        <v>256</v>
      </c>
      <c r="C86">
        <v>3</v>
      </c>
      <c r="D86">
        <v>0.377833753148614</v>
      </c>
      <c r="E86">
        <v>0.38578525518811302</v>
      </c>
      <c r="F86" t="s">
        <v>257</v>
      </c>
      <c r="G86">
        <v>583</v>
      </c>
      <c r="H86">
        <v>25</v>
      </c>
      <c r="I86">
        <v>10968</v>
      </c>
      <c r="J86">
        <v>2.25756432246998</v>
      </c>
      <c r="K86">
        <v>1</v>
      </c>
      <c r="L86">
        <v>1</v>
      </c>
      <c r="M86" t="s">
        <v>205</v>
      </c>
    </row>
    <row r="87" spans="1:13" x14ac:dyDescent="0.2">
      <c r="A87" t="s">
        <v>114</v>
      </c>
    </row>
    <row r="88" spans="1:13" x14ac:dyDescent="0.2">
      <c r="A88" t="s">
        <v>258</v>
      </c>
      <c r="B88" t="s">
        <v>259</v>
      </c>
    </row>
    <row r="89" spans="1:13" x14ac:dyDescent="0.2">
      <c r="A89" t="s">
        <v>90</v>
      </c>
      <c r="B89" t="s">
        <v>91</v>
      </c>
      <c r="C89" t="s">
        <v>92</v>
      </c>
      <c r="D89" t="s">
        <v>93</v>
      </c>
      <c r="E89" t="s">
        <v>94</v>
      </c>
      <c r="F89" t="s">
        <v>95</v>
      </c>
      <c r="G89" t="s">
        <v>96</v>
      </c>
      <c r="H89" t="s">
        <v>97</v>
      </c>
      <c r="I89" t="s">
        <v>98</v>
      </c>
      <c r="J89" t="s">
        <v>99</v>
      </c>
      <c r="K89" t="s">
        <v>100</v>
      </c>
      <c r="L89" t="s">
        <v>101</v>
      </c>
      <c r="M89" t="s">
        <v>102</v>
      </c>
    </row>
    <row r="90" spans="1:13" x14ac:dyDescent="0.2">
      <c r="A90" t="s">
        <v>107</v>
      </c>
      <c r="B90" t="s">
        <v>260</v>
      </c>
      <c r="C90">
        <v>13</v>
      </c>
      <c r="D90">
        <v>1.6372795969773299</v>
      </c>
      <c r="E90">
        <v>6.00118925750108E-3</v>
      </c>
      <c r="F90" t="s">
        <v>261</v>
      </c>
      <c r="G90">
        <v>524</v>
      </c>
      <c r="H90">
        <v>98</v>
      </c>
      <c r="I90">
        <v>9753</v>
      </c>
      <c r="J90">
        <v>2.4690177597756602</v>
      </c>
      <c r="K90">
        <v>0.951863350890508</v>
      </c>
      <c r="L90">
        <v>0.15122996928902699</v>
      </c>
      <c r="M90" t="s">
        <v>262</v>
      </c>
    </row>
    <row r="91" spans="1:13" x14ac:dyDescent="0.2">
      <c r="A91" t="s">
        <v>107</v>
      </c>
      <c r="B91" t="s">
        <v>263</v>
      </c>
      <c r="C91">
        <v>6</v>
      </c>
      <c r="D91">
        <v>0.75566750629722901</v>
      </c>
      <c r="E91">
        <v>8.4827588720608596E-2</v>
      </c>
      <c r="F91" t="s">
        <v>264</v>
      </c>
      <c r="G91">
        <v>524</v>
      </c>
      <c r="H91">
        <v>44</v>
      </c>
      <c r="I91">
        <v>9753</v>
      </c>
      <c r="J91">
        <v>2.5380811936155401</v>
      </c>
      <c r="K91">
        <v>1</v>
      </c>
      <c r="L91">
        <v>0.95648813713066305</v>
      </c>
      <c r="M91" t="s">
        <v>170</v>
      </c>
    </row>
    <row r="92" spans="1:13" x14ac:dyDescent="0.2">
      <c r="A92" t="s">
        <v>103</v>
      </c>
      <c r="B92" t="s">
        <v>265</v>
      </c>
      <c r="C92">
        <v>10</v>
      </c>
      <c r="D92">
        <v>1.2594458438287099</v>
      </c>
      <c r="E92">
        <v>0.34056196495529001</v>
      </c>
      <c r="F92" t="s">
        <v>266</v>
      </c>
      <c r="G92">
        <v>583</v>
      </c>
      <c r="H92">
        <v>142</v>
      </c>
      <c r="I92">
        <v>10968</v>
      </c>
      <c r="J92">
        <v>1.3248616915903599</v>
      </c>
      <c r="K92">
        <v>1</v>
      </c>
      <c r="L92">
        <v>1</v>
      </c>
      <c r="M92" t="s">
        <v>205</v>
      </c>
    </row>
    <row r="93" spans="1:13" x14ac:dyDescent="0.2">
      <c r="A93" t="s">
        <v>103</v>
      </c>
      <c r="B93" t="s">
        <v>267</v>
      </c>
      <c r="C93">
        <v>4</v>
      </c>
      <c r="D93">
        <v>0.50377833753148604</v>
      </c>
      <c r="E93">
        <v>0.66763027434712896</v>
      </c>
      <c r="F93" t="s">
        <v>268</v>
      </c>
      <c r="G93">
        <v>583</v>
      </c>
      <c r="H93">
        <v>64</v>
      </c>
      <c r="I93">
        <v>10968</v>
      </c>
      <c r="J93">
        <v>1.1758147512864401</v>
      </c>
      <c r="K93">
        <v>1</v>
      </c>
      <c r="L93">
        <v>1</v>
      </c>
      <c r="M93" t="s">
        <v>205</v>
      </c>
    </row>
    <row r="94" spans="1:13" x14ac:dyDescent="0.2">
      <c r="A94" t="s">
        <v>114</v>
      </c>
    </row>
    <row r="95" spans="1:13" x14ac:dyDescent="0.2">
      <c r="A95" t="s">
        <v>269</v>
      </c>
      <c r="B95" t="s">
        <v>270</v>
      </c>
    </row>
    <row r="96" spans="1:13" x14ac:dyDescent="0.2">
      <c r="A96" t="s">
        <v>90</v>
      </c>
      <c r="B96" t="s">
        <v>91</v>
      </c>
      <c r="C96" t="s">
        <v>92</v>
      </c>
      <c r="D96" t="s">
        <v>93</v>
      </c>
      <c r="E96" t="s">
        <v>94</v>
      </c>
      <c r="F96" t="s">
        <v>95</v>
      </c>
      <c r="G96" t="s">
        <v>96</v>
      </c>
      <c r="H96" t="s">
        <v>97</v>
      </c>
      <c r="I96" t="s">
        <v>98</v>
      </c>
      <c r="J96" t="s">
        <v>99</v>
      </c>
      <c r="K96" t="s">
        <v>100</v>
      </c>
      <c r="L96" t="s">
        <v>101</v>
      </c>
      <c r="M96" t="s">
        <v>102</v>
      </c>
    </row>
    <row r="97" spans="1:13" x14ac:dyDescent="0.2">
      <c r="A97" t="s">
        <v>107</v>
      </c>
      <c r="B97" t="s">
        <v>271</v>
      </c>
      <c r="C97">
        <v>4</v>
      </c>
      <c r="D97">
        <v>0.50377833753148604</v>
      </c>
      <c r="E97">
        <v>0.110968750856068</v>
      </c>
      <c r="F97" t="s">
        <v>272</v>
      </c>
      <c r="G97">
        <v>524</v>
      </c>
      <c r="H97">
        <v>22</v>
      </c>
      <c r="I97">
        <v>9753</v>
      </c>
      <c r="J97">
        <v>3.38410825815405</v>
      </c>
      <c r="K97">
        <v>1</v>
      </c>
      <c r="L97">
        <v>0.98119737599050405</v>
      </c>
      <c r="M97" t="s">
        <v>273</v>
      </c>
    </row>
    <row r="98" spans="1:13" x14ac:dyDescent="0.2">
      <c r="A98" t="s">
        <v>107</v>
      </c>
      <c r="B98" t="s">
        <v>274</v>
      </c>
      <c r="C98">
        <v>5</v>
      </c>
      <c r="D98">
        <v>0.62972292191435697</v>
      </c>
      <c r="E98">
        <v>0.13453205149458</v>
      </c>
      <c r="F98" t="s">
        <v>275</v>
      </c>
      <c r="G98">
        <v>524</v>
      </c>
      <c r="H98">
        <v>37</v>
      </c>
      <c r="I98">
        <v>9753</v>
      </c>
      <c r="J98">
        <v>2.5152155972766601</v>
      </c>
      <c r="K98">
        <v>1</v>
      </c>
      <c r="L98">
        <v>1</v>
      </c>
      <c r="M98" t="s">
        <v>240</v>
      </c>
    </row>
    <row r="99" spans="1:13" x14ac:dyDescent="0.2">
      <c r="A99" t="s">
        <v>107</v>
      </c>
      <c r="B99" t="s">
        <v>276</v>
      </c>
      <c r="C99">
        <v>3</v>
      </c>
      <c r="D99">
        <v>0.377833753148614</v>
      </c>
      <c r="E99">
        <v>0.151654637380369</v>
      </c>
      <c r="F99" t="s">
        <v>277</v>
      </c>
      <c r="G99">
        <v>524</v>
      </c>
      <c r="H99">
        <v>13</v>
      </c>
      <c r="I99">
        <v>9753</v>
      </c>
      <c r="J99">
        <v>4.29521432765707</v>
      </c>
      <c r="K99">
        <v>1</v>
      </c>
      <c r="L99">
        <v>1</v>
      </c>
      <c r="M99" t="s">
        <v>240</v>
      </c>
    </row>
    <row r="100" spans="1:13" x14ac:dyDescent="0.2">
      <c r="A100" t="s">
        <v>114</v>
      </c>
    </row>
    <row r="101" spans="1:13" x14ac:dyDescent="0.2">
      <c r="A101" t="s">
        <v>278</v>
      </c>
      <c r="B101" t="s">
        <v>279</v>
      </c>
    </row>
    <row r="102" spans="1:13" x14ac:dyDescent="0.2">
      <c r="A102" t="s">
        <v>90</v>
      </c>
      <c r="B102" t="s">
        <v>91</v>
      </c>
      <c r="C102" t="s">
        <v>92</v>
      </c>
      <c r="D102" t="s">
        <v>93</v>
      </c>
      <c r="E102" t="s">
        <v>94</v>
      </c>
      <c r="F102" t="s">
        <v>95</v>
      </c>
      <c r="G102" t="s">
        <v>96</v>
      </c>
      <c r="H102" t="s">
        <v>97</v>
      </c>
      <c r="I102" t="s">
        <v>98</v>
      </c>
      <c r="J102" t="s">
        <v>99</v>
      </c>
      <c r="K102" t="s">
        <v>100</v>
      </c>
      <c r="L102" t="s">
        <v>101</v>
      </c>
      <c r="M102" t="s">
        <v>102</v>
      </c>
    </row>
    <row r="103" spans="1:13" x14ac:dyDescent="0.2">
      <c r="A103" t="s">
        <v>212</v>
      </c>
      <c r="B103" t="s">
        <v>280</v>
      </c>
      <c r="C103">
        <v>5</v>
      </c>
      <c r="D103">
        <v>0.62972292191435697</v>
      </c>
      <c r="E103">
        <v>6.4541480973800996E-2</v>
      </c>
      <c r="F103" t="s">
        <v>281</v>
      </c>
      <c r="G103">
        <v>608</v>
      </c>
      <c r="H103">
        <v>28</v>
      </c>
      <c r="I103">
        <v>11067</v>
      </c>
      <c r="J103">
        <v>3.2504111842105199</v>
      </c>
      <c r="K103">
        <v>0.99999999998637901</v>
      </c>
      <c r="L103">
        <v>0.93088674481443801</v>
      </c>
      <c r="M103" t="s">
        <v>282</v>
      </c>
    </row>
    <row r="104" spans="1:13" x14ac:dyDescent="0.2">
      <c r="A104" t="s">
        <v>103</v>
      </c>
      <c r="B104" t="s">
        <v>283</v>
      </c>
      <c r="C104">
        <v>6</v>
      </c>
      <c r="D104">
        <v>0.75566750629722901</v>
      </c>
      <c r="E104">
        <v>9.51001719327281E-2</v>
      </c>
      <c r="F104" t="s">
        <v>284</v>
      </c>
      <c r="G104">
        <v>583</v>
      </c>
      <c r="H104">
        <v>46</v>
      </c>
      <c r="I104">
        <v>10968</v>
      </c>
      <c r="J104">
        <v>2.45387426355432</v>
      </c>
      <c r="K104">
        <v>1</v>
      </c>
      <c r="L104">
        <v>0.86818380568303899</v>
      </c>
      <c r="M104" t="s">
        <v>285</v>
      </c>
    </row>
    <row r="105" spans="1:13" x14ac:dyDescent="0.2">
      <c r="A105" t="s">
        <v>142</v>
      </c>
      <c r="B105" t="s">
        <v>286</v>
      </c>
      <c r="C105">
        <v>3</v>
      </c>
      <c r="D105">
        <v>0.377833753148614</v>
      </c>
      <c r="E105">
        <v>0.55567685405505096</v>
      </c>
      <c r="F105" t="s">
        <v>287</v>
      </c>
      <c r="G105">
        <v>151</v>
      </c>
      <c r="H105">
        <v>40</v>
      </c>
      <c r="I105">
        <v>3264</v>
      </c>
      <c r="J105">
        <v>1.62119205298013</v>
      </c>
      <c r="K105">
        <v>1</v>
      </c>
      <c r="L105">
        <v>1</v>
      </c>
      <c r="M105" t="s">
        <v>181</v>
      </c>
    </row>
    <row r="106" spans="1:13" x14ac:dyDescent="0.2">
      <c r="A106" t="s">
        <v>114</v>
      </c>
    </row>
    <row r="107" spans="1:13" x14ac:dyDescent="0.2">
      <c r="A107" t="s">
        <v>288</v>
      </c>
      <c r="B107" t="s">
        <v>289</v>
      </c>
    </row>
    <row r="108" spans="1:13" x14ac:dyDescent="0.2">
      <c r="A108" t="s">
        <v>90</v>
      </c>
      <c r="B108" t="s">
        <v>91</v>
      </c>
      <c r="C108" t="s">
        <v>92</v>
      </c>
      <c r="D108" t="s">
        <v>93</v>
      </c>
      <c r="E108" t="s">
        <v>94</v>
      </c>
      <c r="F108" t="s">
        <v>95</v>
      </c>
      <c r="G108" t="s">
        <v>96</v>
      </c>
      <c r="H108" t="s">
        <v>97</v>
      </c>
      <c r="I108" t="s">
        <v>98</v>
      </c>
      <c r="J108" t="s">
        <v>99</v>
      </c>
      <c r="K108" t="s">
        <v>100</v>
      </c>
      <c r="L108" t="s">
        <v>101</v>
      </c>
      <c r="M108" t="s">
        <v>102</v>
      </c>
    </row>
    <row r="109" spans="1:13" x14ac:dyDescent="0.2">
      <c r="A109" t="s">
        <v>107</v>
      </c>
      <c r="B109" t="s">
        <v>290</v>
      </c>
      <c r="C109">
        <v>12</v>
      </c>
      <c r="D109">
        <v>1.51133501259445</v>
      </c>
      <c r="E109">
        <v>0.155081056676733</v>
      </c>
      <c r="F109" t="s">
        <v>291</v>
      </c>
      <c r="G109">
        <v>524</v>
      </c>
      <c r="H109">
        <v>145</v>
      </c>
      <c r="I109">
        <v>9753</v>
      </c>
      <c r="J109">
        <v>1.5403527244011499</v>
      </c>
      <c r="K109">
        <v>1</v>
      </c>
      <c r="L109">
        <v>1</v>
      </c>
      <c r="M109" t="s">
        <v>240</v>
      </c>
    </row>
    <row r="110" spans="1:13" x14ac:dyDescent="0.2">
      <c r="A110" t="s">
        <v>103</v>
      </c>
      <c r="B110" t="s">
        <v>292</v>
      </c>
      <c r="C110">
        <v>8</v>
      </c>
      <c r="D110">
        <v>1.0075566750629701</v>
      </c>
      <c r="E110">
        <v>0.171182224052527</v>
      </c>
      <c r="F110" t="s">
        <v>293</v>
      </c>
      <c r="G110">
        <v>583</v>
      </c>
      <c r="H110">
        <v>86</v>
      </c>
      <c r="I110">
        <v>10968</v>
      </c>
      <c r="J110">
        <v>1.75004986237983</v>
      </c>
      <c r="K110">
        <v>1</v>
      </c>
      <c r="L110">
        <v>1</v>
      </c>
      <c r="M110" t="s">
        <v>205</v>
      </c>
    </row>
    <row r="111" spans="1:13" x14ac:dyDescent="0.2">
      <c r="A111" t="s">
        <v>107</v>
      </c>
      <c r="B111" t="s">
        <v>294</v>
      </c>
      <c r="C111">
        <v>6</v>
      </c>
      <c r="D111">
        <v>0.75566750629722901</v>
      </c>
      <c r="E111">
        <v>0.69454773616797705</v>
      </c>
      <c r="F111" t="s">
        <v>295</v>
      </c>
      <c r="G111">
        <v>524</v>
      </c>
      <c r="H111">
        <v>108</v>
      </c>
      <c r="I111">
        <v>9753</v>
      </c>
      <c r="J111">
        <v>1.0340330788804</v>
      </c>
      <c r="K111">
        <v>1</v>
      </c>
      <c r="L111">
        <v>1</v>
      </c>
      <c r="M111" t="s">
        <v>240</v>
      </c>
    </row>
    <row r="112" spans="1:13" x14ac:dyDescent="0.2">
      <c r="A112" t="s">
        <v>114</v>
      </c>
    </row>
    <row r="113" spans="1:13" x14ac:dyDescent="0.2">
      <c r="A113" t="s">
        <v>296</v>
      </c>
      <c r="B113" t="s">
        <v>297</v>
      </c>
    </row>
    <row r="114" spans="1:13" x14ac:dyDescent="0.2">
      <c r="A114" t="s">
        <v>90</v>
      </c>
      <c r="B114" t="s">
        <v>91</v>
      </c>
      <c r="C114" t="s">
        <v>92</v>
      </c>
      <c r="D114" t="s">
        <v>93</v>
      </c>
      <c r="E114" t="s">
        <v>94</v>
      </c>
      <c r="F114" t="s">
        <v>95</v>
      </c>
      <c r="G114" t="s">
        <v>96</v>
      </c>
      <c r="H114" t="s">
        <v>97</v>
      </c>
      <c r="I114" t="s">
        <v>98</v>
      </c>
      <c r="J114" t="s">
        <v>99</v>
      </c>
      <c r="K114" t="s">
        <v>100</v>
      </c>
      <c r="L114" t="s">
        <v>101</v>
      </c>
      <c r="M114" t="s">
        <v>102</v>
      </c>
    </row>
    <row r="115" spans="1:13" x14ac:dyDescent="0.2">
      <c r="A115" t="s">
        <v>103</v>
      </c>
      <c r="B115" t="s">
        <v>298</v>
      </c>
      <c r="C115">
        <v>5</v>
      </c>
      <c r="D115">
        <v>0.62972292191435697</v>
      </c>
      <c r="E115">
        <v>4.6363769293180097E-2</v>
      </c>
      <c r="F115" t="s">
        <v>299</v>
      </c>
      <c r="G115">
        <v>583</v>
      </c>
      <c r="H115">
        <v>26</v>
      </c>
      <c r="I115">
        <v>10968</v>
      </c>
      <c r="J115">
        <v>3.6178915424198399</v>
      </c>
      <c r="K115">
        <v>1</v>
      </c>
      <c r="L115">
        <v>0.600707372179347</v>
      </c>
      <c r="M115" t="s">
        <v>300</v>
      </c>
    </row>
    <row r="116" spans="1:13" x14ac:dyDescent="0.2">
      <c r="A116" t="s">
        <v>107</v>
      </c>
      <c r="B116" t="s">
        <v>301</v>
      </c>
      <c r="C116">
        <v>3</v>
      </c>
      <c r="D116">
        <v>0.377833753148614</v>
      </c>
      <c r="E116">
        <v>0.190626527514449</v>
      </c>
      <c r="F116" t="s">
        <v>302</v>
      </c>
      <c r="G116">
        <v>524</v>
      </c>
      <c r="H116">
        <v>15</v>
      </c>
      <c r="I116">
        <v>9753</v>
      </c>
      <c r="J116">
        <v>3.72251908396946</v>
      </c>
      <c r="K116">
        <v>1</v>
      </c>
      <c r="L116">
        <v>1</v>
      </c>
      <c r="M116" t="s">
        <v>240</v>
      </c>
    </row>
    <row r="117" spans="1:13" x14ac:dyDescent="0.2">
      <c r="A117" t="s">
        <v>107</v>
      </c>
      <c r="B117" t="s">
        <v>303</v>
      </c>
      <c r="C117">
        <v>5</v>
      </c>
      <c r="D117">
        <v>0.62972292191435697</v>
      </c>
      <c r="E117">
        <v>0.37811843289379199</v>
      </c>
      <c r="F117" t="s">
        <v>304</v>
      </c>
      <c r="G117">
        <v>524</v>
      </c>
      <c r="H117">
        <v>58</v>
      </c>
      <c r="I117">
        <v>9753</v>
      </c>
      <c r="J117">
        <v>1.60453408791787</v>
      </c>
      <c r="K117">
        <v>1</v>
      </c>
      <c r="L117">
        <v>1</v>
      </c>
      <c r="M117" t="s">
        <v>240</v>
      </c>
    </row>
    <row r="118" spans="1:13" x14ac:dyDescent="0.2">
      <c r="A118" t="s">
        <v>142</v>
      </c>
      <c r="B118" t="s">
        <v>305</v>
      </c>
      <c r="C118">
        <v>3</v>
      </c>
      <c r="D118">
        <v>0.377833753148614</v>
      </c>
      <c r="E118">
        <v>0.52763397142854995</v>
      </c>
      <c r="F118" t="s">
        <v>302</v>
      </c>
      <c r="G118">
        <v>151</v>
      </c>
      <c r="H118">
        <v>38</v>
      </c>
      <c r="I118">
        <v>3264</v>
      </c>
      <c r="J118">
        <v>1.7065179505054</v>
      </c>
      <c r="K118">
        <v>1</v>
      </c>
      <c r="L118">
        <v>1</v>
      </c>
      <c r="M118" t="s">
        <v>181</v>
      </c>
    </row>
    <row r="119" spans="1:13" x14ac:dyDescent="0.2">
      <c r="A119" t="s">
        <v>212</v>
      </c>
      <c r="B119" t="s">
        <v>306</v>
      </c>
      <c r="C119">
        <v>5</v>
      </c>
      <c r="D119">
        <v>0.62972292191435697</v>
      </c>
      <c r="E119">
        <v>0.965424162241316</v>
      </c>
      <c r="F119" t="s">
        <v>307</v>
      </c>
      <c r="G119">
        <v>608</v>
      </c>
      <c r="H119">
        <v>148</v>
      </c>
      <c r="I119">
        <v>11067</v>
      </c>
      <c r="J119">
        <v>0.61494265647226098</v>
      </c>
      <c r="K119">
        <v>1</v>
      </c>
      <c r="L119">
        <v>1</v>
      </c>
      <c r="M119" t="s">
        <v>181</v>
      </c>
    </row>
    <row r="120" spans="1:13" x14ac:dyDescent="0.2">
      <c r="A120" t="s">
        <v>114</v>
      </c>
    </row>
    <row r="121" spans="1:13" x14ac:dyDescent="0.2">
      <c r="A121" t="s">
        <v>308</v>
      </c>
      <c r="B121" t="s">
        <v>309</v>
      </c>
    </row>
    <row r="122" spans="1:13" x14ac:dyDescent="0.2">
      <c r="A122" t="s">
        <v>90</v>
      </c>
      <c r="B122" t="s">
        <v>91</v>
      </c>
      <c r="C122" t="s">
        <v>92</v>
      </c>
      <c r="D122" t="s">
        <v>93</v>
      </c>
      <c r="E122" t="s">
        <v>94</v>
      </c>
      <c r="F122" t="s">
        <v>95</v>
      </c>
      <c r="G122" t="s">
        <v>96</v>
      </c>
      <c r="H122" t="s">
        <v>97</v>
      </c>
      <c r="I122" t="s">
        <v>98</v>
      </c>
      <c r="J122" t="s">
        <v>99</v>
      </c>
      <c r="K122" t="s">
        <v>100</v>
      </c>
      <c r="L122" t="s">
        <v>101</v>
      </c>
      <c r="M122" t="s">
        <v>102</v>
      </c>
    </row>
    <row r="123" spans="1:13" x14ac:dyDescent="0.2">
      <c r="A123" t="s">
        <v>107</v>
      </c>
      <c r="B123" t="s">
        <v>310</v>
      </c>
      <c r="C123">
        <v>4</v>
      </c>
      <c r="D123">
        <v>0.50377833753148604</v>
      </c>
      <c r="E123">
        <v>0.14771182944088199</v>
      </c>
      <c r="F123" t="s">
        <v>311</v>
      </c>
      <c r="G123">
        <v>524</v>
      </c>
      <c r="H123">
        <v>25</v>
      </c>
      <c r="I123">
        <v>9753</v>
      </c>
      <c r="J123">
        <v>2.9780152671755702</v>
      </c>
      <c r="K123">
        <v>1</v>
      </c>
      <c r="L123">
        <v>1</v>
      </c>
      <c r="M123" t="s">
        <v>240</v>
      </c>
    </row>
    <row r="124" spans="1:13" x14ac:dyDescent="0.2">
      <c r="A124" t="s">
        <v>107</v>
      </c>
      <c r="B124" t="s">
        <v>312</v>
      </c>
      <c r="C124">
        <v>9</v>
      </c>
      <c r="D124">
        <v>1.13350125944584</v>
      </c>
      <c r="E124">
        <v>0.22239355811341799</v>
      </c>
      <c r="F124" t="s">
        <v>313</v>
      </c>
      <c r="G124">
        <v>524</v>
      </c>
      <c r="H124">
        <v>108</v>
      </c>
      <c r="I124">
        <v>9753</v>
      </c>
      <c r="J124">
        <v>1.5510496183206099</v>
      </c>
      <c r="K124">
        <v>1</v>
      </c>
      <c r="L124">
        <v>1</v>
      </c>
      <c r="M124" t="s">
        <v>240</v>
      </c>
    </row>
    <row r="125" spans="1:13" x14ac:dyDescent="0.2">
      <c r="A125" t="s">
        <v>212</v>
      </c>
      <c r="B125" t="s">
        <v>314</v>
      </c>
      <c r="C125">
        <v>3</v>
      </c>
      <c r="D125">
        <v>0.377833753148614</v>
      </c>
      <c r="E125">
        <v>0.30079686834717301</v>
      </c>
      <c r="F125" t="s">
        <v>315</v>
      </c>
      <c r="G125">
        <v>608</v>
      </c>
      <c r="H125">
        <v>20</v>
      </c>
      <c r="I125">
        <v>11067</v>
      </c>
      <c r="J125">
        <v>2.7303453947368399</v>
      </c>
      <c r="K125">
        <v>1</v>
      </c>
      <c r="L125">
        <v>1</v>
      </c>
      <c r="M125" t="s">
        <v>181</v>
      </c>
    </row>
    <row r="126" spans="1:13" x14ac:dyDescent="0.2">
      <c r="A126" t="s">
        <v>103</v>
      </c>
      <c r="B126" t="s">
        <v>316</v>
      </c>
      <c r="C126">
        <v>6</v>
      </c>
      <c r="D126">
        <v>0.75566750629722901</v>
      </c>
      <c r="E126">
        <v>0.38837573003336101</v>
      </c>
      <c r="F126" t="s">
        <v>317</v>
      </c>
      <c r="G126">
        <v>583</v>
      </c>
      <c r="H126">
        <v>77</v>
      </c>
      <c r="I126">
        <v>10968</v>
      </c>
      <c r="J126">
        <v>1.46595085874674</v>
      </c>
      <c r="K126">
        <v>1</v>
      </c>
      <c r="L126">
        <v>1</v>
      </c>
      <c r="M126" t="s">
        <v>205</v>
      </c>
    </row>
    <row r="127" spans="1:13" x14ac:dyDescent="0.2">
      <c r="A127" t="s">
        <v>212</v>
      </c>
      <c r="B127" t="s">
        <v>318</v>
      </c>
      <c r="C127">
        <v>3</v>
      </c>
      <c r="D127">
        <v>0.377833753148614</v>
      </c>
      <c r="E127">
        <v>0.440495222107738</v>
      </c>
      <c r="F127" t="s">
        <v>319</v>
      </c>
      <c r="G127">
        <v>608</v>
      </c>
      <c r="H127">
        <v>27</v>
      </c>
      <c r="I127">
        <v>11067</v>
      </c>
      <c r="J127">
        <v>2.0224780701754299</v>
      </c>
      <c r="K127">
        <v>1</v>
      </c>
      <c r="L127">
        <v>1</v>
      </c>
      <c r="M127" t="s">
        <v>181</v>
      </c>
    </row>
    <row r="128" spans="1:13" x14ac:dyDescent="0.2">
      <c r="A128" t="s">
        <v>107</v>
      </c>
      <c r="B128" t="s">
        <v>320</v>
      </c>
      <c r="C128">
        <v>3</v>
      </c>
      <c r="D128">
        <v>0.377833753148614</v>
      </c>
      <c r="E128">
        <v>0.56702155485382499</v>
      </c>
      <c r="F128" t="s">
        <v>321</v>
      </c>
      <c r="G128">
        <v>524</v>
      </c>
      <c r="H128">
        <v>35</v>
      </c>
      <c r="I128">
        <v>9753</v>
      </c>
      <c r="J128">
        <v>1.5953653217011901</v>
      </c>
      <c r="K128">
        <v>1</v>
      </c>
      <c r="L128">
        <v>1</v>
      </c>
      <c r="M128" t="s">
        <v>240</v>
      </c>
    </row>
    <row r="129" spans="1:13" x14ac:dyDescent="0.2">
      <c r="A129" t="s">
        <v>212</v>
      </c>
      <c r="B129" t="s">
        <v>322</v>
      </c>
      <c r="C129">
        <v>8</v>
      </c>
      <c r="D129">
        <v>1.0075566750629701</v>
      </c>
      <c r="E129">
        <v>0.583344830901531</v>
      </c>
      <c r="F129" t="s">
        <v>323</v>
      </c>
      <c r="G129">
        <v>608</v>
      </c>
      <c r="H129">
        <v>131</v>
      </c>
      <c r="I129">
        <v>11067</v>
      </c>
      <c r="J129">
        <v>1.11159100040176</v>
      </c>
      <c r="K129">
        <v>1</v>
      </c>
      <c r="L129">
        <v>1</v>
      </c>
      <c r="M129" t="s">
        <v>181</v>
      </c>
    </row>
    <row r="130" spans="1:13" x14ac:dyDescent="0.2">
      <c r="A130" t="s">
        <v>114</v>
      </c>
    </row>
    <row r="131" spans="1:13" x14ac:dyDescent="0.2">
      <c r="A131" t="s">
        <v>324</v>
      </c>
      <c r="B131" t="s">
        <v>325</v>
      </c>
    </row>
    <row r="132" spans="1:13" x14ac:dyDescent="0.2">
      <c r="A132" t="s">
        <v>90</v>
      </c>
      <c r="B132" t="s">
        <v>91</v>
      </c>
      <c r="C132" t="s">
        <v>92</v>
      </c>
      <c r="D132" t="s">
        <v>93</v>
      </c>
      <c r="E132" t="s">
        <v>94</v>
      </c>
      <c r="F132" t="s">
        <v>95</v>
      </c>
      <c r="G132" t="s">
        <v>96</v>
      </c>
      <c r="H132" t="s">
        <v>97</v>
      </c>
      <c r="I132" t="s">
        <v>98</v>
      </c>
      <c r="J132" t="s">
        <v>99</v>
      </c>
      <c r="K132" t="s">
        <v>100</v>
      </c>
      <c r="L132" t="s">
        <v>101</v>
      </c>
      <c r="M132" t="s">
        <v>102</v>
      </c>
    </row>
    <row r="133" spans="1:13" x14ac:dyDescent="0.2">
      <c r="A133" t="s">
        <v>103</v>
      </c>
      <c r="B133" t="s">
        <v>326</v>
      </c>
      <c r="C133">
        <v>4</v>
      </c>
      <c r="D133">
        <v>0.50377833753148604</v>
      </c>
      <c r="E133">
        <v>3.4916744676515399E-2</v>
      </c>
      <c r="F133" t="s">
        <v>327</v>
      </c>
      <c r="G133">
        <v>583</v>
      </c>
      <c r="H133">
        <v>14</v>
      </c>
      <c r="I133">
        <v>10968</v>
      </c>
      <c r="J133">
        <v>5.3751531487380504</v>
      </c>
      <c r="K133">
        <v>1</v>
      </c>
      <c r="L133">
        <v>0.50280112334182103</v>
      </c>
      <c r="M133" t="s">
        <v>328</v>
      </c>
    </row>
    <row r="134" spans="1:13" x14ac:dyDescent="0.2">
      <c r="A134" t="s">
        <v>107</v>
      </c>
      <c r="B134" t="s">
        <v>329</v>
      </c>
      <c r="C134">
        <v>5</v>
      </c>
      <c r="D134">
        <v>0.62972292191435697</v>
      </c>
      <c r="E134">
        <v>0.73448237325888499</v>
      </c>
      <c r="F134" t="s">
        <v>330</v>
      </c>
      <c r="G134">
        <v>524</v>
      </c>
      <c r="H134">
        <v>92</v>
      </c>
      <c r="I134">
        <v>9753</v>
      </c>
      <c r="J134">
        <v>1.01155409890474</v>
      </c>
      <c r="K134">
        <v>1</v>
      </c>
      <c r="L134">
        <v>1</v>
      </c>
      <c r="M134" t="s">
        <v>240</v>
      </c>
    </row>
    <row r="135" spans="1:13" x14ac:dyDescent="0.2">
      <c r="A135" t="s">
        <v>107</v>
      </c>
      <c r="B135" t="s">
        <v>331</v>
      </c>
      <c r="C135">
        <v>6</v>
      </c>
      <c r="D135">
        <v>0.75566750629722901</v>
      </c>
      <c r="E135">
        <v>0.88098214532293795</v>
      </c>
      <c r="F135" t="s">
        <v>332</v>
      </c>
      <c r="G135">
        <v>524</v>
      </c>
      <c r="H135">
        <v>141</v>
      </c>
      <c r="I135">
        <v>9753</v>
      </c>
      <c r="J135">
        <v>0.79202533701477995</v>
      </c>
      <c r="K135">
        <v>1</v>
      </c>
      <c r="L135">
        <v>1</v>
      </c>
      <c r="M135" t="s">
        <v>240</v>
      </c>
    </row>
    <row r="136" spans="1:13" x14ac:dyDescent="0.2">
      <c r="A136" t="s">
        <v>107</v>
      </c>
      <c r="B136" t="s">
        <v>333</v>
      </c>
      <c r="C136">
        <v>6</v>
      </c>
      <c r="D136">
        <v>0.75566750629722901</v>
      </c>
      <c r="E136">
        <v>0.91353005551467303</v>
      </c>
      <c r="F136" t="s">
        <v>334</v>
      </c>
      <c r="G136">
        <v>524</v>
      </c>
      <c r="H136">
        <v>151</v>
      </c>
      <c r="I136">
        <v>9753</v>
      </c>
      <c r="J136">
        <v>0.73957332794095298</v>
      </c>
      <c r="K136">
        <v>1</v>
      </c>
      <c r="L136">
        <v>1</v>
      </c>
      <c r="M136" t="s">
        <v>240</v>
      </c>
    </row>
    <row r="137" spans="1:13" x14ac:dyDescent="0.2">
      <c r="A137" t="s">
        <v>107</v>
      </c>
      <c r="B137" t="s">
        <v>335</v>
      </c>
      <c r="C137">
        <v>3</v>
      </c>
      <c r="D137">
        <v>0.377833753148614</v>
      </c>
      <c r="E137">
        <v>0.94937335151325797</v>
      </c>
      <c r="F137" t="s">
        <v>336</v>
      </c>
      <c r="G137">
        <v>524</v>
      </c>
      <c r="H137">
        <v>86</v>
      </c>
      <c r="I137">
        <v>9753</v>
      </c>
      <c r="J137">
        <v>0.64927658441327796</v>
      </c>
      <c r="K137">
        <v>1</v>
      </c>
      <c r="L137">
        <v>1</v>
      </c>
      <c r="M137" t="s">
        <v>240</v>
      </c>
    </row>
    <row r="138" spans="1:13" x14ac:dyDescent="0.2">
      <c r="A138" t="s">
        <v>114</v>
      </c>
    </row>
    <row r="139" spans="1:13" x14ac:dyDescent="0.2">
      <c r="A139" t="s">
        <v>337</v>
      </c>
      <c r="B139" t="s">
        <v>338</v>
      </c>
    </row>
    <row r="140" spans="1:13" x14ac:dyDescent="0.2">
      <c r="A140" t="s">
        <v>90</v>
      </c>
      <c r="B140" t="s">
        <v>91</v>
      </c>
      <c r="C140" t="s">
        <v>92</v>
      </c>
      <c r="D140" t="s">
        <v>93</v>
      </c>
      <c r="E140" t="s">
        <v>94</v>
      </c>
      <c r="F140" t="s">
        <v>95</v>
      </c>
      <c r="G140" t="s">
        <v>96</v>
      </c>
      <c r="H140" t="s">
        <v>97</v>
      </c>
      <c r="I140" t="s">
        <v>98</v>
      </c>
      <c r="J140" t="s">
        <v>99</v>
      </c>
      <c r="K140" t="s">
        <v>100</v>
      </c>
      <c r="L140" t="s">
        <v>101</v>
      </c>
      <c r="M140" t="s">
        <v>102</v>
      </c>
    </row>
    <row r="141" spans="1:13" x14ac:dyDescent="0.2">
      <c r="A141" t="s">
        <v>212</v>
      </c>
      <c r="B141" t="s">
        <v>339</v>
      </c>
      <c r="C141">
        <v>7</v>
      </c>
      <c r="D141">
        <v>0.88161209068010005</v>
      </c>
      <c r="E141">
        <v>0.12316252200829</v>
      </c>
      <c r="F141" t="s">
        <v>340</v>
      </c>
      <c r="G141">
        <v>608</v>
      </c>
      <c r="H141">
        <v>62</v>
      </c>
      <c r="I141">
        <v>11067</v>
      </c>
      <c r="J141">
        <v>2.0550986842105199</v>
      </c>
      <c r="K141">
        <v>1</v>
      </c>
      <c r="L141">
        <v>1</v>
      </c>
      <c r="M141" t="s">
        <v>181</v>
      </c>
    </row>
    <row r="142" spans="1:13" x14ac:dyDescent="0.2">
      <c r="A142" t="s">
        <v>103</v>
      </c>
      <c r="B142" t="s">
        <v>341</v>
      </c>
      <c r="C142">
        <v>3</v>
      </c>
      <c r="D142">
        <v>0.377833753148614</v>
      </c>
      <c r="E142">
        <v>0.54526974947231599</v>
      </c>
      <c r="F142" t="s">
        <v>342</v>
      </c>
      <c r="G142">
        <v>583</v>
      </c>
      <c r="H142">
        <v>34</v>
      </c>
      <c r="I142">
        <v>10968</v>
      </c>
      <c r="J142">
        <v>1.65997376652204</v>
      </c>
      <c r="K142">
        <v>1</v>
      </c>
      <c r="L142">
        <v>1</v>
      </c>
      <c r="M142" t="s">
        <v>205</v>
      </c>
    </row>
    <row r="143" spans="1:13" x14ac:dyDescent="0.2">
      <c r="A143" t="s">
        <v>103</v>
      </c>
      <c r="B143" t="s">
        <v>343</v>
      </c>
      <c r="C143">
        <v>7</v>
      </c>
      <c r="D143">
        <v>0.88161209068010005</v>
      </c>
      <c r="E143">
        <v>0.79911866681784505</v>
      </c>
      <c r="F143" t="s">
        <v>344</v>
      </c>
      <c r="G143">
        <v>583</v>
      </c>
      <c r="H143">
        <v>147</v>
      </c>
      <c r="I143">
        <v>10968</v>
      </c>
      <c r="J143">
        <v>0.89585885812300903</v>
      </c>
      <c r="K143">
        <v>1</v>
      </c>
      <c r="L143">
        <v>1</v>
      </c>
      <c r="M143" t="s">
        <v>205</v>
      </c>
    </row>
    <row r="144" spans="1:13" x14ac:dyDescent="0.2">
      <c r="A144" t="s">
        <v>107</v>
      </c>
      <c r="B144" t="s">
        <v>345</v>
      </c>
      <c r="C144">
        <v>6</v>
      </c>
      <c r="D144">
        <v>0.75566750629722901</v>
      </c>
      <c r="E144">
        <v>0.96807730135416803</v>
      </c>
      <c r="F144" t="s">
        <v>346</v>
      </c>
      <c r="G144">
        <v>524</v>
      </c>
      <c r="H144">
        <v>180</v>
      </c>
      <c r="I144">
        <v>9753</v>
      </c>
      <c r="J144">
        <v>0.62041984732824396</v>
      </c>
      <c r="K144">
        <v>1</v>
      </c>
      <c r="L144">
        <v>1</v>
      </c>
      <c r="M144" t="s">
        <v>240</v>
      </c>
    </row>
    <row r="145" spans="1:13" x14ac:dyDescent="0.2">
      <c r="A145" t="s">
        <v>107</v>
      </c>
      <c r="B145" t="s">
        <v>347</v>
      </c>
      <c r="C145">
        <v>4</v>
      </c>
      <c r="D145">
        <v>0.50377833753148604</v>
      </c>
      <c r="E145">
        <v>0.98973278383586005</v>
      </c>
      <c r="F145" t="s">
        <v>348</v>
      </c>
      <c r="G145">
        <v>524</v>
      </c>
      <c r="H145">
        <v>152</v>
      </c>
      <c r="I145">
        <v>9753</v>
      </c>
      <c r="J145">
        <v>0.48980514262756097</v>
      </c>
      <c r="K145">
        <v>1</v>
      </c>
      <c r="L145">
        <v>1</v>
      </c>
      <c r="M145" t="s">
        <v>349</v>
      </c>
    </row>
    <row r="146" spans="1:13" x14ac:dyDescent="0.2">
      <c r="A146" t="s">
        <v>114</v>
      </c>
    </row>
    <row r="147" spans="1:13" x14ac:dyDescent="0.2">
      <c r="A147" t="s">
        <v>350</v>
      </c>
      <c r="B147" t="s">
        <v>351</v>
      </c>
    </row>
    <row r="148" spans="1:13" x14ac:dyDescent="0.2">
      <c r="A148" t="s">
        <v>90</v>
      </c>
      <c r="B148" t="s">
        <v>91</v>
      </c>
      <c r="C148" t="s">
        <v>92</v>
      </c>
      <c r="D148" t="s">
        <v>93</v>
      </c>
      <c r="E148" t="s">
        <v>94</v>
      </c>
      <c r="F148" t="s">
        <v>95</v>
      </c>
      <c r="G148" t="s">
        <v>96</v>
      </c>
      <c r="H148" t="s">
        <v>97</v>
      </c>
      <c r="I148" t="s">
        <v>98</v>
      </c>
      <c r="J148" t="s">
        <v>99</v>
      </c>
      <c r="K148" t="s">
        <v>100</v>
      </c>
      <c r="L148" t="s">
        <v>101</v>
      </c>
      <c r="M148" t="s">
        <v>102</v>
      </c>
    </row>
    <row r="149" spans="1:13" x14ac:dyDescent="0.2">
      <c r="A149" t="s">
        <v>142</v>
      </c>
      <c r="B149" t="s">
        <v>352</v>
      </c>
      <c r="C149">
        <v>3</v>
      </c>
      <c r="D149">
        <v>0.377833753148614</v>
      </c>
      <c r="E149">
        <v>0.52763397142854995</v>
      </c>
      <c r="F149" t="s">
        <v>353</v>
      </c>
      <c r="G149">
        <v>151</v>
      </c>
      <c r="H149">
        <v>38</v>
      </c>
      <c r="I149">
        <v>3264</v>
      </c>
      <c r="J149">
        <v>1.7065179505054</v>
      </c>
      <c r="K149">
        <v>1</v>
      </c>
      <c r="L149">
        <v>1</v>
      </c>
      <c r="M149" t="s">
        <v>181</v>
      </c>
    </row>
    <row r="150" spans="1:13" x14ac:dyDescent="0.2">
      <c r="A150" t="s">
        <v>142</v>
      </c>
      <c r="B150" t="s">
        <v>354</v>
      </c>
      <c r="C150">
        <v>5</v>
      </c>
      <c r="D150">
        <v>0.62972292191435697</v>
      </c>
      <c r="E150">
        <v>0.61824187575212297</v>
      </c>
      <c r="F150" t="s">
        <v>355</v>
      </c>
      <c r="G150">
        <v>151</v>
      </c>
      <c r="H150">
        <v>92</v>
      </c>
      <c r="I150">
        <v>3264</v>
      </c>
      <c r="J150">
        <v>1.1747768499855999</v>
      </c>
      <c r="K150">
        <v>1</v>
      </c>
      <c r="L150">
        <v>1</v>
      </c>
      <c r="M150" t="s">
        <v>181</v>
      </c>
    </row>
    <row r="151" spans="1:13" x14ac:dyDescent="0.2">
      <c r="A151" t="s">
        <v>142</v>
      </c>
      <c r="B151" t="s">
        <v>356</v>
      </c>
      <c r="C151">
        <v>3</v>
      </c>
      <c r="D151">
        <v>0.377833753148614</v>
      </c>
      <c r="E151">
        <v>0.77155801030967397</v>
      </c>
      <c r="F151" t="s">
        <v>353</v>
      </c>
      <c r="G151">
        <v>151</v>
      </c>
      <c r="H151">
        <v>60</v>
      </c>
      <c r="I151">
        <v>3264</v>
      </c>
      <c r="J151">
        <v>1.0807947019867501</v>
      </c>
      <c r="K151">
        <v>1</v>
      </c>
      <c r="L151">
        <v>1</v>
      </c>
      <c r="M151" t="s">
        <v>181</v>
      </c>
    </row>
    <row r="152" spans="1:13" x14ac:dyDescent="0.2">
      <c r="A152" t="s">
        <v>114</v>
      </c>
    </row>
    <row r="153" spans="1:13" x14ac:dyDescent="0.2">
      <c r="A153" t="s">
        <v>357</v>
      </c>
      <c r="B153" t="s">
        <v>358</v>
      </c>
    </row>
    <row r="154" spans="1:13" x14ac:dyDescent="0.2">
      <c r="A154" t="s">
        <v>90</v>
      </c>
      <c r="B154" t="s">
        <v>91</v>
      </c>
      <c r="C154" t="s">
        <v>92</v>
      </c>
      <c r="D154" t="s">
        <v>93</v>
      </c>
      <c r="E154" t="s">
        <v>94</v>
      </c>
      <c r="F154" t="s">
        <v>95</v>
      </c>
      <c r="G154" t="s">
        <v>96</v>
      </c>
      <c r="H154" t="s">
        <v>97</v>
      </c>
      <c r="I154" t="s">
        <v>98</v>
      </c>
      <c r="J154" t="s">
        <v>99</v>
      </c>
      <c r="K154" t="s">
        <v>100</v>
      </c>
      <c r="L154" t="s">
        <v>101</v>
      </c>
      <c r="M154" t="s">
        <v>102</v>
      </c>
    </row>
    <row r="155" spans="1:13" x14ac:dyDescent="0.2">
      <c r="A155" t="s">
        <v>142</v>
      </c>
      <c r="B155" t="s">
        <v>359</v>
      </c>
      <c r="C155">
        <v>5</v>
      </c>
      <c r="D155">
        <v>0.62972292191435697</v>
      </c>
      <c r="E155">
        <v>0.65199050752659604</v>
      </c>
      <c r="F155" t="s">
        <v>360</v>
      </c>
      <c r="G155">
        <v>151</v>
      </c>
      <c r="H155">
        <v>96</v>
      </c>
      <c r="I155">
        <v>3264</v>
      </c>
      <c r="J155">
        <v>1.12582781456953</v>
      </c>
      <c r="K155">
        <v>1</v>
      </c>
      <c r="L155">
        <v>1</v>
      </c>
      <c r="M155" t="s">
        <v>181</v>
      </c>
    </row>
    <row r="156" spans="1:13" x14ac:dyDescent="0.2">
      <c r="A156" t="s">
        <v>142</v>
      </c>
      <c r="B156" t="s">
        <v>361</v>
      </c>
      <c r="C156">
        <v>3</v>
      </c>
      <c r="D156">
        <v>0.377833753148614</v>
      </c>
      <c r="E156">
        <v>0.82221069503974997</v>
      </c>
      <c r="F156" t="s">
        <v>362</v>
      </c>
      <c r="G156">
        <v>151</v>
      </c>
      <c r="H156">
        <v>67</v>
      </c>
      <c r="I156">
        <v>3264</v>
      </c>
      <c r="J156">
        <v>0.96787585252545205</v>
      </c>
      <c r="K156">
        <v>1</v>
      </c>
      <c r="L156">
        <v>1</v>
      </c>
      <c r="M156" t="s">
        <v>181</v>
      </c>
    </row>
    <row r="157" spans="1:13" x14ac:dyDescent="0.2">
      <c r="A157" t="s">
        <v>142</v>
      </c>
      <c r="B157" t="s">
        <v>363</v>
      </c>
      <c r="C157">
        <v>3</v>
      </c>
      <c r="D157">
        <v>0.377833753148614</v>
      </c>
      <c r="E157">
        <v>0.83472247723108794</v>
      </c>
      <c r="F157" t="s">
        <v>362</v>
      </c>
      <c r="G157">
        <v>151</v>
      </c>
      <c r="H157">
        <v>69</v>
      </c>
      <c r="I157">
        <v>3264</v>
      </c>
      <c r="J157">
        <v>0.93982147998848198</v>
      </c>
      <c r="K157">
        <v>1</v>
      </c>
      <c r="L157">
        <v>1</v>
      </c>
      <c r="M157" t="s">
        <v>181</v>
      </c>
    </row>
    <row r="158" spans="1:13" x14ac:dyDescent="0.2">
      <c r="A158" t="s">
        <v>114</v>
      </c>
    </row>
    <row r="159" spans="1:13" x14ac:dyDescent="0.2">
      <c r="A159" t="s">
        <v>364</v>
      </c>
      <c r="B159" t="s">
        <v>365</v>
      </c>
    </row>
    <row r="160" spans="1:13" x14ac:dyDescent="0.2">
      <c r="A160" t="s">
        <v>90</v>
      </c>
      <c r="B160" t="s">
        <v>91</v>
      </c>
      <c r="C160" t="s">
        <v>92</v>
      </c>
      <c r="D160" t="s">
        <v>93</v>
      </c>
      <c r="E160" t="s">
        <v>94</v>
      </c>
      <c r="F160" t="s">
        <v>95</v>
      </c>
      <c r="G160" t="s">
        <v>96</v>
      </c>
      <c r="H160" t="s">
        <v>97</v>
      </c>
      <c r="I160" t="s">
        <v>98</v>
      </c>
      <c r="J160" t="s">
        <v>99</v>
      </c>
      <c r="K160" t="s">
        <v>100</v>
      </c>
      <c r="L160" t="s">
        <v>101</v>
      </c>
      <c r="M160" t="s">
        <v>102</v>
      </c>
    </row>
    <row r="161" spans="1:13" x14ac:dyDescent="0.2">
      <c r="A161" t="s">
        <v>212</v>
      </c>
      <c r="B161" t="s">
        <v>366</v>
      </c>
      <c r="C161">
        <v>6</v>
      </c>
      <c r="D161">
        <v>0.75566750629722901</v>
      </c>
      <c r="E161">
        <v>0.82799321103934698</v>
      </c>
      <c r="F161" t="s">
        <v>367</v>
      </c>
      <c r="G161">
        <v>608</v>
      </c>
      <c r="H161">
        <v>126</v>
      </c>
      <c r="I161">
        <v>11067</v>
      </c>
      <c r="J161">
        <v>0.86677631578947301</v>
      </c>
      <c r="K161">
        <v>1</v>
      </c>
      <c r="L161">
        <v>1</v>
      </c>
      <c r="M161" t="s">
        <v>181</v>
      </c>
    </row>
    <row r="162" spans="1:13" x14ac:dyDescent="0.2">
      <c r="A162" t="s">
        <v>142</v>
      </c>
      <c r="B162" t="s">
        <v>368</v>
      </c>
      <c r="C162">
        <v>4</v>
      </c>
      <c r="D162">
        <v>0.50377833753148604</v>
      </c>
      <c r="E162">
        <v>0.95517215909840103</v>
      </c>
      <c r="F162" t="s">
        <v>369</v>
      </c>
      <c r="G162">
        <v>151</v>
      </c>
      <c r="H162">
        <v>136</v>
      </c>
      <c r="I162">
        <v>3264</v>
      </c>
      <c r="J162">
        <v>0.63576158940397298</v>
      </c>
      <c r="K162">
        <v>1</v>
      </c>
      <c r="L162">
        <v>1</v>
      </c>
      <c r="M162" t="s">
        <v>181</v>
      </c>
    </row>
    <row r="163" spans="1:13" x14ac:dyDescent="0.2">
      <c r="A163" t="s">
        <v>212</v>
      </c>
      <c r="B163" t="s">
        <v>370</v>
      </c>
      <c r="C163">
        <v>5</v>
      </c>
      <c r="D163">
        <v>0.62972292191435697</v>
      </c>
      <c r="E163">
        <v>0.95801719661755602</v>
      </c>
      <c r="F163" t="s">
        <v>371</v>
      </c>
      <c r="G163">
        <v>608</v>
      </c>
      <c r="H163">
        <v>143</v>
      </c>
      <c r="I163">
        <v>11067</v>
      </c>
      <c r="J163">
        <v>0.63644414795730497</v>
      </c>
      <c r="K163">
        <v>1</v>
      </c>
      <c r="L163">
        <v>1</v>
      </c>
      <c r="M163" t="s">
        <v>181</v>
      </c>
    </row>
    <row r="164" spans="1:13" x14ac:dyDescent="0.2">
      <c r="A164" t="s">
        <v>103</v>
      </c>
      <c r="B164" t="s">
        <v>372</v>
      </c>
      <c r="C164">
        <v>8</v>
      </c>
      <c r="D164">
        <v>1.0075566750629701</v>
      </c>
      <c r="E164">
        <v>0.96754424216512103</v>
      </c>
      <c r="F164" t="s">
        <v>373</v>
      </c>
      <c r="G164">
        <v>583</v>
      </c>
      <c r="H164">
        <v>233</v>
      </c>
      <c r="I164">
        <v>10968</v>
      </c>
      <c r="J164">
        <v>0.64594115092131099</v>
      </c>
      <c r="K164">
        <v>1</v>
      </c>
      <c r="L164">
        <v>1</v>
      </c>
      <c r="M164" t="s">
        <v>205</v>
      </c>
    </row>
    <row r="165" spans="1:13" x14ac:dyDescent="0.2">
      <c r="A165" t="s">
        <v>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Table_S1E_NucCellRatio</vt:lpstr>
      <vt:lpstr>Table_S1F_CellNumber</vt:lpstr>
      <vt:lpstr>Table_S2A_mCD8RFP_Intensity</vt:lpstr>
      <vt:lpstr>Table_S2B_YFP_ParticleSize</vt:lpstr>
      <vt:lpstr>Table_S3_Ymaze</vt:lpstr>
      <vt:lpstr>Table_S4A_DayNightSleep</vt:lpstr>
      <vt:lpstr>Table_S4B_SleepBoutLength</vt:lpstr>
      <vt:lpstr>Table S4C_SleepBoutNum</vt:lpstr>
      <vt:lpstr>Table_S6A_WT_MBOnly_GO_Term</vt:lpstr>
      <vt:lpstr>Table_6B_G298S_MBOnly_GO_Term</vt:lpstr>
      <vt:lpstr>Table_S7C_S7D_DlpYmaze</vt:lpstr>
      <vt:lpstr>Table_S8_snRNA_FTD_patients</vt:lpstr>
      <vt:lpstr>Table_S9_Model_comparisons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 keating godfrey</dc:creator>
  <cp:keywords/>
  <dc:description/>
  <cp:lastModifiedBy>Microsoft Office User</cp:lastModifiedBy>
  <cp:revision/>
  <dcterms:created xsi:type="dcterms:W3CDTF">2022-06-27T19:24:52Z</dcterms:created>
  <dcterms:modified xsi:type="dcterms:W3CDTF">2023-09-16T11:15:28Z</dcterms:modified>
  <cp:category/>
  <cp:contentStatus/>
</cp:coreProperties>
</file>