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" ContentType="image/tiff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478\1743\Stage300\Upload\Publisher\"/>
    </mc:Choice>
  </mc:AlternateContent>
  <bookViews>
    <workbookView xWindow="0" yWindow="495" windowWidth="28245" windowHeight="16395" activeTab="1"/>
  </bookViews>
  <sheets>
    <sheet name="ADNP lyphoblastoids" sheetId="1" r:id="rId1"/>
    <sheet name="ADNP fibroblast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3" l="1"/>
  <c r="F12" i="3"/>
  <c r="H4" i="3" s="1"/>
  <c r="F5" i="3"/>
  <c r="H8" i="3"/>
  <c r="H7" i="3"/>
  <c r="F16" i="3"/>
  <c r="F15" i="3"/>
  <c r="F13" i="3"/>
  <c r="F8" i="3"/>
  <c r="F7" i="3"/>
  <c r="F4" i="3"/>
  <c r="L4" i="1"/>
  <c r="J4" i="1"/>
  <c r="F13" i="1"/>
  <c r="H13" i="1" s="1"/>
  <c r="F14" i="1"/>
  <c r="F28" i="1"/>
  <c r="F26" i="1"/>
  <c r="F25" i="1"/>
  <c r="F24" i="1"/>
  <c r="F23" i="1"/>
  <c r="F20" i="1"/>
  <c r="F19" i="1"/>
  <c r="F27" i="1"/>
  <c r="F18" i="1"/>
  <c r="F12" i="1"/>
  <c r="H12" i="1" s="1"/>
  <c r="F11" i="1"/>
  <c r="F10" i="1"/>
  <c r="F9" i="1"/>
  <c r="F7" i="1"/>
  <c r="F6" i="1"/>
  <c r="H6" i="1" s="1"/>
  <c r="F5" i="1"/>
  <c r="H5" i="1" s="1"/>
  <c r="F4" i="1"/>
  <c r="C21" i="1"/>
  <c r="D21" i="1"/>
  <c r="B21" i="1"/>
  <c r="H5" i="3" l="1"/>
  <c r="H9" i="1"/>
  <c r="H10" i="1"/>
  <c r="F21" i="1"/>
  <c r="H7" i="1" s="1"/>
  <c r="H11" i="1"/>
  <c r="H4" i="1"/>
  <c r="H14" i="1"/>
  <c r="J4" i="3" l="1"/>
  <c r="L5" i="1"/>
  <c r="L6" i="1"/>
  <c r="L13" i="1"/>
  <c r="L12" i="1"/>
  <c r="L14" i="1"/>
  <c r="L9" i="1"/>
  <c r="L10" i="1"/>
  <c r="L11" i="1"/>
  <c r="L7" i="1"/>
  <c r="L7" i="3" l="1"/>
  <c r="L4" i="3"/>
  <c r="L5" i="3"/>
</calcChain>
</file>

<file path=xl/sharedStrings.xml><?xml version="1.0" encoding="utf-8"?>
<sst xmlns="http://schemas.openxmlformats.org/spreadsheetml/2006/main" count="50" uniqueCount="28">
  <si>
    <t>Mitochondrial copy numer quantification (mtDNA) in lymphoblastoid cell lines (6 ADNP vs 4CTR)</t>
  </si>
  <si>
    <t>tRNALeu_CTR1</t>
  </si>
  <si>
    <t>Repl1</t>
  </si>
  <si>
    <t>Repl2</t>
  </si>
  <si>
    <t>Repl3</t>
  </si>
  <si>
    <t>tRNALeu_CTR2</t>
  </si>
  <si>
    <t>tRNALeu_CTR3</t>
  </si>
  <si>
    <t>tRNALeu_CTR4</t>
  </si>
  <si>
    <t>tRNALeu_ADNP1</t>
  </si>
  <si>
    <t>tRNALeu_ADNP2</t>
  </si>
  <si>
    <t>tRNALeu_ADNP3</t>
  </si>
  <si>
    <t>tRNALeu_ADNP4</t>
  </si>
  <si>
    <t>tRNALeu_ADNP5</t>
  </si>
  <si>
    <t>tRNALeu_ADNP6</t>
  </si>
  <si>
    <t>B2M_CTR1</t>
  </si>
  <si>
    <t>B2M_CTR2</t>
  </si>
  <si>
    <t>B2M_CTR3</t>
  </si>
  <si>
    <t>B2M_CTR4</t>
  </si>
  <si>
    <t>B2M_ADNP1</t>
  </si>
  <si>
    <t>B2M_ADNP2</t>
  </si>
  <si>
    <t>B2M_ADNP3</t>
  </si>
  <si>
    <t>B2M_ADNP4</t>
  </si>
  <si>
    <t>B2M_ADNP5</t>
  </si>
  <si>
    <t>B2M_ADNP6</t>
  </si>
  <si>
    <t>Average Ct</t>
  </si>
  <si>
    <t>DeltaCt</t>
  </si>
  <si>
    <t>Mean DeltaCT control samples</t>
  </si>
  <si>
    <t>Normalized DeltaDeltaCt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</si>
</sst>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Font="1"/>
    <xf numFmtId="0" fontId="0" fillId="0" borderId="0" xfId="0" applyFont="1" applyFill="1"/>
    <xf numFmtId="2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88900</xdr:colOff>
      <xdr:row>16</xdr:row>
      <xdr:rowOff>165099</xdr:rowOff>
    </xdr:from>
    <xdr:to>
      <xdr:col>13</xdr:col>
      <xdr:colOff>25400</xdr:colOff>
      <xdr:row>33</xdr:row>
      <xdr:rowOff>158682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xmlns="" id="{84F7E75F-47E2-5DB5-DCC1-54A2FDA23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51800" y="3416299"/>
          <a:ext cx="5283200" cy="34479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508000</xdr:colOff>
      <xdr:row>13</xdr:row>
      <xdr:rowOff>25399</xdr:rowOff>
    </xdr:from>
    <xdr:to>
      <xdr:col>11</xdr:col>
      <xdr:colOff>1244600</xdr:colOff>
      <xdr:row>31</xdr:row>
      <xdr:rowOff>516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xmlns="" id="{E70E0633-BC2D-FE67-4A46-76392BAA0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900" y="2666999"/>
          <a:ext cx="5245100" cy="3632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D28" workbookViewId="0">
      <selection activeCell="O1" sqref="O1"/>
    </sheetView>
  </sheetViews>
  <sheetFormatPr defaultColWidth="11" defaultRowHeight="15.75" x14ac:dyDescent="0.25"/>
  <cols>
    <col min="1" max="1" width="14.875" customWidth="1"/>
    <col min="2" max="4" width="11" style="4"/>
    <col min="6" max="6" width="12.125" bestFit="1" customWidth="1"/>
    <col min="8" max="8" width="12.5" bestFit="1" customWidth="1"/>
    <col min="10" max="10" width="26.625" bestFit="1" customWidth="1"/>
    <col min="12" max="12" width="21.875" bestFit="1" customWidth="1"/>
  </cols>
  <sheetData>
    <row r="1" spans="1:12" x14ac:dyDescent="0.25">
      <c r="A1" t="s">
        <v>0</v>
      </c>
    </row>
    <row r="3" spans="1:12" x14ac:dyDescent="0.25">
      <c r="B3" s="4" t="s">
        <v>2</v>
      </c>
      <c r="C3" s="4" t="s">
        <v>3</v>
      </c>
      <c r="D3" s="4" t="s">
        <v>4</v>
      </c>
      <c r="F3" t="s">
        <v>24</v>
      </c>
      <c r="H3" t="s">
        <v>25</v>
      </c>
      <c r="J3" t="s">
        <v>26</v>
      </c>
      <c r="L3" s="2" t="s">
        <v>27</v>
      </c>
    </row>
    <row r="4" spans="1:12" x14ac:dyDescent="0.25">
      <c r="A4" t="s">
        <v>1</v>
      </c>
      <c r="B4" s="4">
        <v>20.51</v>
      </c>
      <c r="C4" s="4">
        <v>19.8</v>
      </c>
      <c r="D4" s="4">
        <v>19.829999999999998</v>
      </c>
      <c r="F4">
        <f>AVERAGE(C4:D4)</f>
        <v>19.814999999999998</v>
      </c>
      <c r="H4">
        <f>F4-F18</f>
        <v>-6.7483333333333348</v>
      </c>
      <c r="J4">
        <f>AVERAGE(H4:H7)</f>
        <v>-7.1898611111111119</v>
      </c>
      <c r="L4" s="1">
        <f>2^-(H4-$J$4)</f>
        <v>0.73635441480290065</v>
      </c>
    </row>
    <row r="5" spans="1:12" x14ac:dyDescent="0.25">
      <c r="A5" t="s">
        <v>5</v>
      </c>
      <c r="B5" s="4">
        <v>19.41</v>
      </c>
      <c r="C5" s="4">
        <v>19.5</v>
      </c>
      <c r="D5" s="4">
        <v>20.68</v>
      </c>
      <c r="F5">
        <f>AVERAGE(B5:C5)</f>
        <v>19.454999999999998</v>
      </c>
      <c r="H5">
        <f>F5-F19</f>
        <v>-7.2816666666666698</v>
      </c>
      <c r="L5" s="1">
        <f t="shared" ref="L5:L7" si="0">2^-(H5-$J$4)</f>
        <v>1.0657030923976509</v>
      </c>
    </row>
    <row r="6" spans="1:12" x14ac:dyDescent="0.25">
      <c r="A6" t="s">
        <v>6</v>
      </c>
      <c r="B6" s="4">
        <v>19.71</v>
      </c>
      <c r="D6" s="4">
        <v>20.350000000000001</v>
      </c>
      <c r="F6">
        <f>AVERAGE(B6:D6)</f>
        <v>20.03</v>
      </c>
      <c r="H6">
        <f>F6-F20</f>
        <v>-7.673333333333332</v>
      </c>
      <c r="L6" s="1">
        <f t="shared" si="0"/>
        <v>1.3981045238405254</v>
      </c>
    </row>
    <row r="7" spans="1:12" x14ac:dyDescent="0.25">
      <c r="A7" t="s">
        <v>7</v>
      </c>
      <c r="B7" s="4">
        <v>28.35</v>
      </c>
      <c r="C7" s="4">
        <v>20.149999999999999</v>
      </c>
      <c r="D7" s="4">
        <v>19.739999999999998</v>
      </c>
      <c r="F7">
        <f>AVERAGE(C7:D7)</f>
        <v>19.945</v>
      </c>
      <c r="H7" s="1">
        <f>F7-F21</f>
        <v>-7.056111111111111</v>
      </c>
      <c r="L7" s="1">
        <f t="shared" si="0"/>
        <v>0.91145921079868009</v>
      </c>
    </row>
    <row r="8" spans="1:12" x14ac:dyDescent="0.25">
      <c r="L8" s="1"/>
    </row>
    <row r="9" spans="1:12" x14ac:dyDescent="0.25">
      <c r="A9" t="s">
        <v>8</v>
      </c>
      <c r="B9" s="4">
        <v>19.43</v>
      </c>
      <c r="C9" s="4">
        <v>20.61</v>
      </c>
      <c r="D9" s="4">
        <v>20.48</v>
      </c>
      <c r="F9">
        <f>AVERAGE(C9:D9)</f>
        <v>20.545000000000002</v>
      </c>
      <c r="H9">
        <f>F9-F23</f>
        <v>-5.8116666666666639</v>
      </c>
      <c r="L9" s="1">
        <f>2^-(H9-$J$4)</f>
        <v>0.38469995221789255</v>
      </c>
    </row>
    <row r="10" spans="1:12" x14ac:dyDescent="0.25">
      <c r="A10" t="s">
        <v>9</v>
      </c>
      <c r="B10" s="4">
        <v>20.47</v>
      </c>
      <c r="C10" s="4">
        <v>20.05</v>
      </c>
      <c r="D10" s="4">
        <v>20.61</v>
      </c>
      <c r="F10">
        <f>AVERAGE(B10:D10)</f>
        <v>20.376666666666665</v>
      </c>
      <c r="H10">
        <f t="shared" ref="H10:H14" si="1">F10-F24</f>
        <v>-7.076666666666668</v>
      </c>
      <c r="L10" s="1">
        <f t="shared" ref="L10:L14" si="2">2^-(H10-$J$4)</f>
        <v>0.92453866167255583</v>
      </c>
    </row>
    <row r="11" spans="1:12" x14ac:dyDescent="0.25">
      <c r="A11" t="s">
        <v>10</v>
      </c>
      <c r="B11" s="4">
        <v>19.14</v>
      </c>
      <c r="C11" s="4">
        <v>20.149999999999999</v>
      </c>
      <c r="D11" s="4">
        <v>20.190000000000001</v>
      </c>
      <c r="F11">
        <f>AVERAGE(C11:D11)</f>
        <v>20.170000000000002</v>
      </c>
      <c r="H11">
        <f t="shared" si="1"/>
        <v>-7.5066666666666642</v>
      </c>
      <c r="L11" s="1">
        <f>2^-(H11-$J$4)</f>
        <v>1.2455695281157324</v>
      </c>
    </row>
    <row r="12" spans="1:12" x14ac:dyDescent="0.25">
      <c r="A12" t="s">
        <v>11</v>
      </c>
      <c r="B12" s="4">
        <v>19.63</v>
      </c>
      <c r="C12" s="4">
        <v>20.12</v>
      </c>
      <c r="D12" s="4">
        <v>20.57</v>
      </c>
      <c r="F12">
        <f>AVERAGE(B12:C12)</f>
        <v>19.875</v>
      </c>
      <c r="H12">
        <f t="shared" si="1"/>
        <v>-8.52</v>
      </c>
      <c r="L12" s="1">
        <f t="shared" si="2"/>
        <v>2.5142687871597134</v>
      </c>
    </row>
    <row r="13" spans="1:12" x14ac:dyDescent="0.25">
      <c r="A13" t="s">
        <v>12</v>
      </c>
      <c r="B13" s="4">
        <v>20.25</v>
      </c>
      <c r="C13" s="4">
        <v>20.03</v>
      </c>
      <c r="D13" s="4">
        <v>24.12</v>
      </c>
      <c r="F13">
        <f>AVERAGE(B13:C13)</f>
        <v>20.14</v>
      </c>
      <c r="H13">
        <f t="shared" si="1"/>
        <v>-8.379999999999999</v>
      </c>
      <c r="L13" s="1">
        <f t="shared" si="2"/>
        <v>2.281747085963485</v>
      </c>
    </row>
    <row r="14" spans="1:12" x14ac:dyDescent="0.25">
      <c r="A14" t="s">
        <v>13</v>
      </c>
      <c r="B14" s="4">
        <v>27.59</v>
      </c>
      <c r="C14" s="4">
        <v>24.66</v>
      </c>
      <c r="D14" s="4">
        <v>23.12</v>
      </c>
      <c r="F14">
        <f>AVERAGE(D14)</f>
        <v>23.12</v>
      </c>
      <c r="H14">
        <f t="shared" si="1"/>
        <v>-5.3299999999999983</v>
      </c>
      <c r="L14" s="1">
        <f t="shared" si="2"/>
        <v>0.27550280046881642</v>
      </c>
    </row>
    <row r="17" spans="1:6" x14ac:dyDescent="0.25">
      <c r="B17" s="4" t="s">
        <v>2</v>
      </c>
      <c r="C17" s="4" t="s">
        <v>3</v>
      </c>
      <c r="D17" s="4" t="s">
        <v>4</v>
      </c>
    </row>
    <row r="18" spans="1:6" x14ac:dyDescent="0.25">
      <c r="A18" t="s">
        <v>14</v>
      </c>
      <c r="B18" s="4">
        <v>26.61</v>
      </c>
      <c r="C18" s="4">
        <v>26.47</v>
      </c>
      <c r="D18" s="4">
        <v>26.61</v>
      </c>
      <c r="F18">
        <f>AVERAGE(B18:D18)</f>
        <v>26.563333333333333</v>
      </c>
    </row>
    <row r="19" spans="1:6" x14ac:dyDescent="0.25">
      <c r="A19" t="s">
        <v>15</v>
      </c>
      <c r="B19" s="4">
        <v>26.92</v>
      </c>
      <c r="C19" s="4">
        <v>26.64</v>
      </c>
      <c r="D19" s="4">
        <v>26.65</v>
      </c>
      <c r="F19">
        <f>AVERAGE(B19:D19)</f>
        <v>26.736666666666668</v>
      </c>
    </row>
    <row r="20" spans="1:6" x14ac:dyDescent="0.25">
      <c r="A20" t="s">
        <v>16</v>
      </c>
      <c r="B20" s="4">
        <v>27.56</v>
      </c>
      <c r="C20" s="4">
        <v>27.79</v>
      </c>
      <c r="D20" s="4">
        <v>27.76</v>
      </c>
      <c r="F20">
        <f>AVERAGE(B20:D20)</f>
        <v>27.703333333333333</v>
      </c>
    </row>
    <row r="21" spans="1:6" x14ac:dyDescent="0.25">
      <c r="A21" t="s">
        <v>17</v>
      </c>
      <c r="B21" s="5">
        <f>AVERAGE(B18:B20)</f>
        <v>27.03</v>
      </c>
      <c r="C21" s="5">
        <f>AVERAGE(C18:C20)</f>
        <v>26.966666666666669</v>
      </c>
      <c r="D21" s="5">
        <f t="shared" ref="D21" si="3">AVERAGE(D18:D20)</f>
        <v>27.006666666666664</v>
      </c>
      <c r="F21" s="1">
        <f>AVERAGE(B21:D21)</f>
        <v>27.001111111111111</v>
      </c>
    </row>
    <row r="23" spans="1:6" x14ac:dyDescent="0.25">
      <c r="A23" t="s">
        <v>18</v>
      </c>
      <c r="B23" s="4">
        <v>26.59</v>
      </c>
      <c r="C23" s="4">
        <v>26.07</v>
      </c>
      <c r="D23" s="4">
        <v>26.41</v>
      </c>
      <c r="F23">
        <f>AVERAGE(B23:D23)</f>
        <v>26.356666666666666</v>
      </c>
    </row>
    <row r="24" spans="1:6" x14ac:dyDescent="0.25">
      <c r="A24" t="s">
        <v>19</v>
      </c>
      <c r="B24" s="4">
        <v>27.27</v>
      </c>
      <c r="C24" s="4">
        <v>27.27</v>
      </c>
      <c r="D24" s="4">
        <v>27.82</v>
      </c>
      <c r="F24">
        <f>AVERAGE(B24:D24)</f>
        <v>27.453333333333333</v>
      </c>
    </row>
    <row r="25" spans="1:6" x14ac:dyDescent="0.25">
      <c r="A25" t="s">
        <v>20</v>
      </c>
      <c r="B25" s="4">
        <v>27.79</v>
      </c>
      <c r="C25" s="4">
        <v>27.63</v>
      </c>
      <c r="D25" s="4">
        <v>27.61</v>
      </c>
      <c r="F25">
        <f>AVERAGE(B25:D25)</f>
        <v>27.676666666666666</v>
      </c>
    </row>
    <row r="26" spans="1:6" x14ac:dyDescent="0.25">
      <c r="A26" t="s">
        <v>21</v>
      </c>
      <c r="B26" s="4">
        <v>28.38</v>
      </c>
      <c r="C26" s="4">
        <v>28.41</v>
      </c>
      <c r="D26" s="4">
        <v>27.2</v>
      </c>
      <c r="F26">
        <f>AVERAGE(B26:C26)</f>
        <v>28.395</v>
      </c>
    </row>
    <row r="27" spans="1:6" x14ac:dyDescent="0.25">
      <c r="A27" t="s">
        <v>22</v>
      </c>
      <c r="D27" s="4">
        <v>28.52</v>
      </c>
      <c r="F27">
        <f t="shared" ref="F27" si="4">AVERAGE(B27:D27)</f>
        <v>28.52</v>
      </c>
    </row>
    <row r="28" spans="1:6" x14ac:dyDescent="0.25">
      <c r="A28" t="s">
        <v>23</v>
      </c>
      <c r="B28" s="4">
        <v>28.31</v>
      </c>
      <c r="C28" s="4">
        <v>28.59</v>
      </c>
      <c r="F28">
        <f>AVERAGE(B28:D28)</f>
        <v>28.45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I43" workbookViewId="0">
      <selection activeCell="T5" sqref="T5"/>
    </sheetView>
  </sheetViews>
  <sheetFormatPr defaultColWidth="11" defaultRowHeight="15.75" x14ac:dyDescent="0.25"/>
  <cols>
    <col min="1" max="1" width="14.5" customWidth="1"/>
    <col min="10" max="10" width="26.625" bestFit="1" customWidth="1"/>
    <col min="12" max="12" width="22.125" bestFit="1" customWidth="1"/>
  </cols>
  <sheetData>
    <row r="1" spans="1:12" x14ac:dyDescent="0.25">
      <c r="A1" t="s">
        <v>0</v>
      </c>
    </row>
    <row r="3" spans="1:12" x14ac:dyDescent="0.25">
      <c r="B3" t="s">
        <v>2</v>
      </c>
      <c r="C3" t="s">
        <v>3</v>
      </c>
      <c r="D3" t="s">
        <v>4</v>
      </c>
      <c r="F3" t="s">
        <v>24</v>
      </c>
      <c r="H3" t="s">
        <v>25</v>
      </c>
      <c r="J3" t="s">
        <v>26</v>
      </c>
      <c r="L3" s="2" t="s">
        <v>27</v>
      </c>
    </row>
    <row r="4" spans="1:12" x14ac:dyDescent="0.25">
      <c r="A4" t="s">
        <v>1</v>
      </c>
      <c r="B4" s="3">
        <v>20.350000000000001</v>
      </c>
      <c r="C4" s="3">
        <v>20.39</v>
      </c>
      <c r="D4" s="3">
        <v>22.17</v>
      </c>
      <c r="F4">
        <f>AVERAGE(B4:C4)</f>
        <v>20.37</v>
      </c>
      <c r="H4">
        <f>F4-F12</f>
        <v>-10.763333333333335</v>
      </c>
      <c r="J4">
        <f>AVERAGE(H4:H5)</f>
        <v>-10.785</v>
      </c>
      <c r="L4" s="1">
        <f>2^-(H4-$J$4)</f>
        <v>0.98509402165150861</v>
      </c>
    </row>
    <row r="5" spans="1:12" x14ac:dyDescent="0.25">
      <c r="A5" t="s">
        <v>5</v>
      </c>
      <c r="B5" s="3">
        <v>20.260000000000002</v>
      </c>
      <c r="C5" s="3">
        <v>20.32</v>
      </c>
      <c r="D5" s="3">
        <v>20.18</v>
      </c>
      <c r="F5">
        <f>AVERAGE(B5:D5)</f>
        <v>20.253333333333334</v>
      </c>
      <c r="H5">
        <f>F5-F13</f>
        <v>-10.806666666666665</v>
      </c>
      <c r="L5" s="1">
        <f>2^-(H5-$J$4)</f>
        <v>1.0151315285859734</v>
      </c>
    </row>
    <row r="6" spans="1:12" x14ac:dyDescent="0.25">
      <c r="L6" s="1"/>
    </row>
    <row r="7" spans="1:12" x14ac:dyDescent="0.25">
      <c r="A7" t="s">
        <v>8</v>
      </c>
      <c r="B7" s="3">
        <v>21.22</v>
      </c>
      <c r="C7" s="3">
        <v>21.42</v>
      </c>
      <c r="D7" s="3">
        <v>21.63</v>
      </c>
      <c r="F7">
        <f>AVERAGE(B7:D7)</f>
        <v>21.423333333333332</v>
      </c>
      <c r="H7">
        <f>F7-F15</f>
        <v>-11.21</v>
      </c>
      <c r="L7" s="1">
        <f>2^-(H7-$J$4)</f>
        <v>1.3425725027802642</v>
      </c>
    </row>
    <row r="8" spans="1:12" x14ac:dyDescent="0.25">
      <c r="A8" t="s">
        <v>9</v>
      </c>
      <c r="B8" s="3">
        <v>21.16</v>
      </c>
      <c r="C8" s="3">
        <v>21.06</v>
      </c>
      <c r="D8" s="3">
        <v>21.15</v>
      </c>
      <c r="F8">
        <f>AVERAGE(B8:D8)</f>
        <v>21.123333333333331</v>
      </c>
      <c r="H8">
        <f>F8-F16</f>
        <v>-10.82</v>
      </c>
      <c r="L8" s="1">
        <f>2^-(H8-$J$4)</f>
        <v>1.0245568230328015</v>
      </c>
    </row>
    <row r="11" spans="1:12" x14ac:dyDescent="0.25">
      <c r="B11" t="s">
        <v>2</v>
      </c>
      <c r="C11" t="s">
        <v>3</v>
      </c>
      <c r="D11" t="s">
        <v>4</v>
      </c>
    </row>
    <row r="12" spans="1:12" x14ac:dyDescent="0.25">
      <c r="A12" t="s">
        <v>14</v>
      </c>
      <c r="B12">
        <v>31.11</v>
      </c>
      <c r="C12">
        <v>31.15</v>
      </c>
      <c r="D12">
        <v>31.14</v>
      </c>
      <c r="F12">
        <f>AVERAGE(B12:D12)</f>
        <v>31.133333333333336</v>
      </c>
    </row>
    <row r="13" spans="1:12" x14ac:dyDescent="0.25">
      <c r="A13" t="s">
        <v>15</v>
      </c>
      <c r="B13">
        <v>30.99</v>
      </c>
      <c r="C13">
        <v>31.11</v>
      </c>
      <c r="D13">
        <v>31.08</v>
      </c>
      <c r="F13">
        <f>AVERAGE(B13:D13)</f>
        <v>31.06</v>
      </c>
    </row>
    <row r="15" spans="1:12" x14ac:dyDescent="0.25">
      <c r="A15" t="s">
        <v>18</v>
      </c>
      <c r="B15">
        <v>32.659999999999997</v>
      </c>
      <c r="C15">
        <v>32.619999999999997</v>
      </c>
      <c r="D15">
        <v>32.619999999999997</v>
      </c>
      <c r="F15">
        <f>AVERAGE(B15:D15)</f>
        <v>32.633333333333333</v>
      </c>
    </row>
    <row r="16" spans="1:12" x14ac:dyDescent="0.25">
      <c r="A16" t="s">
        <v>19</v>
      </c>
      <c r="B16">
        <v>31.93</v>
      </c>
      <c r="C16">
        <v>32.04</v>
      </c>
      <c r="D16">
        <v>31.86</v>
      </c>
      <c r="F16">
        <f>AVERAGE(B16:D16)</f>
        <v>31.943333333333332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ADNP lyphoblastoids</vt:lpstr>
      <vt:lpstr>ADNP fibroblasts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Kalyanasundaram</cp:lastModifiedBy>
  <dcterms:created xsi:type="dcterms:W3CDTF">2023-06-30T10:54:02Z</dcterms:created>
  <dcterms:modified xsi:type="dcterms:W3CDTF">2024-02-28T15:54:29Z</dcterms:modified>
</cp:coreProperties>
</file>