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IRI\Systematic Review\Final Publication\"/>
    </mc:Choice>
  </mc:AlternateContent>
  <xr:revisionPtr revIDLastSave="0" documentId="8_{DA067AA5-81F1-46D0-899C-9C17BCD548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neral Info" sheetId="4" r:id="rId1"/>
    <sheet name="Psychometrics" sheetId="5" r:id="rId2"/>
  </sheets>
  <definedNames>
    <definedName name="_xlnm._FilterDatabase" localSheetId="0" hidden="1">'General Info'!$A$2:$V$88</definedName>
    <definedName name="_xlnm._FilterDatabase" localSheetId="1" hidden="1">Psychometrics!$N$1:$N$401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6" i="5" l="1"/>
  <c r="N85" i="5"/>
  <c r="N84" i="5"/>
  <c r="P84" i="4"/>
  <c r="O84" i="4"/>
  <c r="L84" i="4"/>
  <c r="N86" i="4"/>
  <c r="N85" i="4"/>
  <c r="N84" i="4"/>
  <c r="K84" i="4"/>
  <c r="T86" i="5"/>
  <c r="T85" i="5"/>
  <c r="T84" i="5"/>
  <c r="L87" i="4"/>
  <c r="L86" i="4"/>
  <c r="L85" i="4"/>
  <c r="T87" i="5" l="1"/>
</calcChain>
</file>

<file path=xl/sharedStrings.xml><?xml version="1.0" encoding="utf-8"?>
<sst xmlns="http://schemas.openxmlformats.org/spreadsheetml/2006/main" count="2649" uniqueCount="585">
  <si>
    <t>Article Title</t>
  </si>
  <si>
    <t>Gender Distribution</t>
  </si>
  <si>
    <t>Racial/Ethnic Distribution</t>
  </si>
  <si>
    <t>How many questions are in the final scale?</t>
  </si>
  <si>
    <t xml:space="preserve">What construct/constructs does it measure? </t>
  </si>
  <si>
    <t>Discipline</t>
  </si>
  <si>
    <t>Category</t>
  </si>
  <si>
    <t>Participant age (mean or range)</t>
  </si>
  <si>
    <t>New instrument for measuring student beliefs about physics and learning physics: The Colorado Learning Attitudes about Science Survey</t>
  </si>
  <si>
    <t>Creating an Instrument to Measure Leadership, Change, and Synthesis in Engineering Undergraduates</t>
  </si>
  <si>
    <t>Motivation to study calculus: measuring student performance expectation, utility value and interest</t>
  </si>
  <si>
    <t>Development and validation of the Value-Expectancy STEM Assessment Scale for students in higher education</t>
  </si>
  <si>
    <t>Development of the Student Course Cognitive Engagement Instrument (SCCEI) for College Engineering Courses</t>
  </si>
  <si>
    <t xml:space="preserve"> Beyond student attitudes: Chemistry self-concept inventory for assessment of the affective component of student learning</t>
  </si>
  <si>
    <t>Unlocking Student Motivation: Development of an Engineering Motivation Survey</t>
  </si>
  <si>
    <t>Development of a Scale for Measuring Students' Attitudes towards Learning Professional (i.e., Soft) Skills</t>
  </si>
  <si>
    <t>Validity and Reliability Evidence of the Engineering Professional Responsibility Assessment Tool</t>
  </si>
  <si>
    <t>The Survey of Attitudes Toward Statistics Scale: A Construct Validity Study</t>
  </si>
  <si>
    <t>Changes in race and sex stereotype threat among diverse STEM students: Relation to grades and retention in the majors</t>
  </si>
  <si>
    <t>Science, Technology, Engineering, and Mathematics Graduate Teaching Assistants Teaching Self-Efficacy</t>
  </si>
  <si>
    <t>Toward a Measure of Professional Development for Graduate Student Teaching Assistants</t>
  </si>
  <si>
    <t>Motivational climates: Assessing and testing how science classroom environments contribute to undergraduates’ self-determined and achievement-based science goals</t>
  </si>
  <si>
    <t>Early informal STEM experiences and STEM identity: The importance of talking science</t>
  </si>
  <si>
    <t>Self-Directed Information Literacy Scale: A Comprehensive Validation Study</t>
  </si>
  <si>
    <t>Evaluation of Colorado Learning Attitudes about Science Survey</t>
  </si>
  <si>
    <t>Development of an Instrument to Measure Undergraduates' Nanotechnology Awareness, Exposure, Motivation, and Knowledge</t>
  </si>
  <si>
    <t>Science motivation questionnaire II: Validation with science majors and nonscience majors</t>
  </si>
  <si>
    <t>Development and validation of a scale to measure attitudes towards sciecne and technology</t>
  </si>
  <si>
    <t>Needs assessment in STEM disciplines: Reliability, validity and factor structure of the Student Support Needs Scale (SSNS)</t>
  </si>
  <si>
    <t>What’s the Matter with Kansas?: The Development and Confirmation of the Evolutionary Attitudes and Literacy Survey (EALS)</t>
  </si>
  <si>
    <t>Testing the Civic-Minded Graduate Scale in Science and Engineering</t>
  </si>
  <si>
    <t>Development and Evaluation of Novel Science and Chemistry Identity Measures</t>
  </si>
  <si>
    <t>The abbreviated math anxiety scale</t>
  </si>
  <si>
    <t>Evaluating the outcomes of a service-learning based course in an engineering education program: Preliminary results of the assessment of the engineering projects in community service - EPICS.</t>
  </si>
  <si>
    <t>Participation in science and engineering laboratories for students with physical disabilities: survey development and psychometrics</t>
  </si>
  <si>
    <t>The Perceptions of Science Classes Survey: What undergraduate science reform efforts really need to address</t>
  </si>
  <si>
    <t>Measuring university students’ interest in biology: evaluation of an instrument targeting Hidi and Renninger’s individual interest</t>
  </si>
  <si>
    <t>Development of the Engineering Student Integration Instrument: Rethinking Measures of Integration</t>
  </si>
  <si>
    <t>Development and validation of a survey to assess belonging, academic engagement, and self-efficacy in STEM RCLs</t>
  </si>
  <si>
    <t>Development and Evaluation of a Chemistry-Specific Version of the Academic Motivation Scale (AMS-Chemistry)</t>
  </si>
  <si>
    <t>Developing a Computing Identity Framework: Understanding Computer Science and Information Technology Career Choice</t>
  </si>
  <si>
    <t>Measuring Undergraduate Students' Engineering Self-Efficacy: A Validation Study</t>
  </si>
  <si>
    <t>Ethical Climate in Multidisciplinary Teams: Development of the TECS</t>
  </si>
  <si>
    <t>Assessing students' motivation to engage in sustainable engineering</t>
  </si>
  <si>
    <t>The development and use of an instrument to measure willingness to seek help from peers and teachers when studying college mathematics</t>
  </si>
  <si>
    <t>Measuring cognitive load in introductory CS</t>
  </si>
  <si>
    <t>New tools for examining undergraduate students' STEM stereotypes: Implications for women and other underrepresented groups</t>
  </si>
  <si>
    <t>A Validation of the Stereotpye Identity &amp; Attitudes Scale (SIAS)</t>
  </si>
  <si>
    <t>Development and Evaluation of the Organic Chemistry-Specific Achievement Emotions Questionnaire (AEQ-OCHEM)</t>
  </si>
  <si>
    <t>Validity of the Contextual Competence Scale for Engineering Students</t>
  </si>
  <si>
    <t>Measuring Changes in Interest in Science and Technology at the College Level in Response to Two Instructional Interventions</t>
  </si>
  <si>
    <t>A motivational account of the undergraduate experience in science: Brief measures of students’ self-system appraisals, engagement in coursework, and identity as a scientist</t>
  </si>
  <si>
    <t>Stereotype Threat Vulnerability: A Psychometric Investigation of the Social Identities and Attitudes Scale</t>
  </si>
  <si>
    <t>The GAENE-Generalized Acceptance of EvolutioN Evaluation: Development of a new measure of evolution acceptance</t>
  </si>
  <si>
    <t>Utilizing occupational complexity levels in vocational interest assessments: Assessing interests for STEM areas</t>
  </si>
  <si>
    <t>STEM Interest Complexity Inventory Short Form With IRT and DIF Applications</t>
  </si>
  <si>
    <t>Upward Transfer in STEM Fields of Study: A New Conceptual Framework and Survey Instrument for Institutional Research</t>
  </si>
  <si>
    <t>Investigating the Psychometric Properties of a New Survey Instrument Measuring Factors Related to Upward Transfer in STEM Fields</t>
  </si>
  <si>
    <t>Students' Epistemologies about Experimental Physics: Validating the Colorado Learning Attitudes about Science Survey for Experimental Physics</t>
  </si>
  <si>
    <t>Capturing stereotypes: Developing a scale to explore US college student's images of science &amp; scientists</t>
  </si>
  <si>
    <t>Refinement of a Chemistry Attitude Measure for College Students</t>
  </si>
  <si>
    <t>What Drives Engineering Students to Be Entrepreneurs? Evidence of Validity for an Entrepreneurial Motivation Scale</t>
  </si>
  <si>
    <t>Peer assessment of soft skills and hard skills</t>
  </si>
  <si>
    <t>yes</t>
  </si>
  <si>
    <t>no</t>
  </si>
  <si>
    <t>Design and validation of an instrument to assess metacognitive skillfullness in chem problem solving</t>
  </si>
  <si>
    <t>Examining Science and Engineering Students’ Attitudes Toward Computer Science</t>
  </si>
  <si>
    <t xml:space="preserve">yes </t>
  </si>
  <si>
    <t>Article (title)</t>
  </si>
  <si>
    <t>Measurement of Math Beliefs and their Associations with Math Behaviors in College Students</t>
  </si>
  <si>
    <t>Pittsburgh Engineering Attitudes Scale – Revised: Evidence for an Improved Instrument</t>
  </si>
  <si>
    <t>Steps toward a Sound Measure of Engineering Student Attitudes: Pittsburgh Engineering Attitudes Scale - Revised</t>
  </si>
  <si>
    <t>*Design and validation of an instrument to assess metacognitive skillfullness in chem problem solving</t>
  </si>
  <si>
    <t>*An instrument to assess self-efficacy in introductory algorithms courses</t>
  </si>
  <si>
    <t>*Measuring engineering freshman attitudes and perceptions of their first year academic experience: The continuing development of two assessment instruments</t>
  </si>
  <si>
    <t>*Pilot Study to Develop an Augmented Student Support Needs Scale to Address the Needs of HBCU Students</t>
  </si>
  <si>
    <t>*CHEMX: An instrument to assess students’ cognitive
expectations for learning chemistry</t>
  </si>
  <si>
    <t>*Surveying graduate students’ attitudes and approaches to problem solving</t>
  </si>
  <si>
    <t>*Discovering the determinants of chem course perceptions in undergrad students</t>
  </si>
  <si>
    <t>*Evolutionary Attitudes and Literacy Survey (EALS): Development and Validation of a Short Form</t>
  </si>
  <si>
    <t>*Physics language anxiety among students in introductory physics course</t>
  </si>
  <si>
    <t>*Defining Science Literacy in General Education Courses for Undergraduate Non-Science Majors</t>
  </si>
  <si>
    <t>attitudes towards engineering professional skills</t>
  </si>
  <si>
    <t>attitudes</t>
  </si>
  <si>
    <t>engineering</t>
  </si>
  <si>
    <t>NA</t>
  </si>
  <si>
    <t>Short form? (yes/no)</t>
  </si>
  <si>
    <t>metacognitive skills in chemistry</t>
  </si>
  <si>
    <t>chemistry</t>
  </si>
  <si>
    <t>cognitive outcomes</t>
  </si>
  <si>
    <t>18 to 63</t>
  </si>
  <si>
    <t>54% female</t>
  </si>
  <si>
    <t xml:space="preserve">48% white </t>
  </si>
  <si>
    <t>student support needs</t>
  </si>
  <si>
    <t>general STEM</t>
  </si>
  <si>
    <t>social support</t>
  </si>
  <si>
    <t>76% white</t>
  </si>
  <si>
    <t>72% female</t>
  </si>
  <si>
    <t>student attitudes towards and understanding of  evolution</t>
  </si>
  <si>
    <t>self-concept - students' self evaluations in areas related to chemistry learning</t>
  </si>
  <si>
    <t>91% white</t>
  </si>
  <si>
    <t>59% female</t>
  </si>
  <si>
    <t>anxiety related to math</t>
  </si>
  <si>
    <t>mathematics</t>
  </si>
  <si>
    <t>anxiety</t>
  </si>
  <si>
    <t>72% white</t>
  </si>
  <si>
    <t>50% female</t>
  </si>
  <si>
    <t>70% male</t>
  </si>
  <si>
    <t>STEM student sense of belonging, academic engagement, and self-efficacy related to a STEM RCL</t>
  </si>
  <si>
    <t>Belonging and Integration</t>
  </si>
  <si>
    <t>student beliefs about physics and learning physics, distinguishing them from those of experts</t>
  </si>
  <si>
    <t>physics</t>
  </si>
  <si>
    <t>used preditermined categories in combination with EFA for a reduced basis factor analysis</t>
  </si>
  <si>
    <t>engineering leadership skills</t>
  </si>
  <si>
    <t>q-sort methodology</t>
  </si>
  <si>
    <t>68% male</t>
  </si>
  <si>
    <t>student motivation to study calculus</t>
  </si>
  <si>
    <t>motivation</t>
  </si>
  <si>
    <t>100% female</t>
  </si>
  <si>
    <t>female students expectancies and values regarding STEM</t>
  </si>
  <si>
    <t>cognitive engagement</t>
  </si>
  <si>
    <t xml:space="preserve">motivation </t>
  </si>
  <si>
    <t>ordinal alpha</t>
  </si>
  <si>
    <t>65.7% male</t>
  </si>
  <si>
    <t>Structural Equation Modeling; multi-dimensional item response theory</t>
  </si>
  <si>
    <t>75% White</t>
  </si>
  <si>
    <t>social responsibility in egineering</t>
  </si>
  <si>
    <t>attitudes towards statistics</t>
  </si>
  <si>
    <t>self-efficacy in learning and using computer algorithms</t>
  </si>
  <si>
    <t>technology</t>
  </si>
  <si>
    <t>self-efficacy</t>
  </si>
  <si>
    <t>57% female</t>
  </si>
  <si>
    <t>42% white</t>
  </si>
  <si>
    <t>vulnerability to stereotype threat for sex and race</t>
  </si>
  <si>
    <t>Diversity</t>
  </si>
  <si>
    <t xml:space="preserve">self-efficacy to teach STEM </t>
  </si>
  <si>
    <t>27% female</t>
  </si>
  <si>
    <t>perceptions of what topics are important in GTA training and how well students learned them</t>
  </si>
  <si>
    <t>58.77% female</t>
  </si>
  <si>
    <t>yes - it was shortened from the original scale</t>
  </si>
  <si>
    <t>student perceptions of the motivational environment in science labs</t>
  </si>
  <si>
    <t>21.13 - study 1; 20.82-study 2</t>
  </si>
  <si>
    <t>50.34% female - study 1; 52.29% female- study 2</t>
  </si>
  <si>
    <t>58.04% white - study 1; 59.69% white- study 2</t>
  </si>
  <si>
    <t>yes - study 1</t>
  </si>
  <si>
    <t>yes - McDonald's Omega was calculated in study 2</t>
  </si>
  <si>
    <t xml:space="preserve">51% female </t>
  </si>
  <si>
    <t>57% white</t>
  </si>
  <si>
    <t>student STEM identity</t>
  </si>
  <si>
    <t>self-directedness with information when engaged in engineering projects</t>
  </si>
  <si>
    <t>75.49% male</t>
  </si>
  <si>
    <t>85% White</t>
  </si>
  <si>
    <t>non-technical skills</t>
  </si>
  <si>
    <t>77% male</t>
  </si>
  <si>
    <t>75.5% White</t>
  </si>
  <si>
    <t>item difficulty and item discrimination were calculated for a nano-knowledge subscale, which was dropped from the final version of the scale</t>
  </si>
  <si>
    <t>awareness, exposure, and motivation related to nanotechnology</t>
  </si>
  <si>
    <t>66.9% female</t>
  </si>
  <si>
    <t>motivation related to studying and pursuing</t>
  </si>
  <si>
    <t>60.3% female in pilot study; 47.3% female in main study</t>
  </si>
  <si>
    <t>general attitudes towards science</t>
  </si>
  <si>
    <t>FEAS - attitudes towards a variety of engineering learning experiences and competencies</t>
  </si>
  <si>
    <t>97.5% African American</t>
  </si>
  <si>
    <t>67.5% female</t>
  </si>
  <si>
    <t>McDonald's Omega was calculated to compare 5 item per scale and 10 item per scale versions</t>
  </si>
  <si>
    <t>support needs of African American students</t>
  </si>
  <si>
    <t>student expectations of their understanding of the process if learning chemistry and the structure of chem knowledge</t>
  </si>
  <si>
    <t>yes - but it was not intended to be a short form</t>
  </si>
  <si>
    <t>whether students possess qualitites related to the capacity and desire to work with others and achieve the common good</t>
  </si>
  <si>
    <t>NA for cognitive interviews; M = 21 for validation (gen chem) and M = 23 for validation (orgo chem)</t>
  </si>
  <si>
    <t>75% female for CI; 65% female for validation (gen chem) and 68% female for validation (orgo chem)</t>
  </si>
  <si>
    <t>McDonald's Omega</t>
  </si>
  <si>
    <t>students' chemistry/science identity</t>
  </si>
  <si>
    <t>science</t>
  </si>
  <si>
    <t>barriers and facilitators students with disabilities experience</t>
  </si>
  <si>
    <t>engineering &amp; science</t>
  </si>
  <si>
    <t>M = 19.82</t>
  </si>
  <si>
    <t>62% female</t>
  </si>
  <si>
    <t>84% white</t>
  </si>
  <si>
    <t>students' perceptions of their science classes</t>
  </si>
  <si>
    <t>Interest</t>
  </si>
  <si>
    <t>student interest in biology</t>
  </si>
  <si>
    <t>78.1% White</t>
  </si>
  <si>
    <t>33% female</t>
  </si>
  <si>
    <t>student sense of integration in an engineering program</t>
  </si>
  <si>
    <t>54.3% White for Time 1; 54.3% White for Time 2</t>
  </si>
  <si>
    <t>62% female; 62.8% female</t>
  </si>
  <si>
    <t>student academic motivation for chemistry</t>
  </si>
  <si>
    <t>48.7% female</t>
  </si>
  <si>
    <t>47.1% White</t>
  </si>
  <si>
    <t>the extent to which students identify with computing</t>
  </si>
  <si>
    <t>74.6% male   in Sample 1; 73.3% in Sample 2</t>
  </si>
  <si>
    <t>89.3% White; 80.4% White</t>
  </si>
  <si>
    <t>students attitudes and approaches to problem solving in physics</t>
  </si>
  <si>
    <t>chemistry and biology</t>
  </si>
  <si>
    <t>chemistry, biology, and physics</t>
  </si>
  <si>
    <t>biology</t>
  </si>
  <si>
    <t>ethical climate in interdisciplinary project teams</t>
  </si>
  <si>
    <t>18-23</t>
  </si>
  <si>
    <t>student motivation to engage in sustainable engineering</t>
  </si>
  <si>
    <t>student help seeking behavior in methematics courses</t>
  </si>
  <si>
    <t>cognitive load in learning computer science</t>
  </si>
  <si>
    <t>computer science</t>
  </si>
  <si>
    <t>79% female for EFA; 50.8% male for CFA</t>
  </si>
  <si>
    <t>82.3% white for EFA; 68.4% White for CFA</t>
  </si>
  <si>
    <t>moderators (identities, domain identitification, and negative affect) related to susceptibility to stereotype threat</t>
  </si>
  <si>
    <t>Development of an Assessment Tool To Measure Students’ Meaningful Learning in the Undergraduate Chemistry Laboratory</t>
  </si>
  <si>
    <t>Measuring Meaningful Learning in the Undergraduate Chemistry Laboratory: A National, Cross-Sectional Study</t>
  </si>
  <si>
    <t>71% female</t>
  </si>
  <si>
    <t>61% nonwhite</t>
  </si>
  <si>
    <t xml:space="preserve">student's emotions towards different aspects of class achievement </t>
  </si>
  <si>
    <t>54.8% Female</t>
  </si>
  <si>
    <t>69.8% white</t>
  </si>
  <si>
    <t>student perceptions and expectations of a chemistry course</t>
  </si>
  <si>
    <t>71% male for students; 79.3% male for alum</t>
  </si>
  <si>
    <t>64.8% white for students; 61.2% white for alum</t>
  </si>
  <si>
    <t>students' self-perceived knowledge and ability to interact with various social and soceital contexts that engineering is practiced in</t>
  </si>
  <si>
    <t>Measuring Engineering students' contextual competence</t>
  </si>
  <si>
    <t>Rasch analysis</t>
  </si>
  <si>
    <t>student interest in science and technology</t>
  </si>
  <si>
    <t>interest</t>
  </si>
  <si>
    <t>science; technology; environmental science</t>
  </si>
  <si>
    <t>59% female at T1; 61% female at T2</t>
  </si>
  <si>
    <t>62% White at T1; 60% White at T2</t>
  </si>
  <si>
    <t>students' self-determination, purpose, identity, and engagement in science</t>
  </si>
  <si>
    <t>biology, chemistry, and physics</t>
  </si>
  <si>
    <t>24.2% White</t>
  </si>
  <si>
    <t>70.3% female</t>
  </si>
  <si>
    <t xml:space="preserve">the degree of students' accaptace of the essential domain range of the components of evolution </t>
  </si>
  <si>
    <t>Also reported person separation reliability as part of Rasch analysis</t>
  </si>
  <si>
    <t>students' level of anxiety regarding physics vocabulary</t>
  </si>
  <si>
    <t>18-24</t>
  </si>
  <si>
    <t>14 female</t>
  </si>
  <si>
    <t>18-25 in study 1; 18-25 in study 2</t>
  </si>
  <si>
    <t>54% women in study 1; 52.6% women in study 2</t>
  </si>
  <si>
    <t xml:space="preserve">64% men </t>
  </si>
  <si>
    <t>self-assessed scientific literacy</t>
  </si>
  <si>
    <t>63.6% female for goal 1; 55.6% female for goal 2</t>
  </si>
  <si>
    <t>67.1% white for goal 1; 71.2% for goal 2</t>
  </si>
  <si>
    <t>factors that influence students intent to transfer from 2-year institution to 4-year institution</t>
  </si>
  <si>
    <t>long-term outcomes</t>
  </si>
  <si>
    <t>53.5% 18/19</t>
  </si>
  <si>
    <t>58.09% female</t>
  </si>
  <si>
    <t>65.23% white</t>
  </si>
  <si>
    <t>62% male</t>
  </si>
  <si>
    <t>student's epistemologies and expectations about experimental physics</t>
  </si>
  <si>
    <t>60% female</t>
  </si>
  <si>
    <t>79% white</t>
  </si>
  <si>
    <t>students stereotypic beliefs about what scientists do</t>
  </si>
  <si>
    <t>students cognitive and affective appraisals of chemistry</t>
  </si>
  <si>
    <t>the resons why engineering students want to become entrepreneurs</t>
  </si>
  <si>
    <t>21.7% female</t>
  </si>
  <si>
    <t>78.3% White</t>
  </si>
  <si>
    <t>20-31</t>
  </si>
  <si>
    <t xml:space="preserve">19 men </t>
  </si>
  <si>
    <t>student evaluations of their peers' hard and soft skills</t>
  </si>
  <si>
    <t>students beliefs about, confidence in, and interest in computer science</t>
  </si>
  <si>
    <t>students cognitive, affective, and behavioral expectations and experiences in a chemistry lab</t>
  </si>
  <si>
    <t>M = 19.7</t>
  </si>
  <si>
    <t>195 women</t>
  </si>
  <si>
    <t>55.1% white</t>
  </si>
  <si>
    <t>students evaluations and appraisals of engineering</t>
  </si>
  <si>
    <t>78.7% women</t>
  </si>
  <si>
    <t>83.3% white</t>
  </si>
  <si>
    <t>students' awareness of both the technical dimensions of an engineering problem, as well as the non-engineering factors that mediate the development of  optimal engineering design solutions</t>
  </si>
  <si>
    <t xml:space="preserve">Scale Name </t>
  </si>
  <si>
    <t>Attitudes Towards Learning Professional Skills</t>
  </si>
  <si>
    <t>Metacognitive Activities Inventory (MCAI)</t>
  </si>
  <si>
    <t>Student Support Needs Scale (SSNS)</t>
  </si>
  <si>
    <t>Evolutionary Attitudes and Literacy Survey (EALS)</t>
  </si>
  <si>
    <t>Abbreviated Math Anxiety Scale</t>
  </si>
  <si>
    <t>Belonging, Academic Engagement and Self-Efficacy in STEM RCLs</t>
  </si>
  <si>
    <t>Chemistry Self-Concept Inventory</t>
  </si>
  <si>
    <t>Stereotypes of Scientists (SOS) Scale</t>
  </si>
  <si>
    <t>Career  Intentions  in  Science  (CIS)  Scale</t>
  </si>
  <si>
    <t>Social Equality Perceptions in Science (SEPS) Scale</t>
  </si>
  <si>
    <t>The Colorado Learning Attitudes about Science Survey</t>
  </si>
  <si>
    <t>Engineering Leadership Instrument</t>
  </si>
  <si>
    <t>Motivation to Study Calculus Scale</t>
  </si>
  <si>
    <t>Value-Expectancy STEM Assessment Scale</t>
  </si>
  <si>
    <t>Student Course Cognitive Engagement Instrument (SCCEI)</t>
  </si>
  <si>
    <t>Engineering Motivation Survey</t>
  </si>
  <si>
    <t>Survey of Attitudes Toward Statistics Scale</t>
  </si>
  <si>
    <t>Engineering Professional Responsibility Assessment Tool</t>
  </si>
  <si>
    <t>Self-Efficacy in Introductory Algorithms Courses</t>
  </si>
  <si>
    <t>STEM Graduate Teaching Assistants Teaching Self-Efficacy</t>
  </si>
  <si>
    <t>Graduate Teaching Assistants' (GTAs) Learning About Teaching During Professional Development</t>
  </si>
  <si>
    <t>Self-Determined and Achievement-Based Science Goals Instrument</t>
  </si>
  <si>
    <t>STEM Identity Scale</t>
  </si>
  <si>
    <t>Self-Directed Information Literacy Scale</t>
  </si>
  <si>
    <t>Colorado Learning Attitudes about Science Survey</t>
  </si>
  <si>
    <t>Nanotechnology Awareness Instrument </t>
  </si>
  <si>
    <t>Science Motivation Questionnaire II</t>
  </si>
  <si>
    <t>Attitudes Toward Science and Technology Scale</t>
  </si>
  <si>
    <t>Freshman Engineering Attitude Survey (FEAS)</t>
  </si>
  <si>
    <t>CHEMX</t>
  </si>
  <si>
    <t>Civic-Minded Graduate Scale in Science and Engineering</t>
  </si>
  <si>
    <t>attention students give to the social implications of their products</t>
  </si>
  <si>
    <t>ability to work together</t>
  </si>
  <si>
    <t>feeling connected to the community and seeking to use skills to help others</t>
  </si>
  <si>
    <t>Social Responsibility Scale for EPICS</t>
  </si>
  <si>
    <t>Ethical Awareness Scale for EPICS</t>
  </si>
  <si>
    <t>Teamwork Scale for EPICS</t>
  </si>
  <si>
    <t>Communication Competence Scale for EPICS</t>
  </si>
  <si>
    <t>skills &amp; competencies in transmitting written and oral messages to technical and non-technical audiences and competencies</t>
  </si>
  <si>
    <t>Full Participation Science and Engineering Accessibility (FPSEA)</t>
  </si>
  <si>
    <t>Perceptions of Science Classes</t>
  </si>
  <si>
    <t>Biology Interest Questionnaire</t>
  </si>
  <si>
    <t>Engineering Student Integration Instrument (ESII)</t>
  </si>
  <si>
    <t>Academic Motivation Scale – Chemistry (AMS-Chemistry)</t>
  </si>
  <si>
    <t>Computing Identity Framework</t>
  </si>
  <si>
    <t>General Engineering Self-Efficacy Scale</t>
  </si>
  <si>
    <t>Engineering Skills Self-Efficacy Scale</t>
  </si>
  <si>
    <t>self-efficacy for experimental, tinkering, and design skills</t>
  </si>
  <si>
    <t xml:space="preserve">General engineering self-efficacy </t>
  </si>
  <si>
    <t>Attitudes and Approaches to Problem Solving</t>
  </si>
  <si>
    <t>Team Ethical Climate Survey (TECS)</t>
  </si>
  <si>
    <t>Sustainable Engineering Survey</t>
  </si>
  <si>
    <t>Help Seeking Behaviors in Mathematics Instrument</t>
  </si>
  <si>
    <t>Cognitive Load in Introductory CS</t>
  </si>
  <si>
    <t>Social Identities and Attitudes Scale (SIAS) </t>
  </si>
  <si>
    <t>Achievement Emotions Questionnaire for use in postsecondary organic chemistry courses (AEQ-OCHEM)</t>
  </si>
  <si>
    <t>The Chemistry Course Perceptions Questionnaire</t>
  </si>
  <si>
    <t>Contextual Competence Scale for Engineering Students</t>
  </si>
  <si>
    <t>Student Interest in Technology and Science for College Students</t>
  </si>
  <si>
    <t>Evolutionary Attitudes and Literacy Survey (EALS) Short Form</t>
  </si>
  <si>
    <t>Self-determination, Purpose, Identity, and Engagement in Science</t>
  </si>
  <si>
    <t>Generalized Acceptance of EvolutioN Evaluation (GAENE)</t>
  </si>
  <si>
    <t>Physics Vocabulary Classroom Anxiety Scale</t>
  </si>
  <si>
    <t>STEM Interest Complexity</t>
  </si>
  <si>
    <t>degree of interest in getting involved in increasingly advanced levels of STEM areas</t>
  </si>
  <si>
    <t>student interest in cognitively complex tasks</t>
  </si>
  <si>
    <t>General STEM Interest Complexity scale</t>
  </si>
  <si>
    <t>Science Literacy Student Self-Assessment (SCILIT)</t>
  </si>
  <si>
    <t>STEM Transfer Survey</t>
  </si>
  <si>
    <t>Colorado Learning Attitudes about Science Survey for Experimental Physics</t>
  </si>
  <si>
    <t>Attitude toward the Subject of Chemistry Inventory (ASCI)</t>
  </si>
  <si>
    <t>Entrepreneurial Motivation Scale</t>
  </si>
  <si>
    <t>Peer Assessment of Soft Skills and Hard Skills</t>
  </si>
  <si>
    <t>Science and Engineering Students' Attitudes Toward Computer Science</t>
  </si>
  <si>
    <t>Meaningful Learning in the Laboratory Instrument (MLLI)</t>
  </si>
  <si>
    <t>Math Value Scale</t>
  </si>
  <si>
    <t>Math Confidence Scale</t>
  </si>
  <si>
    <t>Math Barriers Scale</t>
  </si>
  <si>
    <t>student perceived confidence in math</t>
  </si>
  <si>
    <t>students perceived math values</t>
  </si>
  <si>
    <t>student perceived barriers to succeeding in math</t>
  </si>
  <si>
    <t>Pittsburgh Engineering Attitudes Scale</t>
  </si>
  <si>
    <t>Engineering Students’ Contextual Competence</t>
  </si>
  <si>
    <t>IRT</t>
  </si>
  <si>
    <r>
      <t xml:space="preserve">Relationships - Test-Criterion; predictive </t>
    </r>
    <r>
      <rPr>
        <b/>
        <sz val="11"/>
        <color theme="1"/>
        <rFont val="Calibri"/>
        <family val="2"/>
        <scheme val="minor"/>
      </rPr>
      <t xml:space="preserve">(yes/no) </t>
    </r>
  </si>
  <si>
    <t>Beyond student attitudes: Chemistry self-concept inventory for assessment of the affective component of student learning</t>
  </si>
  <si>
    <t>intentions to pursue a science career</t>
  </si>
  <si>
    <t>perceptions of social inequality</t>
  </si>
  <si>
    <t xml:space="preserve">participants' stereotypes of a scientist                           </t>
  </si>
  <si>
    <t>diversity</t>
  </si>
  <si>
    <t>Validity Total</t>
  </si>
  <si>
    <t>Reliability Total</t>
  </si>
  <si>
    <t>Number of Participants</t>
  </si>
  <si>
    <t>Response Options</t>
  </si>
  <si>
    <t>Number of Items per subscale (construct)</t>
  </si>
  <si>
    <t>Year</t>
  </si>
  <si>
    <t>1 (strongly disagree) to 6 (strongly agree)</t>
  </si>
  <si>
    <t>534 (294 in development sample and 240 for confirmatory sample)</t>
  </si>
  <si>
    <t>C1: 6; C2: 6; C3: 5; C4: 4; C5: 4</t>
  </si>
  <si>
    <t>200 in preliminary study; 235 for main; 537 for replication</t>
  </si>
  <si>
    <t>1 (strongly disagree) to 5 (strongly agree)</t>
  </si>
  <si>
    <t>C1: 6; C2: 6; C3: 5; C4: 6; C5: 10; C6: 3</t>
  </si>
  <si>
    <t>1 (strongly disagree) to 7 (strongly agree)</t>
  </si>
  <si>
    <t>C1: 6; C2:6; C3: 5; C4: 3; C5: 11; C6: 9; C7: 5; C8: 6; C9: 7; C10: 9; C11: 9; C12: 7; C13: 6; C14: 6; C15: 5; C16: 4</t>
  </si>
  <si>
    <t>1239 (815 for development sample, 206 in primary sample, 218 in replication sample)</t>
  </si>
  <si>
    <t>1 (low anxiety) to 5 (high anxiety)</t>
  </si>
  <si>
    <t>C1: 5; C2: 4</t>
  </si>
  <si>
    <t>C1: 5; C2: 5; C3: 5; C4: 8; C5: 5</t>
  </si>
  <si>
    <t>1 (very inaccurate of me) to 7 (very accurate of me)</t>
  </si>
  <si>
    <t>C1: 11; C2: 10; C3: 6; C4: 7; C5:4</t>
  </si>
  <si>
    <t>379 for factor analysis; 65 for test-retest data; 32 comparisons</t>
  </si>
  <si>
    <t>C1: 9; C2:9</t>
  </si>
  <si>
    <t>27 (one construct/scale)</t>
  </si>
  <si>
    <t>12 (one construct/subscale)</t>
  </si>
  <si>
    <t>N/A</t>
  </si>
  <si>
    <t>1 (rarely) to 4 (almost always)</t>
  </si>
  <si>
    <t>C1: 21; C2: 12; C3: 8; C4: 4</t>
  </si>
  <si>
    <t>C1: 3; C2: 3; C3: 6</t>
  </si>
  <si>
    <t>119 for first round; 178 for the second round</t>
  </si>
  <si>
    <t>C1: 8; C2: 7</t>
  </si>
  <si>
    <t>C1: 4; C2: 3; C3: 4; C4: 3; C5: 4</t>
  </si>
  <si>
    <t>1 (few to no lecture periods) to 3 (most lecture periods)</t>
  </si>
  <si>
    <t>C1: 9; C2:6; C3:7; C4:3; C5: 4</t>
  </si>
  <si>
    <t>C1: 5; C2: 4; C3: 4; C4: 5; C5: 4; C6: 5; C7: 19; C8: 4</t>
  </si>
  <si>
    <t>7-point (values not specified)</t>
  </si>
  <si>
    <t>C1: 16; C2: 12</t>
  </si>
  <si>
    <t>C1:5; C2: 5</t>
  </si>
  <si>
    <t>Race and Sex Stereotype Bias Scale</t>
  </si>
  <si>
    <t>C1: 6; C2: 5; C3: 4; C4: 6</t>
  </si>
  <si>
    <t>A (no confidence) to E (complete confidence)</t>
  </si>
  <si>
    <t>C1: 11; C2: 7</t>
  </si>
  <si>
    <t>239 in pilot study; 177 in main study</t>
  </si>
  <si>
    <t>15 (one construct/scale)</t>
  </si>
  <si>
    <t>1 (never learned) to 5 (learned very well)</t>
  </si>
  <si>
    <t>146 in study 1; 269 in study 2</t>
  </si>
  <si>
    <t>1 (never true) to 5 (always or almost always true)</t>
  </si>
  <si>
    <t>C1: 7; C2:4</t>
  </si>
  <si>
    <t>C1: 3; C2: 4</t>
  </si>
  <si>
    <t xml:space="preserve">19 for Expert Judges; 42 for response process; 800 for factor analyses </t>
  </si>
  <si>
    <t>10 for expert judges; 10 for response process; 366 in pilot factor analysis; 39 for second expert judge panel; 1603 for main validation</t>
  </si>
  <si>
    <t>1 (Not at All True of Me) to
7 (Very True of Me)</t>
  </si>
  <si>
    <t>C1: 8; C2: 6; C3: 6; C4: 7; C5: 4; C6: 4; C7: 4</t>
  </si>
  <si>
    <t>C1: 6; C2: 4; C3: 5</t>
  </si>
  <si>
    <t>1918 for EFA; 1926 for CFA</t>
  </si>
  <si>
    <t>355 for version 1; 1426 for version 2</t>
  </si>
  <si>
    <t>C1: 16; C2: 14</t>
  </si>
  <si>
    <t>0 (never) to 4 (always)</t>
  </si>
  <si>
    <t>C1: 5; C2: 5; C3: 5; C4: 5; C5: 5</t>
  </si>
  <si>
    <t>4 for expert judges; 65 for pilot test; 680 for main validation</t>
  </si>
  <si>
    <t>458 for pilot study; 535 for validation study</t>
  </si>
  <si>
    <t>C1: 8; C2: 5; C3: 5; C4: 3; C5: 4</t>
  </si>
  <si>
    <t>275 for development sample; 340 for validation sample</t>
  </si>
  <si>
    <t>C1: 9; C2: 6; C3: 10; C4: 6; C5: 5</t>
  </si>
  <si>
    <t>C1: 5; C2: 5; C3: 5; C4: 5; C5: 5; C6: 5; C7: 5</t>
  </si>
  <si>
    <t>C1: 9; C2: 5; C3: 5; C4: 5; C5: 8; C6: 8; C7: 7</t>
  </si>
  <si>
    <t>18.4 in university1; 21.6 in university 2</t>
  </si>
  <si>
    <t>72% male in university1; 49% female in university2</t>
  </si>
  <si>
    <t>56% white in university1; 68% white in university2</t>
  </si>
  <si>
    <t>402 for phase 1; 434 for phase 2; 420 for phase 2 replication</t>
  </si>
  <si>
    <t>1 (strongly disagre) to 9 (strongly agree)</t>
  </si>
  <si>
    <t>C1: 4; C2: 4; C3: 5; C4: 4; C5: 4</t>
  </si>
  <si>
    <t>8 for cognitive interview; 1127 for reliability and SEM</t>
  </si>
  <si>
    <t>63% white for CI; 60% white for validation (gen chem) and 68% white for validation (orgo chem)</t>
  </si>
  <si>
    <t>C1: 4; C2: 6; C3: 5</t>
  </si>
  <si>
    <t>C1: 6; C2: 7</t>
  </si>
  <si>
    <t>C1: 7; C2: 6</t>
  </si>
  <si>
    <t>C1: 4; C2: 5; C3: 6</t>
  </si>
  <si>
    <t>C1: 6; C2: 5; C3: 6; C4: 5; C5: 4</t>
  </si>
  <si>
    <t>8 for expert judged; 5 for response process; 20 for test-retest reliability</t>
  </si>
  <si>
    <t>1 (strongly disagree) to 5 (strongly agree); 1 (strongly disagree) to 5 (strongly agree) + not applicable; 1 (yes), 2 (no), 3 (not present)</t>
  </si>
  <si>
    <t>C1: 22; C2:14; C3: 8; C4: 5; C5: 3; C6: 3</t>
  </si>
  <si>
    <t>C1: 6; C2: 5; C3: 9</t>
  </si>
  <si>
    <t>75% Hispanic in university1; 73% white in university2</t>
  </si>
  <si>
    <t>67% female in university1; 73% male in university2</t>
  </si>
  <si>
    <t>444 (222 used for EFA; 222 used for CFA)</t>
  </si>
  <si>
    <t>586 (293 for EFA; 293 for CFA)</t>
  </si>
  <si>
    <t>C1: 7; C2: 5; C3: 5; C4: 5</t>
  </si>
  <si>
    <t>5 for expert judges; 11 for response process; 208 for CFA</t>
  </si>
  <si>
    <t>1 (does not correspond at all) to 7 (corresponds completely)</t>
  </si>
  <si>
    <t>C1: 4; C2: 4; C3: 4; C4: 4; C5: 4; C6: 4; C7: 4</t>
  </si>
  <si>
    <t>C1: 3; C2: 3; C3: 3</t>
  </si>
  <si>
    <t>0 (not at all) to 4 (very much so)</t>
  </si>
  <si>
    <t>319 in sample 1; 409 in sample 2</t>
  </si>
  <si>
    <t>C1: 4; C2: 4; C3: 4</t>
  </si>
  <si>
    <t>5 (one construct/scale)</t>
  </si>
  <si>
    <t>m 1 (completely uncertain) to 6 (completely certain)</t>
  </si>
  <si>
    <t>1 (completely uncertain) to 6 (completely certain)</t>
  </si>
  <si>
    <t>1 (strongly agree) to 5 (strongly disagree)</t>
  </si>
  <si>
    <t xml:space="preserve">33* </t>
  </si>
  <si>
    <t>80*</t>
  </si>
  <si>
    <t>*no factor analysis conducted</t>
  </si>
  <si>
    <t>8 for response process; 672 for Cronbach's alpha</t>
  </si>
  <si>
    <t>C1: 11; C2: 9: C3: 7; C4: 5; C5: 3</t>
  </si>
  <si>
    <t>61% male</t>
  </si>
  <si>
    <t>C1: 13; C2: 7; C3: 4; C4: 8</t>
  </si>
  <si>
    <t>165 in phase 1; 314 in phase 2; 140 in phase 3</t>
  </si>
  <si>
    <t>50% male in phase 3</t>
  </si>
  <si>
    <t>C1: 9; C2: 9</t>
  </si>
  <si>
    <t>156 in lecture 1; 117 in lecture 2</t>
  </si>
  <si>
    <t>0 (not at all the case) to (10-completely the case)</t>
  </si>
  <si>
    <t>C1: 3; C2: 3; C3: 4</t>
  </si>
  <si>
    <t>368 (subset of 50 used for test-retest; subset of 50 completed MARS-R; subset of 84 used for final grades and attendance data</t>
  </si>
  <si>
    <t>C1: 6; C2; 4</t>
  </si>
  <si>
    <t>7 (one construct/scale)</t>
  </si>
  <si>
    <t>C1: 8; C2: 3</t>
  </si>
  <si>
    <t>10 for expert judges; 206 for EFA; 200 for CFA</t>
  </si>
  <si>
    <t>1 (strongly agree) to 7 (strongly disagree)</t>
  </si>
  <si>
    <t>C1: 6; C2: 5; C3: 6; C4: 4; C5: 4; C6: 5</t>
  </si>
  <si>
    <t>3 for expert judges; 533 for CFA</t>
  </si>
  <si>
    <t>C1: 9; C2: 7; C3: 8; C4: 7; C5: 12; C6:8; C7: 9; C8: 11; C9: 6; C10: 6; C11: 5; C12: 9; C13: 10; C14: 11; C15: 11; C16: 11; C17: 10; C18: 8; C19: 10; C20: 6; C21: 10; C22: 11: C23: 10; C24: 11</t>
  </si>
  <si>
    <t>57 in pilot study; 398 in main study</t>
  </si>
  <si>
    <t>6 (one construct/scale)</t>
  </si>
  <si>
    <t>4 (one construct/scale)</t>
  </si>
  <si>
    <t>1 (weak/none) to 5 (excellent)</t>
  </si>
  <si>
    <t>1 (strongly disagree) to 4 (strongly agree)</t>
  </si>
  <si>
    <t>C1: 10; C2: 10; C3: 5</t>
  </si>
  <si>
    <t>290 women</t>
  </si>
  <si>
    <t>C1: 3; C2: 4; C3: 3; C4: 3; C5: 6; C6: 6; C7: 3; C8: 3; C9: 3; C10: 5; C11: 4; C12: 5; C13: 3; C14: 4; C15: 3; C16: 3</t>
  </si>
  <si>
    <t>856 at time 1; 574 at time 2</t>
  </si>
  <si>
    <t>1 (not true at all) to 5 (totally true)</t>
  </si>
  <si>
    <t>C1: 5; C2: 5; C3:5; C4: 5; C5: 5; C6: 5; C7: 5; C8: 5; C9: 4; C10: 4; C11: 4</t>
  </si>
  <si>
    <t>C1: 4; C2: 5; C3: 6; C4: 6; C5: 4; C6: 4</t>
  </si>
  <si>
    <t>6 for expert judges in study 1; 656 for psychometric analysis in study 1; 12 for expert judges in study 2; 671 for psychometric analysis in study 2</t>
  </si>
  <si>
    <t>13 (one construct/scale)</t>
  </si>
  <si>
    <t>16 (one construct/scale)</t>
  </si>
  <si>
    <t>the PCA showed two components but subscales are not discussed</t>
  </si>
  <si>
    <t>274 in study 1; 412 in study 2</t>
  </si>
  <si>
    <t>1 (very untrue of me) to 6 (very true of me)</t>
  </si>
  <si>
    <t>15*</t>
  </si>
  <si>
    <t>C1: 28; C2: 30; C3: 24; C4: 30</t>
  </si>
  <si>
    <t xml:space="preserve">This instrument had single items in multiple subscales. For example item 40 appeared in several subscales. Thus, number of items per subscales was no included here. </t>
  </si>
  <si>
    <t>C1: 6; C2: 13; C3: 7; C4: 11</t>
  </si>
  <si>
    <t>258 for goal 2; 576 for goal 3</t>
  </si>
  <si>
    <t>8 (one construct/subscale)</t>
  </si>
  <si>
    <t>13 for expert judges; 100 for pilot study; 12 for cogitive interviews;1668 for CFA</t>
  </si>
  <si>
    <t>1 (not at all) to 5 (extremely); 1 (not at all) to 5 (a great deal); 1 (never) to 5 (very often)</t>
  </si>
  <si>
    <t>C1: 4; C2: 4; C3: 5; C4: 5; C5: 15; C6: 7</t>
  </si>
  <si>
    <t>30*</t>
  </si>
  <si>
    <t>C1: 13; C2: 9</t>
  </si>
  <si>
    <t>C1: 4; C2: 4</t>
  </si>
  <si>
    <t>20 for expert judges; 460 for internal structure</t>
  </si>
  <si>
    <t>C1: 4; C2: 3; C3: 3</t>
  </si>
  <si>
    <t>1 to 5</t>
  </si>
  <si>
    <t>C1: 8; C2: 8</t>
  </si>
  <si>
    <t>*item 17 is overall grade</t>
  </si>
  <si>
    <t>C1: 8; C2: 10; C3: 10; C4: 6; C5: 4</t>
  </si>
  <si>
    <t>0 (completely disagree) to 100 (completely agree)</t>
  </si>
  <si>
    <t>943 at prestest in pilot, 506 at posttest in pilot; 614 in full study; 13 for response process</t>
  </si>
  <si>
    <t>C1: 16; C2: 8; C3: 6</t>
  </si>
  <si>
    <t>478 for pilot; 5249 for full sample</t>
  </si>
  <si>
    <t>1 (little) to 5 (very high)</t>
  </si>
  <si>
    <t>C1: 7; C2: 6; C3: 7; C4: 6; C5: 3; C6: 3; C7: 6</t>
  </si>
  <si>
    <t>m</t>
  </si>
  <si>
    <t>f</t>
  </si>
  <si>
    <t>e</t>
  </si>
  <si>
    <t>m;f</t>
  </si>
  <si>
    <t>f;m</t>
  </si>
  <si>
    <t>f;e</t>
  </si>
  <si>
    <t>w</t>
  </si>
  <si>
    <t>33 Female majority</t>
  </si>
  <si>
    <t>34 Female Majority</t>
  </si>
  <si>
    <t>20 Male Majority</t>
  </si>
  <si>
    <t>3 equal</t>
  </si>
  <si>
    <t>nw</t>
  </si>
  <si>
    <t>nw; w</t>
  </si>
  <si>
    <t>32 White Majoirty</t>
  </si>
  <si>
    <t>3 nonwhite</t>
  </si>
  <si>
    <t>aa</t>
  </si>
  <si>
    <t>5;3</t>
  </si>
  <si>
    <t>Measure of Chemistry Identity (MoChI)</t>
  </si>
  <si>
    <t>101; 6</t>
  </si>
  <si>
    <t>0 (no confidence) to 100 (very confident) for self-efficacy; 0 (strongly disagree) to 5 (strongly agree)</t>
  </si>
  <si>
    <t>How many points in scale?</t>
  </si>
  <si>
    <t>Total number of subscales</t>
  </si>
  <si>
    <t>Min number of items in a subscale</t>
  </si>
  <si>
    <t>Max number of items in a subscale</t>
  </si>
  <si>
    <t>62 reported subscales</t>
  </si>
  <si>
    <t>Education Level</t>
  </si>
  <si>
    <t>Affective</t>
  </si>
  <si>
    <t>Identity</t>
  </si>
  <si>
    <t>literacy</t>
  </si>
  <si>
    <t>learning gains</t>
  </si>
  <si>
    <t>Course perceptions</t>
  </si>
  <si>
    <t>External Climate</t>
  </si>
  <si>
    <t>engagement</t>
  </si>
  <si>
    <t xml:space="preserve">Undergraduate </t>
  </si>
  <si>
    <t>Undergraduate</t>
  </si>
  <si>
    <t xml:space="preserve">N/A </t>
  </si>
  <si>
    <t>Graduate, Undergraduate</t>
  </si>
  <si>
    <t xml:space="preserve">Graduate  </t>
  </si>
  <si>
    <t>Undergdraduate</t>
  </si>
  <si>
    <t xml:space="preserve">Udergraduate </t>
  </si>
  <si>
    <t xml:space="preserve"> Undergraduate</t>
  </si>
  <si>
    <t>2-year institute</t>
  </si>
  <si>
    <t>Undergraduate, Graduate</t>
  </si>
  <si>
    <t>undergraduate and graduate (both master's and doctoral)</t>
  </si>
  <si>
    <t>* just said postsecondary</t>
  </si>
  <si>
    <t>Mixed</t>
  </si>
  <si>
    <t>*(can also be used on high school students)</t>
  </si>
  <si>
    <t xml:space="preserve">*graduate and undergraduate </t>
  </si>
  <si>
    <t>*Undergraduate, Master's, Doctoral</t>
  </si>
  <si>
    <t>Authors say there are 62 items but they subscales add up to 61; undergraduate and graduate</t>
  </si>
  <si>
    <t>2-year</t>
  </si>
  <si>
    <t>Could not discern what the subscales were. Many factor solutions are discussed. Undergraduate and Granduate</t>
  </si>
  <si>
    <r>
      <t>Test Content - Evaluations from Judges(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</si>
  <si>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Response Process - Cognitive Interviews(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</si>
  <si>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Structure - EFA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</si>
  <si>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Structure - CFA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</si>
  <si>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Structure - Differential Item Functioning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</si>
  <si>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Structure - Other (</t>
    </r>
    <r>
      <rPr>
        <b/>
        <sz val="11"/>
        <color theme="1"/>
        <rFont val="Calibri"/>
        <family val="2"/>
        <scheme val="minor"/>
      </rPr>
      <t>type in</t>
    </r>
    <r>
      <rPr>
        <sz val="11"/>
        <color theme="1"/>
        <rFont val="Calibri"/>
        <family val="2"/>
        <scheme val="minor"/>
      </rPr>
      <t>)</t>
    </r>
  </si>
  <si>
    <r>
      <t>Relationships - Convergent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</si>
  <si>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Relationships - Discriminant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</si>
  <si>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Relationships - Test-Criterion; concurrent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 xml:space="preserve">) </t>
    </r>
  </si>
  <si>
    <r>
      <t>Relationships - validity generalization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</si>
  <si>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Alternate Form Reliability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</si>
  <si>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Test-Retest Reliability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</si>
  <si>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Consistency - Cronbach's Alpha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</si>
  <si>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Consistency - Split-Half (</t>
    </r>
    <r>
      <rPr>
        <b/>
        <sz val="11"/>
        <color theme="1"/>
        <rFont val="Calibri"/>
        <family val="2"/>
        <scheme val="minor"/>
      </rPr>
      <t>yes/no</t>
    </r>
    <r>
      <rPr>
        <sz val="11"/>
        <color theme="1"/>
        <rFont val="Calibri"/>
        <family val="2"/>
        <scheme val="minor"/>
      </rPr>
      <t>)</t>
    </r>
  </si>
  <si>
    <r>
      <t>Internal Consistency - Other (</t>
    </r>
    <r>
      <rPr>
        <b/>
        <sz val="11"/>
        <color theme="1"/>
        <rFont val="Calibri"/>
        <family val="2"/>
        <scheme val="minor"/>
      </rPr>
      <t>type in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</si>
</sst>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0" fillId="0" borderId="0" xfId="0" applyNumberFormat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 wrapText="1"/>
    </xf>
    <xf numFmtId="16" fontId="0" fillId="0" borderId="0" xfId="0" applyNumberFormat="1" applyFill="1"/>
    <xf numFmtId="1" fontId="0" fillId="0" borderId="0" xfId="0" applyNumberFormat="1" applyFill="1"/>
    <xf numFmtId="0" fontId="0" fillId="0" borderId="0" xfId="0" applyFill="1" applyBorder="1" applyAlignment="1">
      <alignment wrapText="1"/>
    </xf>
    <xf numFmtId="10" fontId="0" fillId="0" borderId="0" xfId="0" applyNumberFormat="1" applyFill="1" applyAlignment="1">
      <alignment wrapText="1"/>
    </xf>
    <xf numFmtId="1" fontId="0" fillId="0" borderId="0" xfId="0" applyNumberFormat="1" applyFill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0" fillId="0" borderId="0" xfId="0" applyFont="1"/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04"/>
  <sheetViews>
    <sheetView tabSelected="1" topLeftCell="O1" zoomScale="80" zoomScaleNormal="80" workbookViewId="0">
      <selection activeCell="D85" sqref="D85"/>
    </sheetView>
  </sheetViews>
  <sheetFormatPr defaultRowHeight="15.5" x14ac:dyDescent="0.35"/>
  <cols>
    <col min="1" max="1" width="48.54296875" style="8" customWidth="1"/>
    <col min="2" max="2" width="51.54296875" style="5" customWidth="1"/>
    <col min="3" max="3" width="13" style="11" customWidth="1"/>
    <col min="4" max="4" width="26.81640625" style="11" customWidth="1"/>
    <col min="5" max="7" width="22.54296875" customWidth="1"/>
    <col min="8" max="9" width="21.26953125" customWidth="1"/>
    <col min="10" max="11" width="32.26953125" customWidth="1"/>
    <col min="12" max="12" width="26.453125" customWidth="1"/>
    <col min="13" max="16" width="28.1796875" customWidth="1"/>
    <col min="17" max="18" width="20.54296875" customWidth="1"/>
    <col min="19" max="19" width="25.7265625" customWidth="1"/>
    <col min="20" max="21" width="22" customWidth="1"/>
    <col min="22" max="22" width="23.1796875" customWidth="1"/>
  </cols>
  <sheetData>
    <row r="1" spans="1:22" s="1" customFormat="1" ht="29" x14ac:dyDescent="0.35">
      <c r="A1" s="10" t="s">
        <v>265</v>
      </c>
      <c r="B1" s="4" t="s">
        <v>68</v>
      </c>
      <c r="C1" s="12" t="s">
        <v>361</v>
      </c>
      <c r="D1" s="12" t="s">
        <v>358</v>
      </c>
      <c r="E1" s="7" t="s">
        <v>7</v>
      </c>
      <c r="F1" s="3" t="s">
        <v>1</v>
      </c>
      <c r="G1" s="3"/>
      <c r="H1" s="3" t="s">
        <v>2</v>
      </c>
      <c r="I1" s="3"/>
      <c r="J1" s="3" t="s">
        <v>359</v>
      </c>
      <c r="K1" s="3" t="s">
        <v>538</v>
      </c>
      <c r="L1" s="3" t="s">
        <v>3</v>
      </c>
      <c r="M1" s="3" t="s">
        <v>360</v>
      </c>
      <c r="N1" s="3" t="s">
        <v>539</v>
      </c>
      <c r="O1" s="3" t="s">
        <v>540</v>
      </c>
      <c r="P1" s="3" t="s">
        <v>541</v>
      </c>
      <c r="Q1" s="3" t="s">
        <v>86</v>
      </c>
      <c r="R1" s="3" t="s">
        <v>543</v>
      </c>
      <c r="S1" s="3" t="s">
        <v>4</v>
      </c>
      <c r="T1" s="3" t="s">
        <v>5</v>
      </c>
      <c r="U1" s="3" t="s">
        <v>6</v>
      </c>
    </row>
    <row r="2" spans="1:22" s="14" customFormat="1" ht="62" x14ac:dyDescent="0.35">
      <c r="A2" s="9" t="s">
        <v>270</v>
      </c>
      <c r="B2" s="21" t="s">
        <v>32</v>
      </c>
      <c r="C2" s="18">
        <v>2003</v>
      </c>
      <c r="D2" s="18" t="s">
        <v>370</v>
      </c>
      <c r="E2" s="14">
        <v>19.600000000000001</v>
      </c>
      <c r="F2" s="14" t="s">
        <v>101</v>
      </c>
      <c r="G2" s="14" t="s">
        <v>519</v>
      </c>
      <c r="H2" s="14" t="s">
        <v>100</v>
      </c>
      <c r="I2" s="14" t="s">
        <v>524</v>
      </c>
      <c r="J2" s="15" t="s">
        <v>371</v>
      </c>
      <c r="K2" s="15">
        <v>5</v>
      </c>
      <c r="L2" s="14">
        <v>9</v>
      </c>
      <c r="M2" s="15" t="s">
        <v>372</v>
      </c>
      <c r="N2" s="15">
        <v>2</v>
      </c>
      <c r="O2" s="15">
        <v>4</v>
      </c>
      <c r="P2" s="15">
        <v>5</v>
      </c>
      <c r="Q2" s="14" t="s">
        <v>63</v>
      </c>
      <c r="R2" s="14" t="s">
        <v>551</v>
      </c>
      <c r="S2" s="15" t="s">
        <v>102</v>
      </c>
      <c r="T2" s="14" t="s">
        <v>103</v>
      </c>
      <c r="U2" s="14" t="s">
        <v>104</v>
      </c>
    </row>
    <row r="3" spans="1:22" s="14" customFormat="1" ht="46.5" x14ac:dyDescent="0.35">
      <c r="A3" s="9" t="s">
        <v>309</v>
      </c>
      <c r="B3" s="21" t="s">
        <v>39</v>
      </c>
      <c r="C3" s="18">
        <v>2017</v>
      </c>
      <c r="D3" s="18" t="s">
        <v>443</v>
      </c>
      <c r="E3" s="14" t="s">
        <v>85</v>
      </c>
      <c r="F3" s="17" t="s">
        <v>186</v>
      </c>
      <c r="G3" s="17" t="s">
        <v>519</v>
      </c>
      <c r="H3" s="17" t="s">
        <v>185</v>
      </c>
      <c r="I3" s="17" t="s">
        <v>524</v>
      </c>
      <c r="J3" s="17" t="s">
        <v>444</v>
      </c>
      <c r="K3" s="17">
        <v>6</v>
      </c>
      <c r="L3" s="16">
        <v>28</v>
      </c>
      <c r="M3" s="17" t="s">
        <v>445</v>
      </c>
      <c r="N3" s="17">
        <v>7</v>
      </c>
      <c r="O3" s="17">
        <v>4</v>
      </c>
      <c r="P3" s="17">
        <v>4</v>
      </c>
      <c r="Q3" s="16" t="s">
        <v>64</v>
      </c>
      <c r="R3" s="14" t="s">
        <v>551</v>
      </c>
      <c r="S3" s="15" t="s">
        <v>187</v>
      </c>
      <c r="T3" s="17" t="s">
        <v>88</v>
      </c>
      <c r="U3" s="15" t="s">
        <v>117</v>
      </c>
    </row>
    <row r="4" spans="1:22" s="14" customFormat="1" ht="87" x14ac:dyDescent="0.35">
      <c r="A4" s="9" t="s">
        <v>321</v>
      </c>
      <c r="B4" s="21" t="s">
        <v>48</v>
      </c>
      <c r="C4" s="18">
        <v>2017</v>
      </c>
      <c r="D4" s="18" t="s">
        <v>474</v>
      </c>
      <c r="E4" s="19" t="s">
        <v>85</v>
      </c>
      <c r="F4" s="19" t="s">
        <v>208</v>
      </c>
      <c r="G4" s="19" t="s">
        <v>519</v>
      </c>
      <c r="H4" s="19" t="s">
        <v>209</v>
      </c>
      <c r="I4" s="19" t="s">
        <v>529</v>
      </c>
      <c r="J4" s="15" t="s">
        <v>453</v>
      </c>
      <c r="K4" s="15">
        <v>5</v>
      </c>
      <c r="L4" s="19">
        <v>216</v>
      </c>
      <c r="M4" s="20" t="s">
        <v>475</v>
      </c>
      <c r="N4" s="20">
        <v>24</v>
      </c>
      <c r="O4" s="20">
        <v>5</v>
      </c>
      <c r="P4" s="20">
        <v>11</v>
      </c>
      <c r="Q4" s="19" t="s">
        <v>64</v>
      </c>
      <c r="R4" s="19" t="s">
        <v>380</v>
      </c>
      <c r="S4" s="20" t="s">
        <v>210</v>
      </c>
      <c r="T4" s="19" t="s">
        <v>88</v>
      </c>
      <c r="U4" s="19" t="s">
        <v>544</v>
      </c>
    </row>
    <row r="5" spans="1:22" s="14" customFormat="1" ht="43.5" x14ac:dyDescent="0.35">
      <c r="A5" s="9" t="s">
        <v>336</v>
      </c>
      <c r="B5" s="21" t="s">
        <v>60</v>
      </c>
      <c r="C5" s="18">
        <v>2011</v>
      </c>
      <c r="D5" s="18">
        <v>914</v>
      </c>
      <c r="E5" s="14" t="s">
        <v>85</v>
      </c>
      <c r="F5" s="14" t="s">
        <v>85</v>
      </c>
      <c r="H5" s="14" t="s">
        <v>85</v>
      </c>
      <c r="J5" s="15" t="s">
        <v>368</v>
      </c>
      <c r="K5" s="15">
        <v>7</v>
      </c>
      <c r="L5" s="16">
        <v>8</v>
      </c>
      <c r="M5" s="17" t="s">
        <v>505</v>
      </c>
      <c r="N5" s="17">
        <v>2</v>
      </c>
      <c r="O5" s="17">
        <v>4</v>
      </c>
      <c r="P5" s="17">
        <v>4</v>
      </c>
      <c r="Q5" s="16" t="s">
        <v>63</v>
      </c>
      <c r="R5" s="16" t="s">
        <v>553</v>
      </c>
      <c r="S5" s="15" t="s">
        <v>249</v>
      </c>
      <c r="T5" s="17" t="s">
        <v>88</v>
      </c>
      <c r="U5" s="15" t="s">
        <v>83</v>
      </c>
    </row>
    <row r="6" spans="1:22" s="14" customFormat="1" ht="43.5" x14ac:dyDescent="0.35">
      <c r="A6" s="21" t="s">
        <v>315</v>
      </c>
      <c r="B6" s="21" t="s">
        <v>77</v>
      </c>
      <c r="C6" s="18">
        <v>2010</v>
      </c>
      <c r="D6" s="18" t="s">
        <v>457</v>
      </c>
      <c r="E6" s="14" t="s">
        <v>85</v>
      </c>
      <c r="F6" s="14" t="s">
        <v>85</v>
      </c>
      <c r="H6" s="14" t="s">
        <v>85</v>
      </c>
      <c r="J6" s="15" t="s">
        <v>453</v>
      </c>
      <c r="K6" s="15">
        <v>5</v>
      </c>
      <c r="L6" s="16">
        <v>33</v>
      </c>
      <c r="M6" s="17" t="s">
        <v>454</v>
      </c>
      <c r="N6" s="17">
        <v>1</v>
      </c>
      <c r="O6" s="17"/>
      <c r="P6" s="17"/>
      <c r="Q6" s="16" t="s">
        <v>64</v>
      </c>
      <c r="R6" s="14" t="s">
        <v>551</v>
      </c>
      <c r="S6" s="15" t="s">
        <v>193</v>
      </c>
      <c r="T6" s="16" t="s">
        <v>111</v>
      </c>
      <c r="U6" s="22" t="s">
        <v>83</v>
      </c>
    </row>
    <row r="7" spans="1:22" s="14" customFormat="1" ht="43.5" x14ac:dyDescent="0.35">
      <c r="A7" s="9" t="s">
        <v>293</v>
      </c>
      <c r="B7" s="21" t="s">
        <v>27</v>
      </c>
      <c r="C7" s="18">
        <v>2009</v>
      </c>
      <c r="D7" s="18" t="s">
        <v>415</v>
      </c>
      <c r="E7" s="14" t="s">
        <v>85</v>
      </c>
      <c r="F7" s="15" t="s">
        <v>159</v>
      </c>
      <c r="G7" s="15" t="s">
        <v>519</v>
      </c>
      <c r="H7" s="16" t="s">
        <v>85</v>
      </c>
      <c r="I7" s="16"/>
      <c r="J7" s="15" t="s">
        <v>366</v>
      </c>
      <c r="K7" s="15">
        <v>5</v>
      </c>
      <c r="L7" s="14">
        <v>30</v>
      </c>
      <c r="M7" s="15" t="s">
        <v>416</v>
      </c>
      <c r="N7" s="15">
        <v>5</v>
      </c>
      <c r="O7" s="15">
        <v>3</v>
      </c>
      <c r="P7" s="15">
        <v>8</v>
      </c>
      <c r="Q7" s="14" t="s">
        <v>64</v>
      </c>
      <c r="R7" s="14" t="s">
        <v>551</v>
      </c>
      <c r="S7" s="15" t="s">
        <v>160</v>
      </c>
      <c r="T7" s="14" t="s">
        <v>94</v>
      </c>
      <c r="U7" s="15" t="s">
        <v>83</v>
      </c>
    </row>
    <row r="8" spans="1:22" s="14" customFormat="1" ht="46.5" x14ac:dyDescent="0.35">
      <c r="A8" s="9" t="s">
        <v>266</v>
      </c>
      <c r="B8" s="21" t="s">
        <v>15</v>
      </c>
      <c r="C8" s="18">
        <v>2020</v>
      </c>
      <c r="D8" s="18" t="s">
        <v>363</v>
      </c>
      <c r="E8" s="14" t="s">
        <v>85</v>
      </c>
      <c r="F8" s="15" t="s">
        <v>107</v>
      </c>
      <c r="G8" s="15" t="s">
        <v>518</v>
      </c>
      <c r="H8" s="14" t="s">
        <v>96</v>
      </c>
      <c r="I8" s="14" t="s">
        <v>524</v>
      </c>
      <c r="J8" s="15" t="s">
        <v>362</v>
      </c>
      <c r="K8" s="15">
        <v>6</v>
      </c>
      <c r="L8" s="14">
        <v>25</v>
      </c>
      <c r="M8" s="15" t="s">
        <v>364</v>
      </c>
      <c r="N8" s="15">
        <v>5</v>
      </c>
      <c r="O8" s="15">
        <v>4</v>
      </c>
      <c r="P8" s="15">
        <v>6</v>
      </c>
      <c r="Q8" s="14" t="s">
        <v>64</v>
      </c>
      <c r="R8" s="14" t="s">
        <v>551</v>
      </c>
      <c r="S8" s="15" t="s">
        <v>82</v>
      </c>
      <c r="T8" s="14" t="s">
        <v>84</v>
      </c>
      <c r="U8" s="14" t="s">
        <v>83</v>
      </c>
    </row>
    <row r="9" spans="1:22" s="14" customFormat="1" ht="95.25" customHeight="1" x14ac:dyDescent="0.35">
      <c r="A9" s="9" t="s">
        <v>271</v>
      </c>
      <c r="B9" s="21" t="s">
        <v>38</v>
      </c>
      <c r="C9" s="18">
        <v>2020</v>
      </c>
      <c r="D9" s="18">
        <v>304</v>
      </c>
      <c r="E9" s="14" t="s">
        <v>85</v>
      </c>
      <c r="F9" s="14" t="s">
        <v>106</v>
      </c>
      <c r="G9" s="14" t="s">
        <v>520</v>
      </c>
      <c r="H9" s="14" t="s">
        <v>105</v>
      </c>
      <c r="I9" s="14" t="s">
        <v>524</v>
      </c>
      <c r="J9" s="15" t="s">
        <v>366</v>
      </c>
      <c r="K9" s="15">
        <v>5</v>
      </c>
      <c r="L9" s="14">
        <v>28</v>
      </c>
      <c r="M9" s="15" t="s">
        <v>373</v>
      </c>
      <c r="N9" s="15">
        <v>5</v>
      </c>
      <c r="O9" s="15">
        <v>5</v>
      </c>
      <c r="P9" s="15">
        <v>8</v>
      </c>
      <c r="Q9" s="14" t="s">
        <v>64</v>
      </c>
      <c r="R9" s="14" t="s">
        <v>551</v>
      </c>
      <c r="S9" s="15" t="s">
        <v>108</v>
      </c>
      <c r="T9" s="14" t="s">
        <v>94</v>
      </c>
      <c r="U9" s="15" t="s">
        <v>109</v>
      </c>
    </row>
    <row r="10" spans="1:22" s="14" customFormat="1" ht="95.25" customHeight="1" x14ac:dyDescent="0.35">
      <c r="A10" s="9" t="s">
        <v>307</v>
      </c>
      <c r="B10" s="21" t="s">
        <v>36</v>
      </c>
      <c r="C10" s="18">
        <v>2020</v>
      </c>
      <c r="D10" s="18" t="s">
        <v>440</v>
      </c>
      <c r="E10" s="14" t="s">
        <v>85</v>
      </c>
      <c r="F10" s="18" t="s">
        <v>439</v>
      </c>
      <c r="G10" s="23" t="s">
        <v>522</v>
      </c>
      <c r="H10" s="15" t="s">
        <v>438</v>
      </c>
      <c r="I10" s="15" t="s">
        <v>530</v>
      </c>
      <c r="J10" s="15" t="s">
        <v>362</v>
      </c>
      <c r="K10" s="15">
        <v>6</v>
      </c>
      <c r="L10" s="16">
        <v>20</v>
      </c>
      <c r="M10" s="17" t="s">
        <v>437</v>
      </c>
      <c r="N10" s="17">
        <v>3</v>
      </c>
      <c r="O10" s="17">
        <v>5</v>
      </c>
      <c r="P10" s="17">
        <v>9</v>
      </c>
      <c r="Q10" s="16" t="s">
        <v>64</v>
      </c>
      <c r="R10" s="14" t="s">
        <v>551</v>
      </c>
      <c r="S10" s="15" t="s">
        <v>181</v>
      </c>
      <c r="T10" s="16" t="s">
        <v>196</v>
      </c>
      <c r="U10" s="15" t="s">
        <v>180</v>
      </c>
    </row>
    <row r="11" spans="1:22" s="14" customFormat="1" ht="95.25" customHeight="1" x14ac:dyDescent="0.35">
      <c r="A11" s="9" t="s">
        <v>274</v>
      </c>
      <c r="B11" s="21" t="s">
        <v>46</v>
      </c>
      <c r="C11" s="18">
        <v>2011</v>
      </c>
      <c r="D11" s="24">
        <v>1639</v>
      </c>
      <c r="E11" s="14" t="s">
        <v>85</v>
      </c>
      <c r="F11" s="14" t="s">
        <v>101</v>
      </c>
      <c r="G11" s="14" t="s">
        <v>519</v>
      </c>
      <c r="H11" s="14" t="s">
        <v>85</v>
      </c>
      <c r="J11" s="15" t="s">
        <v>362</v>
      </c>
      <c r="K11" s="15">
        <v>6</v>
      </c>
      <c r="L11" s="15">
        <v>12</v>
      </c>
      <c r="M11" s="15" t="s">
        <v>379</v>
      </c>
      <c r="N11" s="15">
        <v>1</v>
      </c>
      <c r="O11" s="15"/>
      <c r="P11" s="15"/>
      <c r="Q11" s="15" t="s">
        <v>64</v>
      </c>
      <c r="R11" s="14" t="s">
        <v>551</v>
      </c>
      <c r="S11" s="15" t="s">
        <v>352</v>
      </c>
      <c r="T11" s="14" t="s">
        <v>94</v>
      </c>
      <c r="U11" s="15" t="s">
        <v>240</v>
      </c>
    </row>
    <row r="12" spans="1:22" s="14" customFormat="1" ht="116" x14ac:dyDescent="0.35">
      <c r="A12" s="9" t="s">
        <v>272</v>
      </c>
      <c r="B12" s="21" t="s">
        <v>13</v>
      </c>
      <c r="C12" s="18">
        <v>2005</v>
      </c>
      <c r="D12" s="18" t="s">
        <v>376</v>
      </c>
      <c r="E12" s="14" t="s">
        <v>85</v>
      </c>
      <c r="F12" s="14" t="s">
        <v>85</v>
      </c>
      <c r="H12" s="14" t="s">
        <v>85</v>
      </c>
      <c r="J12" s="15" t="s">
        <v>374</v>
      </c>
      <c r="K12" s="15">
        <v>7</v>
      </c>
      <c r="L12" s="14">
        <v>38</v>
      </c>
      <c r="M12" s="15" t="s">
        <v>375</v>
      </c>
      <c r="N12" s="15">
        <v>5</v>
      </c>
      <c r="O12" s="15">
        <v>4</v>
      </c>
      <c r="P12" s="15">
        <v>11</v>
      </c>
      <c r="Q12" s="14" t="s">
        <v>64</v>
      </c>
      <c r="R12" s="14" t="s">
        <v>380</v>
      </c>
      <c r="S12" s="15" t="s">
        <v>99</v>
      </c>
      <c r="T12" s="14" t="s">
        <v>88</v>
      </c>
      <c r="U12" s="15" t="s">
        <v>545</v>
      </c>
      <c r="V12" s="15" t="s">
        <v>496</v>
      </c>
    </row>
    <row r="13" spans="1:22" s="14" customFormat="1" ht="58" x14ac:dyDescent="0.35">
      <c r="A13" s="9" t="s">
        <v>295</v>
      </c>
      <c r="B13" s="21" t="s">
        <v>76</v>
      </c>
      <c r="C13" s="18">
        <v>2007</v>
      </c>
      <c r="D13" s="18">
        <v>597</v>
      </c>
      <c r="E13" s="14" t="s">
        <v>85</v>
      </c>
      <c r="F13" s="16" t="s">
        <v>85</v>
      </c>
      <c r="G13" s="16"/>
      <c r="H13" s="14" t="s">
        <v>85</v>
      </c>
      <c r="J13" s="15" t="s">
        <v>366</v>
      </c>
      <c r="K13" s="15">
        <v>6</v>
      </c>
      <c r="L13" s="16">
        <v>47</v>
      </c>
      <c r="M13" s="17" t="s">
        <v>420</v>
      </c>
      <c r="N13" s="17">
        <v>7</v>
      </c>
      <c r="O13" s="17">
        <v>5</v>
      </c>
      <c r="P13" s="17">
        <v>9</v>
      </c>
      <c r="Q13" s="16" t="s">
        <v>64</v>
      </c>
      <c r="R13" s="14" t="s">
        <v>551</v>
      </c>
      <c r="S13" s="15" t="s">
        <v>166</v>
      </c>
      <c r="T13" s="16" t="s">
        <v>88</v>
      </c>
      <c r="U13" s="15" t="s">
        <v>89</v>
      </c>
    </row>
    <row r="14" spans="1:22" s="14" customFormat="1" ht="72.5" x14ac:dyDescent="0.35">
      <c r="A14" s="9" t="s">
        <v>296</v>
      </c>
      <c r="B14" s="21" t="s">
        <v>30</v>
      </c>
      <c r="C14" s="18">
        <v>2021</v>
      </c>
      <c r="D14" s="18" t="s">
        <v>424</v>
      </c>
      <c r="E14" s="15" t="s">
        <v>421</v>
      </c>
      <c r="F14" s="17" t="s">
        <v>422</v>
      </c>
      <c r="G14" s="16" t="s">
        <v>521</v>
      </c>
      <c r="H14" s="15" t="s">
        <v>423</v>
      </c>
      <c r="I14" s="15" t="s">
        <v>524</v>
      </c>
      <c r="J14" s="15" t="s">
        <v>425</v>
      </c>
      <c r="K14" s="15">
        <v>9</v>
      </c>
      <c r="L14" s="16">
        <v>21</v>
      </c>
      <c r="M14" s="17" t="s">
        <v>426</v>
      </c>
      <c r="N14" s="17">
        <v>5</v>
      </c>
      <c r="O14" s="17">
        <v>4</v>
      </c>
      <c r="P14" s="17">
        <v>4</v>
      </c>
      <c r="Q14" s="17" t="s">
        <v>167</v>
      </c>
      <c r="R14" s="17" t="s">
        <v>563</v>
      </c>
      <c r="S14" s="15" t="s">
        <v>168</v>
      </c>
      <c r="T14" s="16" t="s">
        <v>84</v>
      </c>
      <c r="U14" s="15" t="s">
        <v>152</v>
      </c>
      <c r="V14" s="17" t="s">
        <v>554</v>
      </c>
    </row>
    <row r="15" spans="1:22" s="14" customFormat="1" ht="31" x14ac:dyDescent="0.35">
      <c r="A15" s="9" t="s">
        <v>319</v>
      </c>
      <c r="B15" s="21" t="s">
        <v>45</v>
      </c>
      <c r="C15" s="18">
        <v>2014</v>
      </c>
      <c r="D15" s="18" t="s">
        <v>464</v>
      </c>
      <c r="E15" s="14" t="s">
        <v>85</v>
      </c>
      <c r="F15" s="14" t="s">
        <v>85</v>
      </c>
      <c r="H15" s="14" t="s">
        <v>85</v>
      </c>
      <c r="J15" s="15" t="s">
        <v>465</v>
      </c>
      <c r="K15" s="15">
        <v>11</v>
      </c>
      <c r="L15" s="16">
        <v>10</v>
      </c>
      <c r="M15" s="17" t="s">
        <v>466</v>
      </c>
      <c r="N15" s="17">
        <v>3</v>
      </c>
      <c r="O15" s="17">
        <v>3</v>
      </c>
      <c r="P15" s="17">
        <v>4</v>
      </c>
      <c r="Q15" s="16" t="s">
        <v>64</v>
      </c>
      <c r="R15" s="14" t="s">
        <v>551</v>
      </c>
      <c r="S15" s="15" t="s">
        <v>201</v>
      </c>
      <c r="T15" s="16" t="s">
        <v>202</v>
      </c>
      <c r="U15" s="15" t="s">
        <v>89</v>
      </c>
    </row>
    <row r="16" spans="1:22" s="14" customFormat="1" ht="48" customHeight="1" x14ac:dyDescent="0.35">
      <c r="A16" s="9" t="s">
        <v>290</v>
      </c>
      <c r="B16" s="21" t="s">
        <v>24</v>
      </c>
      <c r="C16" s="18">
        <v>2014</v>
      </c>
      <c r="D16" s="18" t="s">
        <v>409</v>
      </c>
      <c r="E16" s="14" t="s">
        <v>85</v>
      </c>
      <c r="F16" s="14" t="s">
        <v>153</v>
      </c>
      <c r="G16" s="14" t="s">
        <v>518</v>
      </c>
      <c r="H16" s="14" t="s">
        <v>154</v>
      </c>
      <c r="I16" s="14" t="s">
        <v>524</v>
      </c>
      <c r="J16" s="15" t="s">
        <v>366</v>
      </c>
      <c r="K16" s="15">
        <v>5</v>
      </c>
      <c r="L16" s="14">
        <v>15</v>
      </c>
      <c r="M16" s="15" t="s">
        <v>408</v>
      </c>
      <c r="N16" s="15">
        <v>3</v>
      </c>
      <c r="O16" s="15">
        <v>4</v>
      </c>
      <c r="P16" s="15">
        <v>6</v>
      </c>
      <c r="Q16" s="14" t="s">
        <v>67</v>
      </c>
      <c r="R16" s="14" t="s">
        <v>551</v>
      </c>
      <c r="S16" s="15" t="s">
        <v>110</v>
      </c>
      <c r="T16" s="14" t="s">
        <v>111</v>
      </c>
      <c r="U16" s="15" t="s">
        <v>83</v>
      </c>
    </row>
    <row r="17" spans="1:22" s="14" customFormat="1" ht="46.5" x14ac:dyDescent="0.35">
      <c r="A17" s="9" t="s">
        <v>335</v>
      </c>
      <c r="B17" s="21" t="s">
        <v>58</v>
      </c>
      <c r="C17" s="18">
        <v>2016</v>
      </c>
      <c r="D17" s="18">
        <v>3591</v>
      </c>
      <c r="E17" s="14" t="s">
        <v>85</v>
      </c>
      <c r="F17" s="14" t="s">
        <v>244</v>
      </c>
      <c r="G17" s="15" t="s">
        <v>518</v>
      </c>
      <c r="H17" s="14" t="s">
        <v>85</v>
      </c>
      <c r="J17" s="15" t="s">
        <v>366</v>
      </c>
      <c r="K17" s="15">
        <v>5</v>
      </c>
      <c r="L17" s="16">
        <v>30</v>
      </c>
      <c r="M17" s="17" t="s">
        <v>503</v>
      </c>
      <c r="N17" s="17">
        <v>1</v>
      </c>
      <c r="O17" s="17"/>
      <c r="P17" s="17"/>
      <c r="Q17" s="16" t="s">
        <v>64</v>
      </c>
      <c r="R17" s="14" t="s">
        <v>551</v>
      </c>
      <c r="S17" s="15" t="s">
        <v>245</v>
      </c>
      <c r="T17" s="17" t="s">
        <v>111</v>
      </c>
      <c r="U17" s="15" t="s">
        <v>83</v>
      </c>
    </row>
    <row r="18" spans="1:22" s="14" customFormat="1" ht="72.5" x14ac:dyDescent="0.35">
      <c r="A18" s="9" t="s">
        <v>303</v>
      </c>
      <c r="B18" s="21" t="s">
        <v>33</v>
      </c>
      <c r="C18" s="18">
        <v>2005</v>
      </c>
      <c r="D18" s="18">
        <v>178</v>
      </c>
      <c r="E18" s="14" t="s">
        <v>85</v>
      </c>
      <c r="F18" s="16" t="s">
        <v>85</v>
      </c>
      <c r="G18" s="16"/>
      <c r="H18" s="14" t="s">
        <v>85</v>
      </c>
      <c r="J18" s="15" t="s">
        <v>366</v>
      </c>
      <c r="K18" s="15">
        <v>5</v>
      </c>
      <c r="L18" s="15">
        <v>26</v>
      </c>
      <c r="M18" s="15" t="s">
        <v>433</v>
      </c>
      <c r="N18" s="15">
        <v>5</v>
      </c>
      <c r="O18" s="15">
        <v>4</v>
      </c>
      <c r="P18" s="15">
        <v>6</v>
      </c>
      <c r="Q18" s="16" t="s">
        <v>64</v>
      </c>
      <c r="R18" s="14" t="s">
        <v>551</v>
      </c>
      <c r="S18" s="15" t="s">
        <v>304</v>
      </c>
      <c r="T18" s="16" t="s">
        <v>84</v>
      </c>
      <c r="U18" s="15" t="s">
        <v>152</v>
      </c>
    </row>
    <row r="19" spans="1:22" s="14" customFormat="1" ht="46.5" x14ac:dyDescent="0.35">
      <c r="A19" s="9" t="s">
        <v>310</v>
      </c>
      <c r="B19" s="21" t="s">
        <v>40</v>
      </c>
      <c r="C19" s="18">
        <v>2020</v>
      </c>
      <c r="D19" s="18">
        <v>1615</v>
      </c>
      <c r="E19" s="14" t="s">
        <v>85</v>
      </c>
      <c r="F19" s="16" t="s">
        <v>188</v>
      </c>
      <c r="G19" s="16" t="s">
        <v>518</v>
      </c>
      <c r="H19" s="14" t="s">
        <v>189</v>
      </c>
      <c r="I19" s="14" t="s">
        <v>524</v>
      </c>
      <c r="J19" s="17" t="s">
        <v>447</v>
      </c>
      <c r="K19" s="17">
        <v>5</v>
      </c>
      <c r="L19" s="16">
        <v>9</v>
      </c>
      <c r="M19" s="17" t="s">
        <v>446</v>
      </c>
      <c r="N19" s="17">
        <v>3</v>
      </c>
      <c r="O19" s="17">
        <v>3</v>
      </c>
      <c r="P19" s="17">
        <v>3</v>
      </c>
      <c r="Q19" s="16" t="s">
        <v>64</v>
      </c>
      <c r="R19" s="14" t="s">
        <v>551</v>
      </c>
      <c r="S19" s="15" t="s">
        <v>190</v>
      </c>
      <c r="T19" s="16" t="s">
        <v>129</v>
      </c>
      <c r="U19" s="15" t="s">
        <v>545</v>
      </c>
    </row>
    <row r="20" spans="1:22" s="14" customFormat="1" ht="72.5" x14ac:dyDescent="0.35">
      <c r="A20" s="9" t="s">
        <v>323</v>
      </c>
      <c r="B20" s="21" t="s">
        <v>49</v>
      </c>
      <c r="C20" s="18">
        <v>2015</v>
      </c>
      <c r="D20" s="18">
        <v>6398</v>
      </c>
      <c r="E20" s="14" t="s">
        <v>85</v>
      </c>
      <c r="F20" s="15" t="s">
        <v>214</v>
      </c>
      <c r="G20" s="15" t="s">
        <v>518</v>
      </c>
      <c r="H20" s="15" t="s">
        <v>215</v>
      </c>
      <c r="I20" s="15" t="s">
        <v>524</v>
      </c>
      <c r="J20" s="15" t="s">
        <v>479</v>
      </c>
      <c r="K20" s="15">
        <v>5</v>
      </c>
      <c r="L20" s="16">
        <v>4</v>
      </c>
      <c r="M20" s="17" t="s">
        <v>478</v>
      </c>
      <c r="N20" s="17">
        <v>4</v>
      </c>
      <c r="O20" s="17"/>
      <c r="P20" s="17"/>
      <c r="Q20" s="16" t="s">
        <v>64</v>
      </c>
      <c r="R20" s="14" t="s">
        <v>551</v>
      </c>
      <c r="S20" s="15" t="s">
        <v>216</v>
      </c>
      <c r="T20" s="15" t="s">
        <v>84</v>
      </c>
      <c r="U20" s="15" t="s">
        <v>152</v>
      </c>
    </row>
    <row r="21" spans="1:22" s="14" customFormat="1" ht="31" x14ac:dyDescent="0.35">
      <c r="A21" s="9" t="s">
        <v>277</v>
      </c>
      <c r="B21" s="21" t="s">
        <v>9</v>
      </c>
      <c r="C21" s="18">
        <v>2014</v>
      </c>
      <c r="D21" s="18">
        <v>753</v>
      </c>
      <c r="E21" s="14" t="s">
        <v>85</v>
      </c>
      <c r="F21" s="14" t="s">
        <v>115</v>
      </c>
      <c r="G21" s="14" t="s">
        <v>518</v>
      </c>
      <c r="H21" s="14" t="s">
        <v>85</v>
      </c>
      <c r="J21" s="15" t="s">
        <v>381</v>
      </c>
      <c r="K21" s="15">
        <v>4</v>
      </c>
      <c r="L21" s="14">
        <v>45</v>
      </c>
      <c r="M21" s="15" t="s">
        <v>382</v>
      </c>
      <c r="N21" s="15">
        <v>4</v>
      </c>
      <c r="O21" s="15">
        <v>4</v>
      </c>
      <c r="P21" s="15">
        <v>21</v>
      </c>
      <c r="Q21" s="14" t="s">
        <v>64</v>
      </c>
      <c r="R21" s="14" t="s">
        <v>551</v>
      </c>
      <c r="S21" s="15" t="s">
        <v>113</v>
      </c>
      <c r="T21" s="14" t="s">
        <v>84</v>
      </c>
      <c r="U21" s="15" t="s">
        <v>152</v>
      </c>
    </row>
    <row r="22" spans="1:22" s="14" customFormat="1" ht="31" x14ac:dyDescent="0.35">
      <c r="A22" s="9" t="s">
        <v>281</v>
      </c>
      <c r="B22" s="21" t="s">
        <v>14</v>
      </c>
      <c r="C22" s="18">
        <v>2013</v>
      </c>
      <c r="D22" s="18">
        <v>219</v>
      </c>
      <c r="E22" s="14" t="s">
        <v>85</v>
      </c>
      <c r="F22" s="14" t="s">
        <v>85</v>
      </c>
      <c r="H22" s="14" t="s">
        <v>85</v>
      </c>
      <c r="J22" s="15" t="s">
        <v>368</v>
      </c>
      <c r="K22" s="15">
        <v>7</v>
      </c>
      <c r="L22" s="14">
        <v>35</v>
      </c>
      <c r="M22" s="15" t="s">
        <v>388</v>
      </c>
      <c r="N22" s="15">
        <v>5</v>
      </c>
      <c r="O22" s="15">
        <v>3</v>
      </c>
      <c r="P22" s="15">
        <v>9</v>
      </c>
      <c r="Q22" s="14" t="s">
        <v>64</v>
      </c>
      <c r="R22" s="14" t="s">
        <v>551</v>
      </c>
      <c r="S22" s="15" t="s">
        <v>121</v>
      </c>
      <c r="T22" s="14" t="s">
        <v>84</v>
      </c>
      <c r="U22" s="15" t="s">
        <v>117</v>
      </c>
    </row>
    <row r="23" spans="1:22" s="14" customFormat="1" ht="31" x14ac:dyDescent="0.35">
      <c r="A23" s="9" t="s">
        <v>283</v>
      </c>
      <c r="B23" s="21" t="s">
        <v>16</v>
      </c>
      <c r="C23" s="18">
        <v>2016</v>
      </c>
      <c r="D23" s="24">
        <v>1000</v>
      </c>
      <c r="E23" s="14" t="s">
        <v>85</v>
      </c>
      <c r="F23" s="14" t="s">
        <v>123</v>
      </c>
      <c r="G23" s="14" t="s">
        <v>518</v>
      </c>
      <c r="H23" s="14" t="s">
        <v>125</v>
      </c>
      <c r="I23" s="14" t="s">
        <v>524</v>
      </c>
      <c r="J23" s="15" t="s">
        <v>368</v>
      </c>
      <c r="K23" s="15">
        <v>7</v>
      </c>
      <c r="L23" s="14">
        <v>50</v>
      </c>
      <c r="M23" s="15" t="s">
        <v>389</v>
      </c>
      <c r="N23" s="15">
        <v>8</v>
      </c>
      <c r="O23" s="15">
        <v>4</v>
      </c>
      <c r="P23" s="15">
        <v>19</v>
      </c>
      <c r="Q23" s="14" t="s">
        <v>64</v>
      </c>
      <c r="R23" s="14" t="s">
        <v>551</v>
      </c>
      <c r="S23" s="15" t="s">
        <v>126</v>
      </c>
      <c r="T23" s="14" t="s">
        <v>84</v>
      </c>
      <c r="U23" s="15" t="s">
        <v>152</v>
      </c>
    </row>
    <row r="24" spans="1:22" s="14" customFormat="1" ht="43.5" x14ac:dyDescent="0.35">
      <c r="A24" s="9" t="s">
        <v>312</v>
      </c>
      <c r="B24" s="21" t="s">
        <v>41</v>
      </c>
      <c r="C24" s="18">
        <v>2016</v>
      </c>
      <c r="D24" s="18" t="s">
        <v>448</v>
      </c>
      <c r="E24" s="14" t="s">
        <v>85</v>
      </c>
      <c r="F24" s="17" t="s">
        <v>191</v>
      </c>
      <c r="G24" s="17" t="s">
        <v>518</v>
      </c>
      <c r="H24" s="15" t="s">
        <v>192</v>
      </c>
      <c r="I24" s="15" t="s">
        <v>524</v>
      </c>
      <c r="J24" s="15" t="s">
        <v>452</v>
      </c>
      <c r="K24" s="15">
        <v>6</v>
      </c>
      <c r="L24" s="15">
        <v>12</v>
      </c>
      <c r="M24" s="15" t="s">
        <v>449</v>
      </c>
      <c r="N24" s="15">
        <v>3</v>
      </c>
      <c r="O24" s="15">
        <v>4</v>
      </c>
      <c r="P24" s="15">
        <v>4</v>
      </c>
      <c r="Q24" s="17" t="s">
        <v>64</v>
      </c>
      <c r="R24" s="14" t="s">
        <v>551</v>
      </c>
      <c r="S24" s="15" t="s">
        <v>313</v>
      </c>
      <c r="T24" s="17" t="s">
        <v>84</v>
      </c>
      <c r="U24" s="15" t="s">
        <v>130</v>
      </c>
    </row>
    <row r="25" spans="1:22" s="14" customFormat="1" ht="31" x14ac:dyDescent="0.35">
      <c r="A25" s="9" t="s">
        <v>308</v>
      </c>
      <c r="B25" s="21" t="s">
        <v>37</v>
      </c>
      <c r="C25" s="18">
        <v>2018</v>
      </c>
      <c r="D25" s="18" t="s">
        <v>441</v>
      </c>
      <c r="E25" s="14" t="s">
        <v>85</v>
      </c>
      <c r="F25" s="16" t="s">
        <v>183</v>
      </c>
      <c r="G25" s="16" t="s">
        <v>518</v>
      </c>
      <c r="H25" s="14" t="s">
        <v>182</v>
      </c>
      <c r="I25" s="14" t="s">
        <v>524</v>
      </c>
      <c r="J25" s="15" t="s">
        <v>368</v>
      </c>
      <c r="K25" s="15">
        <v>7</v>
      </c>
      <c r="L25" s="16">
        <v>22</v>
      </c>
      <c r="M25" s="17" t="s">
        <v>442</v>
      </c>
      <c r="N25" s="17">
        <v>4</v>
      </c>
      <c r="O25" s="17">
        <v>5</v>
      </c>
      <c r="P25" s="17">
        <v>7</v>
      </c>
      <c r="Q25" s="16" t="s">
        <v>64</v>
      </c>
      <c r="R25" s="14" t="s">
        <v>551</v>
      </c>
      <c r="S25" s="15" t="s">
        <v>184</v>
      </c>
      <c r="T25" s="16" t="s">
        <v>84</v>
      </c>
      <c r="U25" s="15" t="s">
        <v>109</v>
      </c>
    </row>
    <row r="26" spans="1:22" s="14" customFormat="1" ht="101.5" x14ac:dyDescent="0.35">
      <c r="A26" s="9" t="s">
        <v>348</v>
      </c>
      <c r="B26" s="21" t="s">
        <v>217</v>
      </c>
      <c r="C26" s="18">
        <v>2012</v>
      </c>
      <c r="D26" s="18" t="s">
        <v>515</v>
      </c>
      <c r="E26" s="14" t="s">
        <v>85</v>
      </c>
      <c r="F26" s="14" t="s">
        <v>262</v>
      </c>
      <c r="G26" s="15" t="s">
        <v>519</v>
      </c>
      <c r="H26" s="14" t="s">
        <v>263</v>
      </c>
      <c r="I26" s="15" t="s">
        <v>524</v>
      </c>
      <c r="J26" s="15" t="s">
        <v>516</v>
      </c>
      <c r="K26" s="15">
        <v>5</v>
      </c>
      <c r="L26" s="14">
        <v>4</v>
      </c>
      <c r="M26" s="14" t="s">
        <v>478</v>
      </c>
      <c r="N26" s="15">
        <v>1</v>
      </c>
      <c r="Q26" s="16" t="s">
        <v>64</v>
      </c>
      <c r="R26" s="14" t="s">
        <v>551</v>
      </c>
      <c r="S26" s="15" t="s">
        <v>264</v>
      </c>
      <c r="T26" s="17" t="s">
        <v>84</v>
      </c>
      <c r="U26" s="15" t="s">
        <v>152</v>
      </c>
    </row>
    <row r="27" spans="1:22" s="14" customFormat="1" ht="46.5" x14ac:dyDescent="0.35">
      <c r="A27" s="9" t="s">
        <v>337</v>
      </c>
      <c r="B27" s="21" t="s">
        <v>61</v>
      </c>
      <c r="C27" s="18">
        <v>2018</v>
      </c>
      <c r="D27" s="18" t="s">
        <v>506</v>
      </c>
      <c r="E27" s="14" t="s">
        <v>85</v>
      </c>
      <c r="F27" s="15" t="s">
        <v>251</v>
      </c>
      <c r="G27" s="15" t="s">
        <v>518</v>
      </c>
      <c r="H27" s="14" t="s">
        <v>252</v>
      </c>
      <c r="I27" s="15" t="s">
        <v>524</v>
      </c>
      <c r="J27" s="15" t="s">
        <v>366</v>
      </c>
      <c r="K27" s="15">
        <v>5</v>
      </c>
      <c r="L27" s="16">
        <v>10</v>
      </c>
      <c r="M27" s="17" t="s">
        <v>507</v>
      </c>
      <c r="N27" s="17">
        <v>3</v>
      </c>
      <c r="O27" s="17">
        <v>3</v>
      </c>
      <c r="P27" s="17">
        <v>4</v>
      </c>
      <c r="Q27" s="16" t="s">
        <v>64</v>
      </c>
      <c r="R27" s="14" t="s">
        <v>551</v>
      </c>
      <c r="S27" s="15" t="s">
        <v>250</v>
      </c>
      <c r="T27" s="17" t="s">
        <v>84</v>
      </c>
      <c r="U27" s="14" t="s">
        <v>117</v>
      </c>
    </row>
    <row r="28" spans="1:22" s="14" customFormat="1" ht="62" x14ac:dyDescent="0.35">
      <c r="A28" s="9" t="s">
        <v>301</v>
      </c>
      <c r="B28" s="21" t="s">
        <v>33</v>
      </c>
      <c r="C28" s="18">
        <v>2005</v>
      </c>
      <c r="D28" s="18">
        <v>178</v>
      </c>
      <c r="E28" s="14" t="s">
        <v>85</v>
      </c>
      <c r="F28" s="16" t="s">
        <v>85</v>
      </c>
      <c r="G28" s="16"/>
      <c r="H28" s="14" t="s">
        <v>85</v>
      </c>
      <c r="J28" s="15" t="s">
        <v>366</v>
      </c>
      <c r="K28" s="15">
        <v>5</v>
      </c>
      <c r="L28" s="15">
        <v>13</v>
      </c>
      <c r="M28" s="15" t="s">
        <v>431</v>
      </c>
      <c r="N28" s="15">
        <v>2</v>
      </c>
      <c r="O28" s="15">
        <v>6</v>
      </c>
      <c r="P28" s="15">
        <v>7</v>
      </c>
      <c r="Q28" s="16" t="s">
        <v>64</v>
      </c>
      <c r="R28" s="14" t="s">
        <v>551</v>
      </c>
      <c r="S28" s="15" t="s">
        <v>297</v>
      </c>
      <c r="T28" s="16" t="s">
        <v>84</v>
      </c>
      <c r="U28" s="15" t="s">
        <v>152</v>
      </c>
    </row>
    <row r="29" spans="1:22" s="14" customFormat="1" ht="58" x14ac:dyDescent="0.35">
      <c r="A29" s="9" t="s">
        <v>269</v>
      </c>
      <c r="B29" s="21" t="s">
        <v>29</v>
      </c>
      <c r="C29" s="18">
        <v>2011</v>
      </c>
      <c r="D29" s="18">
        <v>371</v>
      </c>
      <c r="E29" s="14">
        <v>20.67</v>
      </c>
      <c r="F29" s="14" t="s">
        <v>97</v>
      </c>
      <c r="G29" s="14" t="s">
        <v>519</v>
      </c>
      <c r="H29" s="14" t="s">
        <v>85</v>
      </c>
      <c r="J29" s="15" t="s">
        <v>368</v>
      </c>
      <c r="K29" s="15">
        <v>7</v>
      </c>
      <c r="L29" s="14">
        <v>104</v>
      </c>
      <c r="M29" s="15" t="s">
        <v>369</v>
      </c>
      <c r="N29" s="15">
        <v>16</v>
      </c>
      <c r="O29" s="15">
        <v>3</v>
      </c>
      <c r="P29" s="15">
        <v>11</v>
      </c>
      <c r="Q29" s="14" t="s">
        <v>64</v>
      </c>
      <c r="R29" s="14" t="s">
        <v>551</v>
      </c>
      <c r="S29" s="15" t="s">
        <v>98</v>
      </c>
      <c r="T29" s="14" t="s">
        <v>94</v>
      </c>
      <c r="U29" s="14" t="s">
        <v>83</v>
      </c>
    </row>
    <row r="30" spans="1:22" s="14" customFormat="1" ht="58" x14ac:dyDescent="0.35">
      <c r="A30" s="9" t="s">
        <v>325</v>
      </c>
      <c r="B30" s="21" t="s">
        <v>79</v>
      </c>
      <c r="C30" s="18">
        <v>2012</v>
      </c>
      <c r="D30" s="18">
        <v>526</v>
      </c>
      <c r="E30" s="14">
        <v>19.149999999999999</v>
      </c>
      <c r="F30" s="14" t="s">
        <v>482</v>
      </c>
      <c r="G30" s="14" t="s">
        <v>519</v>
      </c>
      <c r="H30" s="14" t="s">
        <v>85</v>
      </c>
      <c r="J30" s="15" t="s">
        <v>368</v>
      </c>
      <c r="K30" s="15">
        <v>7</v>
      </c>
      <c r="L30" s="16">
        <v>62</v>
      </c>
      <c r="M30" s="17" t="s">
        <v>483</v>
      </c>
      <c r="N30" s="17">
        <v>16</v>
      </c>
      <c r="O30" s="17">
        <v>3</v>
      </c>
      <c r="P30" s="17">
        <v>6</v>
      </c>
      <c r="Q30" s="16" t="s">
        <v>63</v>
      </c>
      <c r="R30" s="14" t="s">
        <v>551</v>
      </c>
      <c r="S30" s="15" t="s">
        <v>98</v>
      </c>
      <c r="T30" s="17" t="s">
        <v>94</v>
      </c>
      <c r="U30" s="15" t="s">
        <v>83</v>
      </c>
    </row>
    <row r="31" spans="1:22" s="14" customFormat="1" ht="62" x14ac:dyDescent="0.35">
      <c r="A31" s="9" t="s">
        <v>294</v>
      </c>
      <c r="B31" s="21" t="s">
        <v>74</v>
      </c>
      <c r="C31" s="18">
        <v>2002</v>
      </c>
      <c r="D31" s="18" t="s">
        <v>417</v>
      </c>
      <c r="E31" s="14" t="s">
        <v>85</v>
      </c>
      <c r="F31" s="14" t="s">
        <v>85</v>
      </c>
      <c r="H31" s="16" t="s">
        <v>85</v>
      </c>
      <c r="I31" s="16"/>
      <c r="J31" s="17" t="s">
        <v>380</v>
      </c>
      <c r="K31" s="17"/>
      <c r="L31" s="16">
        <v>36</v>
      </c>
      <c r="M31" s="17" t="s">
        <v>418</v>
      </c>
      <c r="N31" s="17">
        <v>5</v>
      </c>
      <c r="O31" s="17">
        <v>5</v>
      </c>
      <c r="P31" s="17">
        <v>10</v>
      </c>
      <c r="Q31" s="16" t="s">
        <v>64</v>
      </c>
      <c r="R31" s="14" t="s">
        <v>551</v>
      </c>
      <c r="S31" s="15" t="s">
        <v>161</v>
      </c>
      <c r="T31" s="14" t="s">
        <v>84</v>
      </c>
      <c r="U31" s="15" t="s">
        <v>83</v>
      </c>
    </row>
    <row r="32" spans="1:22" s="14" customFormat="1" ht="58" x14ac:dyDescent="0.35">
      <c r="A32" s="21" t="s">
        <v>305</v>
      </c>
      <c r="B32" s="21" t="s">
        <v>34</v>
      </c>
      <c r="C32" s="18">
        <v>2019</v>
      </c>
      <c r="D32" s="18" t="s">
        <v>434</v>
      </c>
      <c r="E32" s="14" t="s">
        <v>85</v>
      </c>
      <c r="F32" s="16" t="s">
        <v>85</v>
      </c>
      <c r="G32" s="16"/>
      <c r="H32" s="14" t="s">
        <v>85</v>
      </c>
      <c r="J32" s="15" t="s">
        <v>435</v>
      </c>
      <c r="K32" s="15" t="s">
        <v>534</v>
      </c>
      <c r="L32" s="16">
        <v>80</v>
      </c>
      <c r="M32" s="16" t="s">
        <v>455</v>
      </c>
      <c r="N32" s="17">
        <v>1</v>
      </c>
      <c r="O32" s="16"/>
      <c r="P32" s="16"/>
      <c r="Q32" s="16" t="s">
        <v>64</v>
      </c>
      <c r="R32" s="16" t="s">
        <v>563</v>
      </c>
      <c r="S32" s="15" t="s">
        <v>174</v>
      </c>
      <c r="T32" s="16" t="s">
        <v>175</v>
      </c>
      <c r="U32" s="15" t="s">
        <v>134</v>
      </c>
      <c r="V32" s="16" t="s">
        <v>562</v>
      </c>
    </row>
    <row r="33" spans="1:22" s="14" customFormat="1" ht="31" x14ac:dyDescent="0.35">
      <c r="A33" s="9" t="s">
        <v>311</v>
      </c>
      <c r="B33" s="21" t="s">
        <v>41</v>
      </c>
      <c r="C33" s="18">
        <v>2016</v>
      </c>
      <c r="D33" s="18" t="s">
        <v>448</v>
      </c>
      <c r="E33" s="14" t="s">
        <v>85</v>
      </c>
      <c r="F33" s="17" t="s">
        <v>191</v>
      </c>
      <c r="G33" s="17" t="s">
        <v>518</v>
      </c>
      <c r="H33" s="15" t="s">
        <v>192</v>
      </c>
      <c r="I33" s="15" t="s">
        <v>524</v>
      </c>
      <c r="J33" s="15" t="s">
        <v>451</v>
      </c>
      <c r="K33" s="15">
        <v>6</v>
      </c>
      <c r="L33" s="15">
        <v>5</v>
      </c>
      <c r="M33" s="15" t="s">
        <v>450</v>
      </c>
      <c r="N33" s="15">
        <v>1</v>
      </c>
      <c r="O33" s="15"/>
      <c r="P33" s="15"/>
      <c r="Q33" s="17" t="s">
        <v>64</v>
      </c>
      <c r="R33" s="17" t="s">
        <v>552</v>
      </c>
      <c r="S33" s="15" t="s">
        <v>314</v>
      </c>
      <c r="T33" s="17" t="s">
        <v>84</v>
      </c>
      <c r="U33" s="15" t="s">
        <v>130</v>
      </c>
    </row>
    <row r="34" spans="1:22" s="14" customFormat="1" ht="58" x14ac:dyDescent="0.35">
      <c r="A34" s="9" t="s">
        <v>332</v>
      </c>
      <c r="B34" s="21" t="s">
        <v>54</v>
      </c>
      <c r="C34" s="18">
        <v>2012</v>
      </c>
      <c r="D34" s="18" t="s">
        <v>492</v>
      </c>
      <c r="E34" s="15" t="s">
        <v>233</v>
      </c>
      <c r="F34" s="15" t="s">
        <v>234</v>
      </c>
      <c r="G34" s="15" t="s">
        <v>519</v>
      </c>
      <c r="H34" s="14" t="s">
        <v>85</v>
      </c>
      <c r="J34" s="15" t="s">
        <v>493</v>
      </c>
      <c r="K34" s="15">
        <v>6</v>
      </c>
      <c r="L34" s="17">
        <v>15</v>
      </c>
      <c r="M34" s="17" t="s">
        <v>494</v>
      </c>
      <c r="N34" s="17">
        <v>1</v>
      </c>
      <c r="O34" s="17"/>
      <c r="P34" s="17"/>
      <c r="Q34" s="17" t="s">
        <v>64</v>
      </c>
      <c r="R34" s="17" t="s">
        <v>551</v>
      </c>
      <c r="S34" s="15" t="s">
        <v>330</v>
      </c>
      <c r="T34" s="17" t="s">
        <v>94</v>
      </c>
      <c r="U34" s="15" t="s">
        <v>220</v>
      </c>
    </row>
    <row r="35" spans="1:22" s="14" customFormat="1" ht="58" x14ac:dyDescent="0.35">
      <c r="A35" s="9" t="s">
        <v>332</v>
      </c>
      <c r="B35" s="21" t="s">
        <v>55</v>
      </c>
      <c r="C35" s="18">
        <v>2019</v>
      </c>
      <c r="D35" s="18">
        <v>930</v>
      </c>
      <c r="E35" s="14" t="s">
        <v>85</v>
      </c>
      <c r="F35" s="14" t="s">
        <v>235</v>
      </c>
      <c r="G35" s="15" t="s">
        <v>518</v>
      </c>
      <c r="H35" s="14" t="s">
        <v>85</v>
      </c>
      <c r="J35" s="15" t="s">
        <v>493</v>
      </c>
      <c r="K35" s="15">
        <v>6</v>
      </c>
      <c r="L35" s="15">
        <v>12</v>
      </c>
      <c r="M35" s="15" t="s">
        <v>379</v>
      </c>
      <c r="N35" s="15">
        <v>1</v>
      </c>
      <c r="O35" s="15"/>
      <c r="P35" s="15"/>
      <c r="Q35" s="16" t="s">
        <v>63</v>
      </c>
      <c r="R35" s="16" t="s">
        <v>552</v>
      </c>
      <c r="S35" s="15" t="s">
        <v>330</v>
      </c>
      <c r="T35" s="17" t="s">
        <v>94</v>
      </c>
      <c r="U35" s="15" t="s">
        <v>220</v>
      </c>
    </row>
    <row r="36" spans="1:22" s="14" customFormat="1" ht="93" x14ac:dyDescent="0.35">
      <c r="A36" s="9" t="s">
        <v>327</v>
      </c>
      <c r="B36" s="21" t="s">
        <v>53</v>
      </c>
      <c r="C36" s="18">
        <v>2016</v>
      </c>
      <c r="D36" s="18" t="s">
        <v>488</v>
      </c>
      <c r="E36" s="14" t="s">
        <v>85</v>
      </c>
      <c r="F36" s="14" t="s">
        <v>85</v>
      </c>
      <c r="H36" s="14" t="s">
        <v>85</v>
      </c>
      <c r="J36" s="15" t="s">
        <v>366</v>
      </c>
      <c r="K36" s="15">
        <v>5</v>
      </c>
      <c r="L36" s="16">
        <v>13</v>
      </c>
      <c r="M36" s="17" t="s">
        <v>489</v>
      </c>
      <c r="N36" s="17">
        <v>1</v>
      </c>
      <c r="O36" s="17"/>
      <c r="P36" s="17"/>
      <c r="Q36" s="16" t="s">
        <v>64</v>
      </c>
      <c r="R36" s="16" t="s">
        <v>552</v>
      </c>
      <c r="S36" s="15" t="s">
        <v>228</v>
      </c>
      <c r="T36" s="14" t="s">
        <v>94</v>
      </c>
      <c r="U36" s="15" t="s">
        <v>546</v>
      </c>
      <c r="V36" s="15" t="s">
        <v>564</v>
      </c>
    </row>
    <row r="37" spans="1:22" s="14" customFormat="1" ht="58" x14ac:dyDescent="0.35">
      <c r="A37" s="9" t="s">
        <v>286</v>
      </c>
      <c r="B37" s="21" t="s">
        <v>20</v>
      </c>
      <c r="C37" s="18">
        <v>2012</v>
      </c>
      <c r="D37" s="18" t="s">
        <v>397</v>
      </c>
      <c r="E37" s="14" t="s">
        <v>85</v>
      </c>
      <c r="F37" s="14" t="s">
        <v>85</v>
      </c>
      <c r="H37" s="14" t="s">
        <v>85</v>
      </c>
      <c r="J37" s="15" t="s">
        <v>399</v>
      </c>
      <c r="K37" s="15">
        <v>5</v>
      </c>
      <c r="L37" s="14">
        <v>15</v>
      </c>
      <c r="M37" s="15" t="s">
        <v>398</v>
      </c>
      <c r="N37" s="15">
        <v>1</v>
      </c>
      <c r="O37" s="15"/>
      <c r="P37" s="15"/>
      <c r="Q37" s="14" t="s">
        <v>64</v>
      </c>
      <c r="R37" s="14" t="s">
        <v>555</v>
      </c>
      <c r="S37" s="15" t="s">
        <v>137</v>
      </c>
      <c r="T37" s="14" t="s">
        <v>94</v>
      </c>
      <c r="U37" s="15" t="s">
        <v>547</v>
      </c>
    </row>
    <row r="38" spans="1:22" s="14" customFormat="1" ht="46.5" x14ac:dyDescent="0.35">
      <c r="A38" s="9" t="s">
        <v>318</v>
      </c>
      <c r="B38" s="21" t="s">
        <v>44</v>
      </c>
      <c r="C38" s="18">
        <v>2008</v>
      </c>
      <c r="D38" s="18" t="s">
        <v>461</v>
      </c>
      <c r="E38" s="14" t="s">
        <v>85</v>
      </c>
      <c r="F38" s="14" t="s">
        <v>462</v>
      </c>
      <c r="G38" s="17" t="s">
        <v>520</v>
      </c>
      <c r="H38" s="14" t="s">
        <v>85</v>
      </c>
      <c r="J38" s="15" t="s">
        <v>453</v>
      </c>
      <c r="K38" s="15">
        <v>5</v>
      </c>
      <c r="L38" s="16">
        <v>18</v>
      </c>
      <c r="M38" s="17" t="s">
        <v>463</v>
      </c>
      <c r="N38" s="17">
        <v>2</v>
      </c>
      <c r="O38" s="17">
        <v>9</v>
      </c>
      <c r="P38" s="17">
        <v>9</v>
      </c>
      <c r="Q38" s="16" t="s">
        <v>64</v>
      </c>
      <c r="R38" s="16" t="s">
        <v>551</v>
      </c>
      <c r="S38" s="15" t="s">
        <v>200</v>
      </c>
      <c r="T38" s="17" t="s">
        <v>103</v>
      </c>
      <c r="U38" s="15" t="s">
        <v>95</v>
      </c>
    </row>
    <row r="39" spans="1:22" s="14" customFormat="1" ht="77.5" x14ac:dyDescent="0.35">
      <c r="A39" s="9" t="s">
        <v>343</v>
      </c>
      <c r="B39" s="21" t="s">
        <v>69</v>
      </c>
      <c r="C39" s="18">
        <v>2014</v>
      </c>
      <c r="D39" s="18" t="s">
        <v>467</v>
      </c>
      <c r="E39" s="14" t="s">
        <v>258</v>
      </c>
      <c r="F39" s="14" t="s">
        <v>259</v>
      </c>
      <c r="G39" s="15" t="s">
        <v>519</v>
      </c>
      <c r="H39" s="14" t="s">
        <v>260</v>
      </c>
      <c r="I39" s="15" t="s">
        <v>524</v>
      </c>
      <c r="J39" s="15" t="s">
        <v>366</v>
      </c>
      <c r="K39" s="15">
        <v>5</v>
      </c>
      <c r="L39" s="14">
        <v>11</v>
      </c>
      <c r="M39" s="14" t="s">
        <v>470</v>
      </c>
      <c r="N39" s="17">
        <v>2</v>
      </c>
      <c r="O39" s="17">
        <v>3</v>
      </c>
      <c r="P39" s="17">
        <v>8</v>
      </c>
      <c r="Q39" s="16" t="s">
        <v>64</v>
      </c>
      <c r="R39" s="16" t="s">
        <v>553</v>
      </c>
      <c r="S39" s="15" t="s">
        <v>346</v>
      </c>
      <c r="T39" s="17" t="s">
        <v>103</v>
      </c>
      <c r="U39" s="15" t="s">
        <v>104</v>
      </c>
    </row>
    <row r="40" spans="1:22" s="14" customFormat="1" ht="77.5" x14ac:dyDescent="0.35">
      <c r="A40" s="9" t="s">
        <v>342</v>
      </c>
      <c r="B40" s="21" t="s">
        <v>69</v>
      </c>
      <c r="C40" s="18">
        <v>2014</v>
      </c>
      <c r="D40" s="18" t="s">
        <v>467</v>
      </c>
      <c r="E40" s="14" t="s">
        <v>258</v>
      </c>
      <c r="F40" s="14" t="s">
        <v>259</v>
      </c>
      <c r="G40" s="15" t="s">
        <v>519</v>
      </c>
      <c r="H40" s="14" t="s">
        <v>260</v>
      </c>
      <c r="I40" s="15" t="s">
        <v>524</v>
      </c>
      <c r="J40" s="15" t="s">
        <v>366</v>
      </c>
      <c r="K40" s="15">
        <v>5</v>
      </c>
      <c r="L40" s="14">
        <v>7</v>
      </c>
      <c r="M40" s="14" t="s">
        <v>469</v>
      </c>
      <c r="N40" s="17">
        <v>1</v>
      </c>
      <c r="Q40" s="16" t="s">
        <v>64</v>
      </c>
      <c r="R40" s="16" t="s">
        <v>380</v>
      </c>
      <c r="S40" s="15" t="s">
        <v>344</v>
      </c>
      <c r="T40" s="17" t="s">
        <v>103</v>
      </c>
      <c r="U40" s="15" t="s">
        <v>130</v>
      </c>
      <c r="V40" s="17" t="s">
        <v>456</v>
      </c>
    </row>
    <row r="41" spans="1:22" s="14" customFormat="1" ht="77.5" x14ac:dyDescent="0.35">
      <c r="A41" s="9" t="s">
        <v>341</v>
      </c>
      <c r="B41" s="21" t="s">
        <v>69</v>
      </c>
      <c r="C41" s="18">
        <v>2014</v>
      </c>
      <c r="D41" s="18" t="s">
        <v>467</v>
      </c>
      <c r="E41" s="14" t="s">
        <v>258</v>
      </c>
      <c r="F41" s="14" t="s">
        <v>259</v>
      </c>
      <c r="G41" s="15" t="s">
        <v>519</v>
      </c>
      <c r="H41" s="14" t="s">
        <v>260</v>
      </c>
      <c r="I41" s="15" t="s">
        <v>524</v>
      </c>
      <c r="J41" s="15" t="s">
        <v>366</v>
      </c>
      <c r="K41" s="15">
        <v>5</v>
      </c>
      <c r="L41" s="14">
        <v>10</v>
      </c>
      <c r="M41" s="14" t="s">
        <v>468</v>
      </c>
      <c r="N41" s="17">
        <v>2</v>
      </c>
      <c r="O41" s="17">
        <v>4</v>
      </c>
      <c r="P41" s="17">
        <v>6</v>
      </c>
      <c r="Q41" s="16" t="s">
        <v>64</v>
      </c>
      <c r="R41" s="16" t="s">
        <v>380</v>
      </c>
      <c r="S41" s="15" t="s">
        <v>345</v>
      </c>
      <c r="T41" s="17" t="s">
        <v>103</v>
      </c>
      <c r="U41" s="15" t="s">
        <v>117</v>
      </c>
    </row>
    <row r="42" spans="1:22" s="14" customFormat="1" ht="62" x14ac:dyDescent="0.35">
      <c r="A42" s="9" t="s">
        <v>340</v>
      </c>
      <c r="B42" s="33" t="s">
        <v>206</v>
      </c>
      <c r="C42" s="18">
        <v>2015</v>
      </c>
      <c r="D42" s="18" t="s">
        <v>513</v>
      </c>
      <c r="E42" s="14" t="s">
        <v>85</v>
      </c>
      <c r="F42" s="14" t="s">
        <v>85</v>
      </c>
      <c r="H42" s="14" t="s">
        <v>85</v>
      </c>
      <c r="J42" s="15" t="s">
        <v>512</v>
      </c>
      <c r="K42" s="15">
        <v>101</v>
      </c>
      <c r="L42" s="16">
        <v>31</v>
      </c>
      <c r="M42" s="17" t="s">
        <v>514</v>
      </c>
      <c r="N42" s="17">
        <v>3</v>
      </c>
      <c r="O42" s="17">
        <v>6</v>
      </c>
      <c r="P42" s="17">
        <v>16</v>
      </c>
      <c r="Q42" s="16" t="s">
        <v>64</v>
      </c>
      <c r="R42" s="16" t="s">
        <v>552</v>
      </c>
      <c r="S42" s="15" t="s">
        <v>257</v>
      </c>
      <c r="T42" s="17" t="s">
        <v>88</v>
      </c>
      <c r="U42" s="15" t="s">
        <v>548</v>
      </c>
    </row>
    <row r="43" spans="1:22" s="14" customFormat="1" ht="58" x14ac:dyDescent="0.35">
      <c r="A43" s="9" t="s">
        <v>340</v>
      </c>
      <c r="B43" s="33" t="s">
        <v>207</v>
      </c>
      <c r="C43" s="18">
        <v>2015</v>
      </c>
      <c r="D43" s="18">
        <v>3583</v>
      </c>
      <c r="E43" s="14" t="s">
        <v>85</v>
      </c>
      <c r="F43" s="14" t="s">
        <v>85</v>
      </c>
      <c r="H43" s="14" t="s">
        <v>85</v>
      </c>
      <c r="J43" s="15" t="s">
        <v>512</v>
      </c>
      <c r="K43" s="15">
        <v>101</v>
      </c>
      <c r="L43" s="16">
        <v>30</v>
      </c>
      <c r="M43" s="17" t="s">
        <v>380</v>
      </c>
      <c r="N43" s="17"/>
      <c r="O43" s="17"/>
      <c r="P43" s="17"/>
      <c r="Q43" s="16" t="s">
        <v>64</v>
      </c>
      <c r="R43" s="16" t="s">
        <v>552</v>
      </c>
      <c r="S43" s="15" t="s">
        <v>257</v>
      </c>
      <c r="T43" s="17" t="s">
        <v>88</v>
      </c>
      <c r="U43" s="15" t="s">
        <v>548</v>
      </c>
    </row>
    <row r="44" spans="1:22" s="14" customFormat="1" ht="72.5" x14ac:dyDescent="0.35">
      <c r="A44" s="9" t="s">
        <v>535</v>
      </c>
      <c r="B44" s="21" t="s">
        <v>31</v>
      </c>
      <c r="C44" s="18">
        <v>2020</v>
      </c>
      <c r="D44" s="18" t="s">
        <v>427</v>
      </c>
      <c r="E44" s="15" t="s">
        <v>169</v>
      </c>
      <c r="F44" s="17" t="s">
        <v>170</v>
      </c>
      <c r="G44" s="17" t="s">
        <v>519</v>
      </c>
      <c r="H44" s="15" t="s">
        <v>428</v>
      </c>
      <c r="I44" s="15" t="s">
        <v>524</v>
      </c>
      <c r="J44" s="15" t="s">
        <v>366</v>
      </c>
      <c r="K44" s="15">
        <v>5</v>
      </c>
      <c r="L44" s="16">
        <v>15</v>
      </c>
      <c r="M44" s="17" t="s">
        <v>429</v>
      </c>
      <c r="N44" s="17">
        <v>3</v>
      </c>
      <c r="O44" s="17">
        <v>4</v>
      </c>
      <c r="P44" s="17">
        <v>6</v>
      </c>
      <c r="Q44" s="17" t="s">
        <v>64</v>
      </c>
      <c r="R44" s="17" t="s">
        <v>552</v>
      </c>
      <c r="S44" s="15" t="s">
        <v>172</v>
      </c>
      <c r="T44" s="17" t="s">
        <v>173</v>
      </c>
      <c r="U44" s="15" t="s">
        <v>545</v>
      </c>
    </row>
    <row r="45" spans="1:22" s="14" customFormat="1" ht="46.5" x14ac:dyDescent="0.35">
      <c r="A45" s="9" t="s">
        <v>267</v>
      </c>
      <c r="B45" s="21" t="s">
        <v>72</v>
      </c>
      <c r="C45" s="18">
        <v>2009</v>
      </c>
      <c r="D45" s="18" t="s">
        <v>365</v>
      </c>
      <c r="E45" s="14" t="s">
        <v>85</v>
      </c>
      <c r="F45" s="14" t="s">
        <v>85</v>
      </c>
      <c r="H45" s="14" t="s">
        <v>85</v>
      </c>
      <c r="J45" s="15" t="s">
        <v>366</v>
      </c>
      <c r="K45" s="15">
        <v>5</v>
      </c>
      <c r="L45" s="14">
        <v>27</v>
      </c>
      <c r="M45" s="14" t="s">
        <v>378</v>
      </c>
      <c r="N45" s="14">
        <v>1</v>
      </c>
      <c r="Q45" s="14" t="s">
        <v>64</v>
      </c>
      <c r="R45" s="15" t="s">
        <v>563</v>
      </c>
      <c r="S45" s="15" t="s">
        <v>87</v>
      </c>
      <c r="T45" s="14" t="s">
        <v>88</v>
      </c>
      <c r="U45" s="14" t="s">
        <v>89</v>
      </c>
      <c r="V45" s="15" t="s">
        <v>565</v>
      </c>
    </row>
    <row r="46" spans="1:22" s="14" customFormat="1" ht="45.75" customHeight="1" x14ac:dyDescent="0.35">
      <c r="A46" s="9" t="s">
        <v>278</v>
      </c>
      <c r="B46" s="21" t="s">
        <v>10</v>
      </c>
      <c r="C46" s="18">
        <v>2021</v>
      </c>
      <c r="D46" s="18" t="s">
        <v>384</v>
      </c>
      <c r="E46" s="14" t="s">
        <v>85</v>
      </c>
      <c r="F46" s="14" t="s">
        <v>85</v>
      </c>
      <c r="H46" s="14" t="s">
        <v>85</v>
      </c>
      <c r="J46" s="15" t="s">
        <v>368</v>
      </c>
      <c r="K46" s="15">
        <v>7</v>
      </c>
      <c r="L46" s="14">
        <v>12</v>
      </c>
      <c r="M46" s="15" t="s">
        <v>383</v>
      </c>
      <c r="N46" s="15">
        <v>3</v>
      </c>
      <c r="O46" s="15">
        <v>3</v>
      </c>
      <c r="P46" s="15">
        <v>6</v>
      </c>
      <c r="Q46" s="14" t="s">
        <v>64</v>
      </c>
      <c r="R46" s="14" t="s">
        <v>552</v>
      </c>
      <c r="S46" s="15" t="s">
        <v>116</v>
      </c>
      <c r="T46" s="14" t="s">
        <v>103</v>
      </c>
      <c r="U46" s="15" t="s">
        <v>117</v>
      </c>
    </row>
    <row r="47" spans="1:22" s="14" customFormat="1" ht="46.5" x14ac:dyDescent="0.35">
      <c r="A47" s="9" t="s">
        <v>291</v>
      </c>
      <c r="B47" s="21" t="s">
        <v>25</v>
      </c>
      <c r="C47" s="18">
        <v>2008</v>
      </c>
      <c r="D47" s="18" t="s">
        <v>410</v>
      </c>
      <c r="E47" s="14" t="s">
        <v>85</v>
      </c>
      <c r="F47" s="14" t="s">
        <v>85</v>
      </c>
      <c r="H47" s="14" t="s">
        <v>85</v>
      </c>
      <c r="J47" s="15" t="s">
        <v>366</v>
      </c>
      <c r="K47" s="15">
        <v>5</v>
      </c>
      <c r="L47" s="14">
        <v>30</v>
      </c>
      <c r="M47" s="15" t="s">
        <v>411</v>
      </c>
      <c r="N47" s="15">
        <v>2</v>
      </c>
      <c r="O47" s="15">
        <v>14</v>
      </c>
      <c r="P47" s="15">
        <v>16</v>
      </c>
      <c r="Q47" s="14" t="s">
        <v>64</v>
      </c>
      <c r="R47" s="14" t="s">
        <v>556</v>
      </c>
      <c r="S47" s="15" t="s">
        <v>156</v>
      </c>
      <c r="T47" s="14" t="s">
        <v>129</v>
      </c>
      <c r="U47" s="15" t="s">
        <v>546</v>
      </c>
    </row>
    <row r="48" spans="1:22" s="14" customFormat="1" ht="29" x14ac:dyDescent="0.35">
      <c r="A48" s="9" t="s">
        <v>338</v>
      </c>
      <c r="B48" s="21" t="s">
        <v>62</v>
      </c>
      <c r="C48" s="18">
        <v>2012</v>
      </c>
      <c r="D48" s="18">
        <v>24</v>
      </c>
      <c r="E48" s="14" t="s">
        <v>253</v>
      </c>
      <c r="F48" s="14" t="s">
        <v>254</v>
      </c>
      <c r="G48" s="15" t="s">
        <v>518</v>
      </c>
      <c r="H48" s="14" t="s">
        <v>85</v>
      </c>
      <c r="J48" s="25" t="s">
        <v>508</v>
      </c>
      <c r="K48" s="26">
        <v>5</v>
      </c>
      <c r="L48" s="16">
        <v>17</v>
      </c>
      <c r="M48" s="17" t="s">
        <v>509</v>
      </c>
      <c r="N48" s="17">
        <v>2</v>
      </c>
      <c r="O48" s="17">
        <v>8</v>
      </c>
      <c r="P48" s="17">
        <v>8</v>
      </c>
      <c r="Q48" s="16" t="s">
        <v>64</v>
      </c>
      <c r="R48" s="16" t="s">
        <v>380</v>
      </c>
      <c r="S48" s="15" t="s">
        <v>255</v>
      </c>
      <c r="T48" s="17" t="s">
        <v>129</v>
      </c>
      <c r="U48" s="15" t="s">
        <v>152</v>
      </c>
      <c r="V48" s="17" t="s">
        <v>456</v>
      </c>
    </row>
    <row r="49" spans="1:22" s="14" customFormat="1" ht="46.5" x14ac:dyDescent="0.35">
      <c r="A49" s="9" t="s">
        <v>306</v>
      </c>
      <c r="B49" s="21" t="s">
        <v>35</v>
      </c>
      <c r="C49" s="18">
        <v>2001</v>
      </c>
      <c r="D49" s="18">
        <v>922</v>
      </c>
      <c r="E49" s="14" t="s">
        <v>176</v>
      </c>
      <c r="F49" s="16" t="s">
        <v>177</v>
      </c>
      <c r="G49" s="16" t="s">
        <v>519</v>
      </c>
      <c r="H49" s="14" t="s">
        <v>178</v>
      </c>
      <c r="I49" s="14" t="s">
        <v>524</v>
      </c>
      <c r="J49" s="15" t="s">
        <v>362</v>
      </c>
      <c r="K49" s="15">
        <v>6</v>
      </c>
      <c r="L49" s="16">
        <v>55</v>
      </c>
      <c r="M49" s="17" t="s">
        <v>436</v>
      </c>
      <c r="N49" s="17">
        <v>6</v>
      </c>
      <c r="O49" s="17">
        <v>3</v>
      </c>
      <c r="P49" s="17">
        <v>22</v>
      </c>
      <c r="Q49" s="16" t="s">
        <v>64</v>
      </c>
      <c r="R49" s="17" t="s">
        <v>563</v>
      </c>
      <c r="S49" s="15" t="s">
        <v>179</v>
      </c>
      <c r="T49" s="16" t="s">
        <v>173</v>
      </c>
      <c r="U49" s="15" t="s">
        <v>548</v>
      </c>
      <c r="V49" s="17" t="s">
        <v>566</v>
      </c>
    </row>
    <row r="50" spans="1:22" s="14" customFormat="1" ht="31" x14ac:dyDescent="0.35">
      <c r="A50" s="9" t="s">
        <v>328</v>
      </c>
      <c r="B50" s="21" t="s">
        <v>80</v>
      </c>
      <c r="C50" s="18">
        <v>2020</v>
      </c>
      <c r="D50" s="18">
        <v>21</v>
      </c>
      <c r="E50" s="14" t="s">
        <v>231</v>
      </c>
      <c r="F50" s="14" t="s">
        <v>232</v>
      </c>
      <c r="G50" s="15" t="s">
        <v>518</v>
      </c>
      <c r="H50" s="14" t="s">
        <v>85</v>
      </c>
      <c r="J50" s="15" t="s">
        <v>366</v>
      </c>
      <c r="K50" s="15">
        <v>5</v>
      </c>
      <c r="L50" s="16">
        <v>16</v>
      </c>
      <c r="M50" s="17" t="s">
        <v>490</v>
      </c>
      <c r="N50" s="17">
        <v>1</v>
      </c>
      <c r="O50" s="17"/>
      <c r="P50" s="17"/>
      <c r="Q50" s="16" t="s">
        <v>64</v>
      </c>
      <c r="R50" s="16" t="s">
        <v>552</v>
      </c>
      <c r="S50" s="15" t="s">
        <v>230</v>
      </c>
      <c r="T50" s="17" t="s">
        <v>111</v>
      </c>
      <c r="U50" s="15" t="s">
        <v>104</v>
      </c>
    </row>
    <row r="51" spans="1:22" s="14" customFormat="1" ht="31" x14ac:dyDescent="0.35">
      <c r="A51" s="27" t="s">
        <v>347</v>
      </c>
      <c r="B51" s="21" t="s">
        <v>70</v>
      </c>
      <c r="C51" s="18">
        <v>2010</v>
      </c>
      <c r="D51" s="18">
        <v>980</v>
      </c>
      <c r="E51" s="14" t="s">
        <v>85</v>
      </c>
      <c r="F51" s="14" t="s">
        <v>85</v>
      </c>
      <c r="H51" s="14" t="s">
        <v>85</v>
      </c>
      <c r="J51" s="15" t="s">
        <v>380</v>
      </c>
      <c r="K51" s="15"/>
      <c r="L51" s="14">
        <v>28</v>
      </c>
      <c r="M51" s="15" t="s">
        <v>445</v>
      </c>
      <c r="N51" s="15">
        <v>7</v>
      </c>
      <c r="O51" s="15">
        <v>4</v>
      </c>
      <c r="P51" s="15">
        <v>4</v>
      </c>
      <c r="Q51" s="16" t="s">
        <v>63</v>
      </c>
      <c r="R51" s="16" t="s">
        <v>552</v>
      </c>
      <c r="S51" s="15" t="s">
        <v>261</v>
      </c>
      <c r="T51" s="17" t="s">
        <v>84</v>
      </c>
      <c r="U51" s="15" t="s">
        <v>83</v>
      </c>
    </row>
    <row r="52" spans="1:22" s="14" customFormat="1" ht="46.5" x14ac:dyDescent="0.35">
      <c r="A52" s="27" t="s">
        <v>347</v>
      </c>
      <c r="B52" s="21" t="s">
        <v>71</v>
      </c>
      <c r="C52" s="18">
        <v>2009</v>
      </c>
      <c r="D52" s="18">
        <v>212</v>
      </c>
      <c r="E52" s="14" t="s">
        <v>85</v>
      </c>
      <c r="F52" s="14" t="s">
        <v>85</v>
      </c>
      <c r="H52" s="14" t="s">
        <v>85</v>
      </c>
      <c r="J52" s="15" t="s">
        <v>380</v>
      </c>
      <c r="K52" s="15"/>
      <c r="L52" s="14">
        <v>38</v>
      </c>
      <c r="M52" s="15" t="s">
        <v>517</v>
      </c>
      <c r="N52" s="15">
        <v>7</v>
      </c>
      <c r="O52" s="15">
        <v>3</v>
      </c>
      <c r="P52" s="15">
        <v>7</v>
      </c>
      <c r="Q52" s="16" t="s">
        <v>63</v>
      </c>
      <c r="R52" s="16" t="s">
        <v>552</v>
      </c>
      <c r="S52" s="15" t="s">
        <v>261</v>
      </c>
      <c r="T52" s="17" t="s">
        <v>84</v>
      </c>
      <c r="U52" s="15" t="s">
        <v>83</v>
      </c>
    </row>
    <row r="53" spans="1:22" s="14" customFormat="1" ht="46.5" x14ac:dyDescent="0.35">
      <c r="A53" s="9" t="s">
        <v>393</v>
      </c>
      <c r="B53" s="21" t="s">
        <v>18</v>
      </c>
      <c r="C53" s="18">
        <v>2013</v>
      </c>
      <c r="D53" s="18">
        <v>1358</v>
      </c>
      <c r="E53" s="14">
        <v>19.3</v>
      </c>
      <c r="F53" s="14" t="s">
        <v>131</v>
      </c>
      <c r="G53" s="14" t="s">
        <v>519</v>
      </c>
      <c r="H53" s="14" t="s">
        <v>132</v>
      </c>
      <c r="I53" s="14" t="s">
        <v>524</v>
      </c>
      <c r="J53" s="15" t="s">
        <v>380</v>
      </c>
      <c r="K53" s="15" t="s">
        <v>380</v>
      </c>
      <c r="L53" s="14">
        <v>10</v>
      </c>
      <c r="M53" s="15" t="s">
        <v>392</v>
      </c>
      <c r="N53" s="15">
        <v>2</v>
      </c>
      <c r="O53" s="15">
        <v>5</v>
      </c>
      <c r="P53" s="15">
        <v>5</v>
      </c>
      <c r="Q53" s="14" t="s">
        <v>64</v>
      </c>
      <c r="R53" s="14" t="s">
        <v>552</v>
      </c>
      <c r="S53" s="15" t="s">
        <v>133</v>
      </c>
      <c r="T53" s="15" t="s">
        <v>194</v>
      </c>
      <c r="U53" s="15" t="s">
        <v>134</v>
      </c>
    </row>
    <row r="54" spans="1:22" s="14" customFormat="1" ht="43.5" x14ac:dyDescent="0.35">
      <c r="A54" s="9" t="s">
        <v>339</v>
      </c>
      <c r="B54" s="21" t="s">
        <v>66</v>
      </c>
      <c r="C54" s="18">
        <v>2009</v>
      </c>
      <c r="D54" s="18">
        <v>276</v>
      </c>
      <c r="E54" s="14" t="s">
        <v>85</v>
      </c>
      <c r="F54" s="15" t="s">
        <v>85</v>
      </c>
      <c r="G54" s="15"/>
      <c r="H54" s="14" t="s">
        <v>85</v>
      </c>
      <c r="J54" s="15" t="s">
        <v>480</v>
      </c>
      <c r="K54" s="15">
        <v>4</v>
      </c>
      <c r="L54" s="16">
        <v>38</v>
      </c>
      <c r="M54" s="17" t="s">
        <v>511</v>
      </c>
      <c r="N54" s="17">
        <v>5</v>
      </c>
      <c r="O54" s="17">
        <v>4</v>
      </c>
      <c r="P54" s="17">
        <v>10</v>
      </c>
      <c r="Q54" s="16" t="s">
        <v>64</v>
      </c>
      <c r="R54" s="16" t="s">
        <v>551</v>
      </c>
      <c r="S54" s="15" t="s">
        <v>256</v>
      </c>
      <c r="T54" s="17" t="s">
        <v>202</v>
      </c>
      <c r="U54" s="15" t="s">
        <v>83</v>
      </c>
    </row>
    <row r="55" spans="1:22" s="14" customFormat="1" ht="31" x14ac:dyDescent="0.35">
      <c r="A55" s="21" t="s">
        <v>333</v>
      </c>
      <c r="B55" s="21" t="s">
        <v>81</v>
      </c>
      <c r="C55" s="18">
        <v>2020</v>
      </c>
      <c r="D55" s="18" t="s">
        <v>498</v>
      </c>
      <c r="E55" s="14" t="s">
        <v>85</v>
      </c>
      <c r="F55" s="15" t="s">
        <v>237</v>
      </c>
      <c r="G55" s="15" t="s">
        <v>519</v>
      </c>
      <c r="H55" s="15" t="s">
        <v>238</v>
      </c>
      <c r="I55" s="15" t="s">
        <v>524</v>
      </c>
      <c r="J55" s="15" t="s">
        <v>366</v>
      </c>
      <c r="K55" s="15">
        <v>5</v>
      </c>
      <c r="L55" s="16">
        <v>8</v>
      </c>
      <c r="M55" s="17" t="s">
        <v>499</v>
      </c>
      <c r="N55" s="17">
        <v>1</v>
      </c>
      <c r="O55" s="17"/>
      <c r="P55" s="17"/>
      <c r="Q55" s="16" t="s">
        <v>64</v>
      </c>
      <c r="R55" s="17" t="s">
        <v>551</v>
      </c>
      <c r="S55" s="15" t="s">
        <v>236</v>
      </c>
      <c r="T55" s="17" t="s">
        <v>94</v>
      </c>
      <c r="U55" s="15" t="s">
        <v>546</v>
      </c>
    </row>
    <row r="56" spans="1:22" s="14" customFormat="1" ht="46.5" x14ac:dyDescent="0.35">
      <c r="A56" s="9" t="s">
        <v>292</v>
      </c>
      <c r="B56" s="21" t="s">
        <v>26</v>
      </c>
      <c r="C56" s="18">
        <v>2011</v>
      </c>
      <c r="D56" s="18" t="s">
        <v>414</v>
      </c>
      <c r="E56" s="14" t="s">
        <v>85</v>
      </c>
      <c r="F56" s="14" t="s">
        <v>157</v>
      </c>
      <c r="G56" s="14" t="s">
        <v>519</v>
      </c>
      <c r="H56" s="16" t="s">
        <v>85</v>
      </c>
      <c r="I56" s="16"/>
      <c r="J56" s="17" t="s">
        <v>412</v>
      </c>
      <c r="K56" s="17">
        <v>5</v>
      </c>
      <c r="L56" s="14">
        <v>25</v>
      </c>
      <c r="M56" s="15" t="s">
        <v>413</v>
      </c>
      <c r="N56" s="15">
        <v>5</v>
      </c>
      <c r="O56" s="15">
        <v>5</v>
      </c>
      <c r="P56" s="15">
        <v>5</v>
      </c>
      <c r="Q56" s="14" t="s">
        <v>64</v>
      </c>
      <c r="R56" s="16" t="s">
        <v>552</v>
      </c>
      <c r="S56" s="15" t="s">
        <v>158</v>
      </c>
      <c r="T56" s="14" t="s">
        <v>94</v>
      </c>
      <c r="U56" s="15" t="s">
        <v>117</v>
      </c>
    </row>
    <row r="57" spans="1:22" s="14" customFormat="1" ht="62" x14ac:dyDescent="0.35">
      <c r="A57" s="9" t="s">
        <v>326</v>
      </c>
      <c r="B57" s="21" t="s">
        <v>51</v>
      </c>
      <c r="C57" s="18">
        <v>2017</v>
      </c>
      <c r="D57" s="18" t="s">
        <v>484</v>
      </c>
      <c r="E57" s="14" t="s">
        <v>85</v>
      </c>
      <c r="F57" s="15" t="s">
        <v>222</v>
      </c>
      <c r="G57" s="15" t="s">
        <v>519</v>
      </c>
      <c r="H57" s="15" t="s">
        <v>223</v>
      </c>
      <c r="I57" s="15" t="s">
        <v>524</v>
      </c>
      <c r="J57" s="15" t="s">
        <v>485</v>
      </c>
      <c r="K57" s="15">
        <v>5</v>
      </c>
      <c r="L57" s="16">
        <v>52</v>
      </c>
      <c r="M57" s="17" t="s">
        <v>486</v>
      </c>
      <c r="N57" s="17">
        <v>11</v>
      </c>
      <c r="O57" s="17">
        <v>4</v>
      </c>
      <c r="P57" s="17">
        <v>5</v>
      </c>
      <c r="Q57" s="16" t="s">
        <v>64</v>
      </c>
      <c r="R57" s="16" t="s">
        <v>557</v>
      </c>
      <c r="S57" s="15" t="s">
        <v>224</v>
      </c>
      <c r="T57" s="17" t="s">
        <v>225</v>
      </c>
      <c r="U57" s="15" t="s">
        <v>117</v>
      </c>
    </row>
    <row r="58" spans="1:22" s="14" customFormat="1" ht="62.15" customHeight="1" x14ac:dyDescent="0.35">
      <c r="A58" s="9" t="s">
        <v>287</v>
      </c>
      <c r="B58" s="21" t="s">
        <v>21</v>
      </c>
      <c r="C58" s="18">
        <v>2017</v>
      </c>
      <c r="D58" s="18" t="s">
        <v>400</v>
      </c>
      <c r="E58" s="15" t="s">
        <v>141</v>
      </c>
      <c r="F58" s="28" t="s">
        <v>142</v>
      </c>
      <c r="G58" s="28" t="s">
        <v>519</v>
      </c>
      <c r="H58" s="28" t="s">
        <v>143</v>
      </c>
      <c r="I58" s="28" t="s">
        <v>524</v>
      </c>
      <c r="J58" s="28" t="s">
        <v>401</v>
      </c>
      <c r="K58" s="29">
        <v>5</v>
      </c>
      <c r="L58" s="14">
        <v>11</v>
      </c>
      <c r="M58" s="15" t="s">
        <v>402</v>
      </c>
      <c r="N58" s="15">
        <v>2</v>
      </c>
      <c r="O58" s="15">
        <v>4</v>
      </c>
      <c r="P58" s="15">
        <v>7</v>
      </c>
      <c r="Q58" s="15" t="s">
        <v>139</v>
      </c>
      <c r="R58" s="15" t="s">
        <v>563</v>
      </c>
      <c r="S58" s="15" t="s">
        <v>140</v>
      </c>
      <c r="T58" s="15" t="s">
        <v>195</v>
      </c>
      <c r="U58" s="15" t="s">
        <v>549</v>
      </c>
      <c r="V58" s="15" t="s">
        <v>567</v>
      </c>
    </row>
    <row r="59" spans="1:22" s="14" customFormat="1" ht="77.5" x14ac:dyDescent="0.35">
      <c r="A59" s="9" t="s">
        <v>289</v>
      </c>
      <c r="B59" s="21" t="s">
        <v>23</v>
      </c>
      <c r="C59" s="18">
        <v>2016</v>
      </c>
      <c r="D59" s="18" t="s">
        <v>405</v>
      </c>
      <c r="E59" s="14" t="s">
        <v>85</v>
      </c>
      <c r="F59" s="14" t="s">
        <v>150</v>
      </c>
      <c r="G59" s="14" t="s">
        <v>518</v>
      </c>
      <c r="H59" s="14" t="s">
        <v>151</v>
      </c>
      <c r="I59" s="14" t="s">
        <v>524</v>
      </c>
      <c r="J59" s="15" t="s">
        <v>406</v>
      </c>
      <c r="K59" s="15">
        <v>7</v>
      </c>
      <c r="L59" s="14">
        <v>40</v>
      </c>
      <c r="M59" s="15" t="s">
        <v>407</v>
      </c>
      <c r="N59" s="15">
        <v>7</v>
      </c>
      <c r="O59" s="15">
        <v>4</v>
      </c>
      <c r="P59" s="15">
        <v>8</v>
      </c>
      <c r="Q59" s="14" t="s">
        <v>64</v>
      </c>
      <c r="R59" s="14" t="s">
        <v>568</v>
      </c>
      <c r="S59" s="15" t="s">
        <v>149</v>
      </c>
      <c r="T59" s="14" t="s">
        <v>84</v>
      </c>
      <c r="U59" s="15" t="s">
        <v>89</v>
      </c>
    </row>
    <row r="60" spans="1:22" s="14" customFormat="1" ht="31" x14ac:dyDescent="0.35">
      <c r="A60" s="9" t="s">
        <v>284</v>
      </c>
      <c r="B60" s="21" t="s">
        <v>73</v>
      </c>
      <c r="C60" s="18">
        <v>2017</v>
      </c>
      <c r="D60" s="18">
        <v>362</v>
      </c>
      <c r="E60" s="14" t="s">
        <v>85</v>
      </c>
      <c r="F60" s="14" t="s">
        <v>85</v>
      </c>
      <c r="H60" s="14" t="s">
        <v>85</v>
      </c>
      <c r="J60" s="14" t="s">
        <v>380</v>
      </c>
      <c r="K60" s="14" t="s">
        <v>380</v>
      </c>
      <c r="L60" s="14">
        <v>21</v>
      </c>
      <c r="M60" s="15" t="s">
        <v>394</v>
      </c>
      <c r="N60" s="15">
        <v>4</v>
      </c>
      <c r="O60" s="15">
        <v>4</v>
      </c>
      <c r="P60" s="15">
        <v>6</v>
      </c>
      <c r="Q60" s="14" t="s">
        <v>64</v>
      </c>
      <c r="R60" s="14" t="s">
        <v>551</v>
      </c>
      <c r="S60" s="15" t="s">
        <v>128</v>
      </c>
      <c r="T60" s="14" t="s">
        <v>129</v>
      </c>
      <c r="U60" s="15" t="s">
        <v>130</v>
      </c>
    </row>
    <row r="61" spans="1:22" s="14" customFormat="1" ht="46.5" x14ac:dyDescent="0.35">
      <c r="A61" s="9" t="s">
        <v>275</v>
      </c>
      <c r="B61" s="21" t="s">
        <v>46</v>
      </c>
      <c r="C61" s="18">
        <v>2011</v>
      </c>
      <c r="D61" s="24">
        <v>1639</v>
      </c>
      <c r="E61" s="14" t="s">
        <v>85</v>
      </c>
      <c r="F61" s="14" t="s">
        <v>101</v>
      </c>
      <c r="G61" s="14" t="s">
        <v>519</v>
      </c>
      <c r="H61" s="14" t="s">
        <v>85</v>
      </c>
      <c r="J61" s="15" t="s">
        <v>362</v>
      </c>
      <c r="K61" s="15">
        <v>6</v>
      </c>
      <c r="L61" s="15">
        <v>14</v>
      </c>
      <c r="M61" s="15" t="s">
        <v>380</v>
      </c>
      <c r="N61" s="15"/>
      <c r="O61" s="15"/>
      <c r="P61" s="15"/>
      <c r="Q61" s="15" t="s">
        <v>64</v>
      </c>
      <c r="R61" s="15" t="s">
        <v>551</v>
      </c>
      <c r="S61" s="15" t="s">
        <v>353</v>
      </c>
      <c r="T61" s="14" t="s">
        <v>94</v>
      </c>
      <c r="U61" s="15" t="s">
        <v>134</v>
      </c>
    </row>
    <row r="62" spans="1:22" s="14" customFormat="1" ht="72.5" x14ac:dyDescent="0.35">
      <c r="A62" s="9" t="s">
        <v>320</v>
      </c>
      <c r="B62" s="21" t="s">
        <v>47</v>
      </c>
      <c r="C62" s="18">
        <v>2011</v>
      </c>
      <c r="D62" s="18" t="s">
        <v>471</v>
      </c>
      <c r="E62" s="14" t="s">
        <v>85</v>
      </c>
      <c r="F62" s="15" t="s">
        <v>203</v>
      </c>
      <c r="G62" s="15" t="s">
        <v>523</v>
      </c>
      <c r="H62" s="15" t="s">
        <v>204</v>
      </c>
      <c r="I62" s="15" t="s">
        <v>524</v>
      </c>
      <c r="J62" s="15" t="s">
        <v>472</v>
      </c>
      <c r="K62" s="15">
        <v>7</v>
      </c>
      <c r="L62" s="16">
        <v>30</v>
      </c>
      <c r="M62" s="17" t="s">
        <v>473</v>
      </c>
      <c r="N62" s="17">
        <v>6</v>
      </c>
      <c r="O62" s="17">
        <v>4</v>
      </c>
      <c r="P62" s="17">
        <v>6</v>
      </c>
      <c r="Q62" s="16" t="s">
        <v>64</v>
      </c>
      <c r="R62" s="15" t="s">
        <v>551</v>
      </c>
      <c r="S62" s="15" t="s">
        <v>205</v>
      </c>
      <c r="T62" s="17" t="s">
        <v>103</v>
      </c>
      <c r="U62" s="15" t="s">
        <v>134</v>
      </c>
      <c r="V62" s="15" t="s">
        <v>491</v>
      </c>
    </row>
    <row r="63" spans="1:22" s="14" customFormat="1" ht="72.5" x14ac:dyDescent="0.35">
      <c r="A63" s="9" t="s">
        <v>320</v>
      </c>
      <c r="B63" s="21" t="s">
        <v>52</v>
      </c>
      <c r="C63" s="18">
        <v>2017</v>
      </c>
      <c r="D63" s="18">
        <v>516</v>
      </c>
      <c r="E63" s="14" t="s">
        <v>85</v>
      </c>
      <c r="F63" s="14" t="s">
        <v>227</v>
      </c>
      <c r="G63" s="15" t="s">
        <v>519</v>
      </c>
      <c r="H63" s="14" t="s">
        <v>226</v>
      </c>
      <c r="I63" s="15" t="s">
        <v>524</v>
      </c>
      <c r="J63" s="15" t="s">
        <v>368</v>
      </c>
      <c r="K63" s="15">
        <v>7</v>
      </c>
      <c r="L63" s="16">
        <v>30</v>
      </c>
      <c r="M63" s="17" t="s">
        <v>487</v>
      </c>
      <c r="N63" s="17">
        <v>6</v>
      </c>
      <c r="O63" s="17">
        <v>4</v>
      </c>
      <c r="P63" s="17">
        <v>4</v>
      </c>
      <c r="Q63" s="16" t="s">
        <v>64</v>
      </c>
      <c r="R63" s="16" t="s">
        <v>552</v>
      </c>
      <c r="S63" s="15" t="s">
        <v>205</v>
      </c>
      <c r="T63" s="17" t="s">
        <v>103</v>
      </c>
      <c r="U63" s="15" t="s">
        <v>134</v>
      </c>
    </row>
    <row r="64" spans="1:22" s="14" customFormat="1" ht="62" x14ac:dyDescent="0.35">
      <c r="A64" s="9" t="s">
        <v>300</v>
      </c>
      <c r="B64" s="21" t="s">
        <v>33</v>
      </c>
      <c r="C64" s="18">
        <v>2005</v>
      </c>
      <c r="D64" s="18">
        <v>178</v>
      </c>
      <c r="E64" s="14" t="s">
        <v>85</v>
      </c>
      <c r="F64" s="16" t="s">
        <v>85</v>
      </c>
      <c r="G64" s="16"/>
      <c r="H64" s="14" t="s">
        <v>85</v>
      </c>
      <c r="J64" s="15" t="s">
        <v>366</v>
      </c>
      <c r="K64" s="15">
        <v>5</v>
      </c>
      <c r="L64" s="15">
        <v>13</v>
      </c>
      <c r="M64" s="15" t="s">
        <v>430</v>
      </c>
      <c r="N64" s="15">
        <v>2</v>
      </c>
      <c r="O64" s="15">
        <v>6</v>
      </c>
      <c r="P64" s="15">
        <v>7</v>
      </c>
      <c r="Q64" s="16" t="s">
        <v>64</v>
      </c>
      <c r="R64" s="16" t="s">
        <v>552</v>
      </c>
      <c r="S64" s="15" t="s">
        <v>299</v>
      </c>
      <c r="T64" s="16" t="s">
        <v>84</v>
      </c>
      <c r="U64" s="15" t="s">
        <v>152</v>
      </c>
      <c r="V64" s="17" t="s">
        <v>456</v>
      </c>
    </row>
    <row r="65" spans="1:22" s="14" customFormat="1" ht="31" x14ac:dyDescent="0.35">
      <c r="A65" s="30" t="s">
        <v>285</v>
      </c>
      <c r="B65" s="21" t="s">
        <v>19</v>
      </c>
      <c r="C65" s="18">
        <v>2012</v>
      </c>
      <c r="D65" s="18">
        <v>253</v>
      </c>
      <c r="E65" s="14" t="s">
        <v>85</v>
      </c>
      <c r="F65" s="14" t="s">
        <v>136</v>
      </c>
      <c r="G65" s="14" t="s">
        <v>518</v>
      </c>
      <c r="H65" s="14" t="s">
        <v>85</v>
      </c>
      <c r="J65" s="15" t="s">
        <v>395</v>
      </c>
      <c r="K65" s="15">
        <v>5</v>
      </c>
      <c r="L65" s="14">
        <v>18</v>
      </c>
      <c r="M65" s="15" t="s">
        <v>396</v>
      </c>
      <c r="N65" s="15">
        <v>2</v>
      </c>
      <c r="O65" s="15">
        <v>7</v>
      </c>
      <c r="P65" s="15">
        <v>11</v>
      </c>
      <c r="Q65" s="14" t="s">
        <v>64</v>
      </c>
      <c r="R65" s="14" t="s">
        <v>555</v>
      </c>
      <c r="S65" s="15" t="s">
        <v>135</v>
      </c>
      <c r="T65" s="14" t="s">
        <v>94</v>
      </c>
      <c r="U65" s="15" t="s">
        <v>130</v>
      </c>
    </row>
    <row r="66" spans="1:22" s="14" customFormat="1" ht="31" x14ac:dyDescent="0.35">
      <c r="A66" s="21" t="s">
        <v>288</v>
      </c>
      <c r="B66" s="21" t="s">
        <v>22</v>
      </c>
      <c r="C66" s="18">
        <v>2018</v>
      </c>
      <c r="D66" s="24">
        <v>15847</v>
      </c>
      <c r="E66" s="14" t="s">
        <v>85</v>
      </c>
      <c r="F66" s="14" t="s">
        <v>146</v>
      </c>
      <c r="G66" s="14" t="s">
        <v>519</v>
      </c>
      <c r="H66" s="14" t="s">
        <v>147</v>
      </c>
      <c r="I66" s="14" t="s">
        <v>524</v>
      </c>
      <c r="J66" s="15" t="s">
        <v>362</v>
      </c>
      <c r="K66" s="15">
        <v>6</v>
      </c>
      <c r="L66" s="14">
        <v>7</v>
      </c>
      <c r="M66" s="15" t="s">
        <v>403</v>
      </c>
      <c r="N66" s="15">
        <v>2</v>
      </c>
      <c r="O66" s="15">
        <v>3</v>
      </c>
      <c r="P66" s="15">
        <v>4</v>
      </c>
      <c r="Q66" s="14" t="s">
        <v>64</v>
      </c>
      <c r="R66" s="14" t="s">
        <v>380</v>
      </c>
      <c r="S66" s="15" t="s">
        <v>148</v>
      </c>
      <c r="T66" s="14" t="s">
        <v>94</v>
      </c>
      <c r="U66" s="15" t="s">
        <v>545</v>
      </c>
    </row>
    <row r="67" spans="1:22" s="14" customFormat="1" ht="45.75" customHeight="1" x14ac:dyDescent="0.35">
      <c r="A67" s="9" t="s">
        <v>329</v>
      </c>
      <c r="B67" s="21" t="s">
        <v>54</v>
      </c>
      <c r="C67" s="18">
        <v>2012</v>
      </c>
      <c r="D67" s="18" t="s">
        <v>492</v>
      </c>
      <c r="E67" s="15" t="s">
        <v>233</v>
      </c>
      <c r="F67" s="15" t="s">
        <v>234</v>
      </c>
      <c r="G67" s="15" t="s">
        <v>519</v>
      </c>
      <c r="H67" s="14" t="s">
        <v>85</v>
      </c>
      <c r="J67" s="15" t="s">
        <v>493</v>
      </c>
      <c r="K67" s="15">
        <v>6</v>
      </c>
      <c r="L67" s="17">
        <v>112</v>
      </c>
      <c r="M67" s="17" t="s">
        <v>495</v>
      </c>
      <c r="N67" s="17">
        <v>4</v>
      </c>
      <c r="O67" s="17">
        <v>24</v>
      </c>
      <c r="P67" s="17">
        <v>30</v>
      </c>
      <c r="Q67" s="16" t="s">
        <v>64</v>
      </c>
      <c r="R67" s="16" t="s">
        <v>558</v>
      </c>
      <c r="S67" s="15" t="s">
        <v>331</v>
      </c>
      <c r="T67" s="17" t="s">
        <v>94</v>
      </c>
      <c r="U67" s="15" t="s">
        <v>220</v>
      </c>
    </row>
    <row r="68" spans="1:22" s="14" customFormat="1" ht="31" x14ac:dyDescent="0.35">
      <c r="A68" s="9" t="s">
        <v>329</v>
      </c>
      <c r="B68" s="21" t="s">
        <v>55</v>
      </c>
      <c r="C68" s="18">
        <v>2019</v>
      </c>
      <c r="D68" s="18">
        <v>930</v>
      </c>
      <c r="E68" s="14" t="s">
        <v>85</v>
      </c>
      <c r="F68" s="14" t="s">
        <v>235</v>
      </c>
      <c r="G68" s="15" t="s">
        <v>518</v>
      </c>
      <c r="H68" s="14" t="s">
        <v>85</v>
      </c>
      <c r="J68" s="15" t="s">
        <v>493</v>
      </c>
      <c r="K68" s="15">
        <v>6</v>
      </c>
      <c r="L68" s="15">
        <v>37</v>
      </c>
      <c r="M68" s="15" t="s">
        <v>497</v>
      </c>
      <c r="N68" s="15">
        <v>4</v>
      </c>
      <c r="O68" s="15">
        <v>6</v>
      </c>
      <c r="P68" s="15">
        <v>13</v>
      </c>
      <c r="Q68" s="16" t="s">
        <v>63</v>
      </c>
      <c r="R68" s="16" t="s">
        <v>552</v>
      </c>
      <c r="S68" s="15" t="s">
        <v>331</v>
      </c>
      <c r="T68" s="17" t="s">
        <v>94</v>
      </c>
      <c r="U68" s="15" t="s">
        <v>220</v>
      </c>
    </row>
    <row r="69" spans="1:22" s="14" customFormat="1" ht="58" x14ac:dyDescent="0.35">
      <c r="A69" s="9" t="s">
        <v>334</v>
      </c>
      <c r="B69" s="21" t="s">
        <v>56</v>
      </c>
      <c r="C69" s="18">
        <v>2016</v>
      </c>
      <c r="D69" s="18" t="s">
        <v>500</v>
      </c>
      <c r="E69" s="14" t="s">
        <v>85</v>
      </c>
      <c r="F69" s="14" t="s">
        <v>85</v>
      </c>
      <c r="H69" s="14" t="s">
        <v>85</v>
      </c>
      <c r="J69" s="15" t="s">
        <v>380</v>
      </c>
      <c r="K69" s="15"/>
      <c r="L69" s="16">
        <v>103</v>
      </c>
      <c r="M69" s="17" t="s">
        <v>380</v>
      </c>
      <c r="N69" s="17"/>
      <c r="O69" s="17"/>
      <c r="P69" s="17"/>
      <c r="Q69" s="16" t="s">
        <v>64</v>
      </c>
      <c r="R69" s="16" t="s">
        <v>559</v>
      </c>
      <c r="S69" s="15" t="s">
        <v>239</v>
      </c>
      <c r="T69" s="17" t="s">
        <v>94</v>
      </c>
      <c r="U69" s="15" t="s">
        <v>240</v>
      </c>
    </row>
    <row r="70" spans="1:22" s="14" customFormat="1" ht="58" x14ac:dyDescent="0.35">
      <c r="A70" s="9" t="s">
        <v>334</v>
      </c>
      <c r="B70" s="21" t="s">
        <v>57</v>
      </c>
      <c r="C70" s="18">
        <v>2019</v>
      </c>
      <c r="D70" s="18">
        <v>1668</v>
      </c>
      <c r="E70" s="14" t="s">
        <v>241</v>
      </c>
      <c r="F70" s="15" t="s">
        <v>242</v>
      </c>
      <c r="G70" s="15" t="s">
        <v>519</v>
      </c>
      <c r="H70" s="14" t="s">
        <v>243</v>
      </c>
      <c r="I70" s="15" t="s">
        <v>524</v>
      </c>
      <c r="J70" s="15" t="s">
        <v>501</v>
      </c>
      <c r="K70" s="15">
        <v>5</v>
      </c>
      <c r="L70" s="16">
        <v>40</v>
      </c>
      <c r="M70" s="17" t="s">
        <v>502</v>
      </c>
      <c r="N70" s="17">
        <v>6</v>
      </c>
      <c r="O70" s="17">
        <v>4</v>
      </c>
      <c r="P70" s="17">
        <v>15</v>
      </c>
      <c r="Q70" s="16" t="s">
        <v>63</v>
      </c>
      <c r="R70" s="16" t="s">
        <v>559</v>
      </c>
      <c r="S70" s="15" t="s">
        <v>239</v>
      </c>
      <c r="T70" s="17" t="s">
        <v>94</v>
      </c>
      <c r="U70" s="15" t="s">
        <v>240</v>
      </c>
      <c r="V70" s="15" t="s">
        <v>456</v>
      </c>
    </row>
    <row r="71" spans="1:22" s="14" customFormat="1" ht="46.5" x14ac:dyDescent="0.35">
      <c r="A71" s="31" t="s">
        <v>273</v>
      </c>
      <c r="B71" s="21" t="s">
        <v>46</v>
      </c>
      <c r="C71" s="18">
        <v>2011</v>
      </c>
      <c r="D71" s="24">
        <v>1639</v>
      </c>
      <c r="E71" s="14" t="s">
        <v>85</v>
      </c>
      <c r="F71" s="14" t="s">
        <v>101</v>
      </c>
      <c r="G71" s="14" t="s">
        <v>519</v>
      </c>
      <c r="H71" s="14" t="s">
        <v>85</v>
      </c>
      <c r="J71" s="15" t="s">
        <v>362</v>
      </c>
      <c r="K71" s="15">
        <v>6</v>
      </c>
      <c r="L71" s="15">
        <v>18</v>
      </c>
      <c r="M71" s="15" t="s">
        <v>377</v>
      </c>
      <c r="N71" s="15">
        <v>2</v>
      </c>
      <c r="O71" s="15">
        <v>9</v>
      </c>
      <c r="P71" s="15">
        <v>9</v>
      </c>
      <c r="Q71" s="15" t="s">
        <v>64</v>
      </c>
      <c r="R71" s="15" t="s">
        <v>551</v>
      </c>
      <c r="S71" s="15" t="s">
        <v>354</v>
      </c>
      <c r="T71" s="14" t="s">
        <v>94</v>
      </c>
      <c r="U71" s="15" t="s">
        <v>355</v>
      </c>
    </row>
    <row r="72" spans="1:22" s="14" customFormat="1" ht="31" x14ac:dyDescent="0.35">
      <c r="A72" s="9" t="s">
        <v>273</v>
      </c>
      <c r="B72" s="21" t="s">
        <v>59</v>
      </c>
      <c r="C72" s="18">
        <v>2010</v>
      </c>
      <c r="D72" s="18">
        <v>1106</v>
      </c>
      <c r="E72" s="14" t="s">
        <v>85</v>
      </c>
      <c r="F72" s="15" t="s">
        <v>246</v>
      </c>
      <c r="G72" s="15" t="s">
        <v>519</v>
      </c>
      <c r="H72" s="14" t="s">
        <v>247</v>
      </c>
      <c r="I72" s="15" t="s">
        <v>524</v>
      </c>
      <c r="J72" s="15" t="s">
        <v>362</v>
      </c>
      <c r="K72" s="15">
        <v>6</v>
      </c>
      <c r="L72" s="16">
        <v>22</v>
      </c>
      <c r="M72" s="17" t="s">
        <v>504</v>
      </c>
      <c r="N72" s="17">
        <v>2</v>
      </c>
      <c r="O72" s="17">
        <v>9</v>
      </c>
      <c r="P72" s="17">
        <v>13</v>
      </c>
      <c r="Q72" s="16" t="s">
        <v>64</v>
      </c>
      <c r="R72" s="16" t="s">
        <v>551</v>
      </c>
      <c r="S72" s="15" t="s">
        <v>248</v>
      </c>
      <c r="T72" s="17" t="s">
        <v>94</v>
      </c>
      <c r="U72" s="15" t="s">
        <v>134</v>
      </c>
    </row>
    <row r="73" spans="1:22" s="14" customFormat="1" ht="46.5" x14ac:dyDescent="0.35">
      <c r="A73" s="9" t="s">
        <v>280</v>
      </c>
      <c r="B73" s="21" t="s">
        <v>12</v>
      </c>
      <c r="C73" s="18">
        <v>2020</v>
      </c>
      <c r="D73" s="18">
        <v>480</v>
      </c>
      <c r="E73" s="14" t="s">
        <v>85</v>
      </c>
      <c r="F73" s="14" t="s">
        <v>85</v>
      </c>
      <c r="H73" s="14" t="s">
        <v>85</v>
      </c>
      <c r="J73" s="15" t="s">
        <v>387</v>
      </c>
      <c r="K73" s="15">
        <v>3</v>
      </c>
      <c r="L73" s="14">
        <v>18</v>
      </c>
      <c r="M73" s="15" t="s">
        <v>386</v>
      </c>
      <c r="N73" s="15">
        <v>5</v>
      </c>
      <c r="O73" s="15">
        <v>3</v>
      </c>
      <c r="P73" s="15">
        <v>4</v>
      </c>
      <c r="Q73" s="14" t="s">
        <v>64</v>
      </c>
      <c r="R73" s="14" t="s">
        <v>380</v>
      </c>
      <c r="S73" s="15" t="s">
        <v>120</v>
      </c>
      <c r="T73" s="14" t="s">
        <v>84</v>
      </c>
      <c r="U73" s="15" t="s">
        <v>550</v>
      </c>
    </row>
    <row r="74" spans="1:22" s="14" customFormat="1" ht="46.5" x14ac:dyDescent="0.35">
      <c r="A74" s="9" t="s">
        <v>324</v>
      </c>
      <c r="B74" s="21" t="s">
        <v>50</v>
      </c>
      <c r="C74" s="18">
        <v>2016</v>
      </c>
      <c r="D74" s="18">
        <v>91</v>
      </c>
      <c r="E74" s="14" t="s">
        <v>85</v>
      </c>
      <c r="F74" s="14" t="s">
        <v>85</v>
      </c>
      <c r="H74" s="14" t="s">
        <v>85</v>
      </c>
      <c r="J74" s="15" t="s">
        <v>480</v>
      </c>
      <c r="K74" s="15">
        <v>4</v>
      </c>
      <c r="L74" s="16">
        <v>25</v>
      </c>
      <c r="M74" s="17" t="s">
        <v>481</v>
      </c>
      <c r="N74" s="17">
        <v>3</v>
      </c>
      <c r="O74" s="17">
        <v>5</v>
      </c>
      <c r="P74" s="17">
        <v>10</v>
      </c>
      <c r="Q74" s="16" t="s">
        <v>64</v>
      </c>
      <c r="R74" s="16" t="s">
        <v>380</v>
      </c>
      <c r="S74" s="15" t="s">
        <v>219</v>
      </c>
      <c r="T74" s="17" t="s">
        <v>221</v>
      </c>
      <c r="U74" s="15" t="s">
        <v>220</v>
      </c>
      <c r="V74" s="15" t="s">
        <v>510</v>
      </c>
    </row>
    <row r="75" spans="1:22" s="14" customFormat="1" ht="46.5" x14ac:dyDescent="0.35">
      <c r="A75" s="9" t="s">
        <v>268</v>
      </c>
      <c r="B75" s="21" t="s">
        <v>28</v>
      </c>
      <c r="C75" s="18">
        <v>2014</v>
      </c>
      <c r="D75" s="18">
        <v>300</v>
      </c>
      <c r="E75" s="14" t="s">
        <v>90</v>
      </c>
      <c r="F75" s="14" t="s">
        <v>91</v>
      </c>
      <c r="G75" s="14" t="s">
        <v>519</v>
      </c>
      <c r="H75" s="14" t="s">
        <v>92</v>
      </c>
      <c r="I75" s="14" t="s">
        <v>524</v>
      </c>
      <c r="J75" s="15" t="s">
        <v>366</v>
      </c>
      <c r="K75" s="15">
        <v>5</v>
      </c>
      <c r="L75" s="14">
        <v>36</v>
      </c>
      <c r="M75" s="15" t="s">
        <v>367</v>
      </c>
      <c r="N75" s="15">
        <v>6</v>
      </c>
      <c r="O75" s="15">
        <v>3</v>
      </c>
      <c r="P75" s="15">
        <v>10</v>
      </c>
      <c r="Q75" s="14" t="s">
        <v>64</v>
      </c>
      <c r="R75" s="14" t="s">
        <v>380</v>
      </c>
      <c r="S75" s="14" t="s">
        <v>93</v>
      </c>
      <c r="T75" s="14" t="s">
        <v>94</v>
      </c>
      <c r="U75" s="14" t="s">
        <v>109</v>
      </c>
    </row>
    <row r="76" spans="1:22" s="14" customFormat="1" ht="31" x14ac:dyDescent="0.35">
      <c r="A76" s="9" t="s">
        <v>268</v>
      </c>
      <c r="B76" s="21" t="s">
        <v>75</v>
      </c>
      <c r="C76" s="18">
        <v>2019</v>
      </c>
      <c r="D76" s="18">
        <v>80</v>
      </c>
      <c r="E76" s="14" t="s">
        <v>85</v>
      </c>
      <c r="F76" s="16" t="s">
        <v>163</v>
      </c>
      <c r="G76" s="16" t="s">
        <v>519</v>
      </c>
      <c r="H76" s="14" t="s">
        <v>162</v>
      </c>
      <c r="I76" s="14" t="s">
        <v>533</v>
      </c>
      <c r="J76" s="15" t="s">
        <v>362</v>
      </c>
      <c r="K76" s="15">
        <v>6</v>
      </c>
      <c r="L76" s="16">
        <v>35</v>
      </c>
      <c r="M76" s="17" t="s">
        <v>419</v>
      </c>
      <c r="N76" s="17">
        <v>7</v>
      </c>
      <c r="O76" s="17">
        <v>5</v>
      </c>
      <c r="P76" s="17">
        <v>5</v>
      </c>
      <c r="Q76" s="16" t="s">
        <v>63</v>
      </c>
      <c r="R76" s="16" t="s">
        <v>380</v>
      </c>
      <c r="S76" s="15" t="s">
        <v>165</v>
      </c>
      <c r="T76" s="16" t="s">
        <v>94</v>
      </c>
      <c r="U76" s="15" t="s">
        <v>109</v>
      </c>
    </row>
    <row r="77" spans="1:22" s="14" customFormat="1" ht="72.5" x14ac:dyDescent="0.35">
      <c r="A77" s="9" t="s">
        <v>282</v>
      </c>
      <c r="B77" s="21" t="s">
        <v>17</v>
      </c>
      <c r="C77" s="18">
        <v>2005</v>
      </c>
      <c r="D77" s="18">
        <v>342</v>
      </c>
      <c r="E77" s="14" t="s">
        <v>85</v>
      </c>
      <c r="F77" s="14" t="s">
        <v>138</v>
      </c>
      <c r="G77" s="14" t="s">
        <v>519</v>
      </c>
      <c r="H77" s="14" t="s">
        <v>85</v>
      </c>
      <c r="J77" s="15" t="s">
        <v>390</v>
      </c>
      <c r="K77" s="15">
        <v>7</v>
      </c>
      <c r="L77" s="14">
        <v>28</v>
      </c>
      <c r="M77" s="15" t="s">
        <v>391</v>
      </c>
      <c r="N77" s="15">
        <v>2</v>
      </c>
      <c r="O77" s="15">
        <v>12</v>
      </c>
      <c r="P77" s="15">
        <v>16</v>
      </c>
      <c r="Q77" s="14" t="s">
        <v>64</v>
      </c>
      <c r="R77" s="15" t="s">
        <v>563</v>
      </c>
      <c r="S77" s="15" t="s">
        <v>127</v>
      </c>
      <c r="T77" s="14" t="s">
        <v>103</v>
      </c>
      <c r="U77" s="15" t="s">
        <v>83</v>
      </c>
      <c r="V77" s="15" t="s">
        <v>569</v>
      </c>
    </row>
    <row r="78" spans="1:22" s="14" customFormat="1" ht="58" x14ac:dyDescent="0.35">
      <c r="A78" s="9" t="s">
        <v>317</v>
      </c>
      <c r="B78" s="21" t="s">
        <v>43</v>
      </c>
      <c r="C78" s="18">
        <v>2015</v>
      </c>
      <c r="D78" s="18">
        <v>515</v>
      </c>
      <c r="E78" s="14" t="s">
        <v>198</v>
      </c>
      <c r="F78" s="14" t="s">
        <v>459</v>
      </c>
      <c r="G78" s="14" t="s">
        <v>518</v>
      </c>
      <c r="H78" s="14" t="s">
        <v>85</v>
      </c>
      <c r="J78" s="15" t="s">
        <v>537</v>
      </c>
      <c r="K78" s="15" t="s">
        <v>536</v>
      </c>
      <c r="L78" s="16">
        <v>32</v>
      </c>
      <c r="M78" s="17" t="s">
        <v>460</v>
      </c>
      <c r="N78" s="17">
        <v>4</v>
      </c>
      <c r="O78" s="17">
        <v>4</v>
      </c>
      <c r="P78" s="17">
        <v>13</v>
      </c>
      <c r="Q78" s="16" t="s">
        <v>64</v>
      </c>
      <c r="R78" s="15" t="s">
        <v>563</v>
      </c>
      <c r="S78" s="15" t="s">
        <v>199</v>
      </c>
      <c r="T78" s="16" t="s">
        <v>84</v>
      </c>
      <c r="U78" s="15" t="s">
        <v>117</v>
      </c>
      <c r="V78" s="32" t="s">
        <v>560</v>
      </c>
    </row>
    <row r="79" spans="1:22" s="14" customFormat="1" ht="43.5" x14ac:dyDescent="0.35">
      <c r="A79" s="9" t="s">
        <v>316</v>
      </c>
      <c r="B79" s="21" t="s">
        <v>42</v>
      </c>
      <c r="C79" s="18">
        <v>2014</v>
      </c>
      <c r="D79" s="18">
        <v>521</v>
      </c>
      <c r="E79" s="14" t="s">
        <v>85</v>
      </c>
      <c r="F79" s="14" t="s">
        <v>85</v>
      </c>
      <c r="H79" s="14" t="s">
        <v>85</v>
      </c>
      <c r="J79" s="15" t="s">
        <v>380</v>
      </c>
      <c r="K79" s="15"/>
      <c r="L79" s="16">
        <v>59</v>
      </c>
      <c r="M79" s="17" t="s">
        <v>458</v>
      </c>
      <c r="N79" s="17">
        <v>5</v>
      </c>
      <c r="O79" s="17">
        <v>3</v>
      </c>
      <c r="P79" s="17">
        <v>11</v>
      </c>
      <c r="Q79" s="16" t="s">
        <v>64</v>
      </c>
      <c r="R79" s="16" t="s">
        <v>551</v>
      </c>
      <c r="S79" s="15" t="s">
        <v>197</v>
      </c>
      <c r="T79" s="17" t="s">
        <v>94</v>
      </c>
      <c r="U79" s="15" t="s">
        <v>152</v>
      </c>
    </row>
    <row r="80" spans="1:22" s="14" customFormat="1" ht="62" x14ac:dyDescent="0.35">
      <c r="A80" s="9" t="s">
        <v>302</v>
      </c>
      <c r="B80" s="21" t="s">
        <v>33</v>
      </c>
      <c r="C80" s="18">
        <v>2005</v>
      </c>
      <c r="D80" s="18">
        <v>178</v>
      </c>
      <c r="E80" s="14" t="s">
        <v>85</v>
      </c>
      <c r="F80" s="16" t="s">
        <v>85</v>
      </c>
      <c r="G80" s="16"/>
      <c r="H80" s="14" t="s">
        <v>85</v>
      </c>
      <c r="J80" s="15" t="s">
        <v>366</v>
      </c>
      <c r="K80" s="15">
        <v>5</v>
      </c>
      <c r="L80" s="15">
        <v>15</v>
      </c>
      <c r="M80" s="15" t="s">
        <v>432</v>
      </c>
      <c r="N80" s="15">
        <v>3</v>
      </c>
      <c r="O80" s="15">
        <v>4</v>
      </c>
      <c r="P80" s="15">
        <v>6</v>
      </c>
      <c r="Q80" s="16" t="s">
        <v>64</v>
      </c>
      <c r="R80" s="16" t="s">
        <v>552</v>
      </c>
      <c r="S80" s="15" t="s">
        <v>298</v>
      </c>
      <c r="T80" s="16" t="s">
        <v>84</v>
      </c>
      <c r="U80" s="15" t="s">
        <v>152</v>
      </c>
    </row>
    <row r="81" spans="1:22" s="14" customFormat="1" ht="43.5" x14ac:dyDescent="0.35">
      <c r="A81" s="9" t="s">
        <v>322</v>
      </c>
      <c r="B81" s="21" t="s">
        <v>78</v>
      </c>
      <c r="C81" s="18">
        <v>2010</v>
      </c>
      <c r="D81" s="18" t="s">
        <v>476</v>
      </c>
      <c r="E81" s="14">
        <v>20.2</v>
      </c>
      <c r="F81" s="14" t="s">
        <v>211</v>
      </c>
      <c r="G81" s="15" t="s">
        <v>519</v>
      </c>
      <c r="H81" s="14" t="s">
        <v>212</v>
      </c>
      <c r="I81" s="15" t="s">
        <v>524</v>
      </c>
      <c r="J81" s="15" t="s">
        <v>380</v>
      </c>
      <c r="K81" s="15"/>
      <c r="L81" s="16">
        <v>6</v>
      </c>
      <c r="M81" s="17" t="s">
        <v>477</v>
      </c>
      <c r="N81" s="17">
        <v>1</v>
      </c>
      <c r="O81" s="17"/>
      <c r="P81" s="17"/>
      <c r="Q81" s="16" t="s">
        <v>64</v>
      </c>
      <c r="R81" s="16" t="s">
        <v>551</v>
      </c>
      <c r="S81" s="15" t="s">
        <v>213</v>
      </c>
      <c r="T81" s="16" t="s">
        <v>88</v>
      </c>
      <c r="U81" s="15" t="s">
        <v>548</v>
      </c>
    </row>
    <row r="82" spans="1:22" s="14" customFormat="1" ht="58" x14ac:dyDescent="0.35">
      <c r="A82" s="9" t="s">
        <v>276</v>
      </c>
      <c r="B82" s="21" t="s">
        <v>8</v>
      </c>
      <c r="C82" s="18">
        <v>2006</v>
      </c>
      <c r="D82" s="18" t="s">
        <v>404</v>
      </c>
      <c r="E82" s="14" t="s">
        <v>85</v>
      </c>
      <c r="F82" s="14" t="s">
        <v>85</v>
      </c>
      <c r="H82" s="14" t="s">
        <v>85</v>
      </c>
      <c r="J82" s="15" t="s">
        <v>366</v>
      </c>
      <c r="K82" s="15">
        <v>5</v>
      </c>
      <c r="L82" s="14">
        <v>42</v>
      </c>
      <c r="M82" s="15" t="s">
        <v>380</v>
      </c>
      <c r="N82" s="15"/>
      <c r="O82" s="15"/>
      <c r="P82" s="15"/>
      <c r="Q82" s="14" t="s">
        <v>64</v>
      </c>
      <c r="R82" s="14" t="s">
        <v>380</v>
      </c>
      <c r="S82" s="15" t="s">
        <v>110</v>
      </c>
      <c r="T82" s="14" t="s">
        <v>111</v>
      </c>
      <c r="U82" s="15" t="s">
        <v>83</v>
      </c>
    </row>
    <row r="83" spans="1:22" s="14" customFormat="1" ht="46.5" x14ac:dyDescent="0.35">
      <c r="A83" s="9" t="s">
        <v>279</v>
      </c>
      <c r="B83" s="21" t="s">
        <v>11</v>
      </c>
      <c r="C83" s="18">
        <v>2018</v>
      </c>
      <c r="D83" s="18">
        <v>356</v>
      </c>
      <c r="E83" s="14">
        <v>23.36</v>
      </c>
      <c r="F83" s="14" t="s">
        <v>118</v>
      </c>
      <c r="G83" s="14" t="s">
        <v>519</v>
      </c>
      <c r="H83" s="14" t="s">
        <v>85</v>
      </c>
      <c r="J83" s="15" t="s">
        <v>366</v>
      </c>
      <c r="K83" s="15">
        <v>5</v>
      </c>
      <c r="L83" s="14">
        <v>15</v>
      </c>
      <c r="M83" s="15" t="s">
        <v>385</v>
      </c>
      <c r="N83" s="15">
        <v>2</v>
      </c>
      <c r="O83" s="15">
        <v>7</v>
      </c>
      <c r="P83" s="15">
        <v>8</v>
      </c>
      <c r="Q83" s="14" t="s">
        <v>64</v>
      </c>
      <c r="R83" s="15" t="s">
        <v>563</v>
      </c>
      <c r="S83" s="15" t="s">
        <v>119</v>
      </c>
      <c r="T83" s="14" t="s">
        <v>94</v>
      </c>
      <c r="U83" s="15" t="s">
        <v>117</v>
      </c>
      <c r="V83" s="15" t="s">
        <v>561</v>
      </c>
    </row>
    <row r="84" spans="1:22" x14ac:dyDescent="0.35">
      <c r="G84" s="2" t="s">
        <v>525</v>
      </c>
      <c r="I84" s="2" t="s">
        <v>531</v>
      </c>
      <c r="K84">
        <f>MEDIAN(K2:K83)</f>
        <v>5</v>
      </c>
      <c r="L84" s="13">
        <f>AVERAGE(L2:L83)</f>
        <v>29.841463414634145</v>
      </c>
      <c r="M84" t="s">
        <v>542</v>
      </c>
      <c r="N84">
        <f xml:space="preserve"> MEDIAN(N2:N83)</f>
        <v>3</v>
      </c>
      <c r="O84">
        <f>MIN(O2:O83)</f>
        <v>3</v>
      </c>
      <c r="P84">
        <f>MAX(P2:P83)</f>
        <v>30</v>
      </c>
    </row>
    <row r="85" spans="1:22" x14ac:dyDescent="0.35">
      <c r="G85" s="2" t="s">
        <v>526</v>
      </c>
      <c r="I85" s="2" t="s">
        <v>532</v>
      </c>
      <c r="L85">
        <f>STDEV(L2:L83)</f>
        <v>29.86201580529076</v>
      </c>
      <c r="N85">
        <f>MAX(N2:N83)</f>
        <v>24</v>
      </c>
    </row>
    <row r="86" spans="1:22" x14ac:dyDescent="0.35">
      <c r="G86" s="2" t="s">
        <v>526</v>
      </c>
      <c r="L86">
        <f>MIN(L2:L83)</f>
        <v>4</v>
      </c>
      <c r="N86">
        <f>MIN(N2:N83)</f>
        <v>1</v>
      </c>
    </row>
    <row r="87" spans="1:22" x14ac:dyDescent="0.35">
      <c r="G87" s="2" t="s">
        <v>527</v>
      </c>
      <c r="L87">
        <f>MAX(L2:L83)</f>
        <v>216</v>
      </c>
    </row>
    <row r="88" spans="1:22" x14ac:dyDescent="0.35">
      <c r="G88" s="2" t="s">
        <v>528</v>
      </c>
    </row>
    <row r="404" spans="2:2" x14ac:dyDescent="0.35">
      <c r="B404" s="6"/>
    </row>
  </sheetData>
  <sortState xmlns:xlrd2="http://schemas.microsoft.com/office/spreadsheetml/2017/richdata2" ref="A2:T88">
    <sortCondition ref="A1:A8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01"/>
  <sheetViews>
    <sheetView zoomScale="110" zoomScaleNormal="110" workbookViewId="0">
      <pane ySplit="1" topLeftCell="A80" activePane="bottomLeft" state="frozen"/>
      <selection pane="bottomLeft" activeCell="B4" sqref="B4"/>
    </sheetView>
  </sheetViews>
  <sheetFormatPr defaultRowHeight="15.5" x14ac:dyDescent="0.35"/>
  <cols>
    <col min="1" max="1" width="47.7265625" style="34" customWidth="1"/>
    <col min="2" max="2" width="51.54296875" style="5" customWidth="1"/>
    <col min="3" max="3" width="22.26953125" customWidth="1"/>
    <col min="4" max="4" width="24.81640625" customWidth="1"/>
    <col min="5" max="5" width="22.7265625" customWidth="1"/>
    <col min="6" max="6" width="21.54296875" customWidth="1"/>
    <col min="7" max="7" width="29" bestFit="1" customWidth="1"/>
    <col min="8" max="8" width="23.26953125" customWidth="1"/>
    <col min="9" max="9" width="20" customWidth="1"/>
    <col min="10" max="10" width="20.54296875" customWidth="1"/>
    <col min="11" max="12" width="31.453125" customWidth="1"/>
    <col min="13" max="14" width="22.1796875" customWidth="1"/>
    <col min="15" max="15" width="20.81640625" customWidth="1"/>
    <col min="16" max="16" width="19.81640625" customWidth="1"/>
    <col min="17" max="17" width="24.54296875" customWidth="1"/>
    <col min="18" max="18" width="19.54296875" customWidth="1"/>
    <col min="19" max="19" width="20.453125" customWidth="1"/>
    <col min="20" max="20" width="15.1796875" customWidth="1"/>
  </cols>
  <sheetData>
    <row r="1" spans="1:20" s="17" customFormat="1" ht="42.75" customHeight="1" x14ac:dyDescent="0.35">
      <c r="A1" s="35" t="s">
        <v>265</v>
      </c>
      <c r="B1" s="36" t="s">
        <v>0</v>
      </c>
      <c r="C1" s="17" t="s">
        <v>570</v>
      </c>
      <c r="D1" s="17" t="s">
        <v>571</v>
      </c>
      <c r="E1" s="17" t="s">
        <v>572</v>
      </c>
      <c r="F1" s="17" t="s">
        <v>573</v>
      </c>
      <c r="G1" s="17" t="s">
        <v>574</v>
      </c>
      <c r="H1" s="17" t="s">
        <v>575</v>
      </c>
      <c r="I1" s="17" t="s">
        <v>576</v>
      </c>
      <c r="J1" s="17" t="s">
        <v>577</v>
      </c>
      <c r="K1" s="17" t="s">
        <v>578</v>
      </c>
      <c r="L1" s="17" t="s">
        <v>350</v>
      </c>
      <c r="M1" s="17" t="s">
        <v>579</v>
      </c>
      <c r="N1" s="36" t="s">
        <v>356</v>
      </c>
      <c r="O1" s="17" t="s">
        <v>580</v>
      </c>
      <c r="P1" s="17" t="s">
        <v>581</v>
      </c>
      <c r="Q1" s="17" t="s">
        <v>582</v>
      </c>
      <c r="R1" s="17" t="s">
        <v>583</v>
      </c>
      <c r="S1" s="17" t="s">
        <v>584</v>
      </c>
      <c r="T1" s="37" t="s">
        <v>357</v>
      </c>
    </row>
    <row r="2" spans="1:20" s="16" customFormat="1" x14ac:dyDescent="0.35">
      <c r="A2" s="9" t="s">
        <v>270</v>
      </c>
      <c r="B2" s="21" t="s">
        <v>32</v>
      </c>
      <c r="C2" s="16" t="s">
        <v>64</v>
      </c>
      <c r="D2" s="16" t="s">
        <v>64</v>
      </c>
      <c r="E2" s="16" t="s">
        <v>63</v>
      </c>
      <c r="F2" s="16" t="s">
        <v>63</v>
      </c>
      <c r="G2" s="16" t="s">
        <v>64</v>
      </c>
      <c r="H2" s="16" t="s">
        <v>64</v>
      </c>
      <c r="I2" s="16" t="s">
        <v>63</v>
      </c>
      <c r="J2" s="16" t="s">
        <v>63</v>
      </c>
      <c r="K2" s="16" t="s">
        <v>64</v>
      </c>
      <c r="L2" s="16" t="s">
        <v>64</v>
      </c>
      <c r="M2" s="16" t="s">
        <v>64</v>
      </c>
      <c r="N2" s="16">
        <v>4</v>
      </c>
      <c r="O2" s="16" t="s">
        <v>63</v>
      </c>
      <c r="P2" s="16" t="s">
        <v>63</v>
      </c>
      <c r="Q2" s="16" t="s">
        <v>63</v>
      </c>
      <c r="R2" s="16" t="s">
        <v>64</v>
      </c>
      <c r="S2" s="16" t="s">
        <v>64</v>
      </c>
      <c r="T2" s="16">
        <v>3</v>
      </c>
    </row>
    <row r="3" spans="1:20" s="16" customFormat="1" ht="45.65" customHeight="1" x14ac:dyDescent="0.35">
      <c r="A3" s="9" t="s">
        <v>309</v>
      </c>
      <c r="B3" s="21" t="s">
        <v>39</v>
      </c>
      <c r="C3" s="16" t="s">
        <v>63</v>
      </c>
      <c r="D3" s="16" t="s">
        <v>63</v>
      </c>
      <c r="E3" s="16" t="s">
        <v>64</v>
      </c>
      <c r="F3" s="16" t="s">
        <v>63</v>
      </c>
      <c r="G3" s="16" t="s">
        <v>64</v>
      </c>
      <c r="H3" s="16" t="s">
        <v>64</v>
      </c>
      <c r="I3" s="16" t="s">
        <v>64</v>
      </c>
      <c r="J3" s="16" t="s">
        <v>64</v>
      </c>
      <c r="K3" s="16" t="s">
        <v>63</v>
      </c>
      <c r="L3" s="16" t="s">
        <v>64</v>
      </c>
      <c r="M3" s="16" t="s">
        <v>64</v>
      </c>
      <c r="N3" s="16">
        <v>4</v>
      </c>
      <c r="O3" s="16" t="s">
        <v>64</v>
      </c>
      <c r="P3" s="16" t="s">
        <v>64</v>
      </c>
      <c r="Q3" s="16" t="s">
        <v>63</v>
      </c>
      <c r="R3" s="16" t="s">
        <v>64</v>
      </c>
      <c r="S3" s="16" t="s">
        <v>64</v>
      </c>
      <c r="T3" s="16">
        <v>1</v>
      </c>
    </row>
    <row r="4" spans="1:20" s="16" customFormat="1" ht="46.5" x14ac:dyDescent="0.35">
      <c r="A4" s="9" t="s">
        <v>321</v>
      </c>
      <c r="B4" s="21" t="s">
        <v>48</v>
      </c>
      <c r="C4" s="16" t="s">
        <v>63</v>
      </c>
      <c r="D4" s="16" t="s">
        <v>64</v>
      </c>
      <c r="E4" s="16" t="s">
        <v>64</v>
      </c>
      <c r="F4" s="16" t="s">
        <v>63</v>
      </c>
      <c r="G4" s="16" t="s">
        <v>64</v>
      </c>
      <c r="H4" s="16" t="s">
        <v>64</v>
      </c>
      <c r="I4" s="16" t="s">
        <v>63</v>
      </c>
      <c r="J4" s="16" t="s">
        <v>64</v>
      </c>
      <c r="K4" s="16" t="s">
        <v>64</v>
      </c>
      <c r="L4" s="16" t="s">
        <v>63</v>
      </c>
      <c r="M4" s="16" t="s">
        <v>64</v>
      </c>
      <c r="N4" s="16">
        <v>4</v>
      </c>
      <c r="O4" s="16" t="s">
        <v>64</v>
      </c>
      <c r="P4" s="16" t="s">
        <v>64</v>
      </c>
      <c r="Q4" s="16" t="s">
        <v>63</v>
      </c>
      <c r="R4" s="16" t="s">
        <v>64</v>
      </c>
      <c r="S4" s="16" t="s">
        <v>64</v>
      </c>
      <c r="T4" s="16">
        <v>1</v>
      </c>
    </row>
    <row r="5" spans="1:20" s="16" customFormat="1" ht="31" x14ac:dyDescent="0.35">
      <c r="A5" s="9" t="s">
        <v>336</v>
      </c>
      <c r="B5" s="21" t="s">
        <v>60</v>
      </c>
      <c r="C5" s="16" t="s">
        <v>64</v>
      </c>
      <c r="D5" s="16" t="s">
        <v>64</v>
      </c>
      <c r="E5" s="16" t="s">
        <v>63</v>
      </c>
      <c r="F5" s="16" t="s">
        <v>63</v>
      </c>
      <c r="G5" s="16" t="s">
        <v>64</v>
      </c>
      <c r="H5" s="16" t="s">
        <v>64</v>
      </c>
      <c r="I5" s="16" t="s">
        <v>64</v>
      </c>
      <c r="J5" s="16" t="s">
        <v>64</v>
      </c>
      <c r="K5" s="16" t="s">
        <v>63</v>
      </c>
      <c r="L5" s="17" t="s">
        <v>63</v>
      </c>
      <c r="M5" s="16" t="s">
        <v>64</v>
      </c>
      <c r="N5" s="16">
        <v>4</v>
      </c>
      <c r="O5" s="16" t="s">
        <v>64</v>
      </c>
      <c r="P5" s="16" t="s">
        <v>63</v>
      </c>
      <c r="Q5" s="16" t="s">
        <v>63</v>
      </c>
      <c r="R5" s="16" t="s">
        <v>64</v>
      </c>
      <c r="S5" s="16" t="s">
        <v>64</v>
      </c>
      <c r="T5" s="16">
        <v>2</v>
      </c>
    </row>
    <row r="6" spans="1:20" s="14" customFormat="1" ht="31" x14ac:dyDescent="0.35">
      <c r="A6" s="21" t="s">
        <v>315</v>
      </c>
      <c r="B6" s="21" t="s">
        <v>77</v>
      </c>
      <c r="C6" s="14" t="s">
        <v>64</v>
      </c>
      <c r="D6" s="14" t="s">
        <v>63</v>
      </c>
      <c r="E6" s="14" t="s">
        <v>64</v>
      </c>
      <c r="F6" s="14" t="s">
        <v>64</v>
      </c>
      <c r="G6" s="14" t="s">
        <v>64</v>
      </c>
      <c r="H6" s="14" t="s">
        <v>64</v>
      </c>
      <c r="I6" s="14" t="s">
        <v>64</v>
      </c>
      <c r="J6" s="14" t="s">
        <v>64</v>
      </c>
      <c r="K6" s="14" t="s">
        <v>64</v>
      </c>
      <c r="L6" s="14" t="s">
        <v>64</v>
      </c>
      <c r="M6" s="14" t="s">
        <v>64</v>
      </c>
      <c r="N6" s="14">
        <v>1</v>
      </c>
      <c r="O6" s="14" t="s">
        <v>64</v>
      </c>
      <c r="P6" s="14" t="s">
        <v>64</v>
      </c>
      <c r="Q6" s="14" t="s">
        <v>63</v>
      </c>
      <c r="R6" s="14" t="s">
        <v>64</v>
      </c>
      <c r="S6" s="14" t="s">
        <v>64</v>
      </c>
      <c r="T6" s="14">
        <v>1</v>
      </c>
    </row>
    <row r="7" spans="1:20" s="14" customFormat="1" ht="31" x14ac:dyDescent="0.35">
      <c r="A7" s="9" t="s">
        <v>293</v>
      </c>
      <c r="B7" s="21" t="s">
        <v>27</v>
      </c>
      <c r="C7" s="14" t="s">
        <v>64</v>
      </c>
      <c r="D7" s="14" t="s">
        <v>64</v>
      </c>
      <c r="E7" s="14" t="s">
        <v>63</v>
      </c>
      <c r="F7" s="14" t="s">
        <v>64</v>
      </c>
      <c r="G7" s="14" t="s">
        <v>64</v>
      </c>
      <c r="H7" s="14" t="s">
        <v>64</v>
      </c>
      <c r="I7" s="14" t="s">
        <v>64</v>
      </c>
      <c r="J7" s="14" t="s">
        <v>64</v>
      </c>
      <c r="K7" s="14" t="s">
        <v>64</v>
      </c>
      <c r="L7" s="14" t="s">
        <v>64</v>
      </c>
      <c r="M7" s="14" t="s">
        <v>64</v>
      </c>
      <c r="N7" s="14">
        <v>1</v>
      </c>
      <c r="O7" s="14" t="s">
        <v>64</v>
      </c>
      <c r="P7" s="14" t="s">
        <v>64</v>
      </c>
      <c r="Q7" s="14" t="s">
        <v>63</v>
      </c>
      <c r="R7" s="14" t="s">
        <v>64</v>
      </c>
      <c r="S7" s="14" t="s">
        <v>64</v>
      </c>
      <c r="T7" s="14">
        <v>1</v>
      </c>
    </row>
    <row r="8" spans="1:20" s="14" customFormat="1" ht="31" x14ac:dyDescent="0.35">
      <c r="A8" s="9" t="s">
        <v>266</v>
      </c>
      <c r="B8" s="21" t="s">
        <v>15</v>
      </c>
      <c r="C8" s="14" t="s">
        <v>63</v>
      </c>
      <c r="D8" s="14" t="s">
        <v>64</v>
      </c>
      <c r="E8" s="14" t="s">
        <v>63</v>
      </c>
      <c r="F8" s="14" t="s">
        <v>63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>
        <v>3</v>
      </c>
      <c r="O8" s="14" t="s">
        <v>64</v>
      </c>
      <c r="P8" s="14" t="s">
        <v>64</v>
      </c>
      <c r="Q8" s="14" t="s">
        <v>63</v>
      </c>
      <c r="R8" s="14" t="s">
        <v>64</v>
      </c>
      <c r="S8" s="14" t="s">
        <v>64</v>
      </c>
      <c r="T8" s="14">
        <v>1</v>
      </c>
    </row>
    <row r="9" spans="1:20" s="14" customFormat="1" ht="46.5" x14ac:dyDescent="0.35">
      <c r="A9" s="9" t="s">
        <v>271</v>
      </c>
      <c r="B9" s="21" t="s">
        <v>38</v>
      </c>
      <c r="C9" s="14" t="s">
        <v>64</v>
      </c>
      <c r="D9" s="14" t="s">
        <v>64</v>
      </c>
      <c r="E9" s="14" t="s">
        <v>63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 t="s">
        <v>64</v>
      </c>
      <c r="M9" s="14" t="s">
        <v>64</v>
      </c>
      <c r="N9" s="14">
        <v>1</v>
      </c>
      <c r="O9" s="14" t="s">
        <v>64</v>
      </c>
      <c r="P9" s="14" t="s">
        <v>64</v>
      </c>
      <c r="Q9" s="14" t="s">
        <v>63</v>
      </c>
      <c r="R9" s="14" t="s">
        <v>64</v>
      </c>
      <c r="S9" s="14" t="s">
        <v>64</v>
      </c>
      <c r="T9" s="14">
        <v>1</v>
      </c>
    </row>
    <row r="10" spans="1:20" s="14" customFormat="1" ht="46.5" x14ac:dyDescent="0.35">
      <c r="A10" s="9" t="s">
        <v>307</v>
      </c>
      <c r="B10" s="21" t="s">
        <v>36</v>
      </c>
      <c r="C10" s="14" t="s">
        <v>64</v>
      </c>
      <c r="D10" s="14" t="s">
        <v>64</v>
      </c>
      <c r="E10" s="14" t="s">
        <v>63</v>
      </c>
      <c r="F10" s="14" t="s">
        <v>63</v>
      </c>
      <c r="G10" s="14" t="s">
        <v>64</v>
      </c>
      <c r="H10" s="14" t="s">
        <v>64</v>
      </c>
      <c r="I10" s="14" t="s">
        <v>64</v>
      </c>
      <c r="J10" s="14" t="s">
        <v>64</v>
      </c>
      <c r="K10" s="14" t="s">
        <v>64</v>
      </c>
      <c r="L10" s="14" t="s">
        <v>64</v>
      </c>
      <c r="M10" s="14" t="s">
        <v>64</v>
      </c>
      <c r="N10" s="14">
        <v>2</v>
      </c>
      <c r="O10" s="14" t="s">
        <v>64</v>
      </c>
      <c r="P10" s="14" t="s">
        <v>64</v>
      </c>
      <c r="Q10" s="14" t="s">
        <v>64</v>
      </c>
      <c r="R10" s="14" t="s">
        <v>64</v>
      </c>
      <c r="S10" s="14" t="s">
        <v>171</v>
      </c>
      <c r="T10" s="14">
        <v>1</v>
      </c>
    </row>
    <row r="11" spans="1:20" s="14" customFormat="1" ht="46.5" x14ac:dyDescent="0.35">
      <c r="A11" s="9" t="s">
        <v>274</v>
      </c>
      <c r="B11" s="21" t="s">
        <v>46</v>
      </c>
      <c r="C11" s="14" t="s">
        <v>64</v>
      </c>
      <c r="D11" s="14" t="s">
        <v>64</v>
      </c>
      <c r="E11" s="15" t="s">
        <v>63</v>
      </c>
      <c r="F11" s="15" t="s">
        <v>64</v>
      </c>
      <c r="G11" s="14" t="s">
        <v>64</v>
      </c>
      <c r="H11" s="14" t="s">
        <v>64</v>
      </c>
      <c r="I11" s="15" t="s">
        <v>64</v>
      </c>
      <c r="J11" s="15" t="s">
        <v>64</v>
      </c>
      <c r="K11" s="15" t="s">
        <v>64</v>
      </c>
      <c r="L11" s="15" t="s">
        <v>64</v>
      </c>
      <c r="M11" s="15" t="s">
        <v>64</v>
      </c>
      <c r="N11" s="15">
        <v>1</v>
      </c>
      <c r="O11" s="15" t="s">
        <v>64</v>
      </c>
      <c r="P11" s="15" t="s">
        <v>64</v>
      </c>
      <c r="Q11" s="15" t="s">
        <v>63</v>
      </c>
      <c r="R11" s="15" t="s">
        <v>64</v>
      </c>
      <c r="S11" s="15" t="s">
        <v>64</v>
      </c>
      <c r="T11" s="14">
        <v>1</v>
      </c>
    </row>
    <row r="12" spans="1:20" s="14" customFormat="1" ht="46.5" x14ac:dyDescent="0.35">
      <c r="A12" s="9" t="s">
        <v>272</v>
      </c>
      <c r="B12" s="21" t="s">
        <v>351</v>
      </c>
      <c r="C12" s="14" t="s">
        <v>64</v>
      </c>
      <c r="D12" s="14" t="s">
        <v>64</v>
      </c>
      <c r="E12" s="14" t="s">
        <v>63</v>
      </c>
      <c r="F12" s="14" t="s">
        <v>64</v>
      </c>
      <c r="G12" s="14" t="s">
        <v>64</v>
      </c>
      <c r="H12" s="14" t="s">
        <v>64</v>
      </c>
      <c r="I12" s="14" t="s">
        <v>64</v>
      </c>
      <c r="J12" s="14" t="s">
        <v>64</v>
      </c>
      <c r="K12" s="14" t="s">
        <v>63</v>
      </c>
      <c r="L12" s="14" t="s">
        <v>64</v>
      </c>
      <c r="M12" s="14" t="s">
        <v>64</v>
      </c>
      <c r="N12" s="14">
        <v>2</v>
      </c>
      <c r="O12" s="14" t="s">
        <v>64</v>
      </c>
      <c r="P12" s="14" t="s">
        <v>63</v>
      </c>
      <c r="Q12" s="14" t="s">
        <v>63</v>
      </c>
      <c r="R12" s="14" t="s">
        <v>64</v>
      </c>
      <c r="S12" s="14" t="s">
        <v>64</v>
      </c>
      <c r="T12" s="14">
        <v>2</v>
      </c>
    </row>
    <row r="13" spans="1:20" s="14" customFormat="1" ht="31" x14ac:dyDescent="0.35">
      <c r="A13" s="9" t="s">
        <v>295</v>
      </c>
      <c r="B13" s="21" t="s">
        <v>76</v>
      </c>
      <c r="C13" s="14" t="s">
        <v>64</v>
      </c>
      <c r="D13" s="14" t="s">
        <v>64</v>
      </c>
      <c r="E13" s="14" t="s">
        <v>63</v>
      </c>
      <c r="F13" s="14" t="s">
        <v>64</v>
      </c>
      <c r="G13" s="14" t="s">
        <v>64</v>
      </c>
      <c r="H13" s="14" t="s">
        <v>64</v>
      </c>
      <c r="I13" s="14" t="s">
        <v>64</v>
      </c>
      <c r="J13" s="14" t="s">
        <v>64</v>
      </c>
      <c r="K13" s="14" t="s">
        <v>64</v>
      </c>
      <c r="L13" s="14" t="s">
        <v>64</v>
      </c>
      <c r="M13" s="14" t="s">
        <v>64</v>
      </c>
      <c r="N13" s="14">
        <v>1</v>
      </c>
      <c r="O13" s="14" t="s">
        <v>64</v>
      </c>
      <c r="P13" s="14" t="s">
        <v>64</v>
      </c>
      <c r="Q13" s="14" t="s">
        <v>63</v>
      </c>
      <c r="R13" s="14" t="s">
        <v>64</v>
      </c>
      <c r="S13" s="14" t="s">
        <v>64</v>
      </c>
      <c r="T13" s="14">
        <v>1</v>
      </c>
    </row>
    <row r="14" spans="1:20" s="14" customFormat="1" ht="31" x14ac:dyDescent="0.35">
      <c r="A14" s="9" t="s">
        <v>296</v>
      </c>
      <c r="B14" s="21" t="s">
        <v>30</v>
      </c>
      <c r="C14" s="14" t="s">
        <v>64</v>
      </c>
      <c r="D14" s="14" t="s">
        <v>64</v>
      </c>
      <c r="E14" s="14" t="s">
        <v>63</v>
      </c>
      <c r="F14" s="14" t="s">
        <v>63</v>
      </c>
      <c r="G14" s="14" t="s">
        <v>64</v>
      </c>
      <c r="H14" s="14" t="s">
        <v>64</v>
      </c>
      <c r="I14" s="14" t="s">
        <v>64</v>
      </c>
      <c r="J14" s="14" t="s">
        <v>64</v>
      </c>
      <c r="K14" s="14" t="s">
        <v>64</v>
      </c>
      <c r="L14" s="14" t="s">
        <v>64</v>
      </c>
      <c r="M14" s="14" t="s">
        <v>64</v>
      </c>
      <c r="N14" s="14">
        <v>2</v>
      </c>
      <c r="O14" s="14" t="s">
        <v>64</v>
      </c>
      <c r="P14" s="14" t="s">
        <v>64</v>
      </c>
      <c r="Q14" s="14" t="s">
        <v>63</v>
      </c>
      <c r="R14" s="14" t="s">
        <v>64</v>
      </c>
      <c r="S14" s="14" t="s">
        <v>64</v>
      </c>
      <c r="T14" s="14">
        <v>1</v>
      </c>
    </row>
    <row r="15" spans="1:20" s="14" customFormat="1" x14ac:dyDescent="0.35">
      <c r="A15" s="9" t="s">
        <v>319</v>
      </c>
      <c r="B15" s="21" t="s">
        <v>45</v>
      </c>
      <c r="C15" s="14" t="s">
        <v>64</v>
      </c>
      <c r="D15" s="14" t="s">
        <v>64</v>
      </c>
      <c r="E15" s="14" t="s">
        <v>64</v>
      </c>
      <c r="F15" s="14" t="s">
        <v>63</v>
      </c>
      <c r="G15" s="14" t="s">
        <v>64</v>
      </c>
      <c r="H15" s="14" t="s">
        <v>64</v>
      </c>
      <c r="I15" s="14" t="s">
        <v>64</v>
      </c>
      <c r="J15" s="14" t="s">
        <v>64</v>
      </c>
      <c r="K15" s="14" t="s">
        <v>64</v>
      </c>
      <c r="L15" s="14" t="s">
        <v>64</v>
      </c>
      <c r="M15" s="14" t="s">
        <v>64</v>
      </c>
      <c r="N15" s="14">
        <v>1</v>
      </c>
      <c r="O15" s="14" t="s">
        <v>64</v>
      </c>
      <c r="P15" s="14" t="s">
        <v>64</v>
      </c>
      <c r="Q15" s="14" t="s">
        <v>63</v>
      </c>
      <c r="R15" s="14" t="s">
        <v>64</v>
      </c>
      <c r="S15" s="14" t="s">
        <v>64</v>
      </c>
      <c r="T15" s="14">
        <v>1</v>
      </c>
    </row>
    <row r="16" spans="1:20" s="14" customFormat="1" ht="31" x14ac:dyDescent="0.35">
      <c r="A16" s="9" t="s">
        <v>290</v>
      </c>
      <c r="B16" s="21" t="s">
        <v>24</v>
      </c>
      <c r="C16" s="14" t="s">
        <v>64</v>
      </c>
      <c r="D16" s="14" t="s">
        <v>64</v>
      </c>
      <c r="E16" s="14" t="s">
        <v>63</v>
      </c>
      <c r="F16" s="14" t="s">
        <v>63</v>
      </c>
      <c r="G16" s="14" t="s">
        <v>64</v>
      </c>
      <c r="H16" s="14" t="s">
        <v>64</v>
      </c>
      <c r="I16" s="14" t="s">
        <v>64</v>
      </c>
      <c r="J16" s="14" t="s">
        <v>64</v>
      </c>
      <c r="K16" s="14" t="s">
        <v>64</v>
      </c>
      <c r="L16" s="14" t="s">
        <v>64</v>
      </c>
      <c r="M16" s="14" t="s">
        <v>64</v>
      </c>
      <c r="N16" s="14">
        <v>2</v>
      </c>
      <c r="O16" s="14" t="s">
        <v>64</v>
      </c>
      <c r="P16" s="14" t="s">
        <v>64</v>
      </c>
      <c r="Q16" s="14" t="s">
        <v>63</v>
      </c>
      <c r="R16" s="14" t="s">
        <v>64</v>
      </c>
      <c r="S16" s="14" t="s">
        <v>64</v>
      </c>
      <c r="T16" s="14">
        <v>1</v>
      </c>
    </row>
    <row r="17" spans="1:20" s="16" customFormat="1" ht="46.5" x14ac:dyDescent="0.35">
      <c r="A17" s="9" t="s">
        <v>335</v>
      </c>
      <c r="B17" s="21" t="s">
        <v>58</v>
      </c>
      <c r="C17" s="16" t="s">
        <v>63</v>
      </c>
      <c r="D17" s="16" t="s">
        <v>63</v>
      </c>
      <c r="E17" s="16" t="s">
        <v>63</v>
      </c>
      <c r="F17" s="16" t="s">
        <v>64</v>
      </c>
      <c r="G17" s="16" t="s">
        <v>64</v>
      </c>
      <c r="H17" s="16" t="s">
        <v>64</v>
      </c>
      <c r="I17" s="16" t="s">
        <v>64</v>
      </c>
      <c r="J17" s="16" t="s">
        <v>64</v>
      </c>
      <c r="K17" s="16" t="s">
        <v>63</v>
      </c>
      <c r="L17" s="17" t="s">
        <v>64</v>
      </c>
      <c r="M17" s="16" t="s">
        <v>64</v>
      </c>
      <c r="N17" s="16">
        <v>4</v>
      </c>
      <c r="O17" s="16" t="s">
        <v>64</v>
      </c>
      <c r="P17" s="16" t="s">
        <v>64</v>
      </c>
      <c r="Q17" s="16" t="s">
        <v>63</v>
      </c>
      <c r="R17" s="16" t="s">
        <v>64</v>
      </c>
      <c r="S17" s="16" t="s">
        <v>64</v>
      </c>
      <c r="T17" s="16">
        <v>1</v>
      </c>
    </row>
    <row r="18" spans="1:20" s="14" customFormat="1" ht="62" x14ac:dyDescent="0.35">
      <c r="A18" s="9" t="s">
        <v>303</v>
      </c>
      <c r="B18" s="21" t="s">
        <v>33</v>
      </c>
      <c r="C18" s="14" t="s">
        <v>63</v>
      </c>
      <c r="D18" s="14" t="s">
        <v>64</v>
      </c>
      <c r="E18" s="14" t="s">
        <v>64</v>
      </c>
      <c r="F18" s="15" t="s">
        <v>63</v>
      </c>
      <c r="G18" s="14" t="s">
        <v>64</v>
      </c>
      <c r="H18" s="14" t="s">
        <v>64</v>
      </c>
      <c r="I18" s="14" t="s">
        <v>64</v>
      </c>
      <c r="J18" s="14" t="s">
        <v>64</v>
      </c>
      <c r="K18" s="14" t="s">
        <v>64</v>
      </c>
      <c r="L18" s="14" t="s">
        <v>64</v>
      </c>
      <c r="M18" s="14" t="s">
        <v>64</v>
      </c>
      <c r="N18" s="14">
        <v>2</v>
      </c>
      <c r="O18" s="14" t="s">
        <v>64</v>
      </c>
      <c r="P18" s="14" t="s">
        <v>64</v>
      </c>
      <c r="Q18" s="14" t="s">
        <v>63</v>
      </c>
      <c r="R18" s="14" t="s">
        <v>64</v>
      </c>
      <c r="S18" s="14" t="s">
        <v>64</v>
      </c>
      <c r="T18" s="14">
        <v>1</v>
      </c>
    </row>
    <row r="19" spans="1:20" s="14" customFormat="1" ht="46.5" x14ac:dyDescent="0.35">
      <c r="A19" s="9" t="s">
        <v>310</v>
      </c>
      <c r="B19" s="21" t="s">
        <v>40</v>
      </c>
      <c r="C19" s="14" t="s">
        <v>63</v>
      </c>
      <c r="D19" s="14" t="s">
        <v>64</v>
      </c>
      <c r="E19" s="14" t="s">
        <v>64</v>
      </c>
      <c r="F19" s="14" t="s">
        <v>63</v>
      </c>
      <c r="G19" s="14" t="s">
        <v>64</v>
      </c>
      <c r="H19" s="14" t="s">
        <v>64</v>
      </c>
      <c r="I19" s="14" t="s">
        <v>64</v>
      </c>
      <c r="J19" s="14" t="s">
        <v>64</v>
      </c>
      <c r="K19" s="14" t="s">
        <v>63</v>
      </c>
      <c r="L19" s="14" t="s">
        <v>64</v>
      </c>
      <c r="M19" s="14" t="s">
        <v>64</v>
      </c>
      <c r="N19" s="14">
        <v>3</v>
      </c>
      <c r="O19" s="14" t="s">
        <v>64</v>
      </c>
      <c r="P19" s="14" t="s">
        <v>64</v>
      </c>
      <c r="Q19" s="14" t="s">
        <v>63</v>
      </c>
      <c r="R19" s="14" t="s">
        <v>64</v>
      </c>
      <c r="S19" s="14" t="s">
        <v>64</v>
      </c>
      <c r="T19" s="14">
        <v>1</v>
      </c>
    </row>
    <row r="20" spans="1:20" s="14" customFormat="1" ht="31" x14ac:dyDescent="0.35">
      <c r="A20" s="9" t="s">
        <v>323</v>
      </c>
      <c r="B20" s="21" t="s">
        <v>49</v>
      </c>
      <c r="C20" s="14" t="s">
        <v>63</v>
      </c>
      <c r="D20" s="14" t="s">
        <v>64</v>
      </c>
      <c r="E20" s="14" t="s">
        <v>63</v>
      </c>
      <c r="F20" s="14" t="s">
        <v>64</v>
      </c>
      <c r="G20" s="14" t="s">
        <v>64</v>
      </c>
      <c r="H20" s="14" t="s">
        <v>64</v>
      </c>
      <c r="I20" s="14" t="s">
        <v>63</v>
      </c>
      <c r="J20" s="14" t="s">
        <v>64</v>
      </c>
      <c r="K20" s="14" t="s">
        <v>64</v>
      </c>
      <c r="L20" s="14" t="s">
        <v>64</v>
      </c>
      <c r="M20" s="14" t="s">
        <v>64</v>
      </c>
      <c r="N20" s="14">
        <v>3</v>
      </c>
      <c r="O20" s="14" t="s">
        <v>64</v>
      </c>
      <c r="P20" s="14" t="s">
        <v>64</v>
      </c>
      <c r="Q20" s="14" t="s">
        <v>63</v>
      </c>
      <c r="R20" s="14" t="s">
        <v>64</v>
      </c>
      <c r="S20" s="14" t="s">
        <v>64</v>
      </c>
      <c r="T20" s="14">
        <v>1</v>
      </c>
    </row>
    <row r="21" spans="1:20" s="14" customFormat="1" ht="31" x14ac:dyDescent="0.35">
      <c r="A21" s="9" t="s">
        <v>277</v>
      </c>
      <c r="B21" s="21" t="s">
        <v>9</v>
      </c>
      <c r="C21" s="14" t="s">
        <v>63</v>
      </c>
      <c r="D21" s="14" t="s">
        <v>64</v>
      </c>
      <c r="E21" s="14" t="s">
        <v>63</v>
      </c>
      <c r="F21" s="14" t="s">
        <v>64</v>
      </c>
      <c r="G21" s="14" t="s">
        <v>64</v>
      </c>
      <c r="H21" s="14" t="s">
        <v>114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>
        <v>3</v>
      </c>
      <c r="O21" s="14" t="s">
        <v>64</v>
      </c>
      <c r="P21" s="14" t="s">
        <v>64</v>
      </c>
      <c r="Q21" s="14" t="s">
        <v>63</v>
      </c>
      <c r="R21" s="14" t="s">
        <v>64</v>
      </c>
      <c r="S21" s="14" t="s">
        <v>64</v>
      </c>
      <c r="T21" s="14">
        <v>1</v>
      </c>
    </row>
    <row r="22" spans="1:20" s="14" customFormat="1" ht="31" x14ac:dyDescent="0.35">
      <c r="A22" s="9" t="s">
        <v>281</v>
      </c>
      <c r="B22" s="21" t="s">
        <v>14</v>
      </c>
      <c r="C22" s="14" t="s">
        <v>63</v>
      </c>
      <c r="D22" s="14" t="s">
        <v>64</v>
      </c>
      <c r="E22" s="14" t="s">
        <v>63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>
        <v>2</v>
      </c>
      <c r="O22" s="14" t="s">
        <v>64</v>
      </c>
      <c r="P22" s="14" t="s">
        <v>64</v>
      </c>
      <c r="Q22" s="14" t="s">
        <v>63</v>
      </c>
      <c r="R22" s="14" t="s">
        <v>64</v>
      </c>
      <c r="S22" s="14" t="s">
        <v>64</v>
      </c>
      <c r="T22" s="14">
        <v>1</v>
      </c>
    </row>
    <row r="23" spans="1:20" s="16" customFormat="1" ht="58" x14ac:dyDescent="0.35">
      <c r="A23" s="9" t="s">
        <v>283</v>
      </c>
      <c r="B23" s="21" t="s">
        <v>16</v>
      </c>
      <c r="C23" s="16" t="s">
        <v>63</v>
      </c>
      <c r="D23" s="16" t="s">
        <v>63</v>
      </c>
      <c r="E23" s="16" t="s">
        <v>64</v>
      </c>
      <c r="F23" s="16" t="s">
        <v>64</v>
      </c>
      <c r="G23" s="16" t="s">
        <v>64</v>
      </c>
      <c r="H23" s="17" t="s">
        <v>124</v>
      </c>
      <c r="I23" s="16" t="s">
        <v>63</v>
      </c>
      <c r="J23" s="16" t="s">
        <v>64</v>
      </c>
      <c r="K23" s="16" t="s">
        <v>63</v>
      </c>
      <c r="L23" s="16" t="s">
        <v>64</v>
      </c>
      <c r="M23" s="16" t="s">
        <v>64</v>
      </c>
      <c r="N23" s="16">
        <v>5</v>
      </c>
      <c r="O23" s="16" t="s">
        <v>64</v>
      </c>
      <c r="P23" s="16" t="s">
        <v>64</v>
      </c>
      <c r="Q23" s="16" t="s">
        <v>64</v>
      </c>
      <c r="R23" s="16" t="s">
        <v>64</v>
      </c>
      <c r="S23" s="16" t="s">
        <v>122</v>
      </c>
      <c r="T23" s="16">
        <v>1</v>
      </c>
    </row>
    <row r="24" spans="1:20" s="16" customFormat="1" ht="31" x14ac:dyDescent="0.35">
      <c r="A24" s="9" t="s">
        <v>312</v>
      </c>
      <c r="B24" s="21" t="s">
        <v>41</v>
      </c>
      <c r="C24" s="16" t="s">
        <v>63</v>
      </c>
      <c r="D24" s="16" t="s">
        <v>64</v>
      </c>
      <c r="E24" s="16" t="s">
        <v>63</v>
      </c>
      <c r="F24" s="16" t="s">
        <v>63</v>
      </c>
      <c r="G24" s="16" t="s">
        <v>64</v>
      </c>
      <c r="H24" s="16" t="s">
        <v>64</v>
      </c>
      <c r="I24" s="16" t="s">
        <v>63</v>
      </c>
      <c r="J24" s="16" t="s">
        <v>64</v>
      </c>
      <c r="K24" s="16" t="s">
        <v>63</v>
      </c>
      <c r="L24" s="16" t="s">
        <v>64</v>
      </c>
      <c r="M24" s="16" t="s">
        <v>64</v>
      </c>
      <c r="N24" s="16">
        <v>5</v>
      </c>
      <c r="O24" s="16" t="s">
        <v>64</v>
      </c>
      <c r="P24" s="16" t="s">
        <v>64</v>
      </c>
      <c r="Q24" s="16" t="s">
        <v>63</v>
      </c>
      <c r="R24" s="16" t="s">
        <v>64</v>
      </c>
      <c r="S24" s="16" t="s">
        <v>171</v>
      </c>
      <c r="T24" s="16">
        <v>2</v>
      </c>
    </row>
    <row r="25" spans="1:20" s="14" customFormat="1" ht="31" x14ac:dyDescent="0.35">
      <c r="A25" s="9" t="s">
        <v>308</v>
      </c>
      <c r="B25" s="21" t="s">
        <v>37</v>
      </c>
      <c r="C25" s="14" t="s">
        <v>63</v>
      </c>
      <c r="D25" s="14" t="s">
        <v>64</v>
      </c>
      <c r="E25" s="14" t="s">
        <v>63</v>
      </c>
      <c r="F25" s="14" t="s">
        <v>63</v>
      </c>
      <c r="G25" s="14" t="s">
        <v>64</v>
      </c>
      <c r="H25" s="14" t="s">
        <v>64</v>
      </c>
      <c r="I25" s="14" t="s">
        <v>64</v>
      </c>
      <c r="J25" s="14" t="s">
        <v>64</v>
      </c>
      <c r="K25" s="14" t="s">
        <v>64</v>
      </c>
      <c r="L25" s="14" t="s">
        <v>64</v>
      </c>
      <c r="M25" s="14" t="s">
        <v>64</v>
      </c>
      <c r="N25" s="14">
        <v>3</v>
      </c>
      <c r="O25" s="14" t="s">
        <v>64</v>
      </c>
      <c r="P25" s="14" t="s">
        <v>64</v>
      </c>
      <c r="Q25" s="14" t="s">
        <v>63</v>
      </c>
      <c r="R25" s="14" t="s">
        <v>64</v>
      </c>
      <c r="S25" s="14" t="s">
        <v>64</v>
      </c>
      <c r="T25" s="14">
        <v>1</v>
      </c>
    </row>
    <row r="26" spans="1:20" s="14" customFormat="1" ht="31" x14ac:dyDescent="0.35">
      <c r="A26" s="9" t="s">
        <v>348</v>
      </c>
      <c r="B26" s="21" t="s">
        <v>217</v>
      </c>
      <c r="C26" s="14" t="s">
        <v>63</v>
      </c>
      <c r="D26" s="14" t="s">
        <v>64</v>
      </c>
      <c r="E26" s="14" t="s">
        <v>63</v>
      </c>
      <c r="F26" s="14" t="s">
        <v>64</v>
      </c>
      <c r="G26" s="14" t="s">
        <v>64</v>
      </c>
      <c r="H26" s="14" t="s">
        <v>64</v>
      </c>
      <c r="I26" s="14" t="s">
        <v>64</v>
      </c>
      <c r="J26" s="14" t="s">
        <v>64</v>
      </c>
      <c r="K26" s="14" t="s">
        <v>63</v>
      </c>
      <c r="L26" s="14" t="s">
        <v>64</v>
      </c>
      <c r="M26" s="14" t="s">
        <v>64</v>
      </c>
      <c r="N26" s="14">
        <v>3</v>
      </c>
      <c r="O26" s="14" t="s">
        <v>64</v>
      </c>
      <c r="P26" s="14" t="s">
        <v>64</v>
      </c>
      <c r="Q26" s="14" t="s">
        <v>63</v>
      </c>
      <c r="R26" s="14" t="s">
        <v>64</v>
      </c>
      <c r="S26" s="14" t="s">
        <v>64</v>
      </c>
      <c r="T26" s="14">
        <v>1</v>
      </c>
    </row>
    <row r="27" spans="1:20" s="16" customFormat="1" ht="46.5" x14ac:dyDescent="0.35">
      <c r="A27" s="9" t="s">
        <v>337</v>
      </c>
      <c r="B27" s="21" t="s">
        <v>61</v>
      </c>
      <c r="C27" s="16" t="s">
        <v>63</v>
      </c>
      <c r="D27" s="16" t="s">
        <v>64</v>
      </c>
      <c r="E27" s="16" t="s">
        <v>63</v>
      </c>
      <c r="F27" s="16" t="s">
        <v>63</v>
      </c>
      <c r="G27" s="16" t="s">
        <v>64</v>
      </c>
      <c r="H27" s="16" t="s">
        <v>64</v>
      </c>
      <c r="I27" s="16" t="s">
        <v>63</v>
      </c>
      <c r="J27" s="16" t="s">
        <v>64</v>
      </c>
      <c r="K27" s="16" t="s">
        <v>64</v>
      </c>
      <c r="L27" s="16" t="s">
        <v>64</v>
      </c>
      <c r="M27" s="16" t="s">
        <v>64</v>
      </c>
      <c r="N27" s="16">
        <v>4</v>
      </c>
      <c r="O27" s="16" t="s">
        <v>64</v>
      </c>
      <c r="P27" s="16" t="s">
        <v>64</v>
      </c>
      <c r="Q27" s="16" t="s">
        <v>63</v>
      </c>
      <c r="R27" s="16" t="s">
        <v>64</v>
      </c>
      <c r="S27" s="16" t="s">
        <v>64</v>
      </c>
      <c r="T27" s="16">
        <v>1</v>
      </c>
    </row>
    <row r="28" spans="1:20" s="14" customFormat="1" ht="62" x14ac:dyDescent="0.35">
      <c r="A28" s="9" t="s">
        <v>301</v>
      </c>
      <c r="B28" s="21" t="s">
        <v>33</v>
      </c>
      <c r="C28" s="14" t="s">
        <v>63</v>
      </c>
      <c r="D28" s="14" t="s">
        <v>64</v>
      </c>
      <c r="E28" s="14" t="s">
        <v>64</v>
      </c>
      <c r="F28" s="15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 t="s">
        <v>64</v>
      </c>
      <c r="M28" s="14" t="s">
        <v>64</v>
      </c>
      <c r="N28" s="14">
        <v>1</v>
      </c>
      <c r="O28" s="14" t="s">
        <v>64</v>
      </c>
      <c r="P28" s="14" t="s">
        <v>64</v>
      </c>
      <c r="Q28" s="14" t="s">
        <v>63</v>
      </c>
      <c r="R28" s="14" t="s">
        <v>64</v>
      </c>
      <c r="S28" s="14" t="s">
        <v>64</v>
      </c>
      <c r="T28" s="14">
        <v>1</v>
      </c>
    </row>
    <row r="29" spans="1:20" s="14" customFormat="1" ht="46.5" x14ac:dyDescent="0.35">
      <c r="A29" s="9" t="s">
        <v>269</v>
      </c>
      <c r="B29" s="21" t="s">
        <v>29</v>
      </c>
      <c r="C29" s="14" t="s">
        <v>64</v>
      </c>
      <c r="D29" s="14" t="s">
        <v>64</v>
      </c>
      <c r="E29" s="14" t="s">
        <v>64</v>
      </c>
      <c r="F29" s="14" t="s">
        <v>63</v>
      </c>
      <c r="G29" s="14" t="s">
        <v>63</v>
      </c>
      <c r="H29" s="14" t="s">
        <v>64</v>
      </c>
      <c r="I29" s="14" t="s">
        <v>63</v>
      </c>
      <c r="J29" s="14" t="s">
        <v>64</v>
      </c>
      <c r="K29" s="14" t="s">
        <v>64</v>
      </c>
      <c r="L29" s="14" t="s">
        <v>64</v>
      </c>
      <c r="M29" s="14" t="s">
        <v>64</v>
      </c>
      <c r="N29" s="14">
        <v>3</v>
      </c>
      <c r="O29" s="14" t="s">
        <v>64</v>
      </c>
      <c r="P29" s="14" t="s">
        <v>64</v>
      </c>
      <c r="Q29" s="14" t="s">
        <v>63</v>
      </c>
      <c r="R29" s="14" t="s">
        <v>64</v>
      </c>
      <c r="S29" s="14" t="s">
        <v>64</v>
      </c>
      <c r="T29" s="14">
        <v>1</v>
      </c>
    </row>
    <row r="30" spans="1:20" s="14" customFormat="1" ht="31" x14ac:dyDescent="0.35">
      <c r="A30" s="9" t="s">
        <v>325</v>
      </c>
      <c r="B30" s="21" t="s">
        <v>79</v>
      </c>
      <c r="C30" s="14" t="s">
        <v>64</v>
      </c>
      <c r="D30" s="14" t="s">
        <v>64</v>
      </c>
      <c r="E30" s="14" t="s">
        <v>64</v>
      </c>
      <c r="F30" s="14" t="s">
        <v>63</v>
      </c>
      <c r="G30" s="14" t="s">
        <v>64</v>
      </c>
      <c r="H30" s="14" t="s">
        <v>64</v>
      </c>
      <c r="I30" s="14" t="s">
        <v>63</v>
      </c>
      <c r="J30" s="14" t="s">
        <v>64</v>
      </c>
      <c r="K30" s="14" t="s">
        <v>64</v>
      </c>
      <c r="L30" s="14" t="s">
        <v>64</v>
      </c>
      <c r="M30" s="14" t="s">
        <v>64</v>
      </c>
      <c r="N30" s="14">
        <v>2</v>
      </c>
      <c r="O30" s="14" t="s">
        <v>64</v>
      </c>
      <c r="P30" s="14" t="s">
        <v>64</v>
      </c>
      <c r="Q30" s="14" t="s">
        <v>63</v>
      </c>
      <c r="R30" s="14" t="s">
        <v>64</v>
      </c>
      <c r="S30" s="14" t="s">
        <v>64</v>
      </c>
      <c r="T30" s="14">
        <v>1</v>
      </c>
    </row>
    <row r="31" spans="1:20" s="14" customFormat="1" ht="62" x14ac:dyDescent="0.35">
      <c r="A31" s="9" t="s">
        <v>294</v>
      </c>
      <c r="B31" s="21" t="s">
        <v>74</v>
      </c>
      <c r="C31" s="14" t="s">
        <v>64</v>
      </c>
      <c r="D31" s="14" t="s">
        <v>64</v>
      </c>
      <c r="E31" s="14" t="s">
        <v>64</v>
      </c>
      <c r="F31" s="14" t="s">
        <v>63</v>
      </c>
      <c r="G31" s="14" t="s">
        <v>64</v>
      </c>
      <c r="H31" s="14" t="s">
        <v>64</v>
      </c>
      <c r="I31" s="14" t="s">
        <v>64</v>
      </c>
      <c r="J31" s="14" t="s">
        <v>64</v>
      </c>
      <c r="K31" s="14" t="s">
        <v>64</v>
      </c>
      <c r="L31" s="14" t="s">
        <v>64</v>
      </c>
      <c r="M31" s="14" t="s">
        <v>64</v>
      </c>
      <c r="N31" s="14">
        <v>1</v>
      </c>
      <c r="O31" s="14" t="s">
        <v>64</v>
      </c>
      <c r="P31" s="14" t="s">
        <v>64</v>
      </c>
      <c r="Q31" s="14" t="s">
        <v>63</v>
      </c>
      <c r="R31" s="14" t="s">
        <v>64</v>
      </c>
      <c r="S31" s="14" t="s">
        <v>64</v>
      </c>
      <c r="T31" s="14">
        <v>1</v>
      </c>
    </row>
    <row r="32" spans="1:20" s="14" customFormat="1" ht="46.5" x14ac:dyDescent="0.35">
      <c r="A32" s="21" t="s">
        <v>305</v>
      </c>
      <c r="B32" s="21" t="s">
        <v>34</v>
      </c>
      <c r="C32" s="14" t="s">
        <v>63</v>
      </c>
      <c r="D32" s="14" t="s">
        <v>63</v>
      </c>
      <c r="E32" s="14" t="s">
        <v>64</v>
      </c>
      <c r="F32" s="14" t="s">
        <v>64</v>
      </c>
      <c r="G32" s="14" t="s">
        <v>64</v>
      </c>
      <c r="H32" s="14" t="s">
        <v>64</v>
      </c>
      <c r="I32" s="14" t="s">
        <v>64</v>
      </c>
      <c r="J32" s="14" t="s">
        <v>64</v>
      </c>
      <c r="K32" s="14" t="s">
        <v>64</v>
      </c>
      <c r="L32" s="14" t="s">
        <v>64</v>
      </c>
      <c r="M32" s="14" t="s">
        <v>64</v>
      </c>
      <c r="N32" s="14">
        <v>2</v>
      </c>
      <c r="O32" s="14" t="s">
        <v>64</v>
      </c>
      <c r="P32" s="14" t="s">
        <v>63</v>
      </c>
      <c r="Q32" s="14" t="s">
        <v>64</v>
      </c>
      <c r="R32" s="14" t="s">
        <v>64</v>
      </c>
      <c r="S32" s="14" t="s">
        <v>64</v>
      </c>
      <c r="T32" s="14">
        <v>1</v>
      </c>
    </row>
    <row r="33" spans="1:20" s="16" customFormat="1" ht="31" x14ac:dyDescent="0.35">
      <c r="A33" s="9" t="s">
        <v>311</v>
      </c>
      <c r="B33" s="21" t="s">
        <v>41</v>
      </c>
      <c r="C33" s="16" t="s">
        <v>63</v>
      </c>
      <c r="D33" s="16" t="s">
        <v>64</v>
      </c>
      <c r="E33" s="16" t="s">
        <v>63</v>
      </c>
      <c r="F33" s="16" t="s">
        <v>63</v>
      </c>
      <c r="G33" s="16" t="s">
        <v>64</v>
      </c>
      <c r="H33" s="16" t="s">
        <v>64</v>
      </c>
      <c r="I33" s="16" t="s">
        <v>63</v>
      </c>
      <c r="J33" s="16" t="s">
        <v>64</v>
      </c>
      <c r="K33" s="16" t="s">
        <v>63</v>
      </c>
      <c r="L33" s="16" t="s">
        <v>64</v>
      </c>
      <c r="M33" s="16" t="s">
        <v>64</v>
      </c>
      <c r="N33" s="16">
        <v>5</v>
      </c>
      <c r="O33" s="16" t="s">
        <v>64</v>
      </c>
      <c r="P33" s="16" t="s">
        <v>64</v>
      </c>
      <c r="Q33" s="16" t="s">
        <v>63</v>
      </c>
      <c r="R33" s="16" t="s">
        <v>64</v>
      </c>
      <c r="S33" s="16" t="s">
        <v>171</v>
      </c>
      <c r="T33" s="16">
        <v>2</v>
      </c>
    </row>
    <row r="34" spans="1:20" s="14" customFormat="1" ht="31" x14ac:dyDescent="0.35">
      <c r="A34" s="9" t="s">
        <v>332</v>
      </c>
      <c r="B34" s="21" t="s">
        <v>54</v>
      </c>
      <c r="C34" s="14" t="s">
        <v>64</v>
      </c>
      <c r="D34" s="14" t="s">
        <v>64</v>
      </c>
      <c r="E34" s="15" t="s">
        <v>64</v>
      </c>
      <c r="F34" s="15" t="s">
        <v>64</v>
      </c>
      <c r="G34" s="14" t="s">
        <v>64</v>
      </c>
      <c r="H34" s="14" t="s">
        <v>64</v>
      </c>
      <c r="I34" s="15" t="s">
        <v>63</v>
      </c>
      <c r="J34" s="15" t="s">
        <v>64</v>
      </c>
      <c r="K34" s="15" t="s">
        <v>63</v>
      </c>
      <c r="L34" s="15" t="s">
        <v>64</v>
      </c>
      <c r="M34" s="14" t="s">
        <v>64</v>
      </c>
      <c r="N34" s="14">
        <v>2</v>
      </c>
      <c r="O34" s="14" t="s">
        <v>64</v>
      </c>
      <c r="P34" s="14" t="s">
        <v>64</v>
      </c>
      <c r="Q34" s="15" t="s">
        <v>63</v>
      </c>
      <c r="R34" s="14" t="s">
        <v>64</v>
      </c>
      <c r="S34" s="14" t="s">
        <v>64</v>
      </c>
      <c r="T34" s="14">
        <v>1</v>
      </c>
    </row>
    <row r="35" spans="1:20" s="16" customFormat="1" ht="31" x14ac:dyDescent="0.35">
      <c r="A35" s="9" t="s">
        <v>332</v>
      </c>
      <c r="B35" s="21" t="s">
        <v>55</v>
      </c>
      <c r="C35" s="16" t="s">
        <v>64</v>
      </c>
      <c r="D35" s="16" t="s">
        <v>64</v>
      </c>
      <c r="E35" s="16" t="s">
        <v>64</v>
      </c>
      <c r="F35" s="17" t="s">
        <v>63</v>
      </c>
      <c r="G35" s="17" t="s">
        <v>63</v>
      </c>
      <c r="H35" s="17" t="s">
        <v>349</v>
      </c>
      <c r="I35" s="17" t="s">
        <v>64</v>
      </c>
      <c r="J35" s="17" t="s">
        <v>64</v>
      </c>
      <c r="K35" s="17" t="s">
        <v>63</v>
      </c>
      <c r="L35" s="17" t="s">
        <v>64</v>
      </c>
      <c r="M35" s="17" t="s">
        <v>64</v>
      </c>
      <c r="N35" s="17">
        <v>4</v>
      </c>
      <c r="O35" s="17" t="s">
        <v>64</v>
      </c>
      <c r="P35" s="17" t="s">
        <v>64</v>
      </c>
      <c r="Q35" s="17" t="s">
        <v>63</v>
      </c>
      <c r="R35" s="17" t="s">
        <v>64</v>
      </c>
      <c r="S35" s="17" t="s">
        <v>64</v>
      </c>
      <c r="T35" s="16">
        <v>1</v>
      </c>
    </row>
    <row r="36" spans="1:20" s="16" customFormat="1" ht="46.5" x14ac:dyDescent="0.35">
      <c r="A36" s="9" t="s">
        <v>327</v>
      </c>
      <c r="B36" s="21" t="s">
        <v>53</v>
      </c>
      <c r="C36" s="16" t="s">
        <v>63</v>
      </c>
      <c r="D36" s="16" t="s">
        <v>64</v>
      </c>
      <c r="E36" s="16" t="s">
        <v>63</v>
      </c>
      <c r="F36" s="16" t="s">
        <v>64</v>
      </c>
      <c r="G36" s="16" t="s">
        <v>63</v>
      </c>
      <c r="H36" s="16" t="s">
        <v>218</v>
      </c>
      <c r="I36" s="16" t="s">
        <v>64</v>
      </c>
      <c r="J36" s="16" t="s">
        <v>64</v>
      </c>
      <c r="K36" s="16" t="s">
        <v>64</v>
      </c>
      <c r="L36" s="16" t="s">
        <v>64</v>
      </c>
      <c r="M36" s="16" t="s">
        <v>64</v>
      </c>
      <c r="N36" s="16">
        <v>4</v>
      </c>
      <c r="O36" s="16" t="s">
        <v>64</v>
      </c>
      <c r="P36" s="16" t="s">
        <v>64</v>
      </c>
      <c r="Q36" s="16" t="s">
        <v>63</v>
      </c>
      <c r="R36" s="16" t="s">
        <v>64</v>
      </c>
      <c r="S36" s="17" t="s">
        <v>229</v>
      </c>
      <c r="T36" s="16">
        <v>2</v>
      </c>
    </row>
    <row r="37" spans="1:20" s="16" customFormat="1" ht="31" x14ac:dyDescent="0.35">
      <c r="A37" s="9" t="s">
        <v>286</v>
      </c>
      <c r="B37" s="21" t="s">
        <v>20</v>
      </c>
      <c r="C37" s="16" t="s">
        <v>63</v>
      </c>
      <c r="D37" s="16" t="s">
        <v>64</v>
      </c>
      <c r="E37" s="16" t="s">
        <v>63</v>
      </c>
      <c r="F37" s="16" t="s">
        <v>63</v>
      </c>
      <c r="G37" s="16" t="s">
        <v>64</v>
      </c>
      <c r="H37" s="16" t="s">
        <v>64</v>
      </c>
      <c r="I37" s="16" t="s">
        <v>63</v>
      </c>
      <c r="J37" s="16" t="s">
        <v>64</v>
      </c>
      <c r="K37" s="16" t="s">
        <v>64</v>
      </c>
      <c r="L37" s="16" t="s">
        <v>64</v>
      </c>
      <c r="M37" s="16" t="s">
        <v>64</v>
      </c>
      <c r="N37" s="16">
        <v>4</v>
      </c>
      <c r="O37" s="16" t="s">
        <v>64</v>
      </c>
      <c r="P37" s="16" t="s">
        <v>64</v>
      </c>
      <c r="Q37" s="16" t="s">
        <v>63</v>
      </c>
      <c r="R37" s="16" t="s">
        <v>64</v>
      </c>
      <c r="S37" s="16" t="s">
        <v>64</v>
      </c>
      <c r="T37" s="16">
        <v>1</v>
      </c>
    </row>
    <row r="38" spans="1:20" s="14" customFormat="1" ht="46.5" x14ac:dyDescent="0.35">
      <c r="A38" s="9" t="s">
        <v>318</v>
      </c>
      <c r="B38" s="21" t="s">
        <v>44</v>
      </c>
      <c r="C38" s="14" t="s">
        <v>64</v>
      </c>
      <c r="D38" s="14" t="s">
        <v>64</v>
      </c>
      <c r="E38" s="14" t="s">
        <v>63</v>
      </c>
      <c r="F38" s="14" t="s">
        <v>63</v>
      </c>
      <c r="G38" s="14" t="s">
        <v>64</v>
      </c>
      <c r="H38" s="14" t="s">
        <v>64</v>
      </c>
      <c r="I38" s="14" t="s">
        <v>64</v>
      </c>
      <c r="J38" s="14" t="s">
        <v>64</v>
      </c>
      <c r="K38" s="14" t="s">
        <v>63</v>
      </c>
      <c r="L38" s="14" t="s">
        <v>64</v>
      </c>
      <c r="M38" s="14" t="s">
        <v>64</v>
      </c>
      <c r="N38" s="14">
        <v>3</v>
      </c>
      <c r="O38" s="14" t="s">
        <v>64</v>
      </c>
      <c r="P38" s="14" t="s">
        <v>64</v>
      </c>
      <c r="Q38" s="14" t="s">
        <v>63</v>
      </c>
      <c r="R38" s="14" t="s">
        <v>64</v>
      </c>
      <c r="S38" s="14" t="s">
        <v>64</v>
      </c>
      <c r="T38" s="14">
        <v>1</v>
      </c>
    </row>
    <row r="39" spans="1:20" s="16" customFormat="1" ht="31" x14ac:dyDescent="0.35">
      <c r="A39" s="9" t="s">
        <v>343</v>
      </c>
      <c r="B39" s="21" t="s">
        <v>69</v>
      </c>
      <c r="C39" s="16" t="s">
        <v>64</v>
      </c>
      <c r="D39" s="16" t="s">
        <v>64</v>
      </c>
      <c r="E39" s="16" t="s">
        <v>63</v>
      </c>
      <c r="F39" s="16" t="s">
        <v>63</v>
      </c>
      <c r="G39" s="16" t="s">
        <v>64</v>
      </c>
      <c r="H39" s="16" t="s">
        <v>64</v>
      </c>
      <c r="I39" s="16" t="s">
        <v>63</v>
      </c>
      <c r="J39" s="16" t="s">
        <v>64</v>
      </c>
      <c r="K39" s="16" t="s">
        <v>63</v>
      </c>
      <c r="L39" s="16" t="s">
        <v>64</v>
      </c>
      <c r="M39" s="16" t="s">
        <v>64</v>
      </c>
      <c r="N39" s="16">
        <v>4</v>
      </c>
      <c r="O39" s="16" t="s">
        <v>64</v>
      </c>
      <c r="P39" s="16" t="s">
        <v>63</v>
      </c>
      <c r="Q39" s="16" t="s">
        <v>63</v>
      </c>
      <c r="R39" s="16" t="s">
        <v>64</v>
      </c>
      <c r="S39" s="16" t="s">
        <v>64</v>
      </c>
      <c r="T39" s="16">
        <v>2</v>
      </c>
    </row>
    <row r="40" spans="1:20" s="14" customFormat="1" ht="31" x14ac:dyDescent="0.35">
      <c r="A40" s="9" t="s">
        <v>342</v>
      </c>
      <c r="B40" s="21" t="s">
        <v>69</v>
      </c>
      <c r="C40" s="14" t="s">
        <v>64</v>
      </c>
      <c r="D40" s="14" t="s">
        <v>64</v>
      </c>
      <c r="E40" s="14" t="s">
        <v>63</v>
      </c>
      <c r="F40" s="14" t="s">
        <v>63</v>
      </c>
      <c r="G40" s="14" t="s">
        <v>64</v>
      </c>
      <c r="H40" s="14" t="s">
        <v>64</v>
      </c>
      <c r="I40" s="14" t="s">
        <v>64</v>
      </c>
      <c r="J40" s="14" t="s">
        <v>64</v>
      </c>
      <c r="K40" s="14" t="s">
        <v>63</v>
      </c>
      <c r="L40" s="14" t="s">
        <v>64</v>
      </c>
      <c r="M40" s="14" t="s">
        <v>64</v>
      </c>
      <c r="N40" s="14">
        <v>3</v>
      </c>
      <c r="O40" s="14" t="s">
        <v>64</v>
      </c>
      <c r="P40" s="14" t="s">
        <v>63</v>
      </c>
      <c r="Q40" s="14" t="s">
        <v>63</v>
      </c>
      <c r="R40" s="14" t="s">
        <v>64</v>
      </c>
      <c r="S40" s="14" t="s">
        <v>64</v>
      </c>
      <c r="T40" s="14">
        <v>2</v>
      </c>
    </row>
    <row r="41" spans="1:20" s="14" customFormat="1" ht="31" x14ac:dyDescent="0.35">
      <c r="A41" s="9" t="s">
        <v>341</v>
      </c>
      <c r="B41" s="21" t="s">
        <v>69</v>
      </c>
      <c r="C41" s="14" t="s">
        <v>64</v>
      </c>
      <c r="D41" s="14" t="s">
        <v>64</v>
      </c>
      <c r="E41" s="14" t="s">
        <v>63</v>
      </c>
      <c r="F41" s="14" t="s">
        <v>63</v>
      </c>
      <c r="G41" s="14" t="s">
        <v>64</v>
      </c>
      <c r="H41" s="14" t="s">
        <v>64</v>
      </c>
      <c r="I41" s="14" t="s">
        <v>64</v>
      </c>
      <c r="J41" s="14" t="s">
        <v>64</v>
      </c>
      <c r="K41" s="14" t="s">
        <v>63</v>
      </c>
      <c r="L41" s="14" t="s">
        <v>64</v>
      </c>
      <c r="M41" s="14" t="s">
        <v>64</v>
      </c>
      <c r="N41" s="14">
        <v>3</v>
      </c>
      <c r="O41" s="14" t="s">
        <v>64</v>
      </c>
      <c r="P41" s="14" t="s">
        <v>63</v>
      </c>
      <c r="Q41" s="14" t="s">
        <v>63</v>
      </c>
      <c r="R41" s="14" t="s">
        <v>64</v>
      </c>
      <c r="S41" s="14" t="s">
        <v>64</v>
      </c>
      <c r="T41" s="14">
        <v>2</v>
      </c>
    </row>
    <row r="42" spans="1:20" s="14" customFormat="1" ht="43.5" x14ac:dyDescent="0.35">
      <c r="A42" s="9" t="s">
        <v>340</v>
      </c>
      <c r="B42" s="38" t="s">
        <v>206</v>
      </c>
      <c r="C42" s="14" t="s">
        <v>63</v>
      </c>
      <c r="D42" s="14" t="s">
        <v>63</v>
      </c>
      <c r="E42" s="14" t="s">
        <v>63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>
        <v>3</v>
      </c>
      <c r="O42" s="14" t="s">
        <v>64</v>
      </c>
      <c r="P42" s="14" t="s">
        <v>64</v>
      </c>
      <c r="Q42" s="14" t="s">
        <v>63</v>
      </c>
      <c r="R42" s="14" t="s">
        <v>64</v>
      </c>
      <c r="S42" s="14" t="s">
        <v>64</v>
      </c>
      <c r="T42" s="14">
        <v>1</v>
      </c>
    </row>
    <row r="43" spans="1:20" s="14" customFormat="1" ht="31" x14ac:dyDescent="0.35">
      <c r="A43" s="9" t="s">
        <v>340</v>
      </c>
      <c r="B43" s="38" t="s">
        <v>207</v>
      </c>
      <c r="C43" s="14" t="s">
        <v>64</v>
      </c>
      <c r="D43" s="14" t="s">
        <v>64</v>
      </c>
      <c r="E43" s="14" t="s">
        <v>63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>
        <v>1</v>
      </c>
      <c r="O43" s="14" t="s">
        <v>64</v>
      </c>
      <c r="P43" s="14" t="s">
        <v>64</v>
      </c>
      <c r="Q43" s="14" t="s">
        <v>63</v>
      </c>
      <c r="R43" s="14" t="s">
        <v>64</v>
      </c>
      <c r="S43" s="14" t="s">
        <v>64</v>
      </c>
      <c r="T43" s="14">
        <v>1</v>
      </c>
    </row>
    <row r="44" spans="1:20" s="14" customFormat="1" ht="31" x14ac:dyDescent="0.35">
      <c r="A44" s="9" t="s">
        <v>535</v>
      </c>
      <c r="B44" s="21" t="s">
        <v>31</v>
      </c>
      <c r="C44" s="14" t="s">
        <v>64</v>
      </c>
      <c r="D44" s="14" t="s">
        <v>63</v>
      </c>
      <c r="E44" s="14" t="s">
        <v>64</v>
      </c>
      <c r="F44" s="14" t="s">
        <v>63</v>
      </c>
      <c r="G44" s="14" t="s">
        <v>64</v>
      </c>
      <c r="H44" s="14" t="s">
        <v>64</v>
      </c>
      <c r="I44" s="14" t="s">
        <v>63</v>
      </c>
      <c r="J44" s="14" t="s">
        <v>64</v>
      </c>
      <c r="K44" s="14" t="s">
        <v>64</v>
      </c>
      <c r="L44" s="14" t="s">
        <v>64</v>
      </c>
      <c r="M44" s="14" t="s">
        <v>64</v>
      </c>
      <c r="N44" s="14">
        <v>3</v>
      </c>
      <c r="O44" s="14" t="s">
        <v>64</v>
      </c>
      <c r="P44" s="14" t="s">
        <v>64</v>
      </c>
      <c r="Q44" s="14" t="s">
        <v>64</v>
      </c>
      <c r="R44" s="14" t="s">
        <v>64</v>
      </c>
      <c r="S44" s="14" t="s">
        <v>171</v>
      </c>
      <c r="T44" s="14">
        <v>1</v>
      </c>
    </row>
    <row r="45" spans="1:20" s="14" customFormat="1" ht="31" x14ac:dyDescent="0.35">
      <c r="A45" s="9" t="s">
        <v>267</v>
      </c>
      <c r="B45" s="21" t="s">
        <v>65</v>
      </c>
      <c r="C45" s="14" t="s">
        <v>63</v>
      </c>
      <c r="D45" s="14" t="s">
        <v>64</v>
      </c>
      <c r="E45" s="14" t="s">
        <v>63</v>
      </c>
      <c r="F45" s="14" t="s">
        <v>64</v>
      </c>
      <c r="G45" s="14" t="s">
        <v>64</v>
      </c>
      <c r="H45" s="14" t="s">
        <v>64</v>
      </c>
      <c r="I45" s="14" t="s">
        <v>64</v>
      </c>
      <c r="J45" s="14" t="s">
        <v>64</v>
      </c>
      <c r="K45" s="14" t="s">
        <v>63</v>
      </c>
      <c r="L45" s="14" t="s">
        <v>64</v>
      </c>
      <c r="M45" s="14" t="s">
        <v>64</v>
      </c>
      <c r="N45" s="14">
        <v>3</v>
      </c>
      <c r="O45" s="14" t="s">
        <v>64</v>
      </c>
      <c r="P45" s="14" t="s">
        <v>63</v>
      </c>
      <c r="Q45" s="14" t="s">
        <v>63</v>
      </c>
      <c r="R45" s="14" t="s">
        <v>64</v>
      </c>
      <c r="S45" s="14" t="s">
        <v>64</v>
      </c>
      <c r="T45" s="14">
        <v>2</v>
      </c>
    </row>
    <row r="46" spans="1:20" s="14" customFormat="1" ht="31" x14ac:dyDescent="0.35">
      <c r="A46" s="9" t="s">
        <v>278</v>
      </c>
      <c r="B46" s="21" t="s">
        <v>10</v>
      </c>
      <c r="C46" s="14" t="s">
        <v>63</v>
      </c>
      <c r="D46" s="14" t="s">
        <v>64</v>
      </c>
      <c r="E46" s="14" t="s">
        <v>63</v>
      </c>
      <c r="F46" s="14" t="s">
        <v>63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>
        <v>3</v>
      </c>
      <c r="O46" s="14" t="s">
        <v>64</v>
      </c>
      <c r="P46" s="14" t="s">
        <v>64</v>
      </c>
      <c r="Q46" s="14" t="s">
        <v>63</v>
      </c>
      <c r="R46" s="14" t="s">
        <v>64</v>
      </c>
      <c r="S46" s="14" t="s">
        <v>64</v>
      </c>
      <c r="T46" s="14">
        <v>1</v>
      </c>
    </row>
    <row r="47" spans="1:20" s="14" customFormat="1" ht="101.5" x14ac:dyDescent="0.35">
      <c r="A47" s="9" t="s">
        <v>291</v>
      </c>
      <c r="B47" s="21" t="s">
        <v>25</v>
      </c>
      <c r="C47" s="14" t="s">
        <v>63</v>
      </c>
      <c r="D47" s="14" t="s">
        <v>64</v>
      </c>
      <c r="E47" s="14" t="s">
        <v>63</v>
      </c>
      <c r="F47" s="14" t="s">
        <v>64</v>
      </c>
      <c r="G47" s="14" t="s">
        <v>64</v>
      </c>
      <c r="H47" s="15" t="s">
        <v>155</v>
      </c>
      <c r="I47" s="14" t="s">
        <v>64</v>
      </c>
      <c r="J47" s="14" t="s">
        <v>64</v>
      </c>
      <c r="K47" s="14" t="s">
        <v>64</v>
      </c>
      <c r="L47" s="14" t="s">
        <v>64</v>
      </c>
      <c r="M47" s="14" t="s">
        <v>64</v>
      </c>
      <c r="N47" s="14">
        <v>2</v>
      </c>
      <c r="O47" s="14" t="s">
        <v>64</v>
      </c>
      <c r="P47" s="14" t="s">
        <v>64</v>
      </c>
      <c r="Q47" s="14" t="s">
        <v>63</v>
      </c>
      <c r="R47" s="14" t="s">
        <v>64</v>
      </c>
      <c r="S47" s="14" t="s">
        <v>64</v>
      </c>
      <c r="T47" s="14">
        <v>1</v>
      </c>
    </row>
    <row r="48" spans="1:20" s="14" customFormat="1" x14ac:dyDescent="0.35">
      <c r="A48" s="9" t="s">
        <v>338</v>
      </c>
      <c r="B48" s="21" t="s">
        <v>62</v>
      </c>
      <c r="C48" s="14" t="s">
        <v>64</v>
      </c>
      <c r="D48" s="14" t="s">
        <v>64</v>
      </c>
      <c r="E48" s="14" t="s">
        <v>63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 t="s">
        <v>64</v>
      </c>
      <c r="M48" s="14" t="s">
        <v>64</v>
      </c>
      <c r="N48" s="14">
        <v>1</v>
      </c>
      <c r="O48" s="14" t="s">
        <v>64</v>
      </c>
      <c r="P48" s="14" t="s">
        <v>64</v>
      </c>
      <c r="Q48" s="14" t="s">
        <v>63</v>
      </c>
      <c r="R48" s="14" t="s">
        <v>64</v>
      </c>
      <c r="S48" s="14" t="s">
        <v>64</v>
      </c>
      <c r="T48" s="14">
        <v>1</v>
      </c>
    </row>
    <row r="49" spans="1:20" s="16" customFormat="1" ht="46.5" x14ac:dyDescent="0.35">
      <c r="A49" s="9" t="s">
        <v>306</v>
      </c>
      <c r="B49" s="21" t="s">
        <v>35</v>
      </c>
      <c r="C49" s="16" t="s">
        <v>63</v>
      </c>
      <c r="D49" s="16" t="s">
        <v>64</v>
      </c>
      <c r="E49" s="16" t="s">
        <v>63</v>
      </c>
      <c r="F49" s="16" t="s">
        <v>64</v>
      </c>
      <c r="G49" s="16" t="s">
        <v>64</v>
      </c>
      <c r="H49" s="16" t="s">
        <v>64</v>
      </c>
      <c r="I49" s="16" t="s">
        <v>63</v>
      </c>
      <c r="J49" s="16" t="s">
        <v>64</v>
      </c>
      <c r="K49" s="16" t="s">
        <v>63</v>
      </c>
      <c r="L49" s="16" t="s">
        <v>64</v>
      </c>
      <c r="M49" s="16" t="s">
        <v>64</v>
      </c>
      <c r="N49" s="16">
        <v>4</v>
      </c>
      <c r="O49" s="16" t="s">
        <v>64</v>
      </c>
      <c r="P49" s="16" t="s">
        <v>64</v>
      </c>
      <c r="Q49" s="16" t="s">
        <v>63</v>
      </c>
      <c r="R49" s="16" t="s">
        <v>64</v>
      </c>
      <c r="S49" s="16" t="s">
        <v>64</v>
      </c>
      <c r="T49" s="16">
        <v>1</v>
      </c>
    </row>
    <row r="50" spans="1:20" s="14" customFormat="1" ht="31" x14ac:dyDescent="0.35">
      <c r="A50" s="9" t="s">
        <v>328</v>
      </c>
      <c r="B50" s="21" t="s">
        <v>80</v>
      </c>
      <c r="C50" s="14" t="s">
        <v>64</v>
      </c>
      <c r="D50" s="14" t="s">
        <v>64</v>
      </c>
      <c r="E50" s="14" t="s">
        <v>63</v>
      </c>
      <c r="F50" s="14" t="s">
        <v>64</v>
      </c>
      <c r="G50" s="14" t="s">
        <v>64</v>
      </c>
      <c r="H50" s="14" t="s">
        <v>64</v>
      </c>
      <c r="I50" s="14" t="s">
        <v>63</v>
      </c>
      <c r="J50" s="14" t="s">
        <v>64</v>
      </c>
      <c r="K50" s="14" t="s">
        <v>63</v>
      </c>
      <c r="L50" s="14" t="s">
        <v>64</v>
      </c>
      <c r="M50" s="14" t="s">
        <v>64</v>
      </c>
      <c r="N50" s="14">
        <v>3</v>
      </c>
      <c r="O50" s="14" t="s">
        <v>64</v>
      </c>
      <c r="P50" s="14" t="s">
        <v>64</v>
      </c>
      <c r="Q50" s="14" t="s">
        <v>63</v>
      </c>
      <c r="R50" s="14" t="s">
        <v>64</v>
      </c>
      <c r="S50" s="14" t="s">
        <v>64</v>
      </c>
      <c r="T50" s="14">
        <v>1</v>
      </c>
    </row>
    <row r="51" spans="1:20" s="14" customFormat="1" ht="31" x14ac:dyDescent="0.35">
      <c r="A51" s="39" t="s">
        <v>347</v>
      </c>
      <c r="B51" s="21" t="s">
        <v>70</v>
      </c>
      <c r="C51" s="14" t="s">
        <v>64</v>
      </c>
      <c r="D51" s="14" t="s">
        <v>64</v>
      </c>
      <c r="E51" s="14" t="s">
        <v>63</v>
      </c>
      <c r="F51" s="14" t="s">
        <v>63</v>
      </c>
      <c r="G51" s="14" t="s">
        <v>64</v>
      </c>
      <c r="H51" s="14" t="s">
        <v>64</v>
      </c>
      <c r="I51" s="14" t="s">
        <v>63</v>
      </c>
      <c r="J51" s="14" t="s">
        <v>64</v>
      </c>
      <c r="K51" s="14" t="s">
        <v>64</v>
      </c>
      <c r="L51" s="14" t="s">
        <v>64</v>
      </c>
      <c r="M51" s="14" t="s">
        <v>64</v>
      </c>
      <c r="N51" s="14">
        <v>3</v>
      </c>
      <c r="O51" s="14" t="s">
        <v>64</v>
      </c>
      <c r="P51" s="14" t="s">
        <v>64</v>
      </c>
      <c r="Q51" s="14" t="s">
        <v>63</v>
      </c>
      <c r="R51" s="14" t="s">
        <v>64</v>
      </c>
      <c r="S51" s="14" t="s">
        <v>64</v>
      </c>
      <c r="T51" s="14">
        <v>1</v>
      </c>
    </row>
    <row r="52" spans="1:20" s="14" customFormat="1" ht="46.5" x14ac:dyDescent="0.35">
      <c r="A52" s="39" t="s">
        <v>347</v>
      </c>
      <c r="B52" s="21" t="s">
        <v>71</v>
      </c>
      <c r="C52" s="14" t="s">
        <v>64</v>
      </c>
      <c r="D52" s="14" t="s">
        <v>64</v>
      </c>
      <c r="E52" s="14" t="s">
        <v>63</v>
      </c>
      <c r="F52" s="14" t="s">
        <v>64</v>
      </c>
      <c r="G52" s="14" t="s">
        <v>64</v>
      </c>
      <c r="H52" s="14" t="s">
        <v>64</v>
      </c>
      <c r="I52" s="14" t="s">
        <v>63</v>
      </c>
      <c r="J52" s="14" t="s">
        <v>64</v>
      </c>
      <c r="K52" s="14" t="s">
        <v>64</v>
      </c>
      <c r="L52" s="14" t="s">
        <v>64</v>
      </c>
      <c r="M52" s="14" t="s">
        <v>64</v>
      </c>
      <c r="N52" s="14">
        <v>2</v>
      </c>
      <c r="O52" s="14" t="s">
        <v>64</v>
      </c>
      <c r="P52" s="14" t="s">
        <v>64</v>
      </c>
      <c r="Q52" s="14" t="s">
        <v>63</v>
      </c>
      <c r="R52" s="14" t="s">
        <v>64</v>
      </c>
      <c r="S52" s="14" t="s">
        <v>64</v>
      </c>
      <c r="T52" s="14">
        <v>1</v>
      </c>
    </row>
    <row r="53" spans="1:20" s="14" customFormat="1" ht="46.5" x14ac:dyDescent="0.35">
      <c r="A53" s="9" t="s">
        <v>393</v>
      </c>
      <c r="B53" s="21" t="s">
        <v>18</v>
      </c>
      <c r="C53" s="14" t="s">
        <v>64</v>
      </c>
      <c r="D53" s="14" t="s">
        <v>64</v>
      </c>
      <c r="E53" s="14" t="s">
        <v>64</v>
      </c>
      <c r="F53" s="14" t="s">
        <v>63</v>
      </c>
      <c r="G53" s="14" t="s">
        <v>64</v>
      </c>
      <c r="H53" s="14" t="s">
        <v>64</v>
      </c>
      <c r="I53" s="14" t="s">
        <v>64</v>
      </c>
      <c r="J53" s="14" t="s">
        <v>64</v>
      </c>
      <c r="K53" s="14" t="s">
        <v>64</v>
      </c>
      <c r="L53" s="14" t="s">
        <v>64</v>
      </c>
      <c r="M53" s="14" t="s">
        <v>64</v>
      </c>
      <c r="N53" s="14">
        <v>1</v>
      </c>
      <c r="O53" s="14" t="s">
        <v>64</v>
      </c>
      <c r="P53" s="14" t="s">
        <v>64</v>
      </c>
      <c r="Q53" s="14" t="s">
        <v>63</v>
      </c>
      <c r="R53" s="14" t="s">
        <v>64</v>
      </c>
      <c r="S53" s="14" t="s">
        <v>64</v>
      </c>
      <c r="T53" s="14">
        <v>1</v>
      </c>
    </row>
    <row r="54" spans="1:20" s="14" customFormat="1" ht="31" x14ac:dyDescent="0.35">
      <c r="A54" s="9" t="s">
        <v>339</v>
      </c>
      <c r="B54" s="21" t="s">
        <v>66</v>
      </c>
      <c r="C54" s="14" t="s">
        <v>64</v>
      </c>
      <c r="D54" s="14" t="s">
        <v>63</v>
      </c>
      <c r="E54" s="14" t="s">
        <v>63</v>
      </c>
      <c r="F54" s="14" t="s">
        <v>64</v>
      </c>
      <c r="G54" s="14" t="s">
        <v>64</v>
      </c>
      <c r="H54" s="14" t="s">
        <v>64</v>
      </c>
      <c r="I54" s="14" t="s">
        <v>64</v>
      </c>
      <c r="J54" s="14" t="s">
        <v>64</v>
      </c>
      <c r="K54" s="14" t="s">
        <v>64</v>
      </c>
      <c r="L54" s="14" t="s">
        <v>64</v>
      </c>
      <c r="M54" s="14" t="s">
        <v>64</v>
      </c>
      <c r="N54" s="14">
        <v>2</v>
      </c>
      <c r="O54" s="14" t="s">
        <v>64</v>
      </c>
      <c r="P54" s="14" t="s">
        <v>64</v>
      </c>
      <c r="Q54" s="14" t="s">
        <v>63</v>
      </c>
      <c r="R54" s="14" t="s">
        <v>64</v>
      </c>
      <c r="S54" s="14" t="s">
        <v>64</v>
      </c>
      <c r="T54" s="14">
        <v>1</v>
      </c>
    </row>
    <row r="55" spans="1:20" s="14" customFormat="1" ht="31" x14ac:dyDescent="0.35">
      <c r="A55" s="21" t="s">
        <v>333</v>
      </c>
      <c r="B55" s="21" t="s">
        <v>81</v>
      </c>
      <c r="C55" s="14" t="s">
        <v>63</v>
      </c>
      <c r="D55" s="14" t="s">
        <v>64</v>
      </c>
      <c r="E55" s="14" t="s">
        <v>63</v>
      </c>
      <c r="F55" s="14" t="s">
        <v>64</v>
      </c>
      <c r="G55" s="14" t="s">
        <v>64</v>
      </c>
      <c r="H55" s="14" t="s">
        <v>64</v>
      </c>
      <c r="I55" s="14" t="s">
        <v>64</v>
      </c>
      <c r="J55" s="14" t="s">
        <v>64</v>
      </c>
      <c r="K55" s="14" t="s">
        <v>63</v>
      </c>
      <c r="L55" s="15" t="s">
        <v>64</v>
      </c>
      <c r="M55" s="14" t="s">
        <v>64</v>
      </c>
      <c r="N55" s="14">
        <v>3</v>
      </c>
      <c r="O55" s="14" t="s">
        <v>64</v>
      </c>
      <c r="P55" s="14" t="s">
        <v>64</v>
      </c>
      <c r="Q55" s="14" t="s">
        <v>63</v>
      </c>
      <c r="R55" s="14" t="s">
        <v>64</v>
      </c>
      <c r="S55" s="14" t="s">
        <v>64</v>
      </c>
      <c r="T55" s="14">
        <v>1</v>
      </c>
    </row>
    <row r="56" spans="1:20" s="16" customFormat="1" ht="31" x14ac:dyDescent="0.35">
      <c r="A56" s="9" t="s">
        <v>292</v>
      </c>
      <c r="B56" s="21" t="s">
        <v>26</v>
      </c>
      <c r="C56" s="16" t="s">
        <v>63</v>
      </c>
      <c r="D56" s="16" t="s">
        <v>64</v>
      </c>
      <c r="E56" s="16" t="s">
        <v>63</v>
      </c>
      <c r="F56" s="16" t="s">
        <v>63</v>
      </c>
      <c r="G56" s="16" t="s">
        <v>64</v>
      </c>
      <c r="H56" s="16" t="s">
        <v>64</v>
      </c>
      <c r="I56" s="16" t="s">
        <v>64</v>
      </c>
      <c r="J56" s="16" t="s">
        <v>64</v>
      </c>
      <c r="K56" s="16" t="s">
        <v>63</v>
      </c>
      <c r="L56" s="16" t="s">
        <v>64</v>
      </c>
      <c r="M56" s="16" t="s">
        <v>64</v>
      </c>
      <c r="N56" s="16">
        <v>4</v>
      </c>
      <c r="O56" s="16" t="s">
        <v>64</v>
      </c>
      <c r="P56" s="16" t="s">
        <v>64</v>
      </c>
      <c r="Q56" s="16" t="s">
        <v>63</v>
      </c>
      <c r="R56" s="16" t="s">
        <v>64</v>
      </c>
      <c r="S56" s="16" t="s">
        <v>64</v>
      </c>
      <c r="T56" s="16">
        <v>1</v>
      </c>
    </row>
    <row r="57" spans="1:20" s="14" customFormat="1" ht="62" x14ac:dyDescent="0.35">
      <c r="A57" s="9" t="s">
        <v>326</v>
      </c>
      <c r="B57" s="21" t="s">
        <v>51</v>
      </c>
      <c r="C57" s="14" t="s">
        <v>64</v>
      </c>
      <c r="D57" s="14" t="s">
        <v>64</v>
      </c>
      <c r="E57" s="14" t="s">
        <v>64</v>
      </c>
      <c r="F57" s="14" t="s">
        <v>63</v>
      </c>
      <c r="G57" s="14" t="s">
        <v>64</v>
      </c>
      <c r="H57" s="14" t="s">
        <v>64</v>
      </c>
      <c r="I57" s="14" t="s">
        <v>64</v>
      </c>
      <c r="J57" s="14" t="s">
        <v>64</v>
      </c>
      <c r="K57" s="15" t="s">
        <v>63</v>
      </c>
      <c r="L57" s="15" t="s">
        <v>64</v>
      </c>
      <c r="M57" s="14" t="s">
        <v>64</v>
      </c>
      <c r="N57" s="14">
        <v>2</v>
      </c>
      <c r="O57" s="14" t="s">
        <v>64</v>
      </c>
      <c r="P57" s="14" t="s">
        <v>63</v>
      </c>
      <c r="Q57" s="14" t="s">
        <v>63</v>
      </c>
      <c r="R57" s="14" t="s">
        <v>64</v>
      </c>
      <c r="S57" s="14" t="s">
        <v>171</v>
      </c>
      <c r="T57" s="14">
        <v>3</v>
      </c>
    </row>
    <row r="58" spans="1:20" s="14" customFormat="1" ht="62" x14ac:dyDescent="0.35">
      <c r="A58" s="9" t="s">
        <v>287</v>
      </c>
      <c r="B58" s="21" t="s">
        <v>21</v>
      </c>
      <c r="C58" s="14" t="s">
        <v>64</v>
      </c>
      <c r="D58" s="14" t="s">
        <v>64</v>
      </c>
      <c r="E58" s="14" t="s">
        <v>63</v>
      </c>
      <c r="F58" s="14" t="s">
        <v>63</v>
      </c>
      <c r="G58" s="14" t="s">
        <v>64</v>
      </c>
      <c r="H58" s="14" t="s">
        <v>64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>
        <v>2</v>
      </c>
      <c r="O58" s="14" t="s">
        <v>64</v>
      </c>
      <c r="P58" s="14" t="s">
        <v>64</v>
      </c>
      <c r="Q58" s="14" t="s">
        <v>144</v>
      </c>
      <c r="R58" s="14" t="s">
        <v>64</v>
      </c>
      <c r="S58" s="15" t="s">
        <v>145</v>
      </c>
      <c r="T58" s="14">
        <v>2</v>
      </c>
    </row>
    <row r="59" spans="1:20" s="14" customFormat="1" ht="31" x14ac:dyDescent="0.35">
      <c r="A59" s="9" t="s">
        <v>289</v>
      </c>
      <c r="B59" s="21" t="s">
        <v>23</v>
      </c>
      <c r="C59" s="14" t="s">
        <v>63</v>
      </c>
      <c r="D59" s="14" t="s">
        <v>63</v>
      </c>
      <c r="E59" s="14" t="s">
        <v>64</v>
      </c>
      <c r="F59" s="14" t="s">
        <v>63</v>
      </c>
      <c r="G59" s="14" t="s">
        <v>64</v>
      </c>
      <c r="H59" s="14" t="s">
        <v>64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>
        <v>3</v>
      </c>
      <c r="O59" s="14" t="s">
        <v>64</v>
      </c>
      <c r="P59" s="14" t="s">
        <v>64</v>
      </c>
      <c r="Q59" s="14" t="s">
        <v>63</v>
      </c>
      <c r="R59" s="14" t="s">
        <v>64</v>
      </c>
      <c r="S59" s="14" t="s">
        <v>64</v>
      </c>
      <c r="T59" s="14">
        <v>1</v>
      </c>
    </row>
    <row r="60" spans="1:20" s="16" customFormat="1" ht="31" x14ac:dyDescent="0.35">
      <c r="A60" s="9" t="s">
        <v>284</v>
      </c>
      <c r="B60" s="21" t="s">
        <v>73</v>
      </c>
      <c r="C60" s="16" t="s">
        <v>64</v>
      </c>
      <c r="D60" s="16" t="s">
        <v>64</v>
      </c>
      <c r="E60" s="16" t="s">
        <v>63</v>
      </c>
      <c r="F60" s="16" t="s">
        <v>64</v>
      </c>
      <c r="G60" s="16" t="s">
        <v>64</v>
      </c>
      <c r="H60" s="16" t="s">
        <v>64</v>
      </c>
      <c r="I60" s="16" t="s">
        <v>63</v>
      </c>
      <c r="J60" s="16" t="s">
        <v>63</v>
      </c>
      <c r="K60" s="16" t="s">
        <v>63</v>
      </c>
      <c r="L60" s="16" t="s">
        <v>64</v>
      </c>
      <c r="M60" s="16" t="s">
        <v>64</v>
      </c>
      <c r="N60" s="16">
        <v>4</v>
      </c>
      <c r="O60" s="16" t="s">
        <v>64</v>
      </c>
      <c r="P60" s="16" t="s">
        <v>64</v>
      </c>
      <c r="Q60" s="16" t="s">
        <v>63</v>
      </c>
      <c r="R60" s="16" t="s">
        <v>64</v>
      </c>
      <c r="S60" s="16" t="s">
        <v>64</v>
      </c>
      <c r="T60" s="16">
        <v>1</v>
      </c>
    </row>
    <row r="61" spans="1:20" s="14" customFormat="1" ht="46.5" x14ac:dyDescent="0.35">
      <c r="A61" s="9" t="s">
        <v>275</v>
      </c>
      <c r="B61" s="21" t="s">
        <v>46</v>
      </c>
      <c r="C61" s="14" t="s">
        <v>64</v>
      </c>
      <c r="D61" s="14" t="s">
        <v>64</v>
      </c>
      <c r="E61" s="15" t="s">
        <v>63</v>
      </c>
      <c r="F61" s="15" t="s">
        <v>64</v>
      </c>
      <c r="G61" s="14" t="s">
        <v>64</v>
      </c>
      <c r="H61" s="14" t="s">
        <v>64</v>
      </c>
      <c r="I61" s="15" t="s">
        <v>64</v>
      </c>
      <c r="J61" s="15" t="s">
        <v>64</v>
      </c>
      <c r="K61" s="15" t="s">
        <v>64</v>
      </c>
      <c r="L61" s="15" t="s">
        <v>64</v>
      </c>
      <c r="M61" s="15" t="s">
        <v>64</v>
      </c>
      <c r="N61" s="15">
        <v>1</v>
      </c>
      <c r="O61" s="15" t="s">
        <v>64</v>
      </c>
      <c r="P61" s="15" t="s">
        <v>64</v>
      </c>
      <c r="Q61" s="15" t="s">
        <v>63</v>
      </c>
      <c r="R61" s="15" t="s">
        <v>64</v>
      </c>
      <c r="S61" s="15" t="s">
        <v>64</v>
      </c>
      <c r="T61" s="14">
        <v>1</v>
      </c>
    </row>
    <row r="62" spans="1:20" s="14" customFormat="1" ht="31" x14ac:dyDescent="0.35">
      <c r="A62" s="9" t="s">
        <v>320</v>
      </c>
      <c r="B62" s="21" t="s">
        <v>47</v>
      </c>
      <c r="C62" s="14" t="s">
        <v>63</v>
      </c>
      <c r="D62" s="14" t="s">
        <v>64</v>
      </c>
      <c r="E62" s="14" t="s">
        <v>63</v>
      </c>
      <c r="F62" s="14" t="s">
        <v>63</v>
      </c>
      <c r="G62" s="14" t="s">
        <v>64</v>
      </c>
      <c r="H62" s="14" t="s">
        <v>64</v>
      </c>
      <c r="I62" s="14" t="s">
        <v>64</v>
      </c>
      <c r="J62" s="14" t="s">
        <v>64</v>
      </c>
      <c r="K62" s="14" t="s">
        <v>64</v>
      </c>
      <c r="L62" s="14" t="s">
        <v>64</v>
      </c>
      <c r="M62" s="14" t="s">
        <v>64</v>
      </c>
      <c r="N62" s="14">
        <v>3</v>
      </c>
      <c r="O62" s="14" t="s">
        <v>64</v>
      </c>
      <c r="P62" s="14" t="s">
        <v>64</v>
      </c>
      <c r="Q62" s="14" t="s">
        <v>63</v>
      </c>
      <c r="R62" s="14" t="s">
        <v>64</v>
      </c>
      <c r="S62" s="14" t="s">
        <v>64</v>
      </c>
      <c r="T62" s="14">
        <v>1</v>
      </c>
    </row>
    <row r="63" spans="1:20" s="14" customFormat="1" ht="31" x14ac:dyDescent="0.35">
      <c r="A63" s="9" t="s">
        <v>320</v>
      </c>
      <c r="B63" s="21" t="s">
        <v>52</v>
      </c>
      <c r="C63" s="14" t="s">
        <v>64</v>
      </c>
      <c r="D63" s="14" t="s">
        <v>64</v>
      </c>
      <c r="E63" s="14" t="s">
        <v>64</v>
      </c>
      <c r="F63" s="14" t="s">
        <v>63</v>
      </c>
      <c r="G63" s="14" t="s">
        <v>64</v>
      </c>
      <c r="H63" s="14" t="s">
        <v>64</v>
      </c>
      <c r="I63" s="14" t="s">
        <v>64</v>
      </c>
      <c r="J63" s="14" t="s">
        <v>64</v>
      </c>
      <c r="K63" s="14" t="s">
        <v>64</v>
      </c>
      <c r="L63" s="14" t="s">
        <v>64</v>
      </c>
      <c r="M63" s="14" t="s">
        <v>64</v>
      </c>
      <c r="N63" s="14">
        <v>1</v>
      </c>
      <c r="O63" s="14" t="s">
        <v>64</v>
      </c>
      <c r="P63" s="14" t="s">
        <v>64</v>
      </c>
      <c r="Q63" s="14" t="s">
        <v>63</v>
      </c>
      <c r="R63" s="14" t="s">
        <v>64</v>
      </c>
      <c r="S63" s="14" t="s">
        <v>64</v>
      </c>
      <c r="T63" s="14">
        <v>1</v>
      </c>
    </row>
    <row r="64" spans="1:20" s="14" customFormat="1" ht="62" x14ac:dyDescent="0.35">
      <c r="A64" s="9" t="s">
        <v>300</v>
      </c>
      <c r="B64" s="21" t="s">
        <v>33</v>
      </c>
      <c r="C64" s="14" t="s">
        <v>63</v>
      </c>
      <c r="D64" s="14" t="s">
        <v>64</v>
      </c>
      <c r="E64" s="14" t="s">
        <v>64</v>
      </c>
      <c r="F64" s="15" t="s">
        <v>64</v>
      </c>
      <c r="G64" s="14" t="s">
        <v>64</v>
      </c>
      <c r="H64" s="14" t="s">
        <v>64</v>
      </c>
      <c r="I64" s="14" t="s">
        <v>64</v>
      </c>
      <c r="J64" s="14" t="s">
        <v>64</v>
      </c>
      <c r="K64" s="14" t="s">
        <v>64</v>
      </c>
      <c r="L64" s="14" t="s">
        <v>64</v>
      </c>
      <c r="M64" s="14" t="s">
        <v>64</v>
      </c>
      <c r="N64" s="14">
        <v>1</v>
      </c>
      <c r="O64" s="14" t="s">
        <v>64</v>
      </c>
      <c r="P64" s="14" t="s">
        <v>64</v>
      </c>
      <c r="Q64" s="14" t="s">
        <v>63</v>
      </c>
      <c r="R64" s="14" t="s">
        <v>64</v>
      </c>
      <c r="S64" s="14" t="s">
        <v>64</v>
      </c>
      <c r="T64" s="14">
        <v>1</v>
      </c>
    </row>
    <row r="65" spans="1:20" s="16" customFormat="1" ht="31" x14ac:dyDescent="0.35">
      <c r="A65" s="30" t="s">
        <v>285</v>
      </c>
      <c r="B65" s="21" t="s">
        <v>19</v>
      </c>
      <c r="C65" s="16" t="s">
        <v>64</v>
      </c>
      <c r="D65" s="16" t="s">
        <v>64</v>
      </c>
      <c r="E65" s="16" t="s">
        <v>63</v>
      </c>
      <c r="F65" s="16" t="s">
        <v>63</v>
      </c>
      <c r="G65" s="16" t="s">
        <v>64</v>
      </c>
      <c r="H65" s="16" t="s">
        <v>64</v>
      </c>
      <c r="I65" s="16" t="s">
        <v>63</v>
      </c>
      <c r="J65" s="16" t="s">
        <v>64</v>
      </c>
      <c r="K65" s="16" t="s">
        <v>63</v>
      </c>
      <c r="L65" s="16" t="s">
        <v>64</v>
      </c>
      <c r="M65" s="16" t="s">
        <v>64</v>
      </c>
      <c r="N65" s="16">
        <v>4</v>
      </c>
      <c r="O65" s="16" t="s">
        <v>64</v>
      </c>
      <c r="P65" s="16" t="s">
        <v>64</v>
      </c>
      <c r="Q65" s="16" t="s">
        <v>63</v>
      </c>
      <c r="R65" s="16" t="s">
        <v>64</v>
      </c>
      <c r="S65" s="16" t="s">
        <v>64</v>
      </c>
      <c r="T65" s="16">
        <v>1</v>
      </c>
    </row>
    <row r="66" spans="1:20" s="14" customFormat="1" ht="31" x14ac:dyDescent="0.35">
      <c r="A66" s="21" t="s">
        <v>288</v>
      </c>
      <c r="B66" s="21" t="s">
        <v>22</v>
      </c>
      <c r="C66" s="14" t="s">
        <v>63</v>
      </c>
      <c r="D66" s="14" t="s">
        <v>64</v>
      </c>
      <c r="E66" s="14" t="s">
        <v>63</v>
      </c>
      <c r="F66" s="14" t="s">
        <v>64</v>
      </c>
      <c r="G66" s="14" t="s">
        <v>64</v>
      </c>
      <c r="H66" s="14" t="s">
        <v>64</v>
      </c>
      <c r="I66" s="14" t="s">
        <v>64</v>
      </c>
      <c r="J66" s="14" t="s">
        <v>64</v>
      </c>
      <c r="K66" s="14" t="s">
        <v>64</v>
      </c>
      <c r="L66" s="14" t="s">
        <v>64</v>
      </c>
      <c r="M66" s="14" t="s">
        <v>64</v>
      </c>
      <c r="N66" s="14">
        <v>2</v>
      </c>
      <c r="O66" s="14" t="s">
        <v>64</v>
      </c>
      <c r="P66" s="14" t="s">
        <v>64</v>
      </c>
      <c r="Q66" s="14" t="s">
        <v>63</v>
      </c>
      <c r="R66" s="14" t="s">
        <v>64</v>
      </c>
      <c r="S66" s="14" t="s">
        <v>64</v>
      </c>
      <c r="T66" s="14">
        <v>1</v>
      </c>
    </row>
    <row r="67" spans="1:20" s="16" customFormat="1" ht="31" x14ac:dyDescent="0.35">
      <c r="A67" s="9" t="s">
        <v>329</v>
      </c>
      <c r="B67" s="21" t="s">
        <v>54</v>
      </c>
      <c r="C67" s="16" t="s">
        <v>64</v>
      </c>
      <c r="D67" s="16" t="s">
        <v>64</v>
      </c>
      <c r="E67" s="17" t="s">
        <v>63</v>
      </c>
      <c r="F67" s="17" t="s">
        <v>63</v>
      </c>
      <c r="G67" s="16" t="s">
        <v>64</v>
      </c>
      <c r="H67" s="16" t="s">
        <v>64</v>
      </c>
      <c r="I67" s="17" t="s">
        <v>63</v>
      </c>
      <c r="J67" s="17" t="s">
        <v>64</v>
      </c>
      <c r="K67" s="17" t="s">
        <v>63</v>
      </c>
      <c r="L67" s="17" t="s">
        <v>64</v>
      </c>
      <c r="M67" s="16" t="s">
        <v>64</v>
      </c>
      <c r="N67" s="16">
        <v>4</v>
      </c>
      <c r="O67" s="16" t="s">
        <v>64</v>
      </c>
      <c r="P67" s="16" t="s">
        <v>64</v>
      </c>
      <c r="Q67" s="17" t="s">
        <v>63</v>
      </c>
      <c r="R67" s="16" t="s">
        <v>64</v>
      </c>
      <c r="S67" s="16" t="s">
        <v>64</v>
      </c>
      <c r="T67" s="16">
        <v>1</v>
      </c>
    </row>
    <row r="68" spans="1:20" s="16" customFormat="1" ht="31" x14ac:dyDescent="0.35">
      <c r="A68" s="9" t="s">
        <v>329</v>
      </c>
      <c r="B68" s="21" t="s">
        <v>55</v>
      </c>
      <c r="C68" s="16" t="s">
        <v>64</v>
      </c>
      <c r="D68" s="16" t="s">
        <v>64</v>
      </c>
      <c r="E68" s="16" t="s">
        <v>64</v>
      </c>
      <c r="F68" s="17" t="s">
        <v>63</v>
      </c>
      <c r="G68" s="17" t="s">
        <v>63</v>
      </c>
      <c r="H68" s="17" t="s">
        <v>349</v>
      </c>
      <c r="I68" s="17" t="s">
        <v>64</v>
      </c>
      <c r="J68" s="17" t="s">
        <v>64</v>
      </c>
      <c r="K68" s="17" t="s">
        <v>63</v>
      </c>
      <c r="L68" s="17" t="s">
        <v>64</v>
      </c>
      <c r="M68" s="17" t="s">
        <v>64</v>
      </c>
      <c r="N68" s="17">
        <v>4</v>
      </c>
      <c r="O68" s="17" t="s">
        <v>64</v>
      </c>
      <c r="P68" s="17" t="s">
        <v>64</v>
      </c>
      <c r="Q68" s="17" t="s">
        <v>63</v>
      </c>
      <c r="R68" s="17" t="s">
        <v>64</v>
      </c>
      <c r="S68" s="17" t="s">
        <v>64</v>
      </c>
      <c r="T68" s="16">
        <v>1</v>
      </c>
    </row>
    <row r="69" spans="1:20" s="16" customFormat="1" ht="46.5" x14ac:dyDescent="0.35">
      <c r="A69" s="9" t="s">
        <v>334</v>
      </c>
      <c r="B69" s="21" t="s">
        <v>56</v>
      </c>
      <c r="C69" s="16" t="s">
        <v>63</v>
      </c>
      <c r="D69" s="16" t="s">
        <v>63</v>
      </c>
      <c r="E69" s="16" t="s">
        <v>63</v>
      </c>
      <c r="F69" s="16" t="s">
        <v>63</v>
      </c>
      <c r="G69" s="16" t="s">
        <v>64</v>
      </c>
      <c r="H69" s="16" t="s">
        <v>64</v>
      </c>
      <c r="I69" s="16" t="s">
        <v>64</v>
      </c>
      <c r="J69" s="16" t="s">
        <v>64</v>
      </c>
      <c r="K69" s="16" t="s">
        <v>64</v>
      </c>
      <c r="L69" s="17" t="s">
        <v>64</v>
      </c>
      <c r="M69" s="16" t="s">
        <v>64</v>
      </c>
      <c r="N69" s="16">
        <v>4</v>
      </c>
      <c r="O69" s="16" t="s">
        <v>64</v>
      </c>
      <c r="P69" s="16" t="s">
        <v>64</v>
      </c>
      <c r="Q69" s="16" t="s">
        <v>63</v>
      </c>
      <c r="R69" s="16" t="s">
        <v>64</v>
      </c>
      <c r="S69" s="16" t="s">
        <v>64</v>
      </c>
      <c r="T69" s="16">
        <v>1</v>
      </c>
    </row>
    <row r="70" spans="1:20" s="16" customFormat="1" ht="46.5" x14ac:dyDescent="0.35">
      <c r="A70" s="9" t="s">
        <v>334</v>
      </c>
      <c r="B70" s="21" t="s">
        <v>57</v>
      </c>
      <c r="C70" s="16" t="s">
        <v>63</v>
      </c>
      <c r="D70" s="16" t="s">
        <v>63</v>
      </c>
      <c r="E70" s="16" t="s">
        <v>63</v>
      </c>
      <c r="F70" s="16" t="s">
        <v>63</v>
      </c>
      <c r="G70" s="16" t="s">
        <v>64</v>
      </c>
      <c r="H70" s="16" t="s">
        <v>349</v>
      </c>
      <c r="I70" s="16" t="s">
        <v>64</v>
      </c>
      <c r="J70" s="16" t="s">
        <v>64</v>
      </c>
      <c r="K70" s="16" t="s">
        <v>64</v>
      </c>
      <c r="L70" s="17" t="s">
        <v>64</v>
      </c>
      <c r="M70" s="16" t="s">
        <v>64</v>
      </c>
      <c r="N70" s="16">
        <v>5</v>
      </c>
      <c r="O70" s="16" t="s">
        <v>64</v>
      </c>
      <c r="P70" s="16" t="s">
        <v>64</v>
      </c>
      <c r="Q70" s="16" t="s">
        <v>63</v>
      </c>
      <c r="R70" s="16" t="s">
        <v>64</v>
      </c>
      <c r="S70" s="16" t="s">
        <v>64</v>
      </c>
      <c r="T70" s="16">
        <v>1</v>
      </c>
    </row>
    <row r="71" spans="1:20" s="14" customFormat="1" ht="46.5" x14ac:dyDescent="0.35">
      <c r="A71" s="31" t="s">
        <v>273</v>
      </c>
      <c r="B71" s="21" t="s">
        <v>46</v>
      </c>
      <c r="C71" s="14" t="s">
        <v>64</v>
      </c>
      <c r="D71" s="14" t="s">
        <v>64</v>
      </c>
      <c r="E71" s="15" t="s">
        <v>63</v>
      </c>
      <c r="F71" s="15" t="s">
        <v>63</v>
      </c>
      <c r="G71" s="14" t="s">
        <v>64</v>
      </c>
      <c r="H71" s="14" t="s">
        <v>64</v>
      </c>
      <c r="I71" s="15" t="s">
        <v>64</v>
      </c>
      <c r="J71" s="15" t="s">
        <v>64</v>
      </c>
      <c r="K71" s="15" t="s">
        <v>64</v>
      </c>
      <c r="L71" s="15" t="s">
        <v>64</v>
      </c>
      <c r="M71" s="15" t="s">
        <v>64</v>
      </c>
      <c r="N71" s="15">
        <v>2</v>
      </c>
      <c r="O71" s="15" t="s">
        <v>64</v>
      </c>
      <c r="P71" s="15" t="s">
        <v>64</v>
      </c>
      <c r="Q71" s="15" t="s">
        <v>63</v>
      </c>
      <c r="R71" s="15" t="s">
        <v>64</v>
      </c>
      <c r="S71" s="15" t="s">
        <v>64</v>
      </c>
      <c r="T71" s="14">
        <v>1</v>
      </c>
    </row>
    <row r="72" spans="1:20" s="14" customFormat="1" ht="31" x14ac:dyDescent="0.35">
      <c r="A72" s="9" t="s">
        <v>273</v>
      </c>
      <c r="B72" s="21" t="s">
        <v>59</v>
      </c>
      <c r="C72" s="14" t="s">
        <v>64</v>
      </c>
      <c r="D72" s="14" t="s">
        <v>64</v>
      </c>
      <c r="E72" s="14" t="s">
        <v>63</v>
      </c>
      <c r="F72" s="14" t="s">
        <v>64</v>
      </c>
      <c r="G72" s="14" t="s">
        <v>64</v>
      </c>
      <c r="H72" s="14" t="s">
        <v>64</v>
      </c>
      <c r="I72" s="14" t="s">
        <v>64</v>
      </c>
      <c r="J72" s="14" t="s">
        <v>64</v>
      </c>
      <c r="K72" s="14" t="s">
        <v>64</v>
      </c>
      <c r="L72" s="15" t="s">
        <v>64</v>
      </c>
      <c r="M72" s="14" t="s">
        <v>64</v>
      </c>
      <c r="N72" s="14">
        <v>1</v>
      </c>
      <c r="O72" s="14" t="s">
        <v>64</v>
      </c>
      <c r="P72" s="14" t="s">
        <v>64</v>
      </c>
      <c r="Q72" s="14" t="s">
        <v>63</v>
      </c>
      <c r="R72" s="14" t="s">
        <v>64</v>
      </c>
      <c r="S72" s="14" t="s">
        <v>64</v>
      </c>
      <c r="T72" s="14">
        <v>1</v>
      </c>
    </row>
    <row r="73" spans="1:20" s="16" customFormat="1" ht="46.5" x14ac:dyDescent="0.35">
      <c r="A73" s="9" t="s">
        <v>280</v>
      </c>
      <c r="B73" s="21" t="s">
        <v>12</v>
      </c>
      <c r="C73" s="16" t="s">
        <v>63</v>
      </c>
      <c r="D73" s="16" t="s">
        <v>63</v>
      </c>
      <c r="E73" s="16" t="s">
        <v>63</v>
      </c>
      <c r="F73" s="16" t="s">
        <v>63</v>
      </c>
      <c r="G73" s="16" t="s">
        <v>64</v>
      </c>
      <c r="H73" s="16" t="s">
        <v>64</v>
      </c>
      <c r="I73" s="16" t="s">
        <v>64</v>
      </c>
      <c r="J73" s="16" t="s">
        <v>64</v>
      </c>
      <c r="K73" s="16" t="s">
        <v>64</v>
      </c>
      <c r="L73" s="16" t="s">
        <v>64</v>
      </c>
      <c r="M73" s="16" t="s">
        <v>64</v>
      </c>
      <c r="N73" s="16">
        <v>4</v>
      </c>
      <c r="O73" s="16" t="s">
        <v>64</v>
      </c>
      <c r="P73" s="16" t="s">
        <v>64</v>
      </c>
      <c r="Q73" s="16" t="s">
        <v>63</v>
      </c>
      <c r="R73" s="16" t="s">
        <v>64</v>
      </c>
      <c r="S73" s="16" t="s">
        <v>64</v>
      </c>
      <c r="T73" s="16">
        <v>1</v>
      </c>
    </row>
    <row r="74" spans="1:20" s="14" customFormat="1" ht="46.5" x14ac:dyDescent="0.35">
      <c r="A74" s="9" t="s">
        <v>324</v>
      </c>
      <c r="B74" s="21" t="s">
        <v>50</v>
      </c>
      <c r="C74" s="14" t="s">
        <v>64</v>
      </c>
      <c r="D74" s="14" t="s">
        <v>64</v>
      </c>
      <c r="E74" s="14" t="s">
        <v>64</v>
      </c>
      <c r="F74" s="14" t="s">
        <v>64</v>
      </c>
      <c r="G74" s="14" t="s">
        <v>63</v>
      </c>
      <c r="H74" s="14" t="s">
        <v>218</v>
      </c>
      <c r="I74" s="14" t="s">
        <v>64</v>
      </c>
      <c r="J74" s="14" t="s">
        <v>64</v>
      </c>
      <c r="K74" s="14" t="s">
        <v>64</v>
      </c>
      <c r="L74" s="14" t="s">
        <v>64</v>
      </c>
      <c r="M74" s="14" t="s">
        <v>64</v>
      </c>
      <c r="N74" s="14">
        <v>2</v>
      </c>
      <c r="O74" s="14" t="s">
        <v>64</v>
      </c>
      <c r="P74" s="14" t="s">
        <v>64</v>
      </c>
      <c r="Q74" s="14" t="s">
        <v>63</v>
      </c>
      <c r="R74" s="14" t="s">
        <v>64</v>
      </c>
      <c r="S74" s="14" t="s">
        <v>64</v>
      </c>
      <c r="T74" s="14">
        <v>1</v>
      </c>
    </row>
    <row r="75" spans="1:20" s="14" customFormat="1" ht="46.5" x14ac:dyDescent="0.35">
      <c r="A75" s="9" t="s">
        <v>268</v>
      </c>
      <c r="B75" s="21" t="s">
        <v>28</v>
      </c>
      <c r="C75" s="14" t="s">
        <v>64</v>
      </c>
      <c r="D75" s="14" t="s">
        <v>64</v>
      </c>
      <c r="E75" s="14" t="s">
        <v>63</v>
      </c>
      <c r="F75" s="14" t="s">
        <v>64</v>
      </c>
      <c r="G75" s="14" t="s">
        <v>64</v>
      </c>
      <c r="H75" s="14" t="s">
        <v>64</v>
      </c>
      <c r="I75" s="14" t="s">
        <v>64</v>
      </c>
      <c r="J75" s="14" t="s">
        <v>64</v>
      </c>
      <c r="K75" s="14" t="s">
        <v>63</v>
      </c>
      <c r="L75" s="14" t="s">
        <v>64</v>
      </c>
      <c r="M75" s="14" t="s">
        <v>64</v>
      </c>
      <c r="N75" s="14">
        <v>2</v>
      </c>
      <c r="O75" s="14" t="s">
        <v>64</v>
      </c>
      <c r="P75" s="14" t="s">
        <v>64</v>
      </c>
      <c r="Q75" s="14" t="s">
        <v>63</v>
      </c>
      <c r="R75" s="14" t="s">
        <v>64</v>
      </c>
      <c r="S75" s="14" t="s">
        <v>64</v>
      </c>
      <c r="T75" s="14">
        <v>1</v>
      </c>
    </row>
    <row r="76" spans="1:20" s="14" customFormat="1" ht="72.5" x14ac:dyDescent="0.35">
      <c r="A76" s="9" t="s">
        <v>268</v>
      </c>
      <c r="B76" s="21" t="s">
        <v>75</v>
      </c>
      <c r="C76" s="14" t="s">
        <v>64</v>
      </c>
      <c r="D76" s="14" t="s">
        <v>64</v>
      </c>
      <c r="E76" s="14" t="s">
        <v>64</v>
      </c>
      <c r="F76" s="14" t="s">
        <v>64</v>
      </c>
      <c r="G76" s="14" t="s">
        <v>64</v>
      </c>
      <c r="H76" s="14" t="s">
        <v>64</v>
      </c>
      <c r="I76" s="14" t="s">
        <v>63</v>
      </c>
      <c r="J76" s="14" t="s">
        <v>64</v>
      </c>
      <c r="K76" s="14" t="s">
        <v>63</v>
      </c>
      <c r="L76" s="14" t="s">
        <v>64</v>
      </c>
      <c r="M76" s="14" t="s">
        <v>64</v>
      </c>
      <c r="N76" s="14">
        <v>2</v>
      </c>
      <c r="O76" s="14" t="s">
        <v>64</v>
      </c>
      <c r="P76" s="14" t="s">
        <v>64</v>
      </c>
      <c r="Q76" s="14" t="s">
        <v>63</v>
      </c>
      <c r="R76" s="14" t="s">
        <v>64</v>
      </c>
      <c r="S76" s="15" t="s">
        <v>164</v>
      </c>
      <c r="T76" s="14">
        <v>2</v>
      </c>
    </row>
    <row r="77" spans="1:20" s="14" customFormat="1" ht="31" x14ac:dyDescent="0.35">
      <c r="A77" s="9" t="s">
        <v>282</v>
      </c>
      <c r="B77" s="21" t="s">
        <v>17</v>
      </c>
      <c r="C77" s="14" t="s">
        <v>64</v>
      </c>
      <c r="D77" s="14" t="s">
        <v>64</v>
      </c>
      <c r="E77" s="14" t="s">
        <v>63</v>
      </c>
      <c r="F77" s="14" t="s">
        <v>64</v>
      </c>
      <c r="G77" s="14" t="s">
        <v>64</v>
      </c>
      <c r="H77" s="14" t="s">
        <v>64</v>
      </c>
      <c r="I77" s="14" t="s">
        <v>63</v>
      </c>
      <c r="J77" s="14" t="s">
        <v>64</v>
      </c>
      <c r="K77" s="14" t="s">
        <v>64</v>
      </c>
      <c r="L77" s="14" t="s">
        <v>63</v>
      </c>
      <c r="M77" s="14" t="s">
        <v>64</v>
      </c>
      <c r="N77" s="14">
        <v>3</v>
      </c>
      <c r="O77" s="14" t="s">
        <v>64</v>
      </c>
      <c r="P77" s="14" t="s">
        <v>64</v>
      </c>
      <c r="Q77" s="14" t="s">
        <v>63</v>
      </c>
      <c r="R77" s="14" t="s">
        <v>64</v>
      </c>
      <c r="S77" s="14" t="s">
        <v>64</v>
      </c>
      <c r="T77" s="14">
        <v>1</v>
      </c>
    </row>
    <row r="78" spans="1:20" s="14" customFormat="1" ht="31" x14ac:dyDescent="0.35">
      <c r="A78" s="9" t="s">
        <v>317</v>
      </c>
      <c r="B78" s="21" t="s">
        <v>43</v>
      </c>
      <c r="C78" s="14" t="s">
        <v>64</v>
      </c>
      <c r="D78" s="14" t="s">
        <v>64</v>
      </c>
      <c r="E78" s="14" t="s">
        <v>63</v>
      </c>
      <c r="F78" s="14" t="s">
        <v>64</v>
      </c>
      <c r="G78" s="14" t="s">
        <v>64</v>
      </c>
      <c r="H78" s="14" t="s">
        <v>64</v>
      </c>
      <c r="I78" s="14" t="s">
        <v>64</v>
      </c>
      <c r="J78" s="14" t="s">
        <v>64</v>
      </c>
      <c r="K78" s="14" t="s">
        <v>63</v>
      </c>
      <c r="L78" s="14" t="s">
        <v>64</v>
      </c>
      <c r="M78" s="14" t="s">
        <v>64</v>
      </c>
      <c r="N78" s="14">
        <v>2</v>
      </c>
      <c r="O78" s="14" t="s">
        <v>64</v>
      </c>
      <c r="P78" s="14" t="s">
        <v>64</v>
      </c>
      <c r="Q78" s="14" t="s">
        <v>63</v>
      </c>
      <c r="R78" s="14" t="s">
        <v>64</v>
      </c>
      <c r="S78" s="14" t="s">
        <v>64</v>
      </c>
      <c r="T78" s="14">
        <v>1</v>
      </c>
    </row>
    <row r="79" spans="1:20" s="14" customFormat="1" ht="31" x14ac:dyDescent="0.35">
      <c r="A79" s="9" t="s">
        <v>316</v>
      </c>
      <c r="B79" s="21" t="s">
        <v>42</v>
      </c>
      <c r="C79" s="14" t="s">
        <v>64</v>
      </c>
      <c r="D79" s="14" t="s">
        <v>64</v>
      </c>
      <c r="E79" s="14" t="s">
        <v>63</v>
      </c>
      <c r="F79" s="14" t="s">
        <v>64</v>
      </c>
      <c r="G79" s="14" t="s">
        <v>64</v>
      </c>
      <c r="H79" s="14" t="s">
        <v>64</v>
      </c>
      <c r="I79" s="14" t="s">
        <v>64</v>
      </c>
      <c r="J79" s="14" t="s">
        <v>64</v>
      </c>
      <c r="K79" s="14" t="s">
        <v>64</v>
      </c>
      <c r="L79" s="14" t="s">
        <v>64</v>
      </c>
      <c r="M79" s="14" t="s">
        <v>64</v>
      </c>
      <c r="N79" s="14">
        <v>1</v>
      </c>
      <c r="O79" s="14" t="s">
        <v>64</v>
      </c>
      <c r="P79" s="14" t="s">
        <v>64</v>
      </c>
      <c r="Q79" s="14" t="s">
        <v>63</v>
      </c>
      <c r="R79" s="14" t="s">
        <v>64</v>
      </c>
      <c r="S79" s="14" t="s">
        <v>64</v>
      </c>
      <c r="T79" s="14">
        <v>1</v>
      </c>
    </row>
    <row r="80" spans="1:20" s="14" customFormat="1" ht="62" x14ac:dyDescent="0.35">
      <c r="A80" s="9" t="s">
        <v>302</v>
      </c>
      <c r="B80" s="21" t="s">
        <v>33</v>
      </c>
      <c r="C80" s="14" t="s">
        <v>63</v>
      </c>
      <c r="D80" s="14" t="s">
        <v>64</v>
      </c>
      <c r="E80" s="14" t="s">
        <v>64</v>
      </c>
      <c r="F80" s="15" t="s">
        <v>63</v>
      </c>
      <c r="G80" s="14" t="s">
        <v>64</v>
      </c>
      <c r="H80" s="14" t="s">
        <v>64</v>
      </c>
      <c r="I80" s="14" t="s">
        <v>64</v>
      </c>
      <c r="J80" s="14" t="s">
        <v>64</v>
      </c>
      <c r="K80" s="14" t="s">
        <v>64</v>
      </c>
      <c r="L80" s="14" t="s">
        <v>64</v>
      </c>
      <c r="M80" s="14" t="s">
        <v>64</v>
      </c>
      <c r="N80" s="14">
        <v>2</v>
      </c>
      <c r="O80" s="14" t="s">
        <v>64</v>
      </c>
      <c r="P80" s="14" t="s">
        <v>64</v>
      </c>
      <c r="Q80" s="14" t="s">
        <v>63</v>
      </c>
      <c r="R80" s="14" t="s">
        <v>64</v>
      </c>
      <c r="S80" s="14" t="s">
        <v>64</v>
      </c>
      <c r="T80" s="14">
        <v>1</v>
      </c>
    </row>
    <row r="81" spans="1:20" s="14" customFormat="1" ht="31" x14ac:dyDescent="0.35">
      <c r="A81" s="9" t="s">
        <v>322</v>
      </c>
      <c r="B81" s="21" t="s">
        <v>78</v>
      </c>
      <c r="C81" s="14" t="s">
        <v>63</v>
      </c>
      <c r="D81" s="14" t="s">
        <v>64</v>
      </c>
      <c r="E81" s="14" t="s">
        <v>64</v>
      </c>
      <c r="F81" s="14" t="s">
        <v>64</v>
      </c>
      <c r="G81" s="14" t="s">
        <v>64</v>
      </c>
      <c r="H81" s="14" t="s">
        <v>64</v>
      </c>
      <c r="I81" s="14" t="s">
        <v>63</v>
      </c>
      <c r="J81" s="14" t="s">
        <v>64</v>
      </c>
      <c r="K81" s="14" t="s">
        <v>64</v>
      </c>
      <c r="L81" s="14" t="s">
        <v>64</v>
      </c>
      <c r="M81" s="14" t="s">
        <v>64</v>
      </c>
      <c r="N81" s="14">
        <v>2</v>
      </c>
      <c r="O81" s="14" t="s">
        <v>64</v>
      </c>
      <c r="P81" s="14" t="s">
        <v>64</v>
      </c>
      <c r="Q81" s="14" t="s">
        <v>63</v>
      </c>
      <c r="R81" s="19" t="s">
        <v>64</v>
      </c>
      <c r="S81" s="19" t="s">
        <v>64</v>
      </c>
      <c r="T81" s="14">
        <v>1</v>
      </c>
    </row>
    <row r="82" spans="1:20" s="16" customFormat="1" ht="58" x14ac:dyDescent="0.35">
      <c r="A82" s="9" t="s">
        <v>276</v>
      </c>
      <c r="B82" s="21" t="s">
        <v>8</v>
      </c>
      <c r="C82" s="16" t="s">
        <v>63</v>
      </c>
      <c r="D82" s="16" t="s">
        <v>63</v>
      </c>
      <c r="E82" s="16" t="s">
        <v>63</v>
      </c>
      <c r="F82" s="16" t="s">
        <v>64</v>
      </c>
      <c r="G82" s="16" t="s">
        <v>64</v>
      </c>
      <c r="H82" s="17" t="s">
        <v>112</v>
      </c>
      <c r="I82" s="16" t="s">
        <v>64</v>
      </c>
      <c r="J82" s="16" t="s">
        <v>64</v>
      </c>
      <c r="K82" s="16" t="s">
        <v>64</v>
      </c>
      <c r="L82" s="16" t="s">
        <v>64</v>
      </c>
      <c r="M82" s="16" t="s">
        <v>64</v>
      </c>
      <c r="N82" s="16">
        <v>4</v>
      </c>
      <c r="O82" s="16" t="s">
        <v>64</v>
      </c>
      <c r="P82" s="16" t="s">
        <v>63</v>
      </c>
      <c r="Q82" s="16" t="s">
        <v>64</v>
      </c>
      <c r="R82" s="16" t="s">
        <v>64</v>
      </c>
      <c r="S82" s="16" t="s">
        <v>64</v>
      </c>
      <c r="T82" s="16">
        <v>1</v>
      </c>
    </row>
    <row r="83" spans="1:20" s="14" customFormat="1" ht="46.5" x14ac:dyDescent="0.35">
      <c r="A83" s="9" t="s">
        <v>279</v>
      </c>
      <c r="B83" s="21" t="s">
        <v>11</v>
      </c>
      <c r="C83" s="14" t="s">
        <v>64</v>
      </c>
      <c r="D83" s="14" t="s">
        <v>64</v>
      </c>
      <c r="E83" s="14" t="s">
        <v>63</v>
      </c>
      <c r="F83" s="14" t="s">
        <v>64</v>
      </c>
      <c r="G83" s="14" t="s">
        <v>64</v>
      </c>
      <c r="H83" s="14" t="s">
        <v>64</v>
      </c>
      <c r="I83" s="14" t="s">
        <v>64</v>
      </c>
      <c r="J83" s="14" t="s">
        <v>64</v>
      </c>
      <c r="K83" s="14" t="s">
        <v>64</v>
      </c>
      <c r="L83" s="14" t="s">
        <v>64</v>
      </c>
      <c r="M83" s="14" t="s">
        <v>64</v>
      </c>
      <c r="N83" s="14">
        <v>1</v>
      </c>
      <c r="O83" s="14" t="s">
        <v>64</v>
      </c>
      <c r="P83" s="14" t="s">
        <v>64</v>
      </c>
      <c r="Q83" s="14" t="s">
        <v>63</v>
      </c>
      <c r="R83" s="14" t="s">
        <v>64</v>
      </c>
      <c r="S83" s="14" t="s">
        <v>64</v>
      </c>
      <c r="T83" s="14">
        <v>1</v>
      </c>
    </row>
    <row r="84" spans="1:20" x14ac:dyDescent="0.35">
      <c r="N84">
        <f>MEDIAN(N2:N83)</f>
        <v>3</v>
      </c>
      <c r="T84">
        <f>MEDIAN(T2:T83)</f>
        <v>1</v>
      </c>
    </row>
    <row r="85" spans="1:20" s="16" customFormat="1" x14ac:dyDescent="0.35">
      <c r="B85" s="21"/>
      <c r="N85" s="16">
        <f>MAX(N2:N83)</f>
        <v>5</v>
      </c>
      <c r="T85" s="16">
        <f>MAX(T2:T83)</f>
        <v>3</v>
      </c>
    </row>
    <row r="86" spans="1:20" x14ac:dyDescent="0.35">
      <c r="N86">
        <f>MIN(N2:N83)</f>
        <v>1</v>
      </c>
      <c r="T86">
        <f>MIN(T2:T83)</f>
        <v>1</v>
      </c>
    </row>
    <row r="87" spans="1:20" x14ac:dyDescent="0.35">
      <c r="T87">
        <f xml:space="preserve"> T85-T86</f>
        <v>2</v>
      </c>
    </row>
    <row r="401" spans="2:2" x14ac:dyDescent="0.35">
      <c r="B401" s="6"/>
    </row>
  </sheetData>
  <sortState xmlns:xlrd2="http://schemas.microsoft.com/office/spreadsheetml/2017/richdata2" ref="A2:T83">
    <sortCondition ref="A2:A8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Info</vt:lpstr>
      <vt:lpstr>Psychometrics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Maric, Danka</dc:creator>
  <cp:lastModifiedBy>Maric, Danka</cp:lastModifiedBy>
  <dcterms:created xsi:type="dcterms:W3CDTF">2021-06-07T21:51:57Z</dcterms:created>
  <dcterms:modified xsi:type="dcterms:W3CDTF">2023-05-31T19:11:38Z</dcterms:modified>
</cp:coreProperties>
</file>