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abrielabunganaen/Documents/2 Manuscript  by Me/EPS Rev Feb 2026/EPS Rev Feb 2026 GBN/minor rev Feb 2026/"/>
    </mc:Choice>
  </mc:AlternateContent>
  <xr:revisionPtr revIDLastSave="0" documentId="13_ncr:1_{1CFAEE41-807A-EB45-BD09-3E7095B6123A}" xr6:coauthVersionLast="47" xr6:coauthVersionMax="47" xr10:uidLastSave="{00000000-0000-0000-0000-000000000000}"/>
  <bookViews>
    <workbookView xWindow="40940" yWindow="500" windowWidth="20040" windowHeight="21100" activeTab="2" xr2:uid="{F6D8A13D-3228-4949-BB2D-179327A7F5B7}"/>
  </bookViews>
  <sheets>
    <sheet name="Matrix-glass" sheetId="2" r:id="rId1"/>
    <sheet name="Biotite" sheetId="3" r:id="rId2"/>
    <sheet name="Analytical uncertainty" sheetId="4" r:id="rId3"/>
  </sheets>
  <calcPr calcId="191029" iterate="1" iterateCount="100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20" i="3" l="1"/>
  <c r="AA19" i="3"/>
  <c r="AA18" i="3"/>
  <c r="AA17" i="3"/>
  <c r="AA16" i="3"/>
  <c r="AA15" i="3"/>
  <c r="AA14" i="3"/>
  <c r="AA13" i="3"/>
  <c r="AA12" i="3"/>
  <c r="AA11" i="3"/>
  <c r="AA10" i="3"/>
  <c r="AA9" i="3"/>
  <c r="AA8" i="3"/>
  <c r="AA7" i="3"/>
  <c r="AA6" i="3"/>
  <c r="AA5" i="3"/>
  <c r="AA4" i="3"/>
  <c r="AA3" i="3"/>
  <c r="AA2" i="3"/>
</calcChain>
</file>

<file path=xl/sharedStrings.xml><?xml version="1.0" encoding="utf-8"?>
<sst xmlns="http://schemas.openxmlformats.org/spreadsheetml/2006/main" count="158" uniqueCount="102">
  <si>
    <t>No</t>
  </si>
  <si>
    <t>Sample name</t>
  </si>
  <si>
    <t>Na2O</t>
  </si>
  <si>
    <t>MgO</t>
  </si>
  <si>
    <t>Al2O3</t>
  </si>
  <si>
    <t>K2O</t>
  </si>
  <si>
    <t>CaO</t>
  </si>
  <si>
    <t>TiO2</t>
  </si>
  <si>
    <t>FeO</t>
  </si>
  <si>
    <t>MnO</t>
  </si>
  <si>
    <t>Cl</t>
  </si>
  <si>
    <t>SO3</t>
  </si>
  <si>
    <t>P2O5</t>
  </si>
  <si>
    <t>SiO2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</si>
  <si>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</si>
  <si>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</si>
  <si>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</si>
  <si>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</si>
  <si>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</si>
  <si>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</si>
  <si>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</si>
  <si>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</si>
  <si>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</si>
  <si>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</si>
  <si>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</si>
  <si>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14</t>
  </si>
  <si>
    <t>15</t>
  </si>
  <si>
    <t>16</t>
  </si>
  <si>
    <t>17</t>
  </si>
  <si>
    <t>18</t>
  </si>
  <si>
    <t>19</t>
  </si>
  <si>
    <t>Unit 2N-1</t>
  </si>
  <si>
    <t>Unit 2S-1</t>
  </si>
  <si>
    <t>Unit 2S-2</t>
  </si>
  <si>
    <t>Unit 2S-3</t>
  </si>
  <si>
    <t>Unit 2S-4</t>
  </si>
  <si>
    <t>Unit 2S-5</t>
  </si>
  <si>
    <t>Unit 2S-6</t>
  </si>
  <si>
    <t>Unit 2S-7</t>
  </si>
  <si>
    <t>Unit2N-1</t>
  </si>
  <si>
    <t>Unit2N-2</t>
  </si>
  <si>
    <t>Unit2N-3</t>
  </si>
  <si>
    <t>Unit2N-4</t>
  </si>
  <si>
    <t>Unit2N-5</t>
  </si>
  <si>
    <t>Unit2N-6</t>
  </si>
  <si>
    <t>Unit2N-7</t>
  </si>
  <si>
    <t>Unit2N-8</t>
  </si>
  <si>
    <t>Unit2N-9</t>
  </si>
  <si>
    <t>Unit2N-10</t>
  </si>
  <si>
    <t>Unit2N-11</t>
  </si>
  <si>
    <t>Unit2N-12</t>
  </si>
  <si>
    <t>Unit2N-13</t>
  </si>
  <si>
    <t>Unit2N-14</t>
  </si>
  <si>
    <t>Unit 2N-2</t>
  </si>
  <si>
    <t>Unit 2N-3</t>
  </si>
  <si>
    <t>Cations per unit formula (22O)</t>
  </si>
  <si>
    <t>Si</t>
  </si>
  <si>
    <t>Ti</t>
  </si>
  <si>
    <t>Al</t>
  </si>
  <si>
    <t>Fe</t>
  </si>
  <si>
    <t>Mn</t>
  </si>
  <si>
    <t>Mg</t>
  </si>
  <si>
    <t>Ca</t>
  </si>
  <si>
    <t>Na</t>
  </si>
  <si>
    <t>K</t>
  </si>
  <si>
    <t>Sum</t>
  </si>
  <si>
    <t>11</t>
  </si>
  <si>
    <t>12</t>
  </si>
  <si>
    <t>13</t>
  </si>
  <si>
    <t>Point</t>
  </si>
  <si>
    <t>Comment</t>
  </si>
  <si>
    <t>GSD-2g_1</t>
  </si>
  <si>
    <t>GSD-2g_2</t>
  </si>
  <si>
    <t>GSD-2g_3</t>
  </si>
  <si>
    <t>average GSD-2g</t>
  </si>
  <si>
    <t>BCR-2ga_1</t>
  </si>
  <si>
    <t>BCR-2ga_2</t>
  </si>
  <si>
    <t>BCR-2ga_3</t>
  </si>
  <si>
    <t>average BCR2-ga</t>
  </si>
  <si>
    <t>BHVO-2g_1</t>
  </si>
  <si>
    <t>BHVO-2g_2</t>
  </si>
  <si>
    <t>BHVO-2g_3</t>
  </si>
  <si>
    <t>Reference material</t>
  </si>
  <si>
    <t>Source</t>
  </si>
  <si>
    <t>GSD-2g</t>
  </si>
  <si>
    <t>BCR-2ga</t>
  </si>
  <si>
    <t>BHVO-2g</t>
  </si>
  <si>
    <t>Analytical uncertainty</t>
  </si>
  <si>
    <t>Na2O(%)</t>
  </si>
  <si>
    <t>MgO(%)</t>
  </si>
  <si>
    <t>Al2O3(%)</t>
  </si>
  <si>
    <t>K2O(%)</t>
  </si>
  <si>
    <t>CaO(%)</t>
  </si>
  <si>
    <t>TiO2(%)</t>
  </si>
  <si>
    <t>FeO(%)</t>
  </si>
  <si>
    <t>MnO(%)</t>
  </si>
  <si>
    <t>P2O5(%)</t>
  </si>
  <si>
    <t>SiO2(%)</t>
  </si>
  <si>
    <t>average BHVO-2g</t>
  </si>
  <si>
    <t>Jochum et al. 2005</t>
  </si>
  <si>
    <t>Jochum et al. 2006</t>
  </si>
  <si>
    <t>Wilson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</si>
</sst>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name val="Verdana"/>
      <family val="2"/>
    </font>
    <font>
      <b/>
      <sz val="11"/>
      <name val="Times New Roman"/>
      <family val="1"/>
    </font>
    <font>
      <b/>
      <sz val="12"/>
      <color theme="1"/>
      <name val="Aptos Narrow"/>
      <family val="2"/>
      <scheme val="minor"/>
    </font>
    <font>
      <b/>
      <sz val="12"/>
      <color rgb="FF000000"/>
      <name val="Times New Roman"/>
      <family val="1"/>
    </font>
    <font>
      <b/>
      <sz val="12"/>
      <color rgb="FF000000"/>
      <name val="Aptos Narrow"/>
    </font>
    <font>
      <sz val="12"/>
      <color rgb="FF000000"/>
      <name val="Times New Roman"/>
      <family val="1"/>
    </font>
    <font>
      <sz val="12"/>
      <color theme="1"/>
      <name val="Aptos Narrow"/>
      <family val="2"/>
    </font>
    <font>
      <sz val="12"/>
      <color rgb="FF000000"/>
      <name val="Aptos Narrow"/>
    </font>
    <font>
      <b/>
      <sz val="12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quotePrefix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5" fillId="0" borderId="0" xfId="1" applyFont="1" applyAlignment="1">
      <alignment vertical="center" wrapText="1"/>
    </xf>
    <xf numFmtId="0" fontId="5" fillId="0" borderId="0" xfId="1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164" fontId="3" fillId="0" borderId="0" xfId="0" applyNumberFormat="1" applyFont="1"/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/>
    </xf>
    <xf numFmtId="2" fontId="9" fillId="0" borderId="0" xfId="0" applyNumberFormat="1" applyFont="1" applyAlignment="1">
      <alignment horizontal="center"/>
    </xf>
    <xf numFmtId="0" fontId="10" fillId="0" borderId="0" xfId="0" applyFont="1"/>
    <xf numFmtId="0" fontId="6" fillId="0" borderId="0" xfId="0" applyFont="1"/>
    <xf numFmtId="2" fontId="7" fillId="0" borderId="0" xfId="0" applyNumberFormat="1" applyFont="1" applyAlignment="1">
      <alignment horizontal="center"/>
    </xf>
    <xf numFmtId="0" fontId="12" fillId="0" borderId="0" xfId="0" applyFont="1"/>
    <xf numFmtId="0" fontId="11" fillId="0" borderId="0" xfId="0" applyFont="1"/>
    <xf numFmtId="2" fontId="10" fillId="0" borderId="0" xfId="0" applyNumberFormat="1" applyFont="1"/>
    <xf numFmtId="1" fontId="9" fillId="0" borderId="0" xfId="0" applyNumberFormat="1" applyFont="1" applyAlignment="1">
      <alignment horizontal="center"/>
    </xf>
    <xf numFmtId="1" fontId="0" fillId="0" borderId="0" xfId="0" applyNumberFormat="1"/>
  </cellXfs>
  <cellStyles count="2">
    <cellStyle name="Normal" xfId="0" builtinId="0"/>
    <cellStyle name="Normal 3" xfId="1" xr:uid="{1462A06E-86FB-8F4E-8FFC-A6DDB284D4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C81A4-5301-3F4F-A6AD-446B5B73E9C6}">
  <dimension ref="A1:AD11"/>
  <sheetViews>
    <sheetView zoomScale="106" zoomScaleNormal="66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E16" sqref="E16"/>
    </sheetView>
  </sheetViews>
  <sheetFormatPr baseColWidth="10" defaultColWidth="10.83203125" defaultRowHeight="16" x14ac:dyDescent="0.2"/>
  <cols>
    <col min="1" max="1" width="10.83203125" style="3"/>
    <col min="2" max="2" width="13" style="3" bestFit="1" customWidth="1"/>
    <col min="3" max="16384" width="10.83203125" style="3"/>
  </cols>
  <sheetData>
    <row r="1" spans="1:3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x14ac:dyDescent="0.2">
      <c r="A2" s="2" t="s">
        <v>15</v>
      </c>
      <c r="B2" s="3" t="s">
        <v>32</v>
      </c>
      <c r="C2" s="3">
        <v>3.1240000000000001</v>
      </c>
      <c r="D2" s="3">
        <v>0.02</v>
      </c>
      <c r="E2" s="3">
        <v>12.000999999999999</v>
      </c>
      <c r="F2" s="3">
        <v>5.423</v>
      </c>
      <c r="G2" s="3">
        <v>0.66500000000000004</v>
      </c>
      <c r="H2" s="3">
        <v>1.0999999999999999E-2</v>
      </c>
      <c r="I2" s="3">
        <v>0.873</v>
      </c>
      <c r="J2" s="3">
        <v>0.08</v>
      </c>
      <c r="K2" s="3">
        <v>0.22800000000000001</v>
      </c>
      <c r="L2" s="3">
        <v>1.4E-2</v>
      </c>
      <c r="M2" s="3">
        <v>8.0000000000000002E-3</v>
      </c>
      <c r="N2" s="3">
        <v>77.265000000000001</v>
      </c>
      <c r="O2" s="3">
        <v>99.712000000000003</v>
      </c>
    </row>
    <row r="3" spans="1:30" x14ac:dyDescent="0.2">
      <c r="A3" s="2" t="s">
        <v>16</v>
      </c>
      <c r="B3" s="3" t="s">
        <v>33</v>
      </c>
      <c r="C3" s="3">
        <v>2.7240000000000002</v>
      </c>
      <c r="D3" s="3">
        <v>1.6E-2</v>
      </c>
      <c r="E3" s="3">
        <v>11.744999999999999</v>
      </c>
      <c r="F3" s="3">
        <v>5.7809999999999997</v>
      </c>
      <c r="G3" s="3">
        <v>0.66</v>
      </c>
      <c r="H3" s="3">
        <v>0.05</v>
      </c>
      <c r="I3" s="3">
        <v>0.94599999999999995</v>
      </c>
      <c r="J3" s="3">
        <v>0.109</v>
      </c>
      <c r="K3" s="3">
        <v>0.22600000000000001</v>
      </c>
      <c r="L3" s="3">
        <v>1.9E-2</v>
      </c>
      <c r="M3" s="3">
        <v>0</v>
      </c>
      <c r="N3" s="3">
        <v>77.070999999999998</v>
      </c>
      <c r="O3" s="3">
        <v>99.346999999999994</v>
      </c>
    </row>
    <row r="4" spans="1:30" x14ac:dyDescent="0.2">
      <c r="A4" s="2" t="s">
        <v>17</v>
      </c>
      <c r="B4" s="3" t="s">
        <v>34</v>
      </c>
      <c r="C4" s="3">
        <v>2.476</v>
      </c>
      <c r="D4" s="3">
        <v>0</v>
      </c>
      <c r="E4" s="3">
        <v>12.231999999999999</v>
      </c>
      <c r="F4" s="3">
        <v>5.4729999999999999</v>
      </c>
      <c r="G4" s="3">
        <v>0.63600000000000001</v>
      </c>
      <c r="H4" s="3">
        <v>6.4000000000000001E-2</v>
      </c>
      <c r="I4" s="3">
        <v>0.95899999999999996</v>
      </c>
      <c r="J4" s="3">
        <v>8.2000000000000003E-2</v>
      </c>
      <c r="K4" s="3">
        <v>0.22600000000000001</v>
      </c>
      <c r="L4" s="3">
        <v>1.4E-2</v>
      </c>
      <c r="M4" s="3">
        <v>0</v>
      </c>
      <c r="N4" s="3">
        <v>76.488</v>
      </c>
      <c r="O4" s="3">
        <v>98.65</v>
      </c>
    </row>
    <row r="5" spans="1:30" x14ac:dyDescent="0.2">
      <c r="A5" s="2" t="s">
        <v>18</v>
      </c>
      <c r="B5" s="3" t="s">
        <v>35</v>
      </c>
      <c r="C5" s="3">
        <v>2.57</v>
      </c>
      <c r="D5" s="3">
        <v>0.01</v>
      </c>
      <c r="E5" s="3">
        <v>12.324999999999999</v>
      </c>
      <c r="F5" s="3">
        <v>5.5469999999999997</v>
      </c>
      <c r="G5" s="3">
        <v>0.73399999999999999</v>
      </c>
      <c r="H5" s="3">
        <v>2.1000000000000001E-2</v>
      </c>
      <c r="I5" s="3">
        <v>0.91</v>
      </c>
      <c r="J5" s="3">
        <v>6.7000000000000004E-2</v>
      </c>
      <c r="K5" s="3">
        <v>0.215</v>
      </c>
      <c r="L5" s="3">
        <v>1.9E-2</v>
      </c>
      <c r="M5" s="3">
        <v>1.4E-2</v>
      </c>
      <c r="N5" s="3">
        <v>77.421999999999997</v>
      </c>
      <c r="O5" s="3">
        <v>99.853999999999999</v>
      </c>
    </row>
    <row r="6" spans="1:30" x14ac:dyDescent="0.2">
      <c r="A6" s="2" t="s">
        <v>19</v>
      </c>
      <c r="B6" s="3" t="s">
        <v>36</v>
      </c>
      <c r="C6" s="3">
        <v>2.27</v>
      </c>
      <c r="D6" s="3">
        <v>2.3E-2</v>
      </c>
      <c r="E6" s="3">
        <v>12.154999999999999</v>
      </c>
      <c r="F6" s="3">
        <v>5.54</v>
      </c>
      <c r="G6" s="3">
        <v>0.61899999999999999</v>
      </c>
      <c r="H6" s="3">
        <v>1.4E-2</v>
      </c>
      <c r="I6" s="3">
        <v>0.86199999999999999</v>
      </c>
      <c r="J6" s="3">
        <v>8.4000000000000005E-2</v>
      </c>
      <c r="K6" s="3">
        <v>0.2</v>
      </c>
      <c r="L6" s="3">
        <v>6.0000000000000001E-3</v>
      </c>
      <c r="M6" s="3">
        <v>1.7000000000000001E-2</v>
      </c>
      <c r="N6" s="3">
        <v>76.382999999999996</v>
      </c>
      <c r="O6" s="3">
        <v>98.173000000000002</v>
      </c>
    </row>
    <row r="7" spans="1:30" x14ac:dyDescent="0.2">
      <c r="A7" s="2" t="s">
        <v>20</v>
      </c>
      <c r="B7" s="3" t="s">
        <v>37</v>
      </c>
      <c r="C7" s="3">
        <v>2.9750000000000001</v>
      </c>
      <c r="D7" s="3">
        <v>2E-3</v>
      </c>
      <c r="E7" s="3">
        <v>12.233000000000001</v>
      </c>
      <c r="F7" s="3">
        <v>5.4569999999999999</v>
      </c>
      <c r="G7" s="3">
        <v>0.58299999999999996</v>
      </c>
      <c r="H7" s="3">
        <v>8.2000000000000003E-2</v>
      </c>
      <c r="I7" s="3">
        <v>0.95599999999999996</v>
      </c>
      <c r="J7" s="3">
        <v>6.2E-2</v>
      </c>
      <c r="K7" s="3">
        <v>0.22</v>
      </c>
      <c r="L7" s="3">
        <v>2.4E-2</v>
      </c>
      <c r="M7" s="3">
        <v>3.0000000000000001E-3</v>
      </c>
      <c r="N7" s="3">
        <v>75.162999999999997</v>
      </c>
      <c r="O7" s="3">
        <v>97.76</v>
      </c>
    </row>
    <row r="8" spans="1:30" x14ac:dyDescent="0.2">
      <c r="A8" s="2" t="s">
        <v>21</v>
      </c>
      <c r="B8" s="3" t="s">
        <v>38</v>
      </c>
      <c r="C8" s="3">
        <v>2.5049999999999999</v>
      </c>
      <c r="D8" s="3">
        <v>3.3000000000000002E-2</v>
      </c>
      <c r="E8" s="3">
        <v>11.988</v>
      </c>
      <c r="F8" s="3">
        <v>5.31</v>
      </c>
      <c r="G8" s="3">
        <v>0.67300000000000004</v>
      </c>
      <c r="H8" s="3">
        <v>8.2000000000000003E-2</v>
      </c>
      <c r="I8" s="3">
        <v>0.97399999999999998</v>
      </c>
      <c r="J8" s="3">
        <v>0.125</v>
      </c>
      <c r="K8" s="3">
        <v>0.224</v>
      </c>
      <c r="L8" s="3">
        <v>1.2999999999999999E-2</v>
      </c>
      <c r="M8" s="3">
        <v>0</v>
      </c>
      <c r="N8" s="3">
        <v>76.311000000000007</v>
      </c>
      <c r="O8" s="3">
        <v>98.238</v>
      </c>
    </row>
    <row r="9" spans="1:30" x14ac:dyDescent="0.2">
      <c r="A9" s="2" t="s">
        <v>22</v>
      </c>
      <c r="B9" s="3" t="s">
        <v>31</v>
      </c>
      <c r="C9" s="3">
        <v>2.4889999999999999</v>
      </c>
      <c r="D9" s="3">
        <v>8.4000000000000005E-2</v>
      </c>
      <c r="E9" s="3">
        <v>12.403</v>
      </c>
      <c r="F9" s="3">
        <v>4.9710000000000001</v>
      </c>
      <c r="G9" s="3">
        <v>0.996</v>
      </c>
      <c r="H9" s="3">
        <v>7.0999999999999994E-2</v>
      </c>
      <c r="I9" s="3">
        <v>1.2749999999999999</v>
      </c>
      <c r="J9" s="3">
        <v>0.17100000000000001</v>
      </c>
      <c r="K9" s="3">
        <v>0.126</v>
      </c>
      <c r="L9" s="3">
        <v>7.0000000000000001E-3</v>
      </c>
      <c r="M9" s="3">
        <v>1E-3</v>
      </c>
      <c r="N9" s="3">
        <v>76.227000000000004</v>
      </c>
      <c r="O9" s="3">
        <v>98.820999999999998</v>
      </c>
    </row>
    <row r="10" spans="1:30" x14ac:dyDescent="0.2">
      <c r="A10" s="2" t="s">
        <v>23</v>
      </c>
      <c r="B10" s="3" t="s">
        <v>53</v>
      </c>
      <c r="C10" s="3">
        <v>2.427</v>
      </c>
      <c r="D10" s="3">
        <v>1.6E-2</v>
      </c>
      <c r="E10" s="3">
        <v>12.565</v>
      </c>
      <c r="F10" s="3">
        <v>5.2759999999999998</v>
      </c>
      <c r="G10" s="3">
        <v>0.71399999999999997</v>
      </c>
      <c r="H10" s="3">
        <v>6.4000000000000001E-2</v>
      </c>
      <c r="I10" s="3">
        <v>1.5149999999999999</v>
      </c>
      <c r="J10" s="3">
        <v>9.0999999999999998E-2</v>
      </c>
      <c r="K10" s="3">
        <v>0.183</v>
      </c>
      <c r="L10" s="3">
        <v>4.5999999999999999E-2</v>
      </c>
      <c r="M10" s="3">
        <v>0</v>
      </c>
      <c r="N10" s="3">
        <v>77.534999999999997</v>
      </c>
      <c r="O10" s="3">
        <v>100.432</v>
      </c>
    </row>
    <row r="11" spans="1:30" x14ac:dyDescent="0.2">
      <c r="A11" s="2" t="s">
        <v>24</v>
      </c>
      <c r="B11" s="3" t="s">
        <v>54</v>
      </c>
      <c r="C11" s="3">
        <v>2.585</v>
      </c>
      <c r="D11" s="3">
        <v>7.5999999999999998E-2</v>
      </c>
      <c r="E11" s="3">
        <v>12.304</v>
      </c>
      <c r="F11" s="3">
        <v>5.1459999999999999</v>
      </c>
      <c r="G11" s="3">
        <v>0.82499999999999996</v>
      </c>
      <c r="H11" s="3">
        <v>8.5000000000000006E-2</v>
      </c>
      <c r="I11" s="3">
        <v>1.052</v>
      </c>
      <c r="J11" s="3">
        <v>2.5000000000000001E-2</v>
      </c>
      <c r="K11" s="3">
        <v>0.159</v>
      </c>
      <c r="L11" s="3">
        <v>0.02</v>
      </c>
      <c r="M11" s="3">
        <v>0</v>
      </c>
      <c r="N11" s="3">
        <v>77.31</v>
      </c>
      <c r="O11" s="3">
        <v>99.587000000000003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B8BF1-99BC-E44F-BB3F-2D7C45CA2B95}">
  <dimension ref="A1:AO20"/>
  <sheetViews>
    <sheetView zoomScaleNormal="107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S20" sqref="S20"/>
    </sheetView>
  </sheetViews>
  <sheetFormatPr baseColWidth="10" defaultColWidth="10.6640625" defaultRowHeight="16" x14ac:dyDescent="0.2"/>
  <cols>
    <col min="2" max="2" width="13" bestFit="1" customWidth="1"/>
  </cols>
  <sheetData>
    <row r="1" spans="1:41" s="7" customFormat="1" ht="60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5" t="s">
        <v>55</v>
      </c>
      <c r="Q1" s="6" t="s">
        <v>56</v>
      </c>
      <c r="R1" s="6" t="s">
        <v>57</v>
      </c>
      <c r="S1" s="6" t="s">
        <v>58</v>
      </c>
      <c r="T1" s="6" t="s">
        <v>59</v>
      </c>
      <c r="U1" s="6" t="s">
        <v>60</v>
      </c>
      <c r="V1" s="6" t="s">
        <v>61</v>
      </c>
      <c r="W1" s="6" t="s">
        <v>62</v>
      </c>
      <c r="X1" s="6" t="s">
        <v>63</v>
      </c>
      <c r="Y1" s="6" t="s">
        <v>64</v>
      </c>
      <c r="Z1" s="6" t="s">
        <v>10</v>
      </c>
      <c r="AA1" s="6" t="s">
        <v>65</v>
      </c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</row>
    <row r="2" spans="1:41" x14ac:dyDescent="0.2">
      <c r="A2" s="2" t="s">
        <v>15</v>
      </c>
      <c r="B2" s="3" t="s">
        <v>32</v>
      </c>
      <c r="C2" s="3">
        <v>0.33200000000000002</v>
      </c>
      <c r="D2" s="3">
        <v>8.7110000000000003</v>
      </c>
      <c r="E2" s="3">
        <v>13.279</v>
      </c>
      <c r="F2" s="3">
        <v>9.1129999999999995</v>
      </c>
      <c r="G2" s="3">
        <v>1.2999999999999999E-2</v>
      </c>
      <c r="H2" s="3">
        <v>3.6989999999999998</v>
      </c>
      <c r="I2" s="3">
        <v>25.135000000000002</v>
      </c>
      <c r="J2" s="3">
        <v>0.44900000000000001</v>
      </c>
      <c r="K2" s="3">
        <v>0.48299999999999998</v>
      </c>
      <c r="L2" s="3">
        <v>9.5000000000000001E-2</v>
      </c>
      <c r="M2" s="3">
        <v>0</v>
      </c>
      <c r="N2" s="3">
        <v>35.277999999999999</v>
      </c>
      <c r="O2" s="3">
        <v>96.587000000000003</v>
      </c>
      <c r="P2" s="8"/>
      <c r="Q2" s="8">
        <v>5.5224992564272002</v>
      </c>
      <c r="R2" s="8">
        <v>0.43559614905828098</v>
      </c>
      <c r="S2" s="8">
        <v>2.4497805031562763</v>
      </c>
      <c r="T2" s="8">
        <v>3.2904100239350025</v>
      </c>
      <c r="U2" s="8">
        <v>5.9529564928271952E-2</v>
      </c>
      <c r="V2" s="8">
        <v>2.0327182558708694</v>
      </c>
      <c r="W2" s="8">
        <v>2.1803043280569979E-3</v>
      </c>
      <c r="X2" s="8">
        <v>0.10075946419853038</v>
      </c>
      <c r="Y2" s="8">
        <v>1.8197096464172955</v>
      </c>
      <c r="Z2" s="8">
        <v>0.12813145984900184</v>
      </c>
      <c r="AA2" s="9">
        <f>SUM(Q2:Z2)</f>
        <v>15.841314628168785</v>
      </c>
    </row>
    <row r="3" spans="1:41" x14ac:dyDescent="0.2">
      <c r="A3" s="2" t="s">
        <v>16</v>
      </c>
      <c r="B3" s="3" t="s">
        <v>33</v>
      </c>
      <c r="C3" s="3">
        <v>0.29799999999999999</v>
      </c>
      <c r="D3" s="3">
        <v>8.7319999999999993</v>
      </c>
      <c r="E3" s="3">
        <v>13.006</v>
      </c>
      <c r="F3" s="3">
        <v>8.7889999999999997</v>
      </c>
      <c r="G3" s="3">
        <v>2.7E-2</v>
      </c>
      <c r="H3" s="3">
        <v>3.7250000000000001</v>
      </c>
      <c r="I3" s="3">
        <v>25.396999999999998</v>
      </c>
      <c r="J3" s="3">
        <v>0.38400000000000001</v>
      </c>
      <c r="K3" s="3">
        <v>0.46400000000000002</v>
      </c>
      <c r="L3" s="3">
        <v>7.9000000000000001E-2</v>
      </c>
      <c r="M3" s="3">
        <v>1E-3</v>
      </c>
      <c r="N3" s="3">
        <v>36.25</v>
      </c>
      <c r="O3" s="3">
        <v>97.152000000000001</v>
      </c>
      <c r="P3" s="8"/>
      <c r="Q3" s="8">
        <v>5.6165031392111633</v>
      </c>
      <c r="R3" s="8">
        <v>0.43416245298778205</v>
      </c>
      <c r="S3" s="8">
        <v>2.3748262328167153</v>
      </c>
      <c r="T3" s="8">
        <v>3.2906359180565086</v>
      </c>
      <c r="U3" s="8">
        <v>5.0389944122218984E-2</v>
      </c>
      <c r="V3" s="8">
        <v>2.0167366267726323</v>
      </c>
      <c r="W3" s="8">
        <v>4.481917041164794E-3</v>
      </c>
      <c r="X3" s="8">
        <v>8.9513866093969913E-2</v>
      </c>
      <c r="Y3" s="8">
        <v>1.7370266292518377</v>
      </c>
      <c r="Z3" s="8">
        <v>0.12182962542320044</v>
      </c>
      <c r="AA3" s="9">
        <f t="shared" ref="AA3:AA20" si="0">SUM(Q3:Z3)</f>
        <v>15.736106351777195</v>
      </c>
    </row>
    <row r="4" spans="1:41" x14ac:dyDescent="0.2">
      <c r="A4" s="2" t="s">
        <v>17</v>
      </c>
      <c r="B4" s="3" t="s">
        <v>34</v>
      </c>
      <c r="C4" s="3">
        <v>0.27300000000000002</v>
      </c>
      <c r="D4" s="3">
        <v>8.7119999999999997</v>
      </c>
      <c r="E4" s="3">
        <v>13.113</v>
      </c>
      <c r="F4" s="3">
        <v>8.8979999999999997</v>
      </c>
      <c r="G4" s="3">
        <v>0</v>
      </c>
      <c r="H4" s="3">
        <v>3.5579999999999998</v>
      </c>
      <c r="I4" s="3">
        <v>26.646999999999998</v>
      </c>
      <c r="J4" s="3">
        <v>0.5</v>
      </c>
      <c r="K4" s="3">
        <v>0.46200000000000002</v>
      </c>
      <c r="L4" s="3">
        <v>8.5999999999999993E-2</v>
      </c>
      <c r="M4" s="3">
        <v>0</v>
      </c>
      <c r="N4" s="3">
        <v>35.79</v>
      </c>
      <c r="O4" s="3">
        <v>98.039000000000001</v>
      </c>
      <c r="P4" s="8"/>
      <c r="Q4" s="8">
        <v>5.5395236461119879</v>
      </c>
      <c r="R4" s="8">
        <v>0.41427111772326797</v>
      </c>
      <c r="S4" s="8">
        <v>2.3918992147174434</v>
      </c>
      <c r="T4" s="8">
        <v>3.4490418487536245</v>
      </c>
      <c r="U4" s="8">
        <v>6.5544368547313728E-2</v>
      </c>
      <c r="V4" s="8">
        <v>2.0100462600981581</v>
      </c>
      <c r="W4" s="8">
        <v>0</v>
      </c>
      <c r="X4" s="8">
        <v>8.19199021217209E-2</v>
      </c>
      <c r="Y4" s="8">
        <v>1.756758811098782</v>
      </c>
      <c r="Z4" s="8">
        <v>0.12117963248793355</v>
      </c>
      <c r="AA4" s="9">
        <f t="shared" si="0"/>
        <v>15.830184801660234</v>
      </c>
    </row>
    <row r="5" spans="1:41" x14ac:dyDescent="0.2">
      <c r="A5" s="2" t="s">
        <v>18</v>
      </c>
      <c r="B5" s="3" t="s">
        <v>35</v>
      </c>
      <c r="C5" s="3">
        <v>0.36</v>
      </c>
      <c r="D5" s="3">
        <v>8.4909999999999997</v>
      </c>
      <c r="E5" s="3">
        <v>12.972</v>
      </c>
      <c r="F5" s="3">
        <v>9.0470000000000006</v>
      </c>
      <c r="G5" s="3">
        <v>0</v>
      </c>
      <c r="H5" s="3">
        <v>3.5390000000000001</v>
      </c>
      <c r="I5" s="3">
        <v>25.577999999999999</v>
      </c>
      <c r="J5" s="3">
        <v>0.46</v>
      </c>
      <c r="K5" s="3">
        <v>0.47599999999999998</v>
      </c>
      <c r="L5" s="3">
        <v>0.11600000000000001</v>
      </c>
      <c r="M5" s="3">
        <v>6.0000000000000001E-3</v>
      </c>
      <c r="N5" s="3">
        <v>35.145000000000003</v>
      </c>
      <c r="O5" s="3">
        <v>96.19</v>
      </c>
      <c r="P5" s="8"/>
      <c r="Q5" s="8">
        <v>5.5423941596393558</v>
      </c>
      <c r="R5" s="8">
        <v>0.41983864675290766</v>
      </c>
      <c r="S5" s="8">
        <v>2.4108539058098262</v>
      </c>
      <c r="T5" s="8">
        <v>3.3731826940938485</v>
      </c>
      <c r="U5" s="8">
        <v>6.1439312838840077E-2</v>
      </c>
      <c r="V5" s="8">
        <v>1.9960442518242301</v>
      </c>
      <c r="W5" s="8">
        <v>0</v>
      </c>
      <c r="X5" s="8">
        <v>0.11006580569155941</v>
      </c>
      <c r="Y5" s="8">
        <v>1.81989976070167</v>
      </c>
      <c r="Z5" s="8">
        <v>0.12720897309439641</v>
      </c>
      <c r="AA5" s="9">
        <f t="shared" si="0"/>
        <v>15.860927510446635</v>
      </c>
    </row>
    <row r="6" spans="1:41" x14ac:dyDescent="0.2">
      <c r="A6" s="2" t="s">
        <v>19</v>
      </c>
      <c r="B6" s="3" t="s">
        <v>36</v>
      </c>
      <c r="C6" s="3">
        <v>0</v>
      </c>
      <c r="D6" s="3">
        <v>8.7460000000000004</v>
      </c>
      <c r="E6" s="3">
        <v>12.289</v>
      </c>
      <c r="F6" s="3">
        <v>8.5779999999999994</v>
      </c>
      <c r="G6" s="3">
        <v>0.09</v>
      </c>
      <c r="H6" s="3">
        <v>3.56</v>
      </c>
      <c r="I6" s="3">
        <v>22.562000000000001</v>
      </c>
      <c r="J6" s="3">
        <v>0.378</v>
      </c>
      <c r="K6" s="3">
        <v>0.46200000000000002</v>
      </c>
      <c r="L6" s="3">
        <v>7.0000000000000007E-2</v>
      </c>
      <c r="M6" s="3">
        <v>1.2999999999999999E-2</v>
      </c>
      <c r="N6" s="3">
        <v>37.518999999999998</v>
      </c>
      <c r="O6" s="3">
        <v>94.266999999999996</v>
      </c>
      <c r="P6" s="8"/>
      <c r="Q6" s="8">
        <v>5.8831562737848602</v>
      </c>
      <c r="R6" s="8">
        <v>0.41993020917089224</v>
      </c>
      <c r="S6" s="8">
        <v>2.2709405607754332</v>
      </c>
      <c r="T6" s="8">
        <v>2.958531140130495</v>
      </c>
      <c r="U6" s="8">
        <v>5.0200216172448901E-2</v>
      </c>
      <c r="V6" s="8">
        <v>2.0443067697590238</v>
      </c>
      <c r="W6" s="8">
        <v>1.5119718098435531E-2</v>
      </c>
      <c r="X6" s="8">
        <v>0</v>
      </c>
      <c r="Y6" s="8">
        <v>1.7157507163973447</v>
      </c>
      <c r="Z6" s="8">
        <v>0.12276598113253616</v>
      </c>
      <c r="AA6" s="9">
        <f t="shared" si="0"/>
        <v>15.480701585421469</v>
      </c>
    </row>
    <row r="7" spans="1:41" x14ac:dyDescent="0.2">
      <c r="A7" s="2" t="s">
        <v>20</v>
      </c>
      <c r="B7" s="3" t="s">
        <v>39</v>
      </c>
      <c r="C7" s="3">
        <v>0.36199999999999999</v>
      </c>
      <c r="D7" s="3">
        <v>9.5630000000000006</v>
      </c>
      <c r="E7" s="3">
        <v>13.489000000000001</v>
      </c>
      <c r="F7" s="3">
        <v>8.5969999999999995</v>
      </c>
      <c r="G7" s="3">
        <v>0</v>
      </c>
      <c r="H7" s="3">
        <v>4.1719999999999997</v>
      </c>
      <c r="I7" s="3">
        <v>22.905000000000001</v>
      </c>
      <c r="J7" s="3">
        <v>0.26300000000000001</v>
      </c>
      <c r="K7" s="3">
        <v>0.32500000000000001</v>
      </c>
      <c r="L7" s="3">
        <v>0.114</v>
      </c>
      <c r="M7" s="3">
        <v>0</v>
      </c>
      <c r="N7" s="3">
        <v>35.536999999999999</v>
      </c>
      <c r="O7" s="3">
        <v>95.326999999999998</v>
      </c>
      <c r="P7" s="8"/>
      <c r="Q7" s="8">
        <v>5.5472275237830608</v>
      </c>
      <c r="R7" s="8">
        <v>0.489900075976345</v>
      </c>
      <c r="S7" s="8">
        <v>2.4814473465938378</v>
      </c>
      <c r="T7" s="8">
        <v>2.9899569326704039</v>
      </c>
      <c r="U7" s="8">
        <v>3.4770074619180941E-2</v>
      </c>
      <c r="V7" s="8">
        <v>2.2251886513228274</v>
      </c>
      <c r="W7" s="8">
        <v>0</v>
      </c>
      <c r="X7" s="8">
        <v>0.10955188205283528</v>
      </c>
      <c r="Y7" s="8">
        <v>1.7117926625677931</v>
      </c>
      <c r="Z7" s="8">
        <v>8.5971699335399526E-2</v>
      </c>
      <c r="AA7" s="9">
        <f t="shared" si="0"/>
        <v>15.675806848921685</v>
      </c>
    </row>
    <row r="8" spans="1:41" x14ac:dyDescent="0.2">
      <c r="A8" s="2" t="s">
        <v>21</v>
      </c>
      <c r="B8" s="3" t="s">
        <v>40</v>
      </c>
      <c r="C8" s="3">
        <v>0.44900000000000001</v>
      </c>
      <c r="D8" s="3">
        <v>9.6530000000000005</v>
      </c>
      <c r="E8" s="3">
        <v>13.198</v>
      </c>
      <c r="F8" s="3">
        <v>9.0030000000000001</v>
      </c>
      <c r="G8" s="3">
        <v>0</v>
      </c>
      <c r="H8" s="3">
        <v>3.9980000000000002</v>
      </c>
      <c r="I8" s="3">
        <v>23.344000000000001</v>
      </c>
      <c r="J8" s="3">
        <v>0.25900000000000001</v>
      </c>
      <c r="K8" s="3">
        <v>0.32300000000000001</v>
      </c>
      <c r="L8" s="3">
        <v>6.3E-2</v>
      </c>
      <c r="M8" s="3">
        <v>0</v>
      </c>
      <c r="N8" s="3">
        <v>35.545999999999999</v>
      </c>
      <c r="O8" s="3">
        <v>95.835999999999999</v>
      </c>
      <c r="P8" s="8"/>
      <c r="Q8" s="8">
        <v>5.54543473893116</v>
      </c>
      <c r="R8" s="8">
        <v>0.46919744887578191</v>
      </c>
      <c r="S8" s="8">
        <v>2.4265155514121828</v>
      </c>
      <c r="T8" s="8">
        <v>3.0455066805348197</v>
      </c>
      <c r="U8" s="8">
        <v>3.4221519061940979E-2</v>
      </c>
      <c r="V8" s="8">
        <v>2.2448360701507131</v>
      </c>
      <c r="W8" s="8">
        <v>0</v>
      </c>
      <c r="X8" s="8">
        <v>0.13580234168131294</v>
      </c>
      <c r="Y8" s="8">
        <v>1.7916003109706364</v>
      </c>
      <c r="Z8" s="8">
        <v>8.5393402388780487E-2</v>
      </c>
      <c r="AA8" s="9">
        <f t="shared" si="0"/>
        <v>15.778508064007328</v>
      </c>
    </row>
    <row r="9" spans="1:41" x14ac:dyDescent="0.2">
      <c r="A9" s="2" t="s">
        <v>22</v>
      </c>
      <c r="B9" s="3" t="s">
        <v>41</v>
      </c>
      <c r="C9" s="3">
        <v>0.27700000000000002</v>
      </c>
      <c r="D9" s="3">
        <v>8.5760000000000005</v>
      </c>
      <c r="E9" s="3">
        <v>12.943</v>
      </c>
      <c r="F9" s="3">
        <v>9.1039999999999992</v>
      </c>
      <c r="G9" s="3">
        <v>8.9999999999999993E-3</v>
      </c>
      <c r="H9" s="3">
        <v>3.444</v>
      </c>
      <c r="I9" s="3">
        <v>25.423999999999999</v>
      </c>
      <c r="J9" s="3">
        <v>0.52600000000000002</v>
      </c>
      <c r="K9" s="3">
        <v>0.44800000000000001</v>
      </c>
      <c r="L9" s="3">
        <v>9.2999999999999999E-2</v>
      </c>
      <c r="M9" s="3">
        <v>1E-3</v>
      </c>
      <c r="N9" s="3">
        <v>35.110999999999997</v>
      </c>
      <c r="O9" s="3">
        <v>95.956000000000003</v>
      </c>
      <c r="P9" s="8"/>
      <c r="Q9" s="8">
        <v>5.5476324912734789</v>
      </c>
      <c r="R9" s="8">
        <v>0.40935077522713442</v>
      </c>
      <c r="S9" s="8">
        <v>2.4100692869921407</v>
      </c>
      <c r="T9" s="8">
        <v>3.3592922181637013</v>
      </c>
      <c r="U9" s="8">
        <v>7.0389014652538467E-2</v>
      </c>
      <c r="V9" s="8">
        <v>2.0198853544110746</v>
      </c>
      <c r="W9" s="8">
        <v>1.5235231161597803E-3</v>
      </c>
      <c r="X9" s="8">
        <v>8.4851653309168676E-2</v>
      </c>
      <c r="Y9" s="8">
        <v>1.8348719016924664</v>
      </c>
      <c r="Z9" s="8">
        <v>0.11995529733253738</v>
      </c>
      <c r="AA9" s="9">
        <f t="shared" si="0"/>
        <v>15.857821516170404</v>
      </c>
    </row>
    <row r="10" spans="1:41" x14ac:dyDescent="0.2">
      <c r="A10" s="2" t="s">
        <v>23</v>
      </c>
      <c r="B10" s="3" t="s">
        <v>42</v>
      </c>
      <c r="C10" s="3">
        <v>0.36499999999999999</v>
      </c>
      <c r="D10" s="3">
        <v>8.7750000000000004</v>
      </c>
      <c r="E10" s="3">
        <v>12.77</v>
      </c>
      <c r="F10" s="3">
        <v>9.2330000000000005</v>
      </c>
      <c r="G10" s="3">
        <v>0</v>
      </c>
      <c r="H10" s="3">
        <v>3.6859999999999999</v>
      </c>
      <c r="I10" s="3">
        <v>25.518000000000001</v>
      </c>
      <c r="J10" s="3">
        <v>0.54200000000000004</v>
      </c>
      <c r="K10" s="3">
        <v>0.44600000000000001</v>
      </c>
      <c r="L10" s="3">
        <v>9.4E-2</v>
      </c>
      <c r="M10" s="3">
        <v>0</v>
      </c>
      <c r="N10" s="3">
        <v>35.796999999999997</v>
      </c>
      <c r="O10" s="3">
        <v>97.225999999999999</v>
      </c>
      <c r="P10" s="8"/>
      <c r="Q10" s="8">
        <v>5.5769050642674252</v>
      </c>
      <c r="R10" s="8">
        <v>0.4319862672295896</v>
      </c>
      <c r="S10" s="8">
        <v>2.3445937878088161</v>
      </c>
      <c r="T10" s="8">
        <v>3.3245484977926245</v>
      </c>
      <c r="U10" s="8">
        <v>7.1515563292353868E-2</v>
      </c>
      <c r="V10" s="8">
        <v>2.0378452837636596</v>
      </c>
      <c r="W10" s="8">
        <v>0</v>
      </c>
      <c r="X10" s="8">
        <v>0.11024414657006222</v>
      </c>
      <c r="Y10" s="8">
        <v>1.8348411532069457</v>
      </c>
      <c r="Z10" s="8">
        <v>0.11774932111120873</v>
      </c>
      <c r="AA10" s="9">
        <f t="shared" si="0"/>
        <v>15.850229085042685</v>
      </c>
    </row>
    <row r="11" spans="1:41" x14ac:dyDescent="0.2">
      <c r="A11" s="2" t="s">
        <v>24</v>
      </c>
      <c r="B11" s="3" t="s">
        <v>43</v>
      </c>
      <c r="C11" s="3">
        <v>0.28499999999999998</v>
      </c>
      <c r="D11" s="3">
        <v>9.3130000000000006</v>
      </c>
      <c r="E11" s="3">
        <v>13.106</v>
      </c>
      <c r="F11" s="3">
        <v>8.9580000000000002</v>
      </c>
      <c r="G11" s="3">
        <v>0</v>
      </c>
      <c r="H11" s="3">
        <v>4.1079999999999997</v>
      </c>
      <c r="I11" s="3">
        <v>23.477</v>
      </c>
      <c r="J11" s="3">
        <v>0.32500000000000001</v>
      </c>
      <c r="K11" s="3">
        <v>0.32200000000000001</v>
      </c>
      <c r="L11" s="3">
        <v>0.09</v>
      </c>
      <c r="M11" s="3">
        <v>1E-3</v>
      </c>
      <c r="N11" s="3">
        <v>34.328000000000003</v>
      </c>
      <c r="O11" s="3">
        <v>94.313000000000002</v>
      </c>
      <c r="P11" s="8"/>
      <c r="Q11" s="8">
        <v>5.4702925319022286</v>
      </c>
      <c r="R11" s="8">
        <v>0.49244811009594114</v>
      </c>
      <c r="S11" s="8">
        <v>2.4612872754033095</v>
      </c>
      <c r="T11" s="8">
        <v>3.1285569842394652</v>
      </c>
      <c r="U11" s="8">
        <v>4.3863175379441385E-2</v>
      </c>
      <c r="V11" s="8">
        <v>2.2122240865953056</v>
      </c>
      <c r="W11" s="8">
        <v>0</v>
      </c>
      <c r="X11" s="8">
        <v>8.8048703511981977E-2</v>
      </c>
      <c r="Y11" s="8">
        <v>1.8208833506799595</v>
      </c>
      <c r="Z11" s="8">
        <v>8.6955059177027907E-2</v>
      </c>
      <c r="AA11" s="9">
        <f t="shared" si="0"/>
        <v>15.804559276984659</v>
      </c>
    </row>
    <row r="12" spans="1:41" x14ac:dyDescent="0.2">
      <c r="A12" s="2" t="s">
        <v>66</v>
      </c>
      <c r="B12" s="3" t="s">
        <v>44</v>
      </c>
      <c r="C12" s="3">
        <v>0.35899999999999999</v>
      </c>
      <c r="D12" s="3">
        <v>9.1180000000000003</v>
      </c>
      <c r="E12" s="3">
        <v>13.305</v>
      </c>
      <c r="F12" s="3">
        <v>8.8249999999999993</v>
      </c>
      <c r="G12" s="3">
        <v>0</v>
      </c>
      <c r="H12" s="3">
        <v>4.0839999999999996</v>
      </c>
      <c r="I12" s="3">
        <v>23.632999999999999</v>
      </c>
      <c r="J12" s="3">
        <v>0.36299999999999999</v>
      </c>
      <c r="K12" s="3">
        <v>0.30099999999999999</v>
      </c>
      <c r="L12" s="3">
        <v>8.6999999999999994E-2</v>
      </c>
      <c r="M12" s="3">
        <v>0</v>
      </c>
      <c r="N12" s="3">
        <v>34.500999999999998</v>
      </c>
      <c r="O12" s="3">
        <v>94.575999999999993</v>
      </c>
      <c r="P12" s="8"/>
      <c r="Q12" s="8">
        <v>5.4779124309220366</v>
      </c>
      <c r="R12" s="8">
        <v>0.48779475454963139</v>
      </c>
      <c r="S12" s="8">
        <v>2.4895931136049962</v>
      </c>
      <c r="T12" s="8">
        <v>3.1379186258356362</v>
      </c>
      <c r="U12" s="8">
        <v>4.8814032352565484E-2</v>
      </c>
      <c r="V12" s="8">
        <v>2.1580447881851561</v>
      </c>
      <c r="W12" s="8">
        <v>0</v>
      </c>
      <c r="X12" s="8">
        <v>0.11050804767658882</v>
      </c>
      <c r="Y12" s="8">
        <v>1.7873398286984321</v>
      </c>
      <c r="Z12" s="8">
        <v>8.098914817659654E-2</v>
      </c>
      <c r="AA12" s="9">
        <f t="shared" si="0"/>
        <v>15.778914770001641</v>
      </c>
    </row>
    <row r="13" spans="1:41" x14ac:dyDescent="0.2">
      <c r="A13" s="2" t="s">
        <v>67</v>
      </c>
      <c r="B13" s="3" t="s">
        <v>45</v>
      </c>
      <c r="C13" s="3">
        <v>0.33200000000000002</v>
      </c>
      <c r="D13" s="3">
        <v>8.4890000000000008</v>
      </c>
      <c r="E13" s="3">
        <v>15.348000000000001</v>
      </c>
      <c r="F13" s="3">
        <v>7.8070000000000004</v>
      </c>
      <c r="G13" s="3">
        <v>0.06</v>
      </c>
      <c r="H13" s="3">
        <v>3.661</v>
      </c>
      <c r="I13" s="3">
        <v>22.652000000000001</v>
      </c>
      <c r="J13" s="3">
        <v>0.29699999999999999</v>
      </c>
      <c r="K13" s="3">
        <v>0.312</v>
      </c>
      <c r="L13" s="3">
        <v>8.5000000000000006E-2</v>
      </c>
      <c r="M13" s="3">
        <v>0</v>
      </c>
      <c r="N13" s="3">
        <v>36.146999999999998</v>
      </c>
      <c r="O13" s="3">
        <v>95.19</v>
      </c>
      <c r="P13" s="8"/>
      <c r="Q13" s="8">
        <v>5.584044800593241</v>
      </c>
      <c r="R13" s="8">
        <v>0.42544591094955447</v>
      </c>
      <c r="S13" s="8">
        <v>2.7942066264695868</v>
      </c>
      <c r="T13" s="8">
        <v>2.9263253372782274</v>
      </c>
      <c r="U13" s="8">
        <v>3.8858652948197778E-2</v>
      </c>
      <c r="V13" s="8">
        <v>1.9548373673582673</v>
      </c>
      <c r="W13" s="8">
        <v>9.9304731078127314E-3</v>
      </c>
      <c r="X13" s="8">
        <v>9.9433052970075902E-2</v>
      </c>
      <c r="Y13" s="8">
        <v>1.5384019831938578</v>
      </c>
      <c r="Z13" s="8">
        <v>8.1678576871111019E-2</v>
      </c>
      <c r="AA13" s="9">
        <f t="shared" si="0"/>
        <v>15.453162781739932</v>
      </c>
    </row>
    <row r="14" spans="1:41" x14ac:dyDescent="0.2">
      <c r="A14" s="2" t="s">
        <v>68</v>
      </c>
      <c r="B14" s="3" t="s">
        <v>46</v>
      </c>
      <c r="C14" s="3">
        <v>0.20899999999999999</v>
      </c>
      <c r="D14" s="3">
        <v>9.0809999999999995</v>
      </c>
      <c r="E14" s="3">
        <v>13.468999999999999</v>
      </c>
      <c r="F14" s="3">
        <v>9.1240000000000006</v>
      </c>
      <c r="G14" s="3">
        <v>2.4E-2</v>
      </c>
      <c r="H14" s="3">
        <v>4.0579999999999998</v>
      </c>
      <c r="I14" s="3">
        <v>24.332000000000001</v>
      </c>
      <c r="J14" s="3">
        <v>0.314</v>
      </c>
      <c r="K14" s="3">
        <v>0.35199999999999998</v>
      </c>
      <c r="L14" s="3">
        <v>9.4E-2</v>
      </c>
      <c r="M14" s="3">
        <v>0</v>
      </c>
      <c r="N14" s="3">
        <v>34.567</v>
      </c>
      <c r="O14" s="3">
        <v>95.623999999999995</v>
      </c>
      <c r="P14" s="8"/>
      <c r="Q14" s="8">
        <v>5.4496548138600609</v>
      </c>
      <c r="R14" s="8">
        <v>0.48126838987017712</v>
      </c>
      <c r="S14" s="8">
        <v>2.502492304718738</v>
      </c>
      <c r="T14" s="8">
        <v>3.2079274109008167</v>
      </c>
      <c r="U14" s="8">
        <v>4.1926789720533986E-2</v>
      </c>
      <c r="V14" s="8">
        <v>2.1341180757584066</v>
      </c>
      <c r="W14" s="8">
        <v>4.0537839701329193E-3</v>
      </c>
      <c r="X14" s="8">
        <v>6.3880697070840431E-2</v>
      </c>
      <c r="Y14" s="8">
        <v>1.8348543607096788</v>
      </c>
      <c r="Z14" s="8">
        <v>9.4043092442540804E-2</v>
      </c>
      <c r="AA14" s="9">
        <f t="shared" si="0"/>
        <v>15.814219719021926</v>
      </c>
    </row>
    <row r="15" spans="1:41" x14ac:dyDescent="0.2">
      <c r="A15" s="2" t="s">
        <v>25</v>
      </c>
      <c r="B15" s="3" t="s">
        <v>47</v>
      </c>
      <c r="C15" s="3">
        <v>0.30599999999999999</v>
      </c>
      <c r="D15" s="3">
        <v>9.3390000000000004</v>
      </c>
      <c r="E15" s="3">
        <v>13.92</v>
      </c>
      <c r="F15" s="3">
        <v>9.1639999999999997</v>
      </c>
      <c r="G15" s="3">
        <v>2.5999999999999999E-2</v>
      </c>
      <c r="H15" s="3">
        <v>3.819</v>
      </c>
      <c r="I15" s="3">
        <v>24.082000000000001</v>
      </c>
      <c r="J15" s="3">
        <v>0.32500000000000001</v>
      </c>
      <c r="K15" s="3">
        <v>0.33400000000000002</v>
      </c>
      <c r="L15" s="3">
        <v>5.8000000000000003E-2</v>
      </c>
      <c r="M15" s="3">
        <v>0</v>
      </c>
      <c r="N15" s="3">
        <v>35.972999999999999</v>
      </c>
      <c r="O15" s="3">
        <v>97.346000000000004</v>
      </c>
      <c r="P15" s="8"/>
      <c r="Q15" s="8">
        <v>5.5309697556597905</v>
      </c>
      <c r="R15" s="8">
        <v>0.44171512917655043</v>
      </c>
      <c r="S15" s="8">
        <v>2.5222838207984264</v>
      </c>
      <c r="T15" s="8">
        <v>3.0963967135694581</v>
      </c>
      <c r="U15" s="8">
        <v>4.2321655169013844E-2</v>
      </c>
      <c r="V15" s="8">
        <v>2.1404370758502882</v>
      </c>
      <c r="W15" s="8">
        <v>4.2829206509380291E-3</v>
      </c>
      <c r="X15" s="8">
        <v>9.1214127438580067E-2</v>
      </c>
      <c r="Y15" s="8">
        <v>1.7972923399787681</v>
      </c>
      <c r="Z15" s="8">
        <v>8.7025800362608652E-2</v>
      </c>
      <c r="AA15" s="9">
        <f t="shared" si="0"/>
        <v>15.753939338654423</v>
      </c>
    </row>
    <row r="16" spans="1:41" x14ac:dyDescent="0.2">
      <c r="A16" s="2" t="s">
        <v>26</v>
      </c>
      <c r="B16" s="3" t="s">
        <v>48</v>
      </c>
      <c r="C16" s="3">
        <v>0.29099999999999998</v>
      </c>
      <c r="D16" s="3">
        <v>8.7449999999999992</v>
      </c>
      <c r="E16" s="3">
        <v>13.085000000000001</v>
      </c>
      <c r="F16" s="3">
        <v>9.0039999999999996</v>
      </c>
      <c r="G16" s="3">
        <v>0</v>
      </c>
      <c r="H16" s="3">
        <v>3.7040000000000002</v>
      </c>
      <c r="I16" s="3">
        <v>25.861999999999998</v>
      </c>
      <c r="J16" s="3">
        <v>0.50900000000000001</v>
      </c>
      <c r="K16" s="3">
        <v>0.46600000000000003</v>
      </c>
      <c r="L16" s="3">
        <v>8.5999999999999993E-2</v>
      </c>
      <c r="M16" s="3">
        <v>0</v>
      </c>
      <c r="N16" s="3">
        <v>35.078000000000003</v>
      </c>
      <c r="O16" s="3">
        <v>96.83</v>
      </c>
      <c r="P16" s="8"/>
      <c r="Q16" s="8">
        <v>5.4975889849924204</v>
      </c>
      <c r="R16" s="8">
        <v>0.43669318267026952</v>
      </c>
      <c r="S16" s="8">
        <v>2.4168030689187181</v>
      </c>
      <c r="T16" s="8">
        <v>3.3895260115847337</v>
      </c>
      <c r="U16" s="8">
        <v>6.7563149079481966E-2</v>
      </c>
      <c r="V16" s="8">
        <v>2.0430298941783054</v>
      </c>
      <c r="W16" s="8">
        <v>0</v>
      </c>
      <c r="X16" s="8">
        <v>8.841918111739E-2</v>
      </c>
      <c r="Y16" s="8">
        <v>1.8000391342302935</v>
      </c>
      <c r="Z16" s="8">
        <v>0.12376569756035251</v>
      </c>
      <c r="AA16" s="9">
        <f t="shared" si="0"/>
        <v>15.863428304331967</v>
      </c>
    </row>
    <row r="17" spans="1:27" x14ac:dyDescent="0.2">
      <c r="A17" s="2" t="s">
        <v>27</v>
      </c>
      <c r="B17" s="3" t="s">
        <v>49</v>
      </c>
      <c r="C17" s="3">
        <v>0.33</v>
      </c>
      <c r="D17" s="3">
        <v>8.8580000000000005</v>
      </c>
      <c r="E17" s="3">
        <v>13.242000000000001</v>
      </c>
      <c r="F17" s="3">
        <v>9.2040000000000006</v>
      </c>
      <c r="G17" s="3">
        <v>1.2999999999999999E-2</v>
      </c>
      <c r="H17" s="3">
        <v>3.774</v>
      </c>
      <c r="I17" s="3">
        <v>25.577999999999999</v>
      </c>
      <c r="J17" s="3">
        <v>0.39600000000000002</v>
      </c>
      <c r="K17" s="3">
        <v>0.43</v>
      </c>
      <c r="L17" s="3">
        <v>7.6999999999999999E-2</v>
      </c>
      <c r="M17" s="3">
        <v>1.4999999999999999E-2</v>
      </c>
      <c r="N17" s="3">
        <v>36.287999999999997</v>
      </c>
      <c r="O17" s="3">
        <v>98.204999999999998</v>
      </c>
      <c r="P17" s="8"/>
      <c r="Q17" s="8">
        <v>5.5765134312393707</v>
      </c>
      <c r="R17" s="8">
        <v>0.43628432090276065</v>
      </c>
      <c r="S17" s="8">
        <v>2.3981889417682516</v>
      </c>
      <c r="T17" s="8">
        <v>3.2870455513672212</v>
      </c>
      <c r="U17" s="8">
        <v>5.1540611030432386E-2</v>
      </c>
      <c r="V17" s="8">
        <v>2.0291439583270368</v>
      </c>
      <c r="W17" s="8">
        <v>2.1403516233061662E-3</v>
      </c>
      <c r="X17" s="8">
        <v>9.8317248313813096E-2</v>
      </c>
      <c r="Y17" s="8">
        <v>1.8042027753188696</v>
      </c>
      <c r="Z17" s="8">
        <v>0.11198119779803674</v>
      </c>
      <c r="AA17" s="9">
        <f t="shared" si="0"/>
        <v>15.795358387689099</v>
      </c>
    </row>
    <row r="18" spans="1:27" x14ac:dyDescent="0.2">
      <c r="A18" s="2" t="s">
        <v>28</v>
      </c>
      <c r="B18" s="3" t="s">
        <v>50</v>
      </c>
      <c r="C18" s="3">
        <v>0.314</v>
      </c>
      <c r="D18" s="3">
        <v>9.0470000000000006</v>
      </c>
      <c r="E18" s="3">
        <v>13.132999999999999</v>
      </c>
      <c r="F18" s="3">
        <v>8.9619999999999997</v>
      </c>
      <c r="G18" s="3">
        <v>0.02</v>
      </c>
      <c r="H18" s="3">
        <v>3.7349999999999999</v>
      </c>
      <c r="I18" s="3">
        <v>25.184999999999999</v>
      </c>
      <c r="J18" s="3">
        <v>0.42599999999999999</v>
      </c>
      <c r="K18" s="3">
        <v>0.42799999999999999</v>
      </c>
      <c r="L18" s="3">
        <v>0.104</v>
      </c>
      <c r="M18" s="3">
        <v>0</v>
      </c>
      <c r="N18" s="3">
        <v>35.439</v>
      </c>
      <c r="O18" s="3">
        <v>96.793000000000006</v>
      </c>
      <c r="P18" s="8"/>
      <c r="Q18" s="8">
        <v>5.5284894895920225</v>
      </c>
      <c r="R18" s="8">
        <v>0.43831226754751501</v>
      </c>
      <c r="S18" s="8">
        <v>2.4144547285772946</v>
      </c>
      <c r="T18" s="8">
        <v>3.2855373195446327</v>
      </c>
      <c r="U18" s="8">
        <v>5.6284561382129263E-2</v>
      </c>
      <c r="V18" s="8">
        <v>2.1038127538512654</v>
      </c>
      <c r="W18" s="8">
        <v>3.3426975239744146E-3</v>
      </c>
      <c r="X18" s="8">
        <v>9.496656579111562E-2</v>
      </c>
      <c r="Y18" s="8">
        <v>1.7833598548888856</v>
      </c>
      <c r="Z18" s="8">
        <v>0.11314770042596529</v>
      </c>
      <c r="AA18" s="9">
        <f t="shared" si="0"/>
        <v>15.821707939124803</v>
      </c>
    </row>
    <row r="19" spans="1:27" x14ac:dyDescent="0.2">
      <c r="A19" s="2" t="s">
        <v>29</v>
      </c>
      <c r="B19" s="3" t="s">
        <v>51</v>
      </c>
      <c r="C19" s="3">
        <v>0.27800000000000002</v>
      </c>
      <c r="D19" s="3">
        <v>8.7720000000000002</v>
      </c>
      <c r="E19" s="3">
        <v>13.048</v>
      </c>
      <c r="F19" s="3">
        <v>8.9039999999999999</v>
      </c>
      <c r="G19" s="3">
        <v>2E-3</v>
      </c>
      <c r="H19" s="3">
        <v>3.899</v>
      </c>
      <c r="I19" s="3">
        <v>25.863</v>
      </c>
      <c r="J19" s="3">
        <v>0.496</v>
      </c>
      <c r="K19" s="3">
        <v>0.40300000000000002</v>
      </c>
      <c r="L19" s="3">
        <v>0.108</v>
      </c>
      <c r="M19" s="3">
        <v>0.01</v>
      </c>
      <c r="N19" s="3">
        <v>35.621000000000002</v>
      </c>
      <c r="O19" s="3">
        <v>97.403999999999996</v>
      </c>
      <c r="P19" s="8"/>
      <c r="Q19" s="8">
        <v>5.5347284328693016</v>
      </c>
      <c r="R19" s="8">
        <v>0.45573400452292528</v>
      </c>
      <c r="S19" s="8">
        <v>2.389264608916402</v>
      </c>
      <c r="T19" s="8">
        <v>3.3605358195842867</v>
      </c>
      <c r="U19" s="8">
        <v>6.5271943332579421E-2</v>
      </c>
      <c r="V19" s="8">
        <v>2.0317314156291624</v>
      </c>
      <c r="W19" s="8">
        <v>3.3293715133591564E-4</v>
      </c>
      <c r="X19" s="8">
        <v>8.3743490885934732E-2</v>
      </c>
      <c r="Y19" s="8">
        <v>1.7647548228357843</v>
      </c>
      <c r="Z19" s="8">
        <v>0.10611387856543654</v>
      </c>
      <c r="AA19" s="9">
        <f t="shared" si="0"/>
        <v>15.792211354293149</v>
      </c>
    </row>
    <row r="20" spans="1:27" x14ac:dyDescent="0.2">
      <c r="A20" s="2" t="s">
        <v>30</v>
      </c>
      <c r="B20" s="3" t="s">
        <v>52</v>
      </c>
      <c r="C20" s="3">
        <v>0.32900000000000001</v>
      </c>
      <c r="D20" s="3">
        <v>8.6489999999999991</v>
      </c>
      <c r="E20" s="3">
        <v>13.534000000000001</v>
      </c>
      <c r="F20" s="3">
        <v>9.0350000000000001</v>
      </c>
      <c r="G20" s="3">
        <v>2.5999999999999999E-2</v>
      </c>
      <c r="H20" s="3">
        <v>3.6819999999999999</v>
      </c>
      <c r="I20" s="3">
        <v>25.058</v>
      </c>
      <c r="J20" s="3">
        <v>0.4</v>
      </c>
      <c r="K20" s="3">
        <v>0.442</v>
      </c>
      <c r="L20" s="3">
        <v>0.115</v>
      </c>
      <c r="M20" s="3">
        <v>0</v>
      </c>
      <c r="N20" s="3">
        <v>35.718000000000004</v>
      </c>
      <c r="O20" s="3">
        <v>96.988</v>
      </c>
      <c r="P20" s="8"/>
      <c r="Q20" s="8">
        <v>5.5505626080962243</v>
      </c>
      <c r="R20" s="8">
        <v>0.43042912191714539</v>
      </c>
      <c r="S20" s="8">
        <v>2.4785982444548775</v>
      </c>
      <c r="T20" s="8">
        <v>3.2563846392061655</v>
      </c>
      <c r="U20" s="8">
        <v>5.2645895989807491E-2</v>
      </c>
      <c r="V20" s="8">
        <v>2.0035179306067423</v>
      </c>
      <c r="W20" s="8">
        <v>4.3287776152635292E-3</v>
      </c>
      <c r="X20" s="8">
        <v>9.9120121617166851E-2</v>
      </c>
      <c r="Y20" s="8">
        <v>1.7909647847167134</v>
      </c>
      <c r="Z20" s="8">
        <v>0.11639895341203968</v>
      </c>
      <c r="AA20" s="9">
        <f t="shared" si="0"/>
        <v>15.782951077632147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D813E-D587-9A45-878D-44B9C52208C0}">
  <dimension ref="A1:N31"/>
  <sheetViews>
    <sheetView tabSelected="1" zoomScale="125" workbookViewId="0">
      <selection activeCell="B34" sqref="B34"/>
    </sheetView>
  </sheetViews>
  <sheetFormatPr baseColWidth="10" defaultRowHeight="16" x14ac:dyDescent="0.2"/>
  <cols>
    <col min="1" max="1" width="20.5" bestFit="1" customWidth="1"/>
    <col min="3" max="3" width="14" bestFit="1" customWidth="1"/>
  </cols>
  <sheetData>
    <row r="1" spans="1:14" x14ac:dyDescent="0.2">
      <c r="A1" s="10" t="s">
        <v>69</v>
      </c>
      <c r="B1" s="10" t="s">
        <v>70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12</v>
      </c>
      <c r="L1" s="10" t="s">
        <v>13</v>
      </c>
      <c r="M1" s="10"/>
      <c r="N1" s="11"/>
    </row>
    <row r="2" spans="1:14" x14ac:dyDescent="0.2">
      <c r="A2" s="12">
        <v>1</v>
      </c>
      <c r="B2" s="12" t="s">
        <v>71</v>
      </c>
      <c r="C2" s="13">
        <v>3.653</v>
      </c>
      <c r="D2" s="13">
        <v>3.4649999999999999</v>
      </c>
      <c r="E2" s="13">
        <v>12.529</v>
      </c>
      <c r="F2" s="13">
        <v>2.7309999999999999</v>
      </c>
      <c r="G2" s="13">
        <v>5.9489999999999998</v>
      </c>
      <c r="H2" s="13">
        <v>1.1220000000000001</v>
      </c>
      <c r="I2" s="13">
        <v>11.984999999999999</v>
      </c>
      <c r="J2" s="13">
        <v>8.3000000000000004E-2</v>
      </c>
      <c r="K2" s="13">
        <v>0.28999999999999998</v>
      </c>
      <c r="L2" s="13">
        <v>55.307000000000002</v>
      </c>
      <c r="M2" s="13"/>
      <c r="N2" s="14"/>
    </row>
    <row r="3" spans="1:14" x14ac:dyDescent="0.2">
      <c r="A3" s="12">
        <v>2</v>
      </c>
      <c r="B3" s="12" t="s">
        <v>72</v>
      </c>
      <c r="C3" s="13">
        <v>3.4510000000000001</v>
      </c>
      <c r="D3" s="13">
        <v>3.4820000000000002</v>
      </c>
      <c r="E3" s="13">
        <v>12.57</v>
      </c>
      <c r="F3" s="13">
        <v>2.5670000000000002</v>
      </c>
      <c r="G3" s="13">
        <v>5.9390000000000001</v>
      </c>
      <c r="H3" s="13">
        <v>1.254</v>
      </c>
      <c r="I3" s="13">
        <v>12.148</v>
      </c>
      <c r="J3" s="13">
        <v>8.5999999999999993E-2</v>
      </c>
      <c r="K3" s="13">
        <v>0.26300000000000001</v>
      </c>
      <c r="L3" s="13">
        <v>54.83</v>
      </c>
      <c r="M3" s="13"/>
      <c r="N3" s="14"/>
    </row>
    <row r="4" spans="1:14" x14ac:dyDescent="0.2">
      <c r="A4" s="12">
        <v>3</v>
      </c>
      <c r="B4" s="12" t="s">
        <v>73</v>
      </c>
      <c r="C4" s="13">
        <v>3.5339999999999998</v>
      </c>
      <c r="D4" s="13">
        <v>3.431</v>
      </c>
      <c r="E4" s="13">
        <v>12.51</v>
      </c>
      <c r="F4" s="13">
        <v>2.641</v>
      </c>
      <c r="G4" s="13">
        <v>6.0640000000000001</v>
      </c>
      <c r="H4" s="13">
        <v>1.107</v>
      </c>
      <c r="I4" s="13">
        <v>12.435</v>
      </c>
      <c r="J4" s="13">
        <v>8.3000000000000004E-2</v>
      </c>
      <c r="K4" s="13">
        <v>0.29699999999999999</v>
      </c>
      <c r="L4" s="13">
        <v>54.517000000000003</v>
      </c>
      <c r="M4" s="13"/>
      <c r="N4" s="14"/>
    </row>
    <row r="5" spans="1:14" s="15" customFormat="1" x14ac:dyDescent="0.2">
      <c r="A5" s="10" t="s">
        <v>74</v>
      </c>
      <c r="C5" s="16">
        <v>3.5459999999999998</v>
      </c>
      <c r="D5" s="16">
        <v>3.4593333333333334</v>
      </c>
      <c r="E5" s="16">
        <v>12.536333333333333</v>
      </c>
      <c r="F5" s="16">
        <v>2.6463333333333332</v>
      </c>
      <c r="G5" s="16">
        <v>5.9839999999999991</v>
      </c>
      <c r="H5" s="16">
        <v>1.1610000000000003</v>
      </c>
      <c r="I5" s="16">
        <v>12.189333333333332</v>
      </c>
      <c r="J5" s="16">
        <v>8.4000000000000005E-2</v>
      </c>
      <c r="K5" s="16">
        <v>0.28333333333333327</v>
      </c>
      <c r="L5" s="16">
        <v>54.884666666666668</v>
      </c>
      <c r="M5" s="16"/>
      <c r="N5" s="17"/>
    </row>
    <row r="6" spans="1:14" x14ac:dyDescent="0.2">
      <c r="A6" s="12">
        <v>4</v>
      </c>
      <c r="B6" s="12" t="s">
        <v>75</v>
      </c>
      <c r="C6" s="13">
        <v>2.8769999999999998</v>
      </c>
      <c r="D6" s="13">
        <v>3.5859999999999999</v>
      </c>
      <c r="E6" s="13">
        <v>13.273</v>
      </c>
      <c r="F6" s="13">
        <v>1.909</v>
      </c>
      <c r="G6" s="13">
        <v>6.7039999999999997</v>
      </c>
      <c r="H6" s="13">
        <v>2.0910000000000002</v>
      </c>
      <c r="I6" s="13">
        <v>12.936999999999999</v>
      </c>
      <c r="J6" s="13">
        <v>0.191</v>
      </c>
      <c r="K6" s="13">
        <v>0.35499999999999998</v>
      </c>
      <c r="L6" s="13">
        <v>54.686</v>
      </c>
      <c r="M6" s="13"/>
      <c r="N6" s="14"/>
    </row>
    <row r="7" spans="1:14" x14ac:dyDescent="0.2">
      <c r="A7" s="12">
        <v>8</v>
      </c>
      <c r="B7" s="12" t="s">
        <v>76</v>
      </c>
      <c r="C7" s="13">
        <v>3.0920000000000001</v>
      </c>
      <c r="D7" s="13">
        <v>3.5510000000000002</v>
      </c>
      <c r="E7" s="13">
        <v>13.042</v>
      </c>
      <c r="F7" s="13">
        <v>1.883</v>
      </c>
      <c r="G7" s="13">
        <v>7.0330000000000004</v>
      </c>
      <c r="H7" s="13">
        <v>2.2999999999999998</v>
      </c>
      <c r="I7" s="13">
        <v>12.989000000000001</v>
      </c>
      <c r="J7" s="13">
        <v>0.151</v>
      </c>
      <c r="K7" s="13">
        <v>0.35399999999999998</v>
      </c>
      <c r="L7" s="13">
        <v>53.765000000000001</v>
      </c>
      <c r="M7" s="13"/>
      <c r="N7" s="14"/>
    </row>
    <row r="8" spans="1:14" x14ac:dyDescent="0.2">
      <c r="A8" s="12">
        <v>5</v>
      </c>
      <c r="B8" s="12" t="s">
        <v>77</v>
      </c>
      <c r="C8" s="13">
        <v>2.7989999999999999</v>
      </c>
      <c r="D8" s="13">
        <v>3.597</v>
      </c>
      <c r="E8" s="13">
        <v>12.832000000000001</v>
      </c>
      <c r="F8" s="13">
        <v>1.7689999999999999</v>
      </c>
      <c r="G8" s="13">
        <v>6.6539999999999999</v>
      </c>
      <c r="H8" s="13">
        <v>2.3039999999999998</v>
      </c>
      <c r="I8" s="13">
        <v>13.355</v>
      </c>
      <c r="J8" s="13">
        <v>0.252</v>
      </c>
      <c r="K8" s="13">
        <v>0.36299999999999999</v>
      </c>
      <c r="L8" s="13">
        <v>53.741999999999997</v>
      </c>
      <c r="M8" s="13"/>
      <c r="N8" s="14"/>
    </row>
    <row r="9" spans="1:14" x14ac:dyDescent="0.2">
      <c r="A9" s="10" t="s">
        <v>78</v>
      </c>
      <c r="C9" s="16">
        <v>2.9226666666666663</v>
      </c>
      <c r="D9" s="16">
        <v>3.5779999999999998</v>
      </c>
      <c r="E9" s="16">
        <v>13.048999999999999</v>
      </c>
      <c r="F9" s="16">
        <v>1.8536666666666666</v>
      </c>
      <c r="G9" s="16">
        <v>6.7969999999999997</v>
      </c>
      <c r="H9" s="16">
        <v>2.2316666666666669</v>
      </c>
      <c r="I9" s="16">
        <v>13.093666666666669</v>
      </c>
      <c r="J9" s="16">
        <v>0.19799999999999998</v>
      </c>
      <c r="K9" s="16">
        <v>0.35733333333333334</v>
      </c>
      <c r="L9" s="16">
        <v>54.06433333333333</v>
      </c>
      <c r="M9" s="13"/>
      <c r="N9" s="11"/>
    </row>
    <row r="10" spans="1:14" x14ac:dyDescent="0.2">
      <c r="A10" s="12">
        <v>10</v>
      </c>
      <c r="B10" s="12" t="s">
        <v>79</v>
      </c>
      <c r="C10" s="13">
        <v>2.274</v>
      </c>
      <c r="D10" s="13">
        <v>7.1820000000000004</v>
      </c>
      <c r="E10" s="13">
        <v>12.997</v>
      </c>
      <c r="F10" s="13">
        <v>0.54500000000000004</v>
      </c>
      <c r="G10" s="13">
        <v>10.999000000000001</v>
      </c>
      <c r="H10" s="13">
        <v>2.7240000000000002</v>
      </c>
      <c r="I10" s="13">
        <v>11.976000000000001</v>
      </c>
      <c r="J10" s="13">
        <v>0.22</v>
      </c>
      <c r="K10" s="13">
        <v>0.35699999999999998</v>
      </c>
      <c r="L10" s="13">
        <v>51.195</v>
      </c>
      <c r="M10" s="13"/>
      <c r="N10" s="14"/>
    </row>
    <row r="11" spans="1:14" x14ac:dyDescent="0.2">
      <c r="A11" s="12">
        <v>11</v>
      </c>
      <c r="B11" s="12" t="s">
        <v>80</v>
      </c>
      <c r="C11" s="13">
        <v>2.1280000000000001</v>
      </c>
      <c r="D11" s="13">
        <v>7.35</v>
      </c>
      <c r="E11" s="13">
        <v>13.081</v>
      </c>
      <c r="F11" s="13">
        <v>0.503</v>
      </c>
      <c r="G11" s="13">
        <v>11.015000000000001</v>
      </c>
      <c r="H11" s="13">
        <v>2.5760000000000001</v>
      </c>
      <c r="I11" s="13">
        <v>12.071999999999999</v>
      </c>
      <c r="J11" s="13">
        <v>0.19800000000000001</v>
      </c>
      <c r="K11" s="13">
        <v>0.32400000000000001</v>
      </c>
      <c r="L11" s="13">
        <v>50.442999999999998</v>
      </c>
      <c r="M11" s="13"/>
      <c r="N11" s="14"/>
    </row>
    <row r="12" spans="1:14" x14ac:dyDescent="0.2">
      <c r="A12" s="12">
        <v>12</v>
      </c>
      <c r="B12" s="12" t="s">
        <v>81</v>
      </c>
      <c r="C12" s="13">
        <v>2.0430000000000001</v>
      </c>
      <c r="D12" s="13">
        <v>7.34</v>
      </c>
      <c r="E12" s="13">
        <v>13.398999999999999</v>
      </c>
      <c r="F12" s="13">
        <v>0.628</v>
      </c>
      <c r="G12" s="13">
        <v>10.993</v>
      </c>
      <c r="H12" s="13">
        <v>2.5840000000000001</v>
      </c>
      <c r="I12" s="13">
        <v>12.071999999999999</v>
      </c>
      <c r="J12" s="13">
        <v>9.4E-2</v>
      </c>
      <c r="K12" s="13">
        <v>0.218</v>
      </c>
      <c r="L12" s="13">
        <v>50.475999999999999</v>
      </c>
      <c r="M12" s="13"/>
      <c r="N12" s="14"/>
    </row>
    <row r="13" spans="1:14" x14ac:dyDescent="0.2">
      <c r="A13" s="10" t="s">
        <v>98</v>
      </c>
      <c r="C13" s="16">
        <v>2.1483333333333334</v>
      </c>
      <c r="D13" s="16">
        <v>7.2906666666666666</v>
      </c>
      <c r="E13" s="16">
        <v>13.158999999999999</v>
      </c>
      <c r="F13" s="16">
        <v>0.55866666666666676</v>
      </c>
      <c r="G13" s="16">
        <v>11.002333333333334</v>
      </c>
      <c r="H13" s="16">
        <v>2.6280000000000001</v>
      </c>
      <c r="I13" s="16">
        <v>12.040000000000001</v>
      </c>
      <c r="J13" s="16">
        <v>0.17066666666666666</v>
      </c>
      <c r="K13" s="16">
        <v>0.29966666666666669</v>
      </c>
      <c r="L13" s="16">
        <v>50.704666666666668</v>
      </c>
      <c r="M13" s="13"/>
      <c r="N13" s="14"/>
    </row>
    <row r="14" spans="1:14" x14ac:dyDescent="0.2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</row>
    <row r="15" spans="1:14" x14ac:dyDescent="0.2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14" x14ac:dyDescent="0.2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4" x14ac:dyDescent="0.2">
      <c r="A17" s="10" t="s">
        <v>82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1"/>
    </row>
    <row r="18" spans="1:14" x14ac:dyDescent="0.2">
      <c r="A18" s="10" t="s">
        <v>83</v>
      </c>
      <c r="B18" s="10" t="s">
        <v>70</v>
      </c>
      <c r="C18" s="10" t="s">
        <v>2</v>
      </c>
      <c r="D18" s="10" t="s">
        <v>3</v>
      </c>
      <c r="E18" s="10" t="s">
        <v>4</v>
      </c>
      <c r="F18" s="10" t="s">
        <v>5</v>
      </c>
      <c r="G18" s="10" t="s">
        <v>6</v>
      </c>
      <c r="H18" s="10" t="s">
        <v>7</v>
      </c>
      <c r="I18" s="10" t="s">
        <v>8</v>
      </c>
      <c r="J18" s="10" t="s">
        <v>9</v>
      </c>
      <c r="K18" s="10" t="s">
        <v>12</v>
      </c>
      <c r="L18" s="10" t="s">
        <v>13</v>
      </c>
      <c r="M18" s="10"/>
      <c r="N18" s="11"/>
    </row>
    <row r="19" spans="1:14" x14ac:dyDescent="0.2">
      <c r="A19" s="12" t="s">
        <v>101</v>
      </c>
      <c r="B19" s="12" t="s">
        <v>84</v>
      </c>
      <c r="C19" s="13">
        <v>3.9</v>
      </c>
      <c r="D19" s="13">
        <v>3.51</v>
      </c>
      <c r="E19" s="13">
        <v>13.26</v>
      </c>
      <c r="F19" s="13">
        <v>2.62</v>
      </c>
      <c r="G19" s="13">
        <v>6.42</v>
      </c>
      <c r="H19" s="13">
        <v>1.1499999999999999</v>
      </c>
      <c r="I19" s="13">
        <v>11.850366000000001</v>
      </c>
      <c r="J19" s="13">
        <v>0.08</v>
      </c>
      <c r="K19" s="13">
        <v>0.31</v>
      </c>
      <c r="L19" s="13">
        <v>55.84</v>
      </c>
      <c r="M19" s="13"/>
      <c r="N19" s="14"/>
    </row>
    <row r="20" spans="1:14" x14ac:dyDescent="0.2">
      <c r="A20" s="12" t="s">
        <v>99</v>
      </c>
      <c r="B20" s="12" t="s">
        <v>85</v>
      </c>
      <c r="C20" s="13">
        <v>3.15</v>
      </c>
      <c r="D20" s="13">
        <v>3.5</v>
      </c>
      <c r="E20" s="13">
        <v>13.6</v>
      </c>
      <c r="F20" s="13">
        <v>1.79</v>
      </c>
      <c r="G20" s="13">
        <v>7.12</v>
      </c>
      <c r="H20" s="13">
        <v>2.2799999999999998</v>
      </c>
      <c r="I20" s="13">
        <v>12.5</v>
      </c>
      <c r="J20" s="13">
        <v>0.2</v>
      </c>
      <c r="K20" s="13">
        <v>0.37</v>
      </c>
      <c r="L20" s="13">
        <v>54.38</v>
      </c>
      <c r="M20" s="13"/>
      <c r="N20" s="18"/>
    </row>
    <row r="21" spans="1:14" x14ac:dyDescent="0.2">
      <c r="A21" s="12" t="s">
        <v>100</v>
      </c>
      <c r="B21" s="12" t="s">
        <v>86</v>
      </c>
      <c r="C21" s="13">
        <v>2.4</v>
      </c>
      <c r="D21" s="13">
        <v>7.13</v>
      </c>
      <c r="E21" s="13">
        <v>13.6</v>
      </c>
      <c r="F21" s="13">
        <v>0.51</v>
      </c>
      <c r="G21" s="13">
        <v>11.4</v>
      </c>
      <c r="H21" s="13">
        <v>2.78</v>
      </c>
      <c r="I21" s="13">
        <v>11.3</v>
      </c>
      <c r="J21" s="13">
        <v>0.17</v>
      </c>
      <c r="K21" s="13">
        <v>0.28999999999999998</v>
      </c>
      <c r="L21" s="13">
        <v>49.3</v>
      </c>
      <c r="M21" s="13"/>
      <c r="N21" s="14"/>
    </row>
    <row r="22" spans="1:14" x14ac:dyDescent="0.2">
      <c r="A22" s="14"/>
      <c r="B22" s="14"/>
      <c r="C22" s="19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</row>
    <row r="23" spans="1:14" x14ac:dyDescent="0.2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</row>
    <row r="24" spans="1:14" x14ac:dyDescent="0.2">
      <c r="A24" s="10" t="s">
        <v>87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1"/>
      <c r="N24" s="11"/>
    </row>
    <row r="25" spans="1:14" x14ac:dyDescent="0.2">
      <c r="A25" s="10"/>
      <c r="B25" s="10" t="s">
        <v>70</v>
      </c>
      <c r="C25" s="10" t="s">
        <v>88</v>
      </c>
      <c r="D25" s="10" t="s">
        <v>89</v>
      </c>
      <c r="E25" s="10" t="s">
        <v>90</v>
      </c>
      <c r="F25" s="10" t="s">
        <v>91</v>
      </c>
      <c r="G25" s="10" t="s">
        <v>92</v>
      </c>
      <c r="H25" s="10" t="s">
        <v>93</v>
      </c>
      <c r="I25" s="10" t="s">
        <v>94</v>
      </c>
      <c r="J25" s="10" t="s">
        <v>95</v>
      </c>
      <c r="K25" s="10" t="s">
        <v>96</v>
      </c>
      <c r="L25" s="10" t="s">
        <v>97</v>
      </c>
      <c r="M25" s="11"/>
      <c r="N25" s="11"/>
    </row>
    <row r="26" spans="1:14" x14ac:dyDescent="0.2">
      <c r="A26" s="12"/>
      <c r="B26" s="12" t="s">
        <v>84</v>
      </c>
      <c r="C26" s="20">
        <v>9.0769230769230802</v>
      </c>
      <c r="D26" s="20">
        <v>1.443494776828103</v>
      </c>
      <c r="E26" s="20">
        <v>5.4575163398692794</v>
      </c>
      <c r="F26" s="20">
        <v>1.0050890585241641</v>
      </c>
      <c r="G26" s="20">
        <v>6.7912772585669909</v>
      </c>
      <c r="H26" s="20">
        <v>0.95652173913046479</v>
      </c>
      <c r="I26" s="20">
        <v>2.8603954792057134</v>
      </c>
      <c r="J26" s="20">
        <v>5</v>
      </c>
      <c r="K26" s="20">
        <v>8.6021505376344294</v>
      </c>
      <c r="L26" s="20">
        <v>1.7108404966571196</v>
      </c>
      <c r="M26" s="14"/>
      <c r="N26" s="14"/>
    </row>
    <row r="27" spans="1:14" x14ac:dyDescent="0.2">
      <c r="A27" s="12"/>
      <c r="B27" s="12" t="s">
        <v>85</v>
      </c>
      <c r="C27" s="20">
        <v>7.2169312169312256</v>
      </c>
      <c r="D27" s="20">
        <v>2.2285714285714242</v>
      </c>
      <c r="E27" s="20">
        <v>4.0514705882352953</v>
      </c>
      <c r="F27" s="20">
        <v>3.5567970204841641</v>
      </c>
      <c r="G27" s="20">
        <v>4.5365168539325902</v>
      </c>
      <c r="H27" s="20">
        <v>2.1198830409356533</v>
      </c>
      <c r="I27" s="20">
        <v>4.7493333333333538</v>
      </c>
      <c r="J27" s="20">
        <v>1.0000000000000147</v>
      </c>
      <c r="K27" s="20">
        <v>3.4234234234234218</v>
      </c>
      <c r="L27" s="20">
        <v>0.58048302071841174</v>
      </c>
      <c r="M27" s="14"/>
      <c r="N27" s="14"/>
    </row>
    <row r="28" spans="1:14" x14ac:dyDescent="0.2">
      <c r="A28" s="12"/>
      <c r="B28" s="12" t="s">
        <v>86</v>
      </c>
      <c r="C28" s="20">
        <v>10.486111111111104</v>
      </c>
      <c r="D28" s="20">
        <v>2.2533894343151015</v>
      </c>
      <c r="E28" s="20">
        <v>3.2426470588235348</v>
      </c>
      <c r="F28" s="20">
        <v>9.5424836601307348</v>
      </c>
      <c r="G28" s="20">
        <v>3.4883040935672454</v>
      </c>
      <c r="H28" s="20">
        <v>5.4676258992805646</v>
      </c>
      <c r="I28" s="20">
        <v>6.5486725663716827</v>
      </c>
      <c r="J28" s="20">
        <v>0.39215686274508743</v>
      </c>
      <c r="K28" s="20">
        <v>3.333333333333349</v>
      </c>
      <c r="L28" s="20">
        <v>2.8492224475997383</v>
      </c>
      <c r="M28" s="14"/>
      <c r="N28" s="14"/>
    </row>
    <row r="31" spans="1:14" x14ac:dyDescent="0.2">
      <c r="C31" s="2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Matrix-glass</vt:lpstr>
      <vt:lpstr>Biotite</vt:lpstr>
      <vt:lpstr>Analytical uncertainty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Bunga Naen</dc:creator>
  <cp:lastModifiedBy>GABRIELA　NOGO BUNGA NAEN</cp:lastModifiedBy>
  <dcterms:created xsi:type="dcterms:W3CDTF">2025-12-11T14:46:53Z</dcterms:created>
  <dcterms:modified xsi:type="dcterms:W3CDTF">2026-02-16T07:09:36Z</dcterms:modified>
</cp:coreProperties>
</file>