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rino/OneDrive/Exp346作業中/CCSF-D_Patched_Calc/"/>
    </mc:Choice>
  </mc:AlternateContent>
  <bookViews>
    <workbookView xWindow="1380" yWindow="-20760" windowWidth="26620" windowHeight="17180" tabRatio="695"/>
  </bookViews>
  <sheets>
    <sheet name="PatchedDepth_Calc" sheetId="1" r:id="rId1"/>
    <sheet name="PatchedSpliceIntervals" sheetId="6" r:id="rId2"/>
    <sheet name="AffineTable" sheetId="3" r:id="rId3"/>
    <sheet name="SectionSummary" sheetId="2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70" i="1" l="1"/>
  <c r="S70" i="1"/>
  <c r="N70" i="1"/>
  <c r="V70" i="1"/>
  <c r="T70" i="1"/>
  <c r="U70" i="1"/>
  <c r="Q70" i="1"/>
  <c r="O70" i="1"/>
  <c r="P70" i="1"/>
  <c r="R69" i="1"/>
  <c r="S69" i="1"/>
  <c r="N69" i="1"/>
  <c r="V69" i="1"/>
  <c r="T69" i="1"/>
  <c r="U69" i="1"/>
  <c r="Q69" i="1"/>
  <c r="O69" i="1"/>
  <c r="P69" i="1"/>
  <c r="R68" i="1"/>
  <c r="S68" i="1"/>
  <c r="N68" i="1"/>
  <c r="V68" i="1"/>
  <c r="T68" i="1"/>
  <c r="U68" i="1"/>
  <c r="Q68" i="1"/>
  <c r="O68" i="1"/>
  <c r="P68" i="1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L2" i="6"/>
  <c r="R4" i="1"/>
  <c r="I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S4" i="1"/>
  <c r="N4" i="1"/>
  <c r="Q4" i="1"/>
  <c r="R5" i="1"/>
  <c r="S5" i="1"/>
  <c r="N5" i="1"/>
  <c r="Q5" i="1"/>
  <c r="R6" i="1"/>
  <c r="S6" i="1"/>
  <c r="N6" i="1"/>
  <c r="Q6" i="1"/>
  <c r="R7" i="1"/>
  <c r="S7" i="1"/>
  <c r="N7" i="1"/>
  <c r="Q7" i="1"/>
  <c r="R8" i="1"/>
  <c r="S8" i="1"/>
  <c r="N8" i="1"/>
  <c r="Q8" i="1"/>
  <c r="R9" i="1"/>
  <c r="S9" i="1"/>
  <c r="N9" i="1"/>
  <c r="Q9" i="1"/>
  <c r="R10" i="1"/>
  <c r="S10" i="1"/>
  <c r="N10" i="1"/>
  <c r="Q10" i="1"/>
  <c r="R11" i="1"/>
  <c r="S11" i="1"/>
  <c r="N11" i="1"/>
  <c r="Q11" i="1"/>
  <c r="R12" i="1"/>
  <c r="S12" i="1"/>
  <c r="N12" i="1"/>
  <c r="Q12" i="1"/>
  <c r="R13" i="1"/>
  <c r="S13" i="1"/>
  <c r="N13" i="1"/>
  <c r="Q13" i="1"/>
  <c r="R14" i="1"/>
  <c r="S14" i="1"/>
  <c r="N14" i="1"/>
  <c r="Q14" i="1"/>
  <c r="R15" i="1"/>
  <c r="S15" i="1"/>
  <c r="N15" i="1"/>
  <c r="Q15" i="1"/>
  <c r="R16" i="1"/>
  <c r="S16" i="1"/>
  <c r="N16" i="1"/>
  <c r="Q16" i="1"/>
  <c r="R17" i="1"/>
  <c r="S17" i="1"/>
  <c r="N17" i="1"/>
  <c r="Q17" i="1"/>
  <c r="R18" i="1"/>
  <c r="S18" i="1"/>
  <c r="N18" i="1"/>
  <c r="Q18" i="1"/>
  <c r="R19" i="1"/>
  <c r="S19" i="1"/>
  <c r="N19" i="1"/>
  <c r="Q19" i="1"/>
  <c r="R20" i="1"/>
  <c r="S20" i="1"/>
  <c r="N20" i="1"/>
  <c r="Q20" i="1"/>
  <c r="R21" i="1"/>
  <c r="S21" i="1"/>
  <c r="N21" i="1"/>
  <c r="Q21" i="1"/>
  <c r="R22" i="1"/>
  <c r="S22" i="1"/>
  <c r="N22" i="1"/>
  <c r="Q22" i="1"/>
  <c r="R23" i="1"/>
  <c r="S23" i="1"/>
  <c r="N23" i="1"/>
  <c r="Q23" i="1"/>
  <c r="R24" i="1"/>
  <c r="S24" i="1"/>
  <c r="N24" i="1"/>
  <c r="Q24" i="1"/>
  <c r="R25" i="1"/>
  <c r="S25" i="1"/>
  <c r="N25" i="1"/>
  <c r="Q25" i="1"/>
  <c r="R26" i="1"/>
  <c r="S26" i="1"/>
  <c r="N26" i="1"/>
  <c r="Q26" i="1"/>
  <c r="R27" i="1"/>
  <c r="S27" i="1"/>
  <c r="N27" i="1"/>
  <c r="Q27" i="1"/>
  <c r="R28" i="1"/>
  <c r="S28" i="1"/>
  <c r="N28" i="1"/>
  <c r="Q28" i="1"/>
  <c r="R29" i="1"/>
  <c r="S29" i="1"/>
  <c r="N29" i="1"/>
  <c r="Q29" i="1"/>
  <c r="R30" i="1"/>
  <c r="S30" i="1"/>
  <c r="N30" i="1"/>
  <c r="Q30" i="1"/>
  <c r="R31" i="1"/>
  <c r="S31" i="1"/>
  <c r="N31" i="1"/>
  <c r="Q31" i="1"/>
  <c r="R32" i="1"/>
  <c r="S32" i="1"/>
  <c r="N32" i="1"/>
  <c r="Q32" i="1"/>
  <c r="R33" i="1"/>
  <c r="S33" i="1"/>
  <c r="N33" i="1"/>
  <c r="Q33" i="1"/>
  <c r="R34" i="1"/>
  <c r="S34" i="1"/>
  <c r="N34" i="1"/>
  <c r="Q34" i="1"/>
  <c r="R35" i="1"/>
  <c r="S35" i="1"/>
  <c r="N35" i="1"/>
  <c r="Q35" i="1"/>
  <c r="R36" i="1"/>
  <c r="S36" i="1"/>
  <c r="N36" i="1"/>
  <c r="Q36" i="1"/>
  <c r="R37" i="1"/>
  <c r="S37" i="1"/>
  <c r="N37" i="1"/>
  <c r="Q37" i="1"/>
  <c r="R38" i="1"/>
  <c r="S38" i="1"/>
  <c r="N38" i="1"/>
  <c r="Q38" i="1"/>
  <c r="R39" i="1"/>
  <c r="S39" i="1"/>
  <c r="N39" i="1"/>
  <c r="Q39" i="1"/>
  <c r="R40" i="1"/>
  <c r="S40" i="1"/>
  <c r="N40" i="1"/>
  <c r="Q40" i="1"/>
  <c r="R41" i="1"/>
  <c r="S41" i="1"/>
  <c r="N41" i="1"/>
  <c r="Q41" i="1"/>
  <c r="R42" i="1"/>
  <c r="S42" i="1"/>
  <c r="N42" i="1"/>
  <c r="Q42" i="1"/>
  <c r="R43" i="1"/>
  <c r="S43" i="1"/>
  <c r="N43" i="1"/>
  <c r="Q43" i="1"/>
  <c r="R44" i="1"/>
  <c r="S44" i="1"/>
  <c r="N44" i="1"/>
  <c r="Q44" i="1"/>
  <c r="R45" i="1"/>
  <c r="S45" i="1"/>
  <c r="N45" i="1"/>
  <c r="Q45" i="1"/>
  <c r="R46" i="1"/>
  <c r="S46" i="1"/>
  <c r="N46" i="1"/>
  <c r="Q46" i="1"/>
  <c r="R47" i="1"/>
  <c r="S47" i="1"/>
  <c r="N47" i="1"/>
  <c r="Q47" i="1"/>
  <c r="R48" i="1"/>
  <c r="S48" i="1"/>
  <c r="N48" i="1"/>
  <c r="Q48" i="1"/>
  <c r="R49" i="1"/>
  <c r="S49" i="1"/>
  <c r="N49" i="1"/>
  <c r="Q49" i="1"/>
  <c r="R50" i="1"/>
  <c r="S50" i="1"/>
  <c r="N50" i="1"/>
  <c r="Q50" i="1"/>
  <c r="R51" i="1"/>
  <c r="S51" i="1"/>
  <c r="N51" i="1"/>
  <c r="Q51" i="1"/>
  <c r="R52" i="1"/>
  <c r="S52" i="1"/>
  <c r="N52" i="1"/>
  <c r="Q52" i="1"/>
  <c r="R53" i="1"/>
  <c r="S53" i="1"/>
  <c r="N53" i="1"/>
  <c r="Q53" i="1"/>
  <c r="R54" i="1"/>
  <c r="S54" i="1"/>
  <c r="N54" i="1"/>
  <c r="Q54" i="1"/>
  <c r="R55" i="1"/>
  <c r="S55" i="1"/>
  <c r="N55" i="1"/>
  <c r="Q55" i="1"/>
  <c r="R56" i="1"/>
  <c r="S56" i="1"/>
  <c r="N56" i="1"/>
  <c r="Q56" i="1"/>
  <c r="R57" i="1"/>
  <c r="S57" i="1"/>
  <c r="N57" i="1"/>
  <c r="Q57" i="1"/>
  <c r="R58" i="1"/>
  <c r="S58" i="1"/>
  <c r="N58" i="1"/>
  <c r="Q58" i="1"/>
  <c r="R59" i="1"/>
  <c r="S59" i="1"/>
  <c r="N59" i="1"/>
  <c r="Q59" i="1"/>
  <c r="R60" i="1"/>
  <c r="S60" i="1"/>
  <c r="N60" i="1"/>
  <c r="Q60" i="1"/>
  <c r="R61" i="1"/>
  <c r="S61" i="1"/>
  <c r="N61" i="1"/>
  <c r="Q61" i="1"/>
  <c r="R62" i="1"/>
  <c r="S62" i="1"/>
  <c r="N62" i="1"/>
  <c r="Q62" i="1"/>
  <c r="R63" i="1"/>
  <c r="S63" i="1"/>
  <c r="N63" i="1"/>
  <c r="Q63" i="1"/>
  <c r="R64" i="1"/>
  <c r="S64" i="1"/>
  <c r="N64" i="1"/>
  <c r="Q64" i="1"/>
  <c r="R65" i="1"/>
  <c r="S65" i="1"/>
  <c r="N65" i="1"/>
  <c r="Q65" i="1"/>
  <c r="R66" i="1"/>
  <c r="S66" i="1"/>
  <c r="N66" i="1"/>
  <c r="Q66" i="1"/>
  <c r="R3" i="1"/>
  <c r="S3" i="1"/>
  <c r="N3" i="1"/>
  <c r="Q3" i="1"/>
  <c r="T4" i="1"/>
  <c r="U4" i="1"/>
  <c r="T5" i="1"/>
  <c r="U5" i="1"/>
  <c r="T6" i="1"/>
  <c r="U6" i="1"/>
  <c r="T7" i="1"/>
  <c r="U7" i="1"/>
  <c r="T8" i="1"/>
  <c r="U8" i="1"/>
  <c r="T9" i="1"/>
  <c r="U9" i="1"/>
  <c r="T10" i="1"/>
  <c r="U10" i="1"/>
  <c r="T11" i="1"/>
  <c r="U11" i="1"/>
  <c r="T12" i="1"/>
  <c r="U12" i="1"/>
  <c r="T13" i="1"/>
  <c r="U13" i="1"/>
  <c r="T14" i="1"/>
  <c r="U14" i="1"/>
  <c r="T15" i="1"/>
  <c r="U15" i="1"/>
  <c r="T16" i="1"/>
  <c r="U16" i="1"/>
  <c r="T17" i="1"/>
  <c r="U17" i="1"/>
  <c r="T18" i="1"/>
  <c r="U18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T26" i="1"/>
  <c r="U26" i="1"/>
  <c r="T27" i="1"/>
  <c r="U27" i="1"/>
  <c r="T28" i="1"/>
  <c r="U28" i="1"/>
  <c r="T29" i="1"/>
  <c r="U29" i="1"/>
  <c r="T30" i="1"/>
  <c r="U30" i="1"/>
  <c r="T31" i="1"/>
  <c r="U31" i="1"/>
  <c r="T32" i="1"/>
  <c r="U32" i="1"/>
  <c r="T33" i="1"/>
  <c r="U33" i="1"/>
  <c r="T34" i="1"/>
  <c r="U34" i="1"/>
  <c r="T35" i="1"/>
  <c r="U35" i="1"/>
  <c r="T36" i="1"/>
  <c r="U36" i="1"/>
  <c r="T37" i="1"/>
  <c r="U37" i="1"/>
  <c r="T38" i="1"/>
  <c r="U38" i="1"/>
  <c r="T39" i="1"/>
  <c r="U39" i="1"/>
  <c r="T40" i="1"/>
  <c r="U40" i="1"/>
  <c r="T41" i="1"/>
  <c r="U41" i="1"/>
  <c r="T42" i="1"/>
  <c r="U42" i="1"/>
  <c r="T43" i="1"/>
  <c r="U43" i="1"/>
  <c r="T44" i="1"/>
  <c r="U44" i="1"/>
  <c r="T45" i="1"/>
  <c r="U45" i="1"/>
  <c r="T46" i="1"/>
  <c r="U46" i="1"/>
  <c r="T47" i="1"/>
  <c r="U47" i="1"/>
  <c r="T48" i="1"/>
  <c r="U48" i="1"/>
  <c r="T49" i="1"/>
  <c r="U49" i="1"/>
  <c r="T50" i="1"/>
  <c r="U50" i="1"/>
  <c r="T51" i="1"/>
  <c r="U51" i="1"/>
  <c r="T52" i="1"/>
  <c r="U52" i="1"/>
  <c r="T53" i="1"/>
  <c r="U53" i="1"/>
  <c r="T54" i="1"/>
  <c r="U54" i="1"/>
  <c r="T55" i="1"/>
  <c r="U55" i="1"/>
  <c r="T56" i="1"/>
  <c r="U56" i="1"/>
  <c r="T57" i="1"/>
  <c r="U57" i="1"/>
  <c r="T58" i="1"/>
  <c r="U58" i="1"/>
  <c r="T59" i="1"/>
  <c r="U59" i="1"/>
  <c r="T60" i="1"/>
  <c r="U60" i="1"/>
  <c r="T61" i="1"/>
  <c r="U61" i="1"/>
  <c r="T62" i="1"/>
  <c r="U62" i="1"/>
  <c r="T63" i="1"/>
  <c r="U63" i="1"/>
  <c r="T64" i="1"/>
  <c r="U64" i="1"/>
  <c r="T65" i="1"/>
  <c r="U65" i="1"/>
  <c r="T66" i="1"/>
  <c r="U66" i="1"/>
  <c r="T3" i="1"/>
  <c r="U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3" i="1"/>
  <c r="N178" i="6"/>
  <c r="N177" i="6"/>
  <c r="N176" i="6"/>
  <c r="N175" i="6"/>
  <c r="N174" i="6"/>
  <c r="N173" i="6"/>
  <c r="N172" i="6"/>
  <c r="N171" i="6"/>
  <c r="N170" i="6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2" i="6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3" i="6"/>
  <c r="N105" i="6"/>
  <c r="N100" i="6"/>
  <c r="N101" i="6"/>
  <c r="N102" i="6"/>
  <c r="N104" i="6"/>
  <c r="N106" i="6"/>
  <c r="O4" i="1"/>
  <c r="P4" i="1"/>
  <c r="O5" i="1"/>
  <c r="P5" i="1"/>
  <c r="O6" i="1"/>
  <c r="P6" i="1"/>
  <c r="O7" i="1"/>
  <c r="P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O52" i="1"/>
  <c r="P52" i="1"/>
  <c r="O53" i="1"/>
  <c r="P53" i="1"/>
  <c r="O54" i="1"/>
  <c r="P54" i="1"/>
  <c r="O55" i="1"/>
  <c r="P55" i="1"/>
  <c r="O56" i="1"/>
  <c r="P56" i="1"/>
  <c r="O57" i="1"/>
  <c r="P57" i="1"/>
  <c r="O58" i="1"/>
  <c r="P58" i="1"/>
  <c r="O59" i="1"/>
  <c r="P59" i="1"/>
  <c r="O60" i="1"/>
  <c r="P60" i="1"/>
  <c r="O61" i="1"/>
  <c r="P61" i="1"/>
  <c r="O62" i="1"/>
  <c r="P62" i="1"/>
  <c r="O63" i="1"/>
  <c r="P63" i="1"/>
  <c r="O64" i="1"/>
  <c r="P64" i="1"/>
  <c r="O65" i="1"/>
  <c r="P65" i="1"/>
  <c r="O66" i="1"/>
  <c r="P66" i="1"/>
  <c r="O3" i="1"/>
  <c r="P3" i="1"/>
</calcChain>
</file>

<file path=xl/sharedStrings.xml><?xml version="1.0" encoding="utf-8"?>
<sst xmlns="http://schemas.openxmlformats.org/spreadsheetml/2006/main" count="4083" uniqueCount="170">
  <si>
    <t>Exp</t>
  </si>
  <si>
    <t>Site</t>
  </si>
  <si>
    <t>Hole</t>
  </si>
  <si>
    <t>Core</t>
  </si>
  <si>
    <t>Type</t>
  </si>
  <si>
    <t>Sect</t>
  </si>
  <si>
    <t>Recovered length (m)</t>
  </si>
  <si>
    <t>Curated length (m)</t>
  </si>
  <si>
    <t>Top depth CSF-A (m)</t>
  </si>
  <si>
    <t>Bottom depth CSF-A (m)</t>
  </si>
  <si>
    <t>Catwalk samples (no.)</t>
  </si>
  <si>
    <t>Section half samples (no.)</t>
  </si>
  <si>
    <t>Comments</t>
  </si>
  <si>
    <t>A</t>
  </si>
  <si>
    <t>H</t>
  </si>
  <si>
    <t>CC</t>
  </si>
  <si>
    <t>ALL TO PAL</t>
  </si>
  <si>
    <t>B</t>
  </si>
  <si>
    <t>Liner Squished In</t>
  </si>
  <si>
    <t>Disturbed</t>
  </si>
  <si>
    <t>C</t>
  </si>
  <si>
    <t>All to PAL</t>
  </si>
  <si>
    <t>TOTALS:</t>
  </si>
  <si>
    <t>H-C-S</t>
    <phoneticPr fontId="1"/>
  </si>
  <si>
    <t>H-C-S</t>
    <phoneticPr fontId="1"/>
  </si>
  <si>
    <t>H-C</t>
    <phoneticPr fontId="1"/>
  </si>
  <si>
    <t>SectionTopDepth (m CSF-A)</t>
    <phoneticPr fontId="1"/>
  </si>
  <si>
    <t>CSF-A (m)</t>
    <phoneticPr fontId="1"/>
  </si>
  <si>
    <t>AffineOffset (m)</t>
    <phoneticPr fontId="1"/>
  </si>
  <si>
    <t>Vertical offset (m)</t>
  </si>
  <si>
    <t xml:space="preserve">H </t>
  </si>
  <si>
    <t>Core</t>
    <phoneticPr fontId="1"/>
  </si>
  <si>
    <t>A</t>
    <phoneticPr fontId="1"/>
  </si>
  <si>
    <t>A/W</t>
  </si>
  <si>
    <t>Offset (cm)</t>
  </si>
  <si>
    <t>Depth CSF-A (m)</t>
  </si>
  <si>
    <t>CCSF-A (m)</t>
    <phoneticPr fontId="1"/>
  </si>
  <si>
    <t>H</t>
    <phoneticPr fontId="2"/>
  </si>
  <si>
    <t>-</t>
    <phoneticPr fontId="2"/>
  </si>
  <si>
    <t>B</t>
    <phoneticPr fontId="2"/>
  </si>
  <si>
    <t>C</t>
    <phoneticPr fontId="2"/>
  </si>
  <si>
    <t xml:space="preserve"> Section</t>
  </si>
  <si>
    <t>Depth from top of the section (cm)</t>
  </si>
  <si>
    <t>Splice Interval</t>
  </si>
  <si>
    <t>Shipboard1</t>
  </si>
  <si>
    <t>Patch1</t>
  </si>
  <si>
    <t>Patch2</t>
  </si>
  <si>
    <t>Shipboard6</t>
  </si>
  <si>
    <t>Shipboard7</t>
  </si>
  <si>
    <t>Patch3</t>
  </si>
  <si>
    <t>Patch4</t>
  </si>
  <si>
    <t>Shipboard8</t>
  </si>
  <si>
    <t>Shipboard9</t>
  </si>
  <si>
    <t>Shipboard10</t>
  </si>
  <si>
    <t>Patch6</t>
  </si>
  <si>
    <t>Shipboard11</t>
  </si>
  <si>
    <t>Shipboard12</t>
  </si>
  <si>
    <t>Shipboard13</t>
  </si>
  <si>
    <t>Shipboard14</t>
  </si>
  <si>
    <t>Shipboard15</t>
  </si>
  <si>
    <t>Shipboard16</t>
  </si>
  <si>
    <t>Shipboard17</t>
  </si>
  <si>
    <t>Shipboard18</t>
  </si>
  <si>
    <t>Shipboard19</t>
  </si>
  <si>
    <t>Shipboard20</t>
  </si>
  <si>
    <t>Shipboard21</t>
  </si>
  <si>
    <t>Shipboard22</t>
  </si>
  <si>
    <t>Shipboard23</t>
  </si>
  <si>
    <t>Shipboard24</t>
  </si>
  <si>
    <t>Shipboard25</t>
  </si>
  <si>
    <t>Shipboard26</t>
  </si>
  <si>
    <t>Shipboard27</t>
  </si>
  <si>
    <t>Shipboard28</t>
  </si>
  <si>
    <t>Shipboard29</t>
  </si>
  <si>
    <t>Shipboard30</t>
  </si>
  <si>
    <t>Shipboard31</t>
  </si>
  <si>
    <t>Shipboard32</t>
  </si>
  <si>
    <t>Shipboard33</t>
  </si>
  <si>
    <t>Offset from CCSF-A (m)</t>
  </si>
  <si>
    <t>Offset from CCSF-A (m)</t>
    <phoneticPr fontId="2"/>
  </si>
  <si>
    <t>Comment 1</t>
    <phoneticPr fontId="1"/>
  </si>
  <si>
    <t>Comment 2</t>
  </si>
  <si>
    <t>Comment 3</t>
  </si>
  <si>
    <t>Depth CCSF-A (m)</t>
    <phoneticPr fontId="1"/>
  </si>
  <si>
    <t>&lt;- Copy from N column</t>
    <phoneticPr fontId="1"/>
  </si>
  <si>
    <t>Status below this depth</t>
    <phoneticPr fontId="2"/>
  </si>
  <si>
    <t>Out of splice</t>
    <phoneticPr fontId="2"/>
  </si>
  <si>
    <t>Out of Splice? (0 is in Splice)</t>
    <phoneticPr fontId="1"/>
  </si>
  <si>
    <t>(CSF-A)</t>
    <phoneticPr fontId="2"/>
  </si>
  <si>
    <t>Top depth CSF-B (m)</t>
  </si>
  <si>
    <t>Bottom depth CSF-B (m)</t>
  </si>
  <si>
    <t>U1425</t>
  </si>
  <si>
    <t>Missed Mudline</t>
  </si>
  <si>
    <t>Core liner shatter</t>
  </si>
  <si>
    <t>Core liner shatter - archive half has double lines (like W half)</t>
  </si>
  <si>
    <t>X</t>
  </si>
  <si>
    <t>Hard dolomite at top of section</t>
  </si>
  <si>
    <t>Cracked Liner</t>
  </si>
  <si>
    <t>Section 1 extruded on rig floor</t>
  </si>
  <si>
    <t>1/2 APC</t>
  </si>
  <si>
    <t>Entire Core dedicated to OSL sampling</t>
  </si>
  <si>
    <t>D</t>
  </si>
  <si>
    <t>Crushed liner on Sect 7</t>
  </si>
  <si>
    <t>HIGHLY DISTRUBED</t>
  </si>
  <si>
    <t>Shattered Liner; Disturbed</t>
  </si>
  <si>
    <t>liquid mud and rock bits.</t>
  </si>
  <si>
    <t>E</t>
  </si>
  <si>
    <t>Top of core liner was crushed and perforated</t>
  </si>
  <si>
    <t>Core liner was perforated and empty on top</t>
  </si>
  <si>
    <t>CSF-A (m)</t>
  </si>
  <si>
    <t>CCSF-D (m)</t>
  </si>
  <si>
    <t xml:space="preserve">U1425 </t>
  </si>
  <si>
    <t>Shipboard2</t>
  </si>
  <si>
    <t>Shipboard4</t>
  </si>
  <si>
    <t>Shipboard35</t>
  </si>
  <si>
    <t>Shipboard37</t>
  </si>
  <si>
    <t>Shipboard39</t>
  </si>
  <si>
    <t>Shipboard41</t>
  </si>
  <si>
    <t>Shipboard43</t>
  </si>
  <si>
    <t>Shipboard45</t>
  </si>
  <si>
    <t>Shipboard46</t>
  </si>
  <si>
    <t>Shipboard48</t>
  </si>
  <si>
    <t xml:space="preserve">X </t>
  </si>
  <si>
    <t>Shipboard50</t>
  </si>
  <si>
    <t>Shipboard52</t>
  </si>
  <si>
    <t>Shipboard54</t>
  </si>
  <si>
    <t>Shipboard56</t>
  </si>
  <si>
    <t>Shipboard58</t>
  </si>
  <si>
    <t>Shipboard60</t>
  </si>
  <si>
    <t>Shipboard62</t>
  </si>
  <si>
    <t>Shipboard65</t>
  </si>
  <si>
    <t>Shipboard67</t>
  </si>
  <si>
    <t>Shipboard69</t>
  </si>
  <si>
    <t>Shipboard71</t>
  </si>
  <si>
    <t>Shipboard73</t>
  </si>
  <si>
    <t>Shipboard75</t>
  </si>
  <si>
    <t>Shipboard77</t>
  </si>
  <si>
    <t>Shipboard79</t>
  </si>
  <si>
    <t>Shipboard3</t>
  </si>
  <si>
    <t>Shipboard5</t>
  </si>
  <si>
    <t>Shipboard34</t>
  </si>
  <si>
    <t>Shipboard36</t>
  </si>
  <si>
    <t>Shipboard38</t>
  </si>
  <si>
    <t>Shipboard40</t>
  </si>
  <si>
    <t>Shipboard42</t>
  </si>
  <si>
    <t>Shipboard44</t>
  </si>
  <si>
    <t>Shipboard47</t>
  </si>
  <si>
    <t>Shipboard49</t>
  </si>
  <si>
    <t>Shipboard51</t>
  </si>
  <si>
    <t>Shipboard53</t>
  </si>
  <si>
    <t>Shipboard55</t>
  </si>
  <si>
    <t>Shipboard57</t>
  </si>
  <si>
    <t>Shipboard61</t>
  </si>
  <si>
    <t>Patch9</t>
  </si>
  <si>
    <t>Shipboard64</t>
  </si>
  <si>
    <t>Shipboard66</t>
  </si>
  <si>
    <t>Shipboard68</t>
  </si>
  <si>
    <t>Shipboard70</t>
  </si>
  <si>
    <t>Shipboard72</t>
  </si>
  <si>
    <t>Shipboard74</t>
  </si>
  <si>
    <t>Shipboard76</t>
  </si>
  <si>
    <t>Shipboard78</t>
  </si>
  <si>
    <t>E</t>
    <phoneticPr fontId="2"/>
  </si>
  <si>
    <t>U1425</t>
    <phoneticPr fontId="2"/>
  </si>
  <si>
    <t>D</t>
    <phoneticPr fontId="2"/>
  </si>
  <si>
    <t>H</t>
    <phoneticPr fontId="2"/>
  </si>
  <si>
    <t>B</t>
    <phoneticPr fontId="2"/>
  </si>
  <si>
    <t>to V column -&gt;</t>
    <phoneticPr fontId="1"/>
  </si>
  <si>
    <t>CCSF-D_Patched_rev20170309 (m)</t>
    <phoneticPr fontId="1"/>
  </si>
  <si>
    <t>CCSF-D_Patched_rev20170309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</si>
</sst>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00"/>
    <numFmt numFmtId="178" formatCode="0.00000"/>
    <numFmt numFmtId="179" formatCode="0_);[Red]\(0\)"/>
  </numFmts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theme="1"/>
      <name val="Arial"/>
    </font>
    <font>
      <sz val="12"/>
      <color rgb="FFC00000"/>
      <name val="Arial"/>
    </font>
    <font>
      <b/>
      <sz val="12"/>
      <color rgb="FFC00000"/>
      <name val="Arial"/>
    </font>
    <font>
      <sz val="12"/>
      <color rgb="FFFF0000"/>
      <name val="Arial"/>
    </font>
    <font>
      <sz val="12"/>
      <name val="ＭＳ Ｐゴシック"/>
      <family val="3"/>
      <charset val="128"/>
      <scheme val="minor"/>
    </font>
    <font>
      <b/>
      <i/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178" fontId="0" fillId="0" borderId="0" xfId="0" applyNumberFormat="1"/>
    <xf numFmtId="0" fontId="5" fillId="0" borderId="0" xfId="0" applyFont="1" applyBorder="1"/>
    <xf numFmtId="177" fontId="5" fillId="0" borderId="0" xfId="0" applyNumberFormat="1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179" fontId="6" fillId="0" borderId="0" xfId="0" applyNumberFormat="1" applyFont="1"/>
    <xf numFmtId="177" fontId="7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77" fontId="9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0" fillId="0" borderId="0" xfId="0" applyFont="1" applyBorder="1"/>
    <xf numFmtId="177" fontId="0" fillId="0" borderId="0" xfId="0" applyNumberFormat="1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178" fontId="5" fillId="0" borderId="0" xfId="0" applyNumberFormat="1" applyFont="1"/>
    <xf numFmtId="2" fontId="5" fillId="0" borderId="0" xfId="0" applyNumberFormat="1" applyFont="1" applyBorder="1" applyAlignment="1">
      <alignment wrapText="1"/>
    </xf>
    <xf numFmtId="2" fontId="0" fillId="0" borderId="0" xfId="0" applyNumberFormat="1" applyFont="1" applyBorder="1"/>
    <xf numFmtId="177" fontId="5" fillId="0" borderId="0" xfId="0" applyNumberFormat="1" applyFont="1" applyBorder="1" applyAlignment="1">
      <alignment wrapText="1"/>
    </xf>
    <xf numFmtId="177" fontId="5" fillId="0" borderId="0" xfId="0" applyNumberFormat="1" applyFont="1"/>
    <xf numFmtId="0" fontId="0" fillId="0" borderId="1" xfId="0" applyFont="1" applyBorder="1"/>
    <xf numFmtId="2" fontId="0" fillId="0" borderId="1" xfId="0" applyNumberFormat="1" applyFont="1" applyBorder="1"/>
    <xf numFmtId="177" fontId="0" fillId="0" borderId="1" xfId="0" applyNumberFormat="1" applyFont="1" applyBorder="1"/>
    <xf numFmtId="0" fontId="0" fillId="0" borderId="0" xfId="0" applyFont="1" applyFill="1" applyBorder="1"/>
    <xf numFmtId="0" fontId="5" fillId="0" borderId="0" xfId="0" applyFont="1" applyFill="1" applyBorder="1"/>
    <xf numFmtId="2" fontId="5" fillId="0" borderId="0" xfId="0" applyNumberFormat="1" applyFont="1" applyBorder="1"/>
    <xf numFmtId="2" fontId="0" fillId="0" borderId="0" xfId="0" applyNumberFormat="1" applyFont="1" applyFill="1" applyBorder="1"/>
    <xf numFmtId="177" fontId="0" fillId="0" borderId="0" xfId="0" applyNumberFormat="1" applyFont="1" applyFill="1" applyBorder="1"/>
    <xf numFmtId="0" fontId="10" fillId="0" borderId="0" xfId="0" applyFont="1"/>
    <xf numFmtId="0" fontId="5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</cellXfs>
  <cellStyles count="9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workbookViewId="0">
      <pane xSplit="19680" ySplit="5400" topLeftCell="S59"/>
      <selection activeCell="N3" sqref="N3:V3"/>
      <selection pane="topRight" activeCell="V2" sqref="V2"/>
      <selection pane="bottomLeft" activeCell="N73" sqref="N73"/>
      <selection pane="bottomRight" activeCell="S47" sqref="S47"/>
    </sheetView>
  </sheetViews>
  <sheetFormatPr baseColWidth="12" defaultRowHeight="18" customHeight="1" x14ac:dyDescent="0.2"/>
  <cols>
    <col min="1" max="1" width="5.5" style="9" customWidth="1"/>
    <col min="2" max="2" width="8.5" style="9" customWidth="1"/>
    <col min="3" max="3" width="6.5" style="9" customWidth="1"/>
    <col min="4" max="5" width="6.33203125" style="9" customWidth="1"/>
    <col min="6" max="6" width="6.1640625" style="9" customWidth="1"/>
    <col min="7" max="7" width="6" style="9" customWidth="1"/>
    <col min="8" max="8" width="11.6640625" style="9" customWidth="1"/>
    <col min="9" max="10" width="9.1640625" style="9" customWidth="1"/>
    <col min="11" max="13" width="5.5" style="9" customWidth="1"/>
    <col min="14" max="15" width="12.1640625" style="17" customWidth="1"/>
    <col min="16" max="16" width="15.83203125" style="18" customWidth="1"/>
    <col min="17" max="17" width="16.1640625" style="18" customWidth="1"/>
    <col min="18" max="18" width="9.6640625" style="19" customWidth="1"/>
    <col min="19" max="19" width="16.5" style="19" customWidth="1"/>
    <col min="20" max="20" width="10.5" style="19" customWidth="1"/>
    <col min="21" max="21" width="12.83203125" style="19"/>
    <col min="22" max="22" width="12.1640625" style="19" customWidth="1"/>
    <col min="23" max="16384" width="12.83203125" style="16"/>
  </cols>
  <sheetData>
    <row r="1" spans="1:22" s="8" customFormat="1" ht="49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33</v>
      </c>
      <c r="H1" s="4" t="s">
        <v>34</v>
      </c>
      <c r="I1" s="4" t="s">
        <v>35</v>
      </c>
      <c r="J1" s="4" t="s">
        <v>83</v>
      </c>
      <c r="K1" s="4" t="s">
        <v>80</v>
      </c>
      <c r="L1" s="4" t="s">
        <v>81</v>
      </c>
      <c r="M1" s="4" t="s">
        <v>82</v>
      </c>
      <c r="N1" s="5" t="s">
        <v>27</v>
      </c>
      <c r="O1" s="5" t="s">
        <v>36</v>
      </c>
      <c r="P1" s="6" t="s">
        <v>168</v>
      </c>
      <c r="Q1" s="6" t="s">
        <v>87</v>
      </c>
      <c r="R1" s="7" t="s">
        <v>24</v>
      </c>
      <c r="S1" s="7" t="s">
        <v>26</v>
      </c>
      <c r="T1" s="7" t="s">
        <v>25</v>
      </c>
      <c r="U1" s="7" t="s">
        <v>28</v>
      </c>
      <c r="V1" s="7" t="s">
        <v>78</v>
      </c>
    </row>
    <row r="2" spans="1:22" s="8" customFormat="1" ht="19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1" t="s">
        <v>84</v>
      </c>
      <c r="O2" s="42"/>
      <c r="P2" s="42"/>
      <c r="Q2" s="42"/>
      <c r="R2" s="42"/>
      <c r="S2" s="42"/>
      <c r="T2" s="42"/>
      <c r="U2" s="42"/>
      <c r="V2" s="42" t="s">
        <v>167</v>
      </c>
    </row>
    <row r="3" spans="1:22" ht="18" customHeight="1" x14ac:dyDescent="0.2">
      <c r="A3" s="9">
        <v>346</v>
      </c>
      <c r="B3" s="39" t="s">
        <v>163</v>
      </c>
      <c r="C3" s="39" t="s">
        <v>164</v>
      </c>
      <c r="D3" s="39">
        <v>1</v>
      </c>
      <c r="E3" s="39" t="s">
        <v>165</v>
      </c>
      <c r="F3" s="39">
        <v>1</v>
      </c>
      <c r="G3" s="39"/>
      <c r="H3" s="39">
        <v>67</v>
      </c>
      <c r="K3" s="9">
        <v>0</v>
      </c>
      <c r="L3" s="9" t="s">
        <v>38</v>
      </c>
      <c r="M3" s="10">
        <v>1</v>
      </c>
      <c r="N3" s="11">
        <f>S3+H3/100</f>
        <v>0.67</v>
      </c>
      <c r="O3" s="11">
        <f t="shared" ref="O3:O34" si="0">N3+U3</f>
        <v>0.67</v>
      </c>
      <c r="P3" s="12">
        <f t="shared" ref="P3:P34" si="1">O3+V3</f>
        <v>0.67</v>
      </c>
      <c r="Q3" s="20">
        <f>IF($C3="B",VLOOKUP($N3,PatchedSpliceIntervals!$L$2:$N$86,2,TRUE),IF($C3="D",VLOOKUP($N3,PatchedSpliceIntervals!$L$87:$N$168,2,TRUE),IF($C3="E",VLOOKUP($N3,PatchedSpliceIntervals!$L$169:$N$177,2,TRUE),VLOOKUP($N3,PatchedSpliceIntervals!$L$178:$N$178,2,TRUE))))</f>
        <v>0</v>
      </c>
      <c r="R3" s="13" t="str">
        <f>C3&amp;"-"&amp;D3&amp;"-"&amp;F3</f>
        <v>D-1-1</v>
      </c>
      <c r="S3" s="14">
        <f>VLOOKUP(R3,SectionSummary!$I$2:$J$848,2,FALSE)</f>
        <v>0</v>
      </c>
      <c r="T3" s="15" t="str">
        <f>C3&amp;"-"&amp;D3</f>
        <v>D-1</v>
      </c>
      <c r="U3" s="15">
        <f>VLOOKUP(T3,AffineTable!$D$2:$E$151,2,FALSE)</f>
        <v>0</v>
      </c>
      <c r="V3" s="15">
        <f>IF($C3="B",VLOOKUP($N3,PatchedSpliceIntervals!$L$2:$N$86,3,TRUE),IF($C3="D",VLOOKUP($N3,PatchedSpliceIntervals!$L$87:$N$168,3,TRUE),IF($C3="E",VLOOKUP($N3,PatchedSpliceIntervals!$L$169:$N$177,3,TRUE),VLOOKUP($N3,PatchedSpliceIntervals!$L$178:$N$178,3,TRUE))))</f>
        <v>0</v>
      </c>
    </row>
    <row r="4" spans="1:22" ht="18" customHeight="1" x14ac:dyDescent="0.2">
      <c r="A4" s="9">
        <v>346</v>
      </c>
      <c r="B4" s="39" t="s">
        <v>163</v>
      </c>
      <c r="C4" s="39" t="s">
        <v>164</v>
      </c>
      <c r="D4" s="39">
        <v>1</v>
      </c>
      <c r="E4" s="39" t="s">
        <v>165</v>
      </c>
      <c r="F4" s="39">
        <v>2</v>
      </c>
      <c r="G4" s="39"/>
      <c r="H4" s="39">
        <v>25</v>
      </c>
      <c r="K4" s="9">
        <v>1</v>
      </c>
      <c r="L4" s="9" t="s">
        <v>38</v>
      </c>
      <c r="M4" s="10">
        <v>1</v>
      </c>
      <c r="N4" s="11">
        <f t="shared" ref="N4:N66" si="2">S4+H4/100</f>
        <v>1.75</v>
      </c>
      <c r="O4" s="11">
        <f t="shared" si="0"/>
        <v>1.75</v>
      </c>
      <c r="P4" s="12">
        <f t="shared" si="1"/>
        <v>1.75</v>
      </c>
      <c r="Q4" s="20">
        <f>IF($C4="B",VLOOKUP($N4,PatchedSpliceIntervals!$L$2:$N$86,2,TRUE),IF($C4="D",VLOOKUP($N4,PatchedSpliceIntervals!$L$87:$N$168,2,TRUE),IF($C4="E",VLOOKUP($N4,PatchedSpliceIntervals!$L$169:$N$177,2,TRUE),VLOOKUP($N4,PatchedSpliceIntervals!$L$178:$N$178,2,TRUE))))</f>
        <v>0</v>
      </c>
      <c r="R4" s="13" t="str">
        <f t="shared" ref="R4:R66" si="3">C4&amp;"-"&amp;D4&amp;"-"&amp;F4</f>
        <v>D-1-2</v>
      </c>
      <c r="S4" s="14">
        <f>VLOOKUP(R4,SectionSummary!$I$2:$J$848,2,FALSE)</f>
        <v>1.5</v>
      </c>
      <c r="T4" s="15" t="str">
        <f t="shared" ref="T4:T66" si="4">C4&amp;"-"&amp;D4</f>
        <v>D-1</v>
      </c>
      <c r="U4" s="15">
        <f>VLOOKUP(T4,AffineTable!$D$2:$E$151,2,FALSE)</f>
        <v>0</v>
      </c>
      <c r="V4" s="15">
        <f>IF($C4="B",VLOOKUP($N4,PatchedSpliceIntervals!$L$2:$N$86,3,TRUE),IF($C4="D",VLOOKUP($N4,PatchedSpliceIntervals!$L$87:$N$168,3,TRUE),IF($C4="E",VLOOKUP($N4,PatchedSpliceIntervals!$L$169:$N$177,3,TRUE),VLOOKUP($N4,PatchedSpliceIntervals!$L$178:$N$178,3,TRUE))))</f>
        <v>0</v>
      </c>
    </row>
    <row r="5" spans="1:22" ht="18" customHeight="1" x14ac:dyDescent="0.2">
      <c r="A5" s="9">
        <v>346</v>
      </c>
      <c r="B5" s="39" t="s">
        <v>163</v>
      </c>
      <c r="C5" s="39" t="s">
        <v>164</v>
      </c>
      <c r="D5" s="39">
        <v>1</v>
      </c>
      <c r="E5" s="39" t="s">
        <v>165</v>
      </c>
      <c r="F5" s="39">
        <v>2</v>
      </c>
      <c r="G5" s="39"/>
      <c r="H5" s="39">
        <v>80</v>
      </c>
      <c r="K5" s="9">
        <v>1</v>
      </c>
      <c r="L5" s="9" t="s">
        <v>38</v>
      </c>
      <c r="M5" s="10">
        <v>2</v>
      </c>
      <c r="N5" s="11">
        <f t="shared" si="2"/>
        <v>2.2999999999999998</v>
      </c>
      <c r="O5" s="11">
        <f t="shared" si="0"/>
        <v>2.2999999999999998</v>
      </c>
      <c r="P5" s="12">
        <f t="shared" si="1"/>
        <v>2.2999999999999998</v>
      </c>
      <c r="Q5" s="20">
        <f>IF($C5="B",VLOOKUP($N5,PatchedSpliceIntervals!$L$2:$N$86,2,TRUE),IF($C5="D",VLOOKUP($N5,PatchedSpliceIntervals!$L$87:$N$168,2,TRUE),IF($C5="E",VLOOKUP($N5,PatchedSpliceIntervals!$L$169:$N$177,2,TRUE),VLOOKUP($N5,PatchedSpliceIntervals!$L$178:$N$178,2,TRUE))))</f>
        <v>0</v>
      </c>
      <c r="R5" s="13" t="str">
        <f t="shared" si="3"/>
        <v>D-1-2</v>
      </c>
      <c r="S5" s="14">
        <f>VLOOKUP(R5,SectionSummary!$I$2:$J$848,2,FALSE)</f>
        <v>1.5</v>
      </c>
      <c r="T5" s="15" t="str">
        <f t="shared" si="4"/>
        <v>D-1</v>
      </c>
      <c r="U5" s="15">
        <f>VLOOKUP(T5,AffineTable!$D$2:$E$151,2,FALSE)</f>
        <v>0</v>
      </c>
      <c r="V5" s="15">
        <f>IF($C5="B",VLOOKUP($N5,PatchedSpliceIntervals!$L$2:$N$86,3,TRUE),IF($C5="D",VLOOKUP($N5,PatchedSpliceIntervals!$L$87:$N$168,3,TRUE),IF($C5="E",VLOOKUP($N5,PatchedSpliceIntervals!$L$169:$N$177,3,TRUE),VLOOKUP($N5,PatchedSpliceIntervals!$L$178:$N$178,3,TRUE))))</f>
        <v>0</v>
      </c>
    </row>
    <row r="6" spans="1:22" ht="18" customHeight="1" x14ac:dyDescent="0.2">
      <c r="A6" s="9">
        <v>346</v>
      </c>
      <c r="B6" s="39" t="s">
        <v>163</v>
      </c>
      <c r="C6" s="39" t="s">
        <v>164</v>
      </c>
      <c r="D6" s="39">
        <v>1</v>
      </c>
      <c r="E6" s="39" t="s">
        <v>165</v>
      </c>
      <c r="F6" s="39">
        <v>2</v>
      </c>
      <c r="G6" s="39"/>
      <c r="H6" s="39">
        <v>116</v>
      </c>
      <c r="K6" s="9">
        <v>1</v>
      </c>
      <c r="L6" s="9" t="s">
        <v>38</v>
      </c>
      <c r="M6" s="10">
        <v>3</v>
      </c>
      <c r="N6" s="11">
        <f t="shared" si="2"/>
        <v>2.66</v>
      </c>
      <c r="O6" s="11">
        <f t="shared" si="0"/>
        <v>2.66</v>
      </c>
      <c r="P6" s="12">
        <f t="shared" si="1"/>
        <v>2.66</v>
      </c>
      <c r="Q6" s="20">
        <f>IF($C6="B",VLOOKUP($N6,PatchedSpliceIntervals!$L$2:$N$86,2,TRUE),IF($C6="D",VLOOKUP($N6,PatchedSpliceIntervals!$L$87:$N$168,2,TRUE),IF($C6="E",VLOOKUP($N6,PatchedSpliceIntervals!$L$169:$N$177,2,TRUE),VLOOKUP($N6,PatchedSpliceIntervals!$L$178:$N$178,2,TRUE))))</f>
        <v>0</v>
      </c>
      <c r="R6" s="13" t="str">
        <f t="shared" si="3"/>
        <v>D-1-2</v>
      </c>
      <c r="S6" s="14">
        <f>VLOOKUP(R6,SectionSummary!$I$2:$J$848,2,FALSE)</f>
        <v>1.5</v>
      </c>
      <c r="T6" s="15" t="str">
        <f t="shared" si="4"/>
        <v>D-1</v>
      </c>
      <c r="U6" s="15">
        <f>VLOOKUP(T6,AffineTable!$D$2:$E$151,2,FALSE)</f>
        <v>0</v>
      </c>
      <c r="V6" s="15">
        <f>IF($C6="B",VLOOKUP($N6,PatchedSpliceIntervals!$L$2:$N$86,3,TRUE),IF($C6="D",VLOOKUP($N6,PatchedSpliceIntervals!$L$87:$N$168,3,TRUE),IF($C6="E",VLOOKUP($N6,PatchedSpliceIntervals!$L$169:$N$177,3,TRUE),VLOOKUP($N6,PatchedSpliceIntervals!$L$178:$N$178,3,TRUE))))</f>
        <v>0</v>
      </c>
    </row>
    <row r="7" spans="1:22" ht="18" customHeight="1" x14ac:dyDescent="0.2">
      <c r="A7" s="9">
        <v>346</v>
      </c>
      <c r="B7" s="39" t="s">
        <v>163</v>
      </c>
      <c r="C7" s="39" t="s">
        <v>164</v>
      </c>
      <c r="D7" s="39">
        <v>1</v>
      </c>
      <c r="E7" s="39" t="s">
        <v>165</v>
      </c>
      <c r="F7" s="39">
        <v>2</v>
      </c>
      <c r="G7" s="39"/>
      <c r="H7" s="39">
        <v>149</v>
      </c>
      <c r="K7" s="9">
        <v>1</v>
      </c>
      <c r="L7" s="9" t="s">
        <v>38</v>
      </c>
      <c r="M7" s="10">
        <v>4</v>
      </c>
      <c r="N7" s="11">
        <f t="shared" si="2"/>
        <v>2.99</v>
      </c>
      <c r="O7" s="11">
        <f t="shared" si="0"/>
        <v>2.99</v>
      </c>
      <c r="P7" s="12">
        <f t="shared" si="1"/>
        <v>2.99</v>
      </c>
      <c r="Q7" s="20">
        <f>IF($C7="B",VLOOKUP($N7,PatchedSpliceIntervals!$L$2:$N$86,2,TRUE),IF($C7="D",VLOOKUP($N7,PatchedSpliceIntervals!$L$87:$N$168,2,TRUE),IF($C7="E",VLOOKUP($N7,PatchedSpliceIntervals!$L$169:$N$177,2,TRUE),VLOOKUP($N7,PatchedSpliceIntervals!$L$178:$N$178,2,TRUE))))</f>
        <v>0</v>
      </c>
      <c r="R7" s="13" t="str">
        <f t="shared" si="3"/>
        <v>D-1-2</v>
      </c>
      <c r="S7" s="14">
        <f>VLOOKUP(R7,SectionSummary!$I$2:$J$848,2,FALSE)</f>
        <v>1.5</v>
      </c>
      <c r="T7" s="15" t="str">
        <f t="shared" si="4"/>
        <v>D-1</v>
      </c>
      <c r="U7" s="15">
        <f>VLOOKUP(T7,AffineTable!$D$2:$E$151,2,FALSE)</f>
        <v>0</v>
      </c>
      <c r="V7" s="15">
        <f>IF($C7="B",VLOOKUP($N7,PatchedSpliceIntervals!$L$2:$N$86,3,TRUE),IF($C7="D",VLOOKUP($N7,PatchedSpliceIntervals!$L$87:$N$168,3,TRUE),IF($C7="E",VLOOKUP($N7,PatchedSpliceIntervals!$L$169:$N$177,3,TRUE),VLOOKUP($N7,PatchedSpliceIntervals!$L$178:$N$178,3,TRUE))))</f>
        <v>0</v>
      </c>
    </row>
    <row r="8" spans="1:22" ht="18" customHeight="1" x14ac:dyDescent="0.2">
      <c r="A8" s="9">
        <v>346</v>
      </c>
      <c r="B8" s="39" t="s">
        <v>163</v>
      </c>
      <c r="C8" s="39" t="s">
        <v>166</v>
      </c>
      <c r="D8" s="39">
        <v>1</v>
      </c>
      <c r="E8" s="39" t="s">
        <v>165</v>
      </c>
      <c r="F8" s="39">
        <v>4</v>
      </c>
      <c r="G8" s="39"/>
      <c r="H8" s="39">
        <v>35</v>
      </c>
      <c r="K8" s="9">
        <v>1</v>
      </c>
      <c r="L8" s="9" t="s">
        <v>38</v>
      </c>
      <c r="M8" s="10">
        <v>5</v>
      </c>
      <c r="N8" s="11">
        <f t="shared" si="2"/>
        <v>4.8499999999999996</v>
      </c>
      <c r="O8" s="11">
        <f t="shared" si="0"/>
        <v>4.8524559999999992</v>
      </c>
      <c r="P8" s="12">
        <f t="shared" si="1"/>
        <v>4.8524563099999991</v>
      </c>
      <c r="Q8" s="20">
        <f>IF($C8="B",VLOOKUP($N8,PatchedSpliceIntervals!$L$2:$N$86,2,TRUE),IF($C8="D",VLOOKUP($N8,PatchedSpliceIntervals!$L$87:$N$168,2,TRUE),IF($C8="E",VLOOKUP($N8,PatchedSpliceIntervals!$L$169:$N$177,2,TRUE),VLOOKUP($N8,PatchedSpliceIntervals!$L$178:$N$178,2,TRUE))))</f>
        <v>0</v>
      </c>
      <c r="R8" s="13" t="str">
        <f t="shared" si="3"/>
        <v>B-1-4</v>
      </c>
      <c r="S8" s="14">
        <f>VLOOKUP(R8,SectionSummary!$I$2:$J$848,2,FALSE)</f>
        <v>4.5</v>
      </c>
      <c r="T8" s="15" t="str">
        <f t="shared" si="4"/>
        <v>B-1</v>
      </c>
      <c r="U8" s="15">
        <f>VLOOKUP(T8,AffineTable!$D$2:$E$151,2,FALSE)</f>
        <v>2.4559999999999998E-3</v>
      </c>
      <c r="V8" s="15">
        <f>IF($C8="B",VLOOKUP($N8,PatchedSpliceIntervals!$L$2:$N$86,3,TRUE),IF($C8="D",VLOOKUP($N8,PatchedSpliceIntervals!$L$87:$N$168,3,TRUE),IF($C8="E",VLOOKUP($N8,PatchedSpliceIntervals!$L$169:$N$177,3,TRUE),VLOOKUP($N8,PatchedSpliceIntervals!$L$178:$N$178,3,TRUE))))</f>
        <v>3.1000000033643005E-7</v>
      </c>
    </row>
    <row r="9" spans="1:22" ht="18" customHeight="1" x14ac:dyDescent="0.2">
      <c r="A9" s="9">
        <v>346</v>
      </c>
      <c r="B9" s="40" t="s">
        <v>163</v>
      </c>
      <c r="C9" s="40" t="s">
        <v>166</v>
      </c>
      <c r="D9" s="40">
        <v>1</v>
      </c>
      <c r="E9" s="40" t="s">
        <v>165</v>
      </c>
      <c r="F9" s="40">
        <v>4</v>
      </c>
      <c r="G9" s="40"/>
      <c r="H9" s="40">
        <v>140</v>
      </c>
      <c r="K9" s="9">
        <v>1</v>
      </c>
      <c r="L9" s="9" t="s">
        <v>38</v>
      </c>
      <c r="M9" s="10">
        <v>6</v>
      </c>
      <c r="N9" s="11">
        <f t="shared" si="2"/>
        <v>5.9</v>
      </c>
      <c r="O9" s="11">
        <f t="shared" si="0"/>
        <v>5.9024559999999999</v>
      </c>
      <c r="P9" s="12">
        <f t="shared" si="1"/>
        <v>5.9024563099999998</v>
      </c>
      <c r="Q9" s="20">
        <f>IF($C9="B",VLOOKUP($N9,PatchedSpliceIntervals!$L$2:$N$86,2,TRUE),IF($C9="D",VLOOKUP($N9,PatchedSpliceIntervals!$L$87:$N$168,2,TRUE),IF($C9="E",VLOOKUP($N9,PatchedSpliceIntervals!$L$169:$N$177,2,TRUE),VLOOKUP($N9,PatchedSpliceIntervals!$L$178:$N$178,2,TRUE))))</f>
        <v>0</v>
      </c>
      <c r="R9" s="13" t="str">
        <f t="shared" si="3"/>
        <v>B-1-4</v>
      </c>
      <c r="S9" s="14">
        <f>VLOOKUP(R9,SectionSummary!$I$2:$J$848,2,FALSE)</f>
        <v>4.5</v>
      </c>
      <c r="T9" s="15" t="str">
        <f t="shared" si="4"/>
        <v>B-1</v>
      </c>
      <c r="U9" s="15">
        <f>VLOOKUP(T9,AffineTable!$D$2:$E$151,2,FALSE)</f>
        <v>2.4559999999999998E-3</v>
      </c>
      <c r="V9" s="15">
        <f>IF($C9="B",VLOOKUP($N9,PatchedSpliceIntervals!$L$2:$N$86,3,TRUE),IF($C9="D",VLOOKUP($N9,PatchedSpliceIntervals!$L$87:$N$168,3,TRUE),IF($C9="E",VLOOKUP($N9,PatchedSpliceIntervals!$L$169:$N$177,3,TRUE),VLOOKUP($N9,PatchedSpliceIntervals!$L$178:$N$178,3,TRUE))))</f>
        <v>3.1000000033643005E-7</v>
      </c>
    </row>
    <row r="10" spans="1:22" ht="18" customHeight="1" x14ac:dyDescent="0.2">
      <c r="A10" s="9">
        <v>346</v>
      </c>
      <c r="B10" s="39" t="s">
        <v>163</v>
      </c>
      <c r="C10" s="39" t="s">
        <v>166</v>
      </c>
      <c r="D10" s="39">
        <v>1</v>
      </c>
      <c r="E10" s="39" t="s">
        <v>165</v>
      </c>
      <c r="F10" s="39">
        <v>6</v>
      </c>
      <c r="G10" s="39"/>
      <c r="H10" s="39">
        <v>22</v>
      </c>
      <c r="K10" s="9">
        <v>2</v>
      </c>
      <c r="L10" s="9" t="s">
        <v>38</v>
      </c>
      <c r="M10" s="10">
        <v>1</v>
      </c>
      <c r="N10" s="11">
        <f t="shared" si="2"/>
        <v>7.72</v>
      </c>
      <c r="O10" s="11">
        <f t="shared" si="0"/>
        <v>7.7224559999999993</v>
      </c>
      <c r="P10" s="12">
        <f t="shared" si="1"/>
        <v>7.7224563100000001</v>
      </c>
      <c r="Q10" s="20">
        <f>IF($C10="B",VLOOKUP($N10,PatchedSpliceIntervals!$L$2:$N$86,2,TRUE),IF($C10="D",VLOOKUP($N10,PatchedSpliceIntervals!$L$87:$N$168,2,TRUE),IF($C10="E",VLOOKUP($N10,PatchedSpliceIntervals!$L$169:$N$177,2,TRUE),VLOOKUP($N10,PatchedSpliceIntervals!$L$178:$N$178,2,TRUE))))</f>
        <v>0</v>
      </c>
      <c r="R10" s="13" t="str">
        <f t="shared" si="3"/>
        <v>B-1-6</v>
      </c>
      <c r="S10" s="14">
        <f>VLOOKUP(R10,SectionSummary!$I$2:$J$848,2,FALSE)</f>
        <v>7.5</v>
      </c>
      <c r="T10" s="15" t="str">
        <f t="shared" si="4"/>
        <v>B-1</v>
      </c>
      <c r="U10" s="15">
        <f>VLOOKUP(T10,AffineTable!$D$2:$E$151,2,FALSE)</f>
        <v>2.4559999999999998E-3</v>
      </c>
      <c r="V10" s="15">
        <f>IF($C10="B",VLOOKUP($N10,PatchedSpliceIntervals!$L$2:$N$86,3,TRUE),IF($C10="D",VLOOKUP($N10,PatchedSpliceIntervals!$L$87:$N$168,3,TRUE),IF($C10="E",VLOOKUP($N10,PatchedSpliceIntervals!$L$169:$N$177,3,TRUE),VLOOKUP($N10,PatchedSpliceIntervals!$L$178:$N$178,3,TRUE))))</f>
        <v>3.1000000033643005E-7</v>
      </c>
    </row>
    <row r="11" spans="1:22" ht="18" customHeight="1" x14ac:dyDescent="0.2">
      <c r="A11" s="9">
        <v>346</v>
      </c>
      <c r="B11" s="39" t="s">
        <v>163</v>
      </c>
      <c r="C11" s="39" t="s">
        <v>164</v>
      </c>
      <c r="D11" s="39">
        <v>2</v>
      </c>
      <c r="E11" s="39" t="s">
        <v>165</v>
      </c>
      <c r="F11" s="39">
        <v>2</v>
      </c>
      <c r="G11" s="39"/>
      <c r="H11" s="39">
        <v>52</v>
      </c>
      <c r="K11" s="9">
        <v>2</v>
      </c>
      <c r="L11" s="9" t="s">
        <v>38</v>
      </c>
      <c r="M11" s="10">
        <v>2</v>
      </c>
      <c r="N11" s="11">
        <f t="shared" si="2"/>
        <v>7.32</v>
      </c>
      <c r="O11" s="11">
        <f t="shared" si="0"/>
        <v>8.3848479999999999</v>
      </c>
      <c r="P11" s="12">
        <f t="shared" si="1"/>
        <v>8.3848476699999992</v>
      </c>
      <c r="Q11" s="20">
        <f>IF($C11="B",VLOOKUP($N11,PatchedSpliceIntervals!$L$2:$N$86,2,TRUE),IF($C11="D",VLOOKUP($N11,PatchedSpliceIntervals!$L$87:$N$168,2,TRUE),IF($C11="E",VLOOKUP($N11,PatchedSpliceIntervals!$L$169:$N$177,2,TRUE),VLOOKUP($N11,PatchedSpliceIntervals!$L$178:$N$178,2,TRUE))))</f>
        <v>0</v>
      </c>
      <c r="R11" s="13" t="str">
        <f t="shared" si="3"/>
        <v>D-2-2</v>
      </c>
      <c r="S11" s="14">
        <f>VLOOKUP(R11,SectionSummary!$I$2:$J$848,2,FALSE)</f>
        <v>6.8</v>
      </c>
      <c r="T11" s="15" t="str">
        <f t="shared" si="4"/>
        <v>D-2</v>
      </c>
      <c r="U11" s="15">
        <f>VLOOKUP(T11,AffineTable!$D$2:$E$151,2,FALSE)</f>
        <v>1.064848</v>
      </c>
      <c r="V11" s="15">
        <f>IF($C11="B",VLOOKUP($N11,PatchedSpliceIntervals!$L$2:$N$86,3,TRUE),IF($C11="D",VLOOKUP($N11,PatchedSpliceIntervals!$L$87:$N$168,3,TRUE),IF($C11="E",VLOOKUP($N11,PatchedSpliceIntervals!$L$169:$N$177,3,TRUE),VLOOKUP($N11,PatchedSpliceIntervals!$L$178:$N$178,3,TRUE))))</f>
        <v>-3.3000000065896984E-7</v>
      </c>
    </row>
    <row r="12" spans="1:22" ht="18" customHeight="1" x14ac:dyDescent="0.2">
      <c r="A12" s="9">
        <v>346</v>
      </c>
      <c r="B12" s="39" t="s">
        <v>163</v>
      </c>
      <c r="C12" s="39" t="s">
        <v>164</v>
      </c>
      <c r="D12" s="39">
        <v>2</v>
      </c>
      <c r="E12" s="39" t="s">
        <v>165</v>
      </c>
      <c r="F12" s="39">
        <v>2</v>
      </c>
      <c r="G12" s="39"/>
      <c r="H12" s="39">
        <v>130</v>
      </c>
      <c r="K12" s="9">
        <v>2</v>
      </c>
      <c r="L12" s="9" t="s">
        <v>38</v>
      </c>
      <c r="M12" s="10">
        <v>3</v>
      </c>
      <c r="N12" s="11">
        <f t="shared" si="2"/>
        <v>8.1</v>
      </c>
      <c r="O12" s="11">
        <f t="shared" si="0"/>
        <v>9.1648479999999992</v>
      </c>
      <c r="P12" s="12">
        <f t="shared" si="1"/>
        <v>9.1648476699999986</v>
      </c>
      <c r="Q12" s="20">
        <f>IF($C12="B",VLOOKUP($N12,PatchedSpliceIntervals!$L$2:$N$86,2,TRUE),IF($C12="D",VLOOKUP($N12,PatchedSpliceIntervals!$L$87:$N$168,2,TRUE),IF($C12="E",VLOOKUP($N12,PatchedSpliceIntervals!$L$169:$N$177,2,TRUE),VLOOKUP($N12,PatchedSpliceIntervals!$L$178:$N$178,2,TRUE))))</f>
        <v>0</v>
      </c>
      <c r="R12" s="13" t="str">
        <f t="shared" si="3"/>
        <v>D-2-2</v>
      </c>
      <c r="S12" s="14">
        <f>VLOOKUP(R12,SectionSummary!$I$2:$J$848,2,FALSE)</f>
        <v>6.8</v>
      </c>
      <c r="T12" s="15" t="str">
        <f t="shared" si="4"/>
        <v>D-2</v>
      </c>
      <c r="U12" s="15">
        <f>VLOOKUP(T12,AffineTable!$D$2:$E$151,2,FALSE)</f>
        <v>1.064848</v>
      </c>
      <c r="V12" s="15">
        <f>IF($C12="B",VLOOKUP($N12,PatchedSpliceIntervals!$L$2:$N$86,3,TRUE),IF($C12="D",VLOOKUP($N12,PatchedSpliceIntervals!$L$87:$N$168,3,TRUE),IF($C12="E",VLOOKUP($N12,PatchedSpliceIntervals!$L$169:$N$177,3,TRUE),VLOOKUP($N12,PatchedSpliceIntervals!$L$178:$N$178,3,TRUE))))</f>
        <v>-3.3000000065896984E-7</v>
      </c>
    </row>
    <row r="13" spans="1:22" ht="18" customHeight="1" x14ac:dyDescent="0.2">
      <c r="A13" s="9">
        <v>346</v>
      </c>
      <c r="B13" s="39" t="s">
        <v>163</v>
      </c>
      <c r="C13" s="39" t="s">
        <v>164</v>
      </c>
      <c r="D13" s="39">
        <v>2</v>
      </c>
      <c r="E13" s="39" t="s">
        <v>165</v>
      </c>
      <c r="F13" s="39">
        <v>3</v>
      </c>
      <c r="G13" s="39"/>
      <c r="H13" s="39">
        <v>45</v>
      </c>
      <c r="K13" s="9">
        <v>2</v>
      </c>
      <c r="L13" s="9" t="s">
        <v>38</v>
      </c>
      <c r="M13" s="10">
        <v>4</v>
      </c>
      <c r="N13" s="11">
        <f t="shared" si="2"/>
        <v>8.75</v>
      </c>
      <c r="O13" s="11">
        <f t="shared" si="0"/>
        <v>9.8148479999999996</v>
      </c>
      <c r="P13" s="12">
        <f t="shared" si="1"/>
        <v>9.8148476699999989</v>
      </c>
      <c r="Q13" s="20">
        <f>IF($C13="B",VLOOKUP($N13,PatchedSpliceIntervals!$L$2:$N$86,2,TRUE),IF($C13="D",VLOOKUP($N13,PatchedSpliceIntervals!$L$87:$N$168,2,TRUE),IF($C13="E",VLOOKUP($N13,PatchedSpliceIntervals!$L$169:$N$177,2,TRUE),VLOOKUP($N13,PatchedSpliceIntervals!$L$178:$N$178,2,TRUE))))</f>
        <v>0</v>
      </c>
      <c r="R13" s="13" t="str">
        <f t="shared" si="3"/>
        <v>D-2-3</v>
      </c>
      <c r="S13" s="14">
        <f>VLOOKUP(R13,SectionSummary!$I$2:$J$848,2,FALSE)</f>
        <v>8.3000000000000007</v>
      </c>
      <c r="T13" s="15" t="str">
        <f t="shared" si="4"/>
        <v>D-2</v>
      </c>
      <c r="U13" s="15">
        <f>VLOOKUP(T13,AffineTable!$D$2:$E$151,2,FALSE)</f>
        <v>1.064848</v>
      </c>
      <c r="V13" s="15">
        <f>IF($C13="B",VLOOKUP($N13,PatchedSpliceIntervals!$L$2:$N$86,3,TRUE),IF($C13="D",VLOOKUP($N13,PatchedSpliceIntervals!$L$87:$N$168,3,TRUE),IF($C13="E",VLOOKUP($N13,PatchedSpliceIntervals!$L$169:$N$177,3,TRUE),VLOOKUP($N13,PatchedSpliceIntervals!$L$178:$N$178,3,TRUE))))</f>
        <v>-3.3000000065896984E-7</v>
      </c>
    </row>
    <row r="14" spans="1:22" ht="18" customHeight="1" x14ac:dyDescent="0.2">
      <c r="A14" s="9">
        <v>346</v>
      </c>
      <c r="B14" s="39" t="s">
        <v>163</v>
      </c>
      <c r="C14" s="39" t="s">
        <v>164</v>
      </c>
      <c r="D14" s="39">
        <v>2</v>
      </c>
      <c r="E14" s="39" t="s">
        <v>165</v>
      </c>
      <c r="F14" s="39">
        <v>3</v>
      </c>
      <c r="G14" s="39"/>
      <c r="H14" s="39">
        <v>118.5</v>
      </c>
      <c r="K14" s="9">
        <v>2</v>
      </c>
      <c r="L14" s="9" t="s">
        <v>38</v>
      </c>
      <c r="M14" s="10">
        <v>5</v>
      </c>
      <c r="N14" s="11">
        <f t="shared" si="2"/>
        <v>9.4850000000000012</v>
      </c>
      <c r="O14" s="11">
        <f t="shared" si="0"/>
        <v>10.549848000000001</v>
      </c>
      <c r="P14" s="12">
        <f t="shared" si="1"/>
        <v>10.54984767</v>
      </c>
      <c r="Q14" s="20">
        <f>IF($C14="B",VLOOKUP($N14,PatchedSpliceIntervals!$L$2:$N$86,2,TRUE),IF($C14="D",VLOOKUP($N14,PatchedSpliceIntervals!$L$87:$N$168,2,TRUE),IF($C14="E",VLOOKUP($N14,PatchedSpliceIntervals!$L$169:$N$177,2,TRUE),VLOOKUP($N14,PatchedSpliceIntervals!$L$178:$N$178,2,TRUE))))</f>
        <v>0</v>
      </c>
      <c r="R14" s="13" t="str">
        <f t="shared" si="3"/>
        <v>D-2-3</v>
      </c>
      <c r="S14" s="14">
        <f>VLOOKUP(R14,SectionSummary!$I$2:$J$848,2,FALSE)</f>
        <v>8.3000000000000007</v>
      </c>
      <c r="T14" s="15" t="str">
        <f t="shared" si="4"/>
        <v>D-2</v>
      </c>
      <c r="U14" s="15">
        <f>VLOOKUP(T14,AffineTable!$D$2:$E$151,2,FALSE)</f>
        <v>1.064848</v>
      </c>
      <c r="V14" s="15">
        <f>IF($C14="B",VLOOKUP($N14,PatchedSpliceIntervals!$L$2:$N$86,3,TRUE),IF($C14="D",VLOOKUP($N14,PatchedSpliceIntervals!$L$87:$N$168,3,TRUE),IF($C14="E",VLOOKUP($N14,PatchedSpliceIntervals!$L$169:$N$177,3,TRUE),VLOOKUP($N14,PatchedSpliceIntervals!$L$178:$N$178,3,TRUE))))</f>
        <v>-3.3000000065896984E-7</v>
      </c>
    </row>
    <row r="15" spans="1:22" ht="18" customHeight="1" x14ac:dyDescent="0.2">
      <c r="A15" s="9">
        <v>346</v>
      </c>
      <c r="B15" s="39" t="s">
        <v>163</v>
      </c>
      <c r="C15" s="39" t="s">
        <v>164</v>
      </c>
      <c r="D15" s="39">
        <v>2</v>
      </c>
      <c r="E15" s="39" t="s">
        <v>165</v>
      </c>
      <c r="F15" s="39">
        <v>4</v>
      </c>
      <c r="G15" s="39"/>
      <c r="H15" s="39">
        <v>67</v>
      </c>
      <c r="K15" s="9">
        <v>2</v>
      </c>
      <c r="L15" s="9" t="s">
        <v>38</v>
      </c>
      <c r="M15" s="10">
        <v>6</v>
      </c>
      <c r="N15" s="11">
        <f t="shared" si="2"/>
        <v>10.47</v>
      </c>
      <c r="O15" s="11">
        <f t="shared" si="0"/>
        <v>11.534848</v>
      </c>
      <c r="P15" s="12">
        <f t="shared" si="1"/>
        <v>11.53484767</v>
      </c>
      <c r="Q15" s="20">
        <f>IF($C15="B",VLOOKUP($N15,PatchedSpliceIntervals!$L$2:$N$86,2,TRUE),IF($C15="D",VLOOKUP($N15,PatchedSpliceIntervals!$L$87:$N$168,2,TRUE),IF($C15="E",VLOOKUP($N15,PatchedSpliceIntervals!$L$169:$N$177,2,TRUE),VLOOKUP($N15,PatchedSpliceIntervals!$L$178:$N$178,2,TRUE))))</f>
        <v>0</v>
      </c>
      <c r="R15" s="13" t="str">
        <f t="shared" si="3"/>
        <v>D-2-4</v>
      </c>
      <c r="S15" s="14">
        <f>VLOOKUP(R15,SectionSummary!$I$2:$J$848,2,FALSE)</f>
        <v>9.8000000000000007</v>
      </c>
      <c r="T15" s="15" t="str">
        <f t="shared" si="4"/>
        <v>D-2</v>
      </c>
      <c r="U15" s="15">
        <f>VLOOKUP(T15,AffineTable!$D$2:$E$151,2,FALSE)</f>
        <v>1.064848</v>
      </c>
      <c r="V15" s="15">
        <f>IF($C15="B",VLOOKUP($N15,PatchedSpliceIntervals!$L$2:$N$86,3,TRUE),IF($C15="D",VLOOKUP($N15,PatchedSpliceIntervals!$L$87:$N$168,3,TRUE),IF($C15="E",VLOOKUP($N15,PatchedSpliceIntervals!$L$169:$N$177,3,TRUE),VLOOKUP($N15,PatchedSpliceIntervals!$L$178:$N$178,3,TRUE))))</f>
        <v>-3.3000000065896984E-7</v>
      </c>
    </row>
    <row r="16" spans="1:22" ht="18" customHeight="1" x14ac:dyDescent="0.2">
      <c r="A16" s="9">
        <v>346</v>
      </c>
      <c r="B16" s="39" t="s">
        <v>163</v>
      </c>
      <c r="C16" s="39" t="s">
        <v>164</v>
      </c>
      <c r="D16" s="39">
        <v>2</v>
      </c>
      <c r="E16" s="39" t="s">
        <v>165</v>
      </c>
      <c r="F16" s="39">
        <v>4</v>
      </c>
      <c r="G16" s="39"/>
      <c r="H16" s="39">
        <v>113</v>
      </c>
      <c r="K16" s="9">
        <v>2</v>
      </c>
      <c r="L16" s="9" t="s">
        <v>38</v>
      </c>
      <c r="M16" s="10">
        <v>7</v>
      </c>
      <c r="N16" s="11">
        <f t="shared" si="2"/>
        <v>10.93</v>
      </c>
      <c r="O16" s="11">
        <f t="shared" si="0"/>
        <v>11.994847999999999</v>
      </c>
      <c r="P16" s="12">
        <f t="shared" si="1"/>
        <v>11.994847669999999</v>
      </c>
      <c r="Q16" s="20">
        <f>IF($C16="B",VLOOKUP($N16,PatchedSpliceIntervals!$L$2:$N$86,2,TRUE),IF($C16="D",VLOOKUP($N16,PatchedSpliceIntervals!$L$87:$N$168,2,TRUE),IF($C16="E",VLOOKUP($N16,PatchedSpliceIntervals!$L$169:$N$177,2,TRUE),VLOOKUP($N16,PatchedSpliceIntervals!$L$178:$N$178,2,TRUE))))</f>
        <v>0</v>
      </c>
      <c r="R16" s="13" t="str">
        <f t="shared" si="3"/>
        <v>D-2-4</v>
      </c>
      <c r="S16" s="14">
        <f>VLOOKUP(R16,SectionSummary!$I$2:$J$848,2,FALSE)</f>
        <v>9.8000000000000007</v>
      </c>
      <c r="T16" s="15" t="str">
        <f t="shared" si="4"/>
        <v>D-2</v>
      </c>
      <c r="U16" s="15">
        <f>VLOOKUP(T16,AffineTable!$D$2:$E$151,2,FALSE)</f>
        <v>1.064848</v>
      </c>
      <c r="V16" s="15">
        <f>IF($C16="B",VLOOKUP($N16,PatchedSpliceIntervals!$L$2:$N$86,3,TRUE),IF($C16="D",VLOOKUP($N16,PatchedSpliceIntervals!$L$87:$N$168,3,TRUE),IF($C16="E",VLOOKUP($N16,PatchedSpliceIntervals!$L$169:$N$177,3,TRUE),VLOOKUP($N16,PatchedSpliceIntervals!$L$178:$N$178,3,TRUE))))</f>
        <v>-3.3000000065896984E-7</v>
      </c>
    </row>
    <row r="17" spans="1:22" ht="18" customHeight="1" x14ac:dyDescent="0.2">
      <c r="A17" s="9">
        <v>346</v>
      </c>
      <c r="B17" s="39" t="s">
        <v>163</v>
      </c>
      <c r="C17" s="39" t="s">
        <v>164</v>
      </c>
      <c r="D17" s="39">
        <v>2</v>
      </c>
      <c r="E17" s="39" t="s">
        <v>165</v>
      </c>
      <c r="F17" s="39">
        <v>5</v>
      </c>
      <c r="G17" s="39"/>
      <c r="H17" s="39">
        <v>9.5</v>
      </c>
      <c r="K17" s="9">
        <v>2</v>
      </c>
      <c r="L17" s="9" t="s">
        <v>38</v>
      </c>
      <c r="M17" s="10">
        <v>8</v>
      </c>
      <c r="N17" s="11">
        <f t="shared" si="2"/>
        <v>11.395000000000001</v>
      </c>
      <c r="O17" s="11">
        <f t="shared" si="0"/>
        <v>12.459848000000001</v>
      </c>
      <c r="P17" s="12">
        <f t="shared" si="1"/>
        <v>12.45984767</v>
      </c>
      <c r="Q17" s="20">
        <f>IF($C17="B",VLOOKUP($N17,PatchedSpliceIntervals!$L$2:$N$86,2,TRUE),IF($C17="D",VLOOKUP($N17,PatchedSpliceIntervals!$L$87:$N$168,2,TRUE),IF($C17="E",VLOOKUP($N17,PatchedSpliceIntervals!$L$169:$N$177,2,TRUE),VLOOKUP($N17,PatchedSpliceIntervals!$L$178:$N$178,2,TRUE))))</f>
        <v>0</v>
      </c>
      <c r="R17" s="13" t="str">
        <f t="shared" si="3"/>
        <v>D-2-5</v>
      </c>
      <c r="S17" s="14">
        <f>VLOOKUP(R17,SectionSummary!$I$2:$J$848,2,FALSE)</f>
        <v>11.3</v>
      </c>
      <c r="T17" s="15" t="str">
        <f t="shared" si="4"/>
        <v>D-2</v>
      </c>
      <c r="U17" s="15">
        <f>VLOOKUP(T17,AffineTable!$D$2:$E$151,2,FALSE)</f>
        <v>1.064848</v>
      </c>
      <c r="V17" s="15">
        <f>IF($C17="B",VLOOKUP($N17,PatchedSpliceIntervals!$L$2:$N$86,3,TRUE),IF($C17="D",VLOOKUP($N17,PatchedSpliceIntervals!$L$87:$N$168,3,TRUE),IF($C17="E",VLOOKUP($N17,PatchedSpliceIntervals!$L$169:$N$177,3,TRUE),VLOOKUP($N17,PatchedSpliceIntervals!$L$178:$N$178,3,TRUE))))</f>
        <v>-3.3000000065896984E-7</v>
      </c>
    </row>
    <row r="18" spans="1:22" ht="18" customHeight="1" x14ac:dyDescent="0.2">
      <c r="A18" s="9">
        <v>346</v>
      </c>
      <c r="B18" s="39" t="s">
        <v>163</v>
      </c>
      <c r="C18" s="39" t="s">
        <v>164</v>
      </c>
      <c r="D18" s="39">
        <v>2</v>
      </c>
      <c r="E18" s="39" t="s">
        <v>165</v>
      </c>
      <c r="F18" s="39">
        <v>5</v>
      </c>
      <c r="G18" s="39"/>
      <c r="H18" s="39">
        <v>63.5</v>
      </c>
      <c r="K18" s="9">
        <v>3</v>
      </c>
      <c r="L18" s="9" t="s">
        <v>38</v>
      </c>
      <c r="M18" s="10">
        <v>1</v>
      </c>
      <c r="N18" s="11">
        <f t="shared" si="2"/>
        <v>11.935</v>
      </c>
      <c r="O18" s="11">
        <f t="shared" si="0"/>
        <v>12.999848</v>
      </c>
      <c r="P18" s="12">
        <f t="shared" si="1"/>
        <v>12.999847669999999</v>
      </c>
      <c r="Q18" s="20">
        <f>IF($C18="B",VLOOKUP($N18,PatchedSpliceIntervals!$L$2:$N$86,2,TRUE),IF($C18="D",VLOOKUP($N18,PatchedSpliceIntervals!$L$87:$N$168,2,TRUE),IF($C18="E",VLOOKUP($N18,PatchedSpliceIntervals!$L$169:$N$177,2,TRUE),VLOOKUP($N18,PatchedSpliceIntervals!$L$178:$N$178,2,TRUE))))</f>
        <v>0</v>
      </c>
      <c r="R18" s="13" t="str">
        <f t="shared" si="3"/>
        <v>D-2-5</v>
      </c>
      <c r="S18" s="14">
        <f>VLOOKUP(R18,SectionSummary!$I$2:$J$848,2,FALSE)</f>
        <v>11.3</v>
      </c>
      <c r="T18" s="15" t="str">
        <f t="shared" si="4"/>
        <v>D-2</v>
      </c>
      <c r="U18" s="15">
        <f>VLOOKUP(T18,AffineTable!$D$2:$E$151,2,FALSE)</f>
        <v>1.064848</v>
      </c>
      <c r="V18" s="15">
        <f>IF($C18="B",VLOOKUP($N18,PatchedSpliceIntervals!$L$2:$N$86,3,TRUE),IF($C18="D",VLOOKUP($N18,PatchedSpliceIntervals!$L$87:$N$168,3,TRUE),IF($C18="E",VLOOKUP($N18,PatchedSpliceIntervals!$L$169:$N$177,3,TRUE),VLOOKUP($N18,PatchedSpliceIntervals!$L$178:$N$178,3,TRUE))))</f>
        <v>-3.3000000065896984E-7</v>
      </c>
    </row>
    <row r="19" spans="1:22" ht="18" customHeight="1" x14ac:dyDescent="0.2">
      <c r="A19" s="9">
        <v>346</v>
      </c>
      <c r="B19" s="39" t="s">
        <v>163</v>
      </c>
      <c r="C19" s="39" t="s">
        <v>164</v>
      </c>
      <c r="D19" s="39">
        <v>2</v>
      </c>
      <c r="E19" s="39" t="s">
        <v>165</v>
      </c>
      <c r="F19" s="39">
        <v>6</v>
      </c>
      <c r="G19" s="39"/>
      <c r="H19" s="39">
        <v>27</v>
      </c>
      <c r="K19" s="9">
        <v>3</v>
      </c>
      <c r="L19" s="9" t="s">
        <v>38</v>
      </c>
      <c r="M19" s="10">
        <v>2</v>
      </c>
      <c r="N19" s="11">
        <f t="shared" si="2"/>
        <v>13.07</v>
      </c>
      <c r="O19" s="11">
        <f t="shared" si="0"/>
        <v>14.134848</v>
      </c>
      <c r="P19" s="12">
        <f t="shared" si="1"/>
        <v>14.134847669999999</v>
      </c>
      <c r="Q19" s="20">
        <f>IF($C19="B",VLOOKUP($N19,PatchedSpliceIntervals!$L$2:$N$86,2,TRUE),IF($C19="D",VLOOKUP($N19,PatchedSpliceIntervals!$L$87:$N$168,2,TRUE),IF($C19="E",VLOOKUP($N19,PatchedSpliceIntervals!$L$169:$N$177,2,TRUE),VLOOKUP($N19,PatchedSpliceIntervals!$L$178:$N$178,2,TRUE))))</f>
        <v>0</v>
      </c>
      <c r="R19" s="13" t="str">
        <f t="shared" si="3"/>
        <v>D-2-6</v>
      </c>
      <c r="S19" s="14">
        <f>VLOOKUP(R19,SectionSummary!$I$2:$J$848,2,FALSE)</f>
        <v>12.8</v>
      </c>
      <c r="T19" s="15" t="str">
        <f t="shared" si="4"/>
        <v>D-2</v>
      </c>
      <c r="U19" s="15">
        <f>VLOOKUP(T19,AffineTable!$D$2:$E$151,2,FALSE)</f>
        <v>1.064848</v>
      </c>
      <c r="V19" s="15">
        <f>IF($C19="B",VLOOKUP($N19,PatchedSpliceIntervals!$L$2:$N$86,3,TRUE),IF($C19="D",VLOOKUP($N19,PatchedSpliceIntervals!$L$87:$N$168,3,TRUE),IF($C19="E",VLOOKUP($N19,PatchedSpliceIntervals!$L$169:$N$177,3,TRUE),VLOOKUP($N19,PatchedSpliceIntervals!$L$178:$N$178,3,TRUE))))</f>
        <v>-3.3000000065896984E-7</v>
      </c>
    </row>
    <row r="20" spans="1:22" ht="18" customHeight="1" x14ac:dyDescent="0.2">
      <c r="A20" s="9">
        <v>346</v>
      </c>
      <c r="B20" s="39" t="s">
        <v>163</v>
      </c>
      <c r="C20" s="39" t="s">
        <v>164</v>
      </c>
      <c r="D20" s="39">
        <v>2</v>
      </c>
      <c r="E20" s="39" t="s">
        <v>165</v>
      </c>
      <c r="F20" s="39">
        <v>6</v>
      </c>
      <c r="G20" s="39"/>
      <c r="H20" s="39">
        <v>123</v>
      </c>
      <c r="K20" s="9">
        <v>3</v>
      </c>
      <c r="L20" s="9" t="s">
        <v>38</v>
      </c>
      <c r="M20" s="10">
        <v>3</v>
      </c>
      <c r="N20" s="11">
        <f t="shared" si="2"/>
        <v>14.030000000000001</v>
      </c>
      <c r="O20" s="11">
        <f t="shared" si="0"/>
        <v>15.094848000000001</v>
      </c>
      <c r="P20" s="12">
        <f t="shared" si="1"/>
        <v>15.09484767</v>
      </c>
      <c r="Q20" s="20">
        <f>IF($C20="B",VLOOKUP($N20,PatchedSpliceIntervals!$L$2:$N$86,2,TRUE),IF($C20="D",VLOOKUP($N20,PatchedSpliceIntervals!$L$87:$N$168,2,TRUE),IF($C20="E",VLOOKUP($N20,PatchedSpliceIntervals!$L$169:$N$177,2,TRUE),VLOOKUP($N20,PatchedSpliceIntervals!$L$178:$N$178,2,TRUE))))</f>
        <v>0</v>
      </c>
      <c r="R20" s="13" t="str">
        <f t="shared" si="3"/>
        <v>D-2-6</v>
      </c>
      <c r="S20" s="14">
        <f>VLOOKUP(R20,SectionSummary!$I$2:$J$848,2,FALSE)</f>
        <v>12.8</v>
      </c>
      <c r="T20" s="15" t="str">
        <f t="shared" si="4"/>
        <v>D-2</v>
      </c>
      <c r="U20" s="15">
        <f>VLOOKUP(T20,AffineTable!$D$2:$E$151,2,FALSE)</f>
        <v>1.064848</v>
      </c>
      <c r="V20" s="15">
        <f>IF($C20="B",VLOOKUP($N20,PatchedSpliceIntervals!$L$2:$N$86,3,TRUE),IF($C20="D",VLOOKUP($N20,PatchedSpliceIntervals!$L$87:$N$168,3,TRUE),IF($C20="E",VLOOKUP($N20,PatchedSpliceIntervals!$L$169:$N$177,3,TRUE),VLOOKUP($N20,PatchedSpliceIntervals!$L$178:$N$178,3,TRUE))))</f>
        <v>-3.3000000065896984E-7</v>
      </c>
    </row>
    <row r="21" spans="1:22" ht="18" customHeight="1" x14ac:dyDescent="0.2">
      <c r="A21" s="9">
        <v>346</v>
      </c>
      <c r="B21" s="39" t="s">
        <v>163</v>
      </c>
      <c r="C21" s="39" t="s">
        <v>166</v>
      </c>
      <c r="D21" s="39">
        <v>2</v>
      </c>
      <c r="E21" s="39" t="s">
        <v>165</v>
      </c>
      <c r="F21" s="39">
        <v>5</v>
      </c>
      <c r="G21" s="39"/>
      <c r="H21" s="39">
        <v>85</v>
      </c>
      <c r="K21" s="9">
        <v>4</v>
      </c>
      <c r="L21" s="9" t="s">
        <v>38</v>
      </c>
      <c r="M21" s="10">
        <v>1</v>
      </c>
      <c r="N21" s="11">
        <f t="shared" si="2"/>
        <v>15.65</v>
      </c>
      <c r="O21" s="11">
        <f t="shared" si="0"/>
        <v>16.206374</v>
      </c>
      <c r="P21" s="12">
        <f t="shared" si="1"/>
        <v>16.206374269999998</v>
      </c>
      <c r="Q21" s="20">
        <f>IF($C21="B",VLOOKUP($N21,PatchedSpliceIntervals!$L$2:$N$86,2,TRUE),IF($C21="D",VLOOKUP($N21,PatchedSpliceIntervals!$L$87:$N$168,2,TRUE),IF($C21="E",VLOOKUP($N21,PatchedSpliceIntervals!$L$169:$N$177,2,TRUE),VLOOKUP($N21,PatchedSpliceIntervals!$L$178:$N$178,2,TRUE))))</f>
        <v>0</v>
      </c>
      <c r="R21" s="13" t="str">
        <f t="shared" si="3"/>
        <v>B-2-5</v>
      </c>
      <c r="S21" s="14">
        <f>VLOOKUP(R21,SectionSummary!$I$2:$J$848,2,FALSE)</f>
        <v>14.8</v>
      </c>
      <c r="T21" s="15" t="str">
        <f t="shared" si="4"/>
        <v>B-2</v>
      </c>
      <c r="U21" s="15">
        <f>VLOOKUP(T21,AffineTable!$D$2:$E$151,2,FALSE)</f>
        <v>0.55637400000000004</v>
      </c>
      <c r="V21" s="15">
        <f>IF($C21="B",VLOOKUP($N21,PatchedSpliceIntervals!$L$2:$N$86,3,TRUE),IF($C21="D",VLOOKUP($N21,PatchedSpliceIntervals!$L$87:$N$168,3,TRUE),IF($C21="E",VLOOKUP($N21,PatchedSpliceIntervals!$L$169:$N$177,3,TRUE),VLOOKUP($N21,PatchedSpliceIntervals!$L$178:$N$178,3,TRUE))))</f>
        <v>2.6999999747090442E-7</v>
      </c>
    </row>
    <row r="22" spans="1:22" ht="18" customHeight="1" x14ac:dyDescent="0.2">
      <c r="A22" s="9">
        <v>346</v>
      </c>
      <c r="B22" s="39" t="s">
        <v>163</v>
      </c>
      <c r="C22" s="39" t="s">
        <v>166</v>
      </c>
      <c r="D22" s="39">
        <v>2</v>
      </c>
      <c r="E22" s="39" t="s">
        <v>165</v>
      </c>
      <c r="F22" s="39">
        <v>6</v>
      </c>
      <c r="G22" s="39"/>
      <c r="H22" s="39">
        <v>80</v>
      </c>
      <c r="K22" s="9">
        <v>4</v>
      </c>
      <c r="L22" s="9" t="s">
        <v>38</v>
      </c>
      <c r="M22" s="10">
        <v>2</v>
      </c>
      <c r="N22" s="11">
        <f t="shared" si="2"/>
        <v>17.100000000000001</v>
      </c>
      <c r="O22" s="11">
        <f t="shared" si="0"/>
        <v>17.656374000000003</v>
      </c>
      <c r="P22" s="12">
        <f t="shared" si="1"/>
        <v>17.656374270000001</v>
      </c>
      <c r="Q22" s="20">
        <f>IF($C22="B",VLOOKUP($N22,PatchedSpliceIntervals!$L$2:$N$86,2,TRUE),IF($C22="D",VLOOKUP($N22,PatchedSpliceIntervals!$L$87:$N$168,2,TRUE),IF($C22="E",VLOOKUP($N22,PatchedSpliceIntervals!$L$169:$N$177,2,TRUE),VLOOKUP($N22,PatchedSpliceIntervals!$L$178:$N$178,2,TRUE))))</f>
        <v>0</v>
      </c>
      <c r="R22" s="13" t="str">
        <f t="shared" si="3"/>
        <v>B-2-6</v>
      </c>
      <c r="S22" s="14">
        <f>VLOOKUP(R22,SectionSummary!$I$2:$J$848,2,FALSE)</f>
        <v>16.3</v>
      </c>
      <c r="T22" s="15" t="str">
        <f t="shared" si="4"/>
        <v>B-2</v>
      </c>
      <c r="U22" s="15">
        <f>VLOOKUP(T22,AffineTable!$D$2:$E$151,2,FALSE)</f>
        <v>0.55637400000000004</v>
      </c>
      <c r="V22" s="15">
        <f>IF($C22="B",VLOOKUP($N22,PatchedSpliceIntervals!$L$2:$N$86,3,TRUE),IF($C22="D",VLOOKUP($N22,PatchedSpliceIntervals!$L$87:$N$168,3,TRUE),IF($C22="E",VLOOKUP($N22,PatchedSpliceIntervals!$L$169:$N$177,3,TRUE),VLOOKUP($N22,PatchedSpliceIntervals!$L$178:$N$178,3,TRUE))))</f>
        <v>2.6999999747090442E-7</v>
      </c>
    </row>
    <row r="23" spans="1:22" ht="18" customHeight="1" x14ac:dyDescent="0.2">
      <c r="A23" s="9">
        <v>346</v>
      </c>
      <c r="B23" s="39" t="s">
        <v>163</v>
      </c>
      <c r="C23" s="39" t="s">
        <v>164</v>
      </c>
      <c r="D23" s="39">
        <v>3</v>
      </c>
      <c r="E23" s="39" t="s">
        <v>165</v>
      </c>
      <c r="F23" s="39">
        <v>3</v>
      </c>
      <c r="G23" s="39"/>
      <c r="H23" s="39">
        <v>140</v>
      </c>
      <c r="K23" s="9">
        <v>5</v>
      </c>
      <c r="L23" s="9" t="s">
        <v>38</v>
      </c>
      <c r="M23" s="10">
        <v>1</v>
      </c>
      <c r="N23" s="11">
        <f t="shared" si="2"/>
        <v>19.2</v>
      </c>
      <c r="O23" s="11">
        <f t="shared" si="0"/>
        <v>19.992190999999998</v>
      </c>
      <c r="P23" s="12">
        <f t="shared" si="1"/>
        <v>19.992190909999998</v>
      </c>
      <c r="Q23" s="20">
        <f>IF($C23="B",VLOOKUP($N23,PatchedSpliceIntervals!$L$2:$N$86,2,TRUE),IF($C23="D",VLOOKUP($N23,PatchedSpliceIntervals!$L$87:$N$168,2,TRUE),IF($C23="E",VLOOKUP($N23,PatchedSpliceIntervals!$L$169:$N$177,2,TRUE),VLOOKUP($N23,PatchedSpliceIntervals!$L$178:$N$178,2,TRUE))))</f>
        <v>0</v>
      </c>
      <c r="R23" s="13" t="str">
        <f t="shared" si="3"/>
        <v>D-3-3</v>
      </c>
      <c r="S23" s="14">
        <f>VLOOKUP(R23,SectionSummary!$I$2:$J$848,2,FALSE)</f>
        <v>17.8</v>
      </c>
      <c r="T23" s="15" t="str">
        <f t="shared" si="4"/>
        <v>D-3</v>
      </c>
      <c r="U23" s="15">
        <f>VLOOKUP(T23,AffineTable!$D$2:$E$151,2,FALSE)</f>
        <v>0.79219099999999998</v>
      </c>
      <c r="V23" s="15">
        <f>IF($C23="B",VLOOKUP($N23,PatchedSpliceIntervals!$L$2:$N$86,3,TRUE),IF($C23="D",VLOOKUP($N23,PatchedSpliceIntervals!$L$87:$N$168,3,TRUE),IF($C23="E",VLOOKUP($N23,PatchedSpliceIntervals!$L$169:$N$177,3,TRUE),VLOOKUP($N23,PatchedSpliceIntervals!$L$178:$N$178,3,TRUE))))</f>
        <v>-9.0000000341206032E-8</v>
      </c>
    </row>
    <row r="24" spans="1:22" ht="18" customHeight="1" x14ac:dyDescent="0.2">
      <c r="A24" s="9">
        <v>346</v>
      </c>
      <c r="B24" s="40" t="s">
        <v>163</v>
      </c>
      <c r="C24" s="40" t="s">
        <v>164</v>
      </c>
      <c r="D24" s="40">
        <v>3</v>
      </c>
      <c r="E24" s="40" t="s">
        <v>165</v>
      </c>
      <c r="F24" s="40">
        <v>4</v>
      </c>
      <c r="G24" s="40"/>
      <c r="H24" s="40">
        <v>34</v>
      </c>
      <c r="K24" s="9">
        <v>5</v>
      </c>
      <c r="L24" s="9" t="s">
        <v>38</v>
      </c>
      <c r="M24" s="10">
        <v>2</v>
      </c>
      <c r="N24" s="11">
        <f t="shared" si="2"/>
        <v>19.64</v>
      </c>
      <c r="O24" s="11">
        <f t="shared" si="0"/>
        <v>20.432191</v>
      </c>
      <c r="P24" s="12">
        <f t="shared" si="1"/>
        <v>20.432190909999999</v>
      </c>
      <c r="Q24" s="20">
        <f>IF($C24="B",VLOOKUP($N24,PatchedSpliceIntervals!$L$2:$N$86,2,TRUE),IF($C24="D",VLOOKUP($N24,PatchedSpliceIntervals!$L$87:$N$168,2,TRUE),IF($C24="E",VLOOKUP($N24,PatchedSpliceIntervals!$L$169:$N$177,2,TRUE),VLOOKUP($N24,PatchedSpliceIntervals!$L$178:$N$178,2,TRUE))))</f>
        <v>0</v>
      </c>
      <c r="R24" s="13" t="str">
        <f t="shared" si="3"/>
        <v>D-3-4</v>
      </c>
      <c r="S24" s="14">
        <f>VLOOKUP(R24,SectionSummary!$I$2:$J$848,2,FALSE)</f>
        <v>19.3</v>
      </c>
      <c r="T24" s="15" t="str">
        <f t="shared" si="4"/>
        <v>D-3</v>
      </c>
      <c r="U24" s="15">
        <f>VLOOKUP(T24,AffineTable!$D$2:$E$151,2,FALSE)</f>
        <v>0.79219099999999998</v>
      </c>
      <c r="V24" s="15">
        <f>IF($C24="B",VLOOKUP($N24,PatchedSpliceIntervals!$L$2:$N$86,3,TRUE),IF($C24="D",VLOOKUP($N24,PatchedSpliceIntervals!$L$87:$N$168,3,TRUE),IF($C24="E",VLOOKUP($N24,PatchedSpliceIntervals!$L$169:$N$177,3,TRUE),VLOOKUP($N24,PatchedSpliceIntervals!$L$178:$N$178,3,TRUE))))</f>
        <v>-9.0000000341206032E-8</v>
      </c>
    </row>
    <row r="25" spans="1:22" ht="18" customHeight="1" x14ac:dyDescent="0.2">
      <c r="A25" s="9">
        <v>346</v>
      </c>
      <c r="B25" s="39" t="s">
        <v>163</v>
      </c>
      <c r="C25" s="39" t="s">
        <v>164</v>
      </c>
      <c r="D25" s="39">
        <v>3</v>
      </c>
      <c r="E25" s="39" t="s">
        <v>165</v>
      </c>
      <c r="F25" s="39">
        <v>5</v>
      </c>
      <c r="G25" s="39"/>
      <c r="H25" s="39">
        <v>12</v>
      </c>
      <c r="K25" s="9">
        <v>5</v>
      </c>
      <c r="L25" s="9" t="s">
        <v>38</v>
      </c>
      <c r="M25" s="10">
        <v>3</v>
      </c>
      <c r="N25" s="11">
        <f t="shared" si="2"/>
        <v>20.92</v>
      </c>
      <c r="O25" s="11">
        <f t="shared" si="0"/>
        <v>21.712191000000001</v>
      </c>
      <c r="P25" s="12">
        <f t="shared" si="1"/>
        <v>21.71219091</v>
      </c>
      <c r="Q25" s="20">
        <f>IF($C25="B",VLOOKUP($N25,PatchedSpliceIntervals!$L$2:$N$86,2,TRUE),IF($C25="D",VLOOKUP($N25,PatchedSpliceIntervals!$L$87:$N$168,2,TRUE),IF($C25="E",VLOOKUP($N25,PatchedSpliceIntervals!$L$169:$N$177,2,TRUE),VLOOKUP($N25,PatchedSpliceIntervals!$L$178:$N$178,2,TRUE))))</f>
        <v>0</v>
      </c>
      <c r="R25" s="13" t="str">
        <f t="shared" si="3"/>
        <v>D-3-5</v>
      </c>
      <c r="S25" s="14">
        <f>VLOOKUP(R25,SectionSummary!$I$2:$J$848,2,FALSE)</f>
        <v>20.8</v>
      </c>
      <c r="T25" s="15" t="str">
        <f t="shared" si="4"/>
        <v>D-3</v>
      </c>
      <c r="U25" s="15">
        <f>VLOOKUP(T25,AffineTable!$D$2:$E$151,2,FALSE)</f>
        <v>0.79219099999999998</v>
      </c>
      <c r="V25" s="15">
        <f>IF($C25="B",VLOOKUP($N25,PatchedSpliceIntervals!$L$2:$N$86,3,TRUE),IF($C25="D",VLOOKUP($N25,PatchedSpliceIntervals!$L$87:$N$168,3,TRUE),IF($C25="E",VLOOKUP($N25,PatchedSpliceIntervals!$L$169:$N$177,3,TRUE),VLOOKUP($N25,PatchedSpliceIntervals!$L$178:$N$178,3,TRUE))))</f>
        <v>-9.0000000341206032E-8</v>
      </c>
    </row>
    <row r="26" spans="1:22" ht="18" customHeight="1" x14ac:dyDescent="0.2">
      <c r="A26" s="9">
        <v>346</v>
      </c>
      <c r="B26" s="39" t="s">
        <v>163</v>
      </c>
      <c r="C26" s="39" t="s">
        <v>166</v>
      </c>
      <c r="D26" s="39">
        <v>3</v>
      </c>
      <c r="E26" s="39" t="s">
        <v>165</v>
      </c>
      <c r="F26" s="39">
        <v>3</v>
      </c>
      <c r="G26" s="39"/>
      <c r="H26" s="39">
        <v>47</v>
      </c>
      <c r="K26" s="9">
        <v>5</v>
      </c>
      <c r="L26" s="9" t="s">
        <v>38</v>
      </c>
      <c r="M26" s="10">
        <v>4</v>
      </c>
      <c r="N26" s="11">
        <f t="shared" si="2"/>
        <v>21.77</v>
      </c>
      <c r="O26" s="11">
        <f t="shared" si="0"/>
        <v>23.354378000000001</v>
      </c>
      <c r="P26" s="12">
        <f t="shared" si="1"/>
        <v>23.35437799</v>
      </c>
      <c r="Q26" s="20">
        <f>IF($C26="B",VLOOKUP($N26,PatchedSpliceIntervals!$L$2:$N$86,2,TRUE),IF($C26="D",VLOOKUP($N26,PatchedSpliceIntervals!$L$87:$N$168,2,TRUE),IF($C26="E",VLOOKUP($N26,PatchedSpliceIntervals!$L$169:$N$177,2,TRUE),VLOOKUP($N26,PatchedSpliceIntervals!$L$178:$N$178,2,TRUE))))</f>
        <v>0</v>
      </c>
      <c r="R26" s="13" t="str">
        <f t="shared" si="3"/>
        <v>B-3-3</v>
      </c>
      <c r="S26" s="14">
        <f>VLOOKUP(R26,SectionSummary!$I$2:$J$848,2,FALSE)</f>
        <v>21.3</v>
      </c>
      <c r="T26" s="15" t="str">
        <f t="shared" si="4"/>
        <v>B-3</v>
      </c>
      <c r="U26" s="15">
        <f>VLOOKUP(T26,AffineTable!$D$2:$E$151,2,FALSE)</f>
        <v>1.5843780000000001</v>
      </c>
      <c r="V26" s="15">
        <f>IF($C26="B",VLOOKUP($N26,PatchedSpliceIntervals!$L$2:$N$86,3,TRUE),IF($C26="D",VLOOKUP($N26,PatchedSpliceIntervals!$L$87:$N$168,3,TRUE),IF($C26="E",VLOOKUP($N26,PatchedSpliceIntervals!$L$169:$N$177,3,TRUE),VLOOKUP($N26,PatchedSpliceIntervals!$L$178:$N$178,3,TRUE))))</f>
        <v>-1.000000082740371E-8</v>
      </c>
    </row>
    <row r="27" spans="1:22" ht="18" customHeight="1" x14ac:dyDescent="0.2">
      <c r="A27" s="9">
        <v>346</v>
      </c>
      <c r="B27" s="39" t="s">
        <v>163</v>
      </c>
      <c r="C27" s="39" t="s">
        <v>166</v>
      </c>
      <c r="D27" s="39">
        <v>3</v>
      </c>
      <c r="E27" s="39" t="s">
        <v>165</v>
      </c>
      <c r="F27" s="39">
        <v>3</v>
      </c>
      <c r="G27" s="39"/>
      <c r="H27" s="39">
        <v>73.5</v>
      </c>
      <c r="K27" s="9">
        <v>6</v>
      </c>
      <c r="L27" s="9" t="s">
        <v>38</v>
      </c>
      <c r="M27" s="10">
        <v>1</v>
      </c>
      <c r="N27" s="11">
        <f t="shared" si="2"/>
        <v>22.035</v>
      </c>
      <c r="O27" s="11">
        <f t="shared" si="0"/>
        <v>23.619378000000001</v>
      </c>
      <c r="P27" s="12">
        <f t="shared" si="1"/>
        <v>23.61937799</v>
      </c>
      <c r="Q27" s="20">
        <f>IF($C27="B",VLOOKUP($N27,PatchedSpliceIntervals!$L$2:$N$86,2,TRUE),IF($C27="D",VLOOKUP($N27,PatchedSpliceIntervals!$L$87:$N$168,2,TRUE),IF($C27="E",VLOOKUP($N27,PatchedSpliceIntervals!$L$169:$N$177,2,TRUE),VLOOKUP($N27,PatchedSpliceIntervals!$L$178:$N$178,2,TRUE))))</f>
        <v>0</v>
      </c>
      <c r="R27" s="13" t="str">
        <f t="shared" si="3"/>
        <v>B-3-3</v>
      </c>
      <c r="S27" s="14">
        <f>VLOOKUP(R27,SectionSummary!$I$2:$J$848,2,FALSE)</f>
        <v>21.3</v>
      </c>
      <c r="T27" s="15" t="str">
        <f t="shared" si="4"/>
        <v>B-3</v>
      </c>
      <c r="U27" s="15">
        <f>VLOOKUP(T27,AffineTable!$D$2:$E$151,2,FALSE)</f>
        <v>1.5843780000000001</v>
      </c>
      <c r="V27" s="15">
        <f>IF($C27="B",VLOOKUP($N27,PatchedSpliceIntervals!$L$2:$N$86,3,TRUE),IF($C27="D",VLOOKUP($N27,PatchedSpliceIntervals!$L$87:$N$168,3,TRUE),IF($C27="E",VLOOKUP($N27,PatchedSpliceIntervals!$L$169:$N$177,3,TRUE),VLOOKUP($N27,PatchedSpliceIntervals!$L$178:$N$178,3,TRUE))))</f>
        <v>-1.000000082740371E-8</v>
      </c>
    </row>
    <row r="28" spans="1:22" ht="18" customHeight="1" x14ac:dyDescent="0.2">
      <c r="A28" s="9">
        <v>346</v>
      </c>
      <c r="B28" s="39" t="s">
        <v>163</v>
      </c>
      <c r="C28" s="39" t="s">
        <v>166</v>
      </c>
      <c r="D28" s="39">
        <v>3</v>
      </c>
      <c r="E28" s="39" t="s">
        <v>165</v>
      </c>
      <c r="F28" s="39">
        <v>3</v>
      </c>
      <c r="G28" s="39"/>
      <c r="H28" s="39">
        <v>142</v>
      </c>
      <c r="K28" s="9">
        <v>6</v>
      </c>
      <c r="L28" s="9" t="s">
        <v>38</v>
      </c>
      <c r="M28" s="10">
        <v>2</v>
      </c>
      <c r="N28" s="11">
        <f t="shared" si="2"/>
        <v>22.72</v>
      </c>
      <c r="O28" s="11">
        <f t="shared" si="0"/>
        <v>24.304378</v>
      </c>
      <c r="P28" s="12">
        <f t="shared" si="1"/>
        <v>24.304377989999999</v>
      </c>
      <c r="Q28" s="20">
        <f>IF($C28="B",VLOOKUP($N28,PatchedSpliceIntervals!$L$2:$N$86,2,TRUE),IF($C28="D",VLOOKUP($N28,PatchedSpliceIntervals!$L$87:$N$168,2,TRUE),IF($C28="E",VLOOKUP($N28,PatchedSpliceIntervals!$L$169:$N$177,2,TRUE),VLOOKUP($N28,PatchedSpliceIntervals!$L$178:$N$178,2,TRUE))))</f>
        <v>0</v>
      </c>
      <c r="R28" s="13" t="str">
        <f t="shared" si="3"/>
        <v>B-3-3</v>
      </c>
      <c r="S28" s="14">
        <f>VLOOKUP(R28,SectionSummary!$I$2:$J$848,2,FALSE)</f>
        <v>21.3</v>
      </c>
      <c r="T28" s="15" t="str">
        <f t="shared" si="4"/>
        <v>B-3</v>
      </c>
      <c r="U28" s="15">
        <f>VLOOKUP(T28,AffineTable!$D$2:$E$151,2,FALSE)</f>
        <v>1.5843780000000001</v>
      </c>
      <c r="V28" s="15">
        <f>IF($C28="B",VLOOKUP($N28,PatchedSpliceIntervals!$L$2:$N$86,3,TRUE),IF($C28="D",VLOOKUP($N28,PatchedSpliceIntervals!$L$87:$N$168,3,TRUE),IF($C28="E",VLOOKUP($N28,PatchedSpliceIntervals!$L$169:$N$177,3,TRUE),VLOOKUP($N28,PatchedSpliceIntervals!$L$178:$N$178,3,TRUE))))</f>
        <v>-1.000000082740371E-8</v>
      </c>
    </row>
    <row r="29" spans="1:22" ht="18" customHeight="1" x14ac:dyDescent="0.2">
      <c r="A29" s="9">
        <v>346</v>
      </c>
      <c r="B29" s="39" t="s">
        <v>163</v>
      </c>
      <c r="C29" s="39" t="s">
        <v>166</v>
      </c>
      <c r="D29" s="39">
        <v>3</v>
      </c>
      <c r="E29" s="39" t="s">
        <v>165</v>
      </c>
      <c r="F29" s="39">
        <v>4</v>
      </c>
      <c r="G29" s="39"/>
      <c r="H29" s="39">
        <v>108</v>
      </c>
      <c r="K29" s="9">
        <v>6</v>
      </c>
      <c r="L29" s="9" t="s">
        <v>38</v>
      </c>
      <c r="M29" s="10">
        <v>3</v>
      </c>
      <c r="N29" s="11">
        <f t="shared" si="2"/>
        <v>23.880000000000003</v>
      </c>
      <c r="O29" s="11">
        <f t="shared" si="0"/>
        <v>25.464378000000004</v>
      </c>
      <c r="P29" s="12">
        <f t="shared" si="1"/>
        <v>25.464377990000003</v>
      </c>
      <c r="Q29" s="20">
        <f>IF($C29="B",VLOOKUP($N29,PatchedSpliceIntervals!$L$2:$N$86,2,TRUE),IF($C29="D",VLOOKUP($N29,PatchedSpliceIntervals!$L$87:$N$168,2,TRUE),IF($C29="E",VLOOKUP($N29,PatchedSpliceIntervals!$L$169:$N$177,2,TRUE),VLOOKUP($N29,PatchedSpliceIntervals!$L$178:$N$178,2,TRUE))))</f>
        <v>0</v>
      </c>
      <c r="R29" s="13" t="str">
        <f t="shared" si="3"/>
        <v>B-3-4</v>
      </c>
      <c r="S29" s="14">
        <f>VLOOKUP(R29,SectionSummary!$I$2:$J$848,2,FALSE)</f>
        <v>22.8</v>
      </c>
      <c r="T29" s="15" t="str">
        <f t="shared" si="4"/>
        <v>B-3</v>
      </c>
      <c r="U29" s="15">
        <f>VLOOKUP(T29,AffineTable!$D$2:$E$151,2,FALSE)</f>
        <v>1.5843780000000001</v>
      </c>
      <c r="V29" s="15">
        <f>IF($C29="B",VLOOKUP($N29,PatchedSpliceIntervals!$L$2:$N$86,3,TRUE),IF($C29="D",VLOOKUP($N29,PatchedSpliceIntervals!$L$87:$N$168,3,TRUE),IF($C29="E",VLOOKUP($N29,PatchedSpliceIntervals!$L$169:$N$177,3,TRUE),VLOOKUP($N29,PatchedSpliceIntervals!$L$178:$N$178,3,TRUE))))</f>
        <v>-1.000000082740371E-8</v>
      </c>
    </row>
    <row r="30" spans="1:22" ht="18" customHeight="1" x14ac:dyDescent="0.2">
      <c r="A30" s="9">
        <v>346</v>
      </c>
      <c r="B30" s="39" t="s">
        <v>163</v>
      </c>
      <c r="C30" s="39" t="s">
        <v>166</v>
      </c>
      <c r="D30" s="39">
        <v>3</v>
      </c>
      <c r="E30" s="39" t="s">
        <v>165</v>
      </c>
      <c r="F30" s="39">
        <v>5</v>
      </c>
      <c r="G30" s="39"/>
      <c r="H30" s="39">
        <v>8</v>
      </c>
      <c r="K30" s="9">
        <v>6</v>
      </c>
      <c r="L30" s="9" t="s">
        <v>38</v>
      </c>
      <c r="M30" s="10">
        <v>4</v>
      </c>
      <c r="N30" s="11">
        <f t="shared" si="2"/>
        <v>24.38</v>
      </c>
      <c r="O30" s="11">
        <f t="shared" si="0"/>
        <v>25.964378</v>
      </c>
      <c r="P30" s="12">
        <f t="shared" si="1"/>
        <v>25.964377989999999</v>
      </c>
      <c r="Q30" s="20">
        <f>IF($C30="B",VLOOKUP($N30,PatchedSpliceIntervals!$L$2:$N$86,2,TRUE),IF($C30="D",VLOOKUP($N30,PatchedSpliceIntervals!$L$87:$N$168,2,TRUE),IF($C30="E",VLOOKUP($N30,PatchedSpliceIntervals!$L$169:$N$177,2,TRUE),VLOOKUP($N30,PatchedSpliceIntervals!$L$178:$N$178,2,TRUE))))</f>
        <v>0</v>
      </c>
      <c r="R30" s="13" t="str">
        <f t="shared" si="3"/>
        <v>B-3-5</v>
      </c>
      <c r="S30" s="14">
        <f>VLOOKUP(R30,SectionSummary!$I$2:$J$848,2,FALSE)</f>
        <v>24.3</v>
      </c>
      <c r="T30" s="15" t="str">
        <f t="shared" si="4"/>
        <v>B-3</v>
      </c>
      <c r="U30" s="15">
        <f>VLOOKUP(T30,AffineTable!$D$2:$E$151,2,FALSE)</f>
        <v>1.5843780000000001</v>
      </c>
      <c r="V30" s="15">
        <f>IF($C30="B",VLOOKUP($N30,PatchedSpliceIntervals!$L$2:$N$86,3,TRUE),IF($C30="D",VLOOKUP($N30,PatchedSpliceIntervals!$L$87:$N$168,3,TRUE),IF($C30="E",VLOOKUP($N30,PatchedSpliceIntervals!$L$169:$N$177,3,TRUE),VLOOKUP($N30,PatchedSpliceIntervals!$L$178:$N$178,3,TRUE))))</f>
        <v>-1.000000082740371E-8</v>
      </c>
    </row>
    <row r="31" spans="1:22" ht="18" customHeight="1" x14ac:dyDescent="0.2">
      <c r="A31" s="9">
        <v>346</v>
      </c>
      <c r="B31" s="39" t="s">
        <v>163</v>
      </c>
      <c r="C31" s="39" t="s">
        <v>164</v>
      </c>
      <c r="D31" s="39">
        <v>4</v>
      </c>
      <c r="E31" s="39" t="s">
        <v>165</v>
      </c>
      <c r="F31" s="39">
        <v>2</v>
      </c>
      <c r="G31" s="39"/>
      <c r="H31" s="39">
        <v>23</v>
      </c>
      <c r="K31" s="9">
        <v>7</v>
      </c>
      <c r="L31" s="9" t="s">
        <v>38</v>
      </c>
      <c r="M31" s="10">
        <v>1</v>
      </c>
      <c r="N31" s="11">
        <f t="shared" si="2"/>
        <v>26.03</v>
      </c>
      <c r="O31" s="11">
        <f t="shared" si="0"/>
        <v>28.458152000000002</v>
      </c>
      <c r="P31" s="12">
        <f t="shared" si="1"/>
        <v>28.458151800000003</v>
      </c>
      <c r="Q31" s="20">
        <f>IF($C31="B",VLOOKUP($N31,PatchedSpliceIntervals!$L$2:$N$86,2,TRUE),IF($C31="D",VLOOKUP($N31,PatchedSpliceIntervals!$L$87:$N$168,2,TRUE),IF($C31="E",VLOOKUP($N31,PatchedSpliceIntervals!$L$169:$N$177,2,TRUE),VLOOKUP($N31,PatchedSpliceIntervals!$L$178:$N$178,2,TRUE))))</f>
        <v>0</v>
      </c>
      <c r="R31" s="13" t="str">
        <f t="shared" si="3"/>
        <v>D-4-2</v>
      </c>
      <c r="S31" s="14">
        <f>VLOOKUP(R31,SectionSummary!$I$2:$J$848,2,FALSE)</f>
        <v>25.8</v>
      </c>
      <c r="T31" s="15" t="str">
        <f t="shared" si="4"/>
        <v>D-4</v>
      </c>
      <c r="U31" s="15">
        <f>VLOOKUP(T31,AffineTable!$D$2:$E$151,2,FALSE)</f>
        <v>2.4281519999999999</v>
      </c>
      <c r="V31" s="15">
        <f>IF($C31="B",VLOOKUP($N31,PatchedSpliceIntervals!$L$2:$N$86,3,TRUE),IF($C31="D",VLOOKUP($N31,PatchedSpliceIntervals!$L$87:$N$168,3,TRUE),IF($C31="E",VLOOKUP($N31,PatchedSpliceIntervals!$L$169:$N$177,3,TRUE),VLOOKUP($N31,PatchedSpliceIntervals!$L$178:$N$178,3,TRUE))))</f>
        <v>-1.9999999878450581E-7</v>
      </c>
    </row>
    <row r="32" spans="1:22" ht="18" customHeight="1" x14ac:dyDescent="0.2">
      <c r="A32" s="9">
        <v>346</v>
      </c>
      <c r="B32" s="39" t="s">
        <v>163</v>
      </c>
      <c r="C32" s="39" t="s">
        <v>164</v>
      </c>
      <c r="D32" s="39">
        <v>4</v>
      </c>
      <c r="E32" s="39" t="s">
        <v>165</v>
      </c>
      <c r="F32" s="39">
        <v>2</v>
      </c>
      <c r="G32" s="39"/>
      <c r="H32" s="39">
        <v>95</v>
      </c>
      <c r="K32" s="9">
        <v>7</v>
      </c>
      <c r="L32" s="9" t="s">
        <v>38</v>
      </c>
      <c r="M32" s="10">
        <v>2</v>
      </c>
      <c r="N32" s="11">
        <f t="shared" si="2"/>
        <v>26.75</v>
      </c>
      <c r="O32" s="11">
        <f t="shared" si="0"/>
        <v>29.178152000000001</v>
      </c>
      <c r="P32" s="12">
        <f t="shared" si="1"/>
        <v>29.178151800000002</v>
      </c>
      <c r="Q32" s="20">
        <f>IF($C32="B",VLOOKUP($N32,PatchedSpliceIntervals!$L$2:$N$86,2,TRUE),IF($C32="D",VLOOKUP($N32,PatchedSpliceIntervals!$L$87:$N$168,2,TRUE),IF($C32="E",VLOOKUP($N32,PatchedSpliceIntervals!$L$169:$N$177,2,TRUE),VLOOKUP($N32,PatchedSpliceIntervals!$L$178:$N$178,2,TRUE))))</f>
        <v>0</v>
      </c>
      <c r="R32" s="13" t="str">
        <f t="shared" si="3"/>
        <v>D-4-2</v>
      </c>
      <c r="S32" s="14">
        <f>VLOOKUP(R32,SectionSummary!$I$2:$J$848,2,FALSE)</f>
        <v>25.8</v>
      </c>
      <c r="T32" s="15" t="str">
        <f t="shared" si="4"/>
        <v>D-4</v>
      </c>
      <c r="U32" s="15">
        <f>VLOOKUP(T32,AffineTable!$D$2:$E$151,2,FALSE)</f>
        <v>2.4281519999999999</v>
      </c>
      <c r="V32" s="15">
        <f>IF($C32="B",VLOOKUP($N32,PatchedSpliceIntervals!$L$2:$N$86,3,TRUE),IF($C32="D",VLOOKUP($N32,PatchedSpliceIntervals!$L$87:$N$168,3,TRUE),IF($C32="E",VLOOKUP($N32,PatchedSpliceIntervals!$L$169:$N$177,3,TRUE),VLOOKUP($N32,PatchedSpliceIntervals!$L$178:$N$178,3,TRUE))))</f>
        <v>-1.9999999878450581E-7</v>
      </c>
    </row>
    <row r="33" spans="1:22" ht="18" customHeight="1" x14ac:dyDescent="0.2">
      <c r="A33" s="9">
        <v>346</v>
      </c>
      <c r="B33" s="39" t="s">
        <v>163</v>
      </c>
      <c r="C33" s="39" t="s">
        <v>164</v>
      </c>
      <c r="D33" s="39">
        <v>4</v>
      </c>
      <c r="E33" s="39" t="s">
        <v>165</v>
      </c>
      <c r="F33" s="39">
        <v>3</v>
      </c>
      <c r="G33" s="39"/>
      <c r="H33" s="39">
        <v>35</v>
      </c>
      <c r="K33" s="9">
        <v>7</v>
      </c>
      <c r="L33" s="9" t="s">
        <v>38</v>
      </c>
      <c r="M33" s="10">
        <v>3</v>
      </c>
      <c r="N33" s="11">
        <f t="shared" si="2"/>
        <v>27.650000000000002</v>
      </c>
      <c r="O33" s="11">
        <f t="shared" si="0"/>
        <v>30.078152000000003</v>
      </c>
      <c r="P33" s="12">
        <f t="shared" si="1"/>
        <v>30.078151800000004</v>
      </c>
      <c r="Q33" s="20">
        <f>IF($C33="B",VLOOKUP($N33,PatchedSpliceIntervals!$L$2:$N$86,2,TRUE),IF($C33="D",VLOOKUP($N33,PatchedSpliceIntervals!$L$87:$N$168,2,TRUE),IF($C33="E",VLOOKUP($N33,PatchedSpliceIntervals!$L$169:$N$177,2,TRUE),VLOOKUP($N33,PatchedSpliceIntervals!$L$178:$N$178,2,TRUE))))</f>
        <v>0</v>
      </c>
      <c r="R33" s="13" t="str">
        <f t="shared" si="3"/>
        <v>D-4-3</v>
      </c>
      <c r="S33" s="14">
        <f>VLOOKUP(R33,SectionSummary!$I$2:$J$848,2,FALSE)</f>
        <v>27.3</v>
      </c>
      <c r="T33" s="15" t="str">
        <f t="shared" si="4"/>
        <v>D-4</v>
      </c>
      <c r="U33" s="15">
        <f>VLOOKUP(T33,AffineTable!$D$2:$E$151,2,FALSE)</f>
        <v>2.4281519999999999</v>
      </c>
      <c r="V33" s="15">
        <f>IF($C33="B",VLOOKUP($N33,PatchedSpliceIntervals!$L$2:$N$86,3,TRUE),IF($C33="D",VLOOKUP($N33,PatchedSpliceIntervals!$L$87:$N$168,3,TRUE),IF($C33="E",VLOOKUP($N33,PatchedSpliceIntervals!$L$169:$N$177,3,TRUE),VLOOKUP($N33,PatchedSpliceIntervals!$L$178:$N$178,3,TRUE))))</f>
        <v>-1.9999999878450581E-7</v>
      </c>
    </row>
    <row r="34" spans="1:22" ht="18" customHeight="1" x14ac:dyDescent="0.2">
      <c r="A34" s="9">
        <v>346</v>
      </c>
      <c r="B34" s="39" t="s">
        <v>163</v>
      </c>
      <c r="C34" s="39" t="s">
        <v>164</v>
      </c>
      <c r="D34" s="39">
        <v>4</v>
      </c>
      <c r="E34" s="39" t="s">
        <v>165</v>
      </c>
      <c r="F34" s="39">
        <v>3</v>
      </c>
      <c r="G34" s="39"/>
      <c r="H34" s="39">
        <v>119</v>
      </c>
      <c r="K34" s="9">
        <v>8</v>
      </c>
      <c r="L34" s="9" t="s">
        <v>38</v>
      </c>
      <c r="M34" s="10">
        <v>1</v>
      </c>
      <c r="N34" s="11">
        <f t="shared" si="2"/>
        <v>28.490000000000002</v>
      </c>
      <c r="O34" s="11">
        <f t="shared" si="0"/>
        <v>30.918152000000003</v>
      </c>
      <c r="P34" s="12">
        <f t="shared" si="1"/>
        <v>30.918151800000004</v>
      </c>
      <c r="Q34" s="20">
        <f>IF($C34="B",VLOOKUP($N34,PatchedSpliceIntervals!$L$2:$N$86,2,TRUE),IF($C34="D",VLOOKUP($N34,PatchedSpliceIntervals!$L$87:$N$168,2,TRUE),IF($C34="E",VLOOKUP($N34,PatchedSpliceIntervals!$L$169:$N$177,2,TRUE),VLOOKUP($N34,PatchedSpliceIntervals!$L$178:$N$178,2,TRUE))))</f>
        <v>0</v>
      </c>
      <c r="R34" s="13" t="str">
        <f t="shared" si="3"/>
        <v>D-4-3</v>
      </c>
      <c r="S34" s="14">
        <f>VLOOKUP(R34,SectionSummary!$I$2:$J$848,2,FALSE)</f>
        <v>27.3</v>
      </c>
      <c r="T34" s="15" t="str">
        <f t="shared" si="4"/>
        <v>D-4</v>
      </c>
      <c r="U34" s="15">
        <f>VLOOKUP(T34,AffineTable!$D$2:$E$151,2,FALSE)</f>
        <v>2.4281519999999999</v>
      </c>
      <c r="V34" s="15">
        <f>IF($C34="B",VLOOKUP($N34,PatchedSpliceIntervals!$L$2:$N$86,3,TRUE),IF($C34="D",VLOOKUP($N34,PatchedSpliceIntervals!$L$87:$N$168,3,TRUE),IF($C34="E",VLOOKUP($N34,PatchedSpliceIntervals!$L$169:$N$177,3,TRUE),VLOOKUP($N34,PatchedSpliceIntervals!$L$178:$N$178,3,TRUE))))</f>
        <v>-1.9999999878450581E-7</v>
      </c>
    </row>
    <row r="35" spans="1:22" ht="18" customHeight="1" x14ac:dyDescent="0.2">
      <c r="A35" s="9">
        <v>346</v>
      </c>
      <c r="B35" s="39" t="s">
        <v>163</v>
      </c>
      <c r="C35" s="39" t="s">
        <v>164</v>
      </c>
      <c r="D35" s="39">
        <v>4</v>
      </c>
      <c r="E35" s="39" t="s">
        <v>165</v>
      </c>
      <c r="F35" s="39">
        <v>4</v>
      </c>
      <c r="G35" s="39"/>
      <c r="H35" s="39">
        <v>74</v>
      </c>
      <c r="K35" s="9">
        <v>8</v>
      </c>
      <c r="L35" s="9" t="s">
        <v>38</v>
      </c>
      <c r="M35" s="10">
        <v>2</v>
      </c>
      <c r="N35" s="11">
        <f t="shared" si="2"/>
        <v>29.54</v>
      </c>
      <c r="O35" s="11">
        <f t="shared" ref="O35:O66" si="5">N35+U35</f>
        <v>31.968152</v>
      </c>
      <c r="P35" s="12">
        <f t="shared" ref="P35:P66" si="6">O35+V35</f>
        <v>31.968151800000001</v>
      </c>
      <c r="Q35" s="20">
        <f>IF($C35="B",VLOOKUP($N35,PatchedSpliceIntervals!$L$2:$N$86,2,TRUE),IF($C35="D",VLOOKUP($N35,PatchedSpliceIntervals!$L$87:$N$168,2,TRUE),IF($C35="E",VLOOKUP($N35,PatchedSpliceIntervals!$L$169:$N$177,2,TRUE),VLOOKUP($N35,PatchedSpliceIntervals!$L$178:$N$178,2,TRUE))))</f>
        <v>0</v>
      </c>
      <c r="R35" s="13" t="str">
        <f t="shared" si="3"/>
        <v>D-4-4</v>
      </c>
      <c r="S35" s="14">
        <f>VLOOKUP(R35,SectionSummary!$I$2:$J$848,2,FALSE)</f>
        <v>28.8</v>
      </c>
      <c r="T35" s="15" t="str">
        <f t="shared" si="4"/>
        <v>D-4</v>
      </c>
      <c r="U35" s="15">
        <f>VLOOKUP(T35,AffineTable!$D$2:$E$151,2,FALSE)</f>
        <v>2.4281519999999999</v>
      </c>
      <c r="V35" s="15">
        <f>IF($C35="B",VLOOKUP($N35,PatchedSpliceIntervals!$L$2:$N$86,3,TRUE),IF($C35="D",VLOOKUP($N35,PatchedSpliceIntervals!$L$87:$N$168,3,TRUE),IF($C35="E",VLOOKUP($N35,PatchedSpliceIntervals!$L$169:$N$177,3,TRUE),VLOOKUP($N35,PatchedSpliceIntervals!$L$178:$N$178,3,TRUE))))</f>
        <v>-1.9999999878450581E-7</v>
      </c>
    </row>
    <row r="36" spans="1:22" ht="18" customHeight="1" x14ac:dyDescent="0.2">
      <c r="A36" s="9">
        <v>346</v>
      </c>
      <c r="B36" s="39" t="s">
        <v>163</v>
      </c>
      <c r="C36" s="39" t="s">
        <v>164</v>
      </c>
      <c r="D36" s="39">
        <v>4</v>
      </c>
      <c r="E36" s="39" t="s">
        <v>165</v>
      </c>
      <c r="F36" s="39">
        <v>4</v>
      </c>
      <c r="G36" s="39"/>
      <c r="H36" s="39">
        <v>122.5</v>
      </c>
      <c r="K36" s="9">
        <v>8</v>
      </c>
      <c r="L36" s="9" t="s">
        <v>38</v>
      </c>
      <c r="M36" s="10">
        <v>3</v>
      </c>
      <c r="N36" s="11">
        <f t="shared" si="2"/>
        <v>30.025000000000002</v>
      </c>
      <c r="O36" s="11">
        <f t="shared" si="5"/>
        <v>32.453152000000003</v>
      </c>
      <c r="P36" s="12">
        <f t="shared" si="6"/>
        <v>32.453151800000001</v>
      </c>
      <c r="Q36" s="20">
        <f>IF($C36="B",VLOOKUP($N36,PatchedSpliceIntervals!$L$2:$N$86,2,TRUE),IF($C36="D",VLOOKUP($N36,PatchedSpliceIntervals!$L$87:$N$168,2,TRUE),IF($C36="E",VLOOKUP($N36,PatchedSpliceIntervals!$L$169:$N$177,2,TRUE),VLOOKUP($N36,PatchedSpliceIntervals!$L$178:$N$178,2,TRUE))))</f>
        <v>0</v>
      </c>
      <c r="R36" s="13" t="str">
        <f t="shared" si="3"/>
        <v>D-4-4</v>
      </c>
      <c r="S36" s="14">
        <f>VLOOKUP(R36,SectionSummary!$I$2:$J$848,2,FALSE)</f>
        <v>28.8</v>
      </c>
      <c r="T36" s="15" t="str">
        <f t="shared" si="4"/>
        <v>D-4</v>
      </c>
      <c r="U36" s="15">
        <f>VLOOKUP(T36,AffineTable!$D$2:$E$151,2,FALSE)</f>
        <v>2.4281519999999999</v>
      </c>
      <c r="V36" s="15">
        <f>IF($C36="B",VLOOKUP($N36,PatchedSpliceIntervals!$L$2:$N$86,3,TRUE),IF($C36="D",VLOOKUP($N36,PatchedSpliceIntervals!$L$87:$N$168,3,TRUE),IF($C36="E",VLOOKUP($N36,PatchedSpliceIntervals!$L$169:$N$177,3,TRUE),VLOOKUP($N36,PatchedSpliceIntervals!$L$178:$N$178,3,TRUE))))</f>
        <v>-1.9999999878450581E-7</v>
      </c>
    </row>
    <row r="37" spans="1:22" ht="18" customHeight="1" x14ac:dyDescent="0.2">
      <c r="A37" s="9">
        <v>346</v>
      </c>
      <c r="B37" s="39" t="s">
        <v>163</v>
      </c>
      <c r="C37" s="39" t="s">
        <v>164</v>
      </c>
      <c r="D37" s="39">
        <v>4</v>
      </c>
      <c r="E37" s="39" t="s">
        <v>165</v>
      </c>
      <c r="F37" s="39">
        <v>5</v>
      </c>
      <c r="G37" s="39"/>
      <c r="H37" s="39">
        <v>48</v>
      </c>
      <c r="K37" s="9">
        <v>9</v>
      </c>
      <c r="L37" s="9" t="s">
        <v>38</v>
      </c>
      <c r="M37" s="10">
        <v>1</v>
      </c>
      <c r="N37" s="11">
        <f t="shared" si="2"/>
        <v>30.78</v>
      </c>
      <c r="O37" s="11">
        <f t="shared" si="5"/>
        <v>33.208151999999998</v>
      </c>
      <c r="P37" s="12">
        <f t="shared" si="6"/>
        <v>33.208151799999996</v>
      </c>
      <c r="Q37" s="20">
        <f>IF($C37="B",VLOOKUP($N37,PatchedSpliceIntervals!$L$2:$N$86,2,TRUE),IF($C37="D",VLOOKUP($N37,PatchedSpliceIntervals!$L$87:$N$168,2,TRUE),IF($C37="E",VLOOKUP($N37,PatchedSpliceIntervals!$L$169:$N$177,2,TRUE),VLOOKUP($N37,PatchedSpliceIntervals!$L$178:$N$178,2,TRUE))))</f>
        <v>0</v>
      </c>
      <c r="R37" s="13" t="str">
        <f t="shared" si="3"/>
        <v>D-4-5</v>
      </c>
      <c r="S37" s="14">
        <f>VLOOKUP(R37,SectionSummary!$I$2:$J$848,2,FALSE)</f>
        <v>30.3</v>
      </c>
      <c r="T37" s="15" t="str">
        <f t="shared" si="4"/>
        <v>D-4</v>
      </c>
      <c r="U37" s="15">
        <f>VLOOKUP(T37,AffineTable!$D$2:$E$151,2,FALSE)</f>
        <v>2.4281519999999999</v>
      </c>
      <c r="V37" s="15">
        <f>IF($C37="B",VLOOKUP($N37,PatchedSpliceIntervals!$L$2:$N$86,3,TRUE),IF($C37="D",VLOOKUP($N37,PatchedSpliceIntervals!$L$87:$N$168,3,TRUE),IF($C37="E",VLOOKUP($N37,PatchedSpliceIntervals!$L$169:$N$177,3,TRUE),VLOOKUP($N37,PatchedSpliceIntervals!$L$178:$N$178,3,TRUE))))</f>
        <v>-1.9999999878450581E-7</v>
      </c>
    </row>
    <row r="38" spans="1:22" ht="18" customHeight="1" x14ac:dyDescent="0.2">
      <c r="A38" s="9">
        <v>346</v>
      </c>
      <c r="B38" s="39" t="s">
        <v>163</v>
      </c>
      <c r="C38" s="39" t="s">
        <v>164</v>
      </c>
      <c r="D38" s="39">
        <v>4</v>
      </c>
      <c r="E38" s="39" t="s">
        <v>165</v>
      </c>
      <c r="F38" s="39">
        <v>5</v>
      </c>
      <c r="G38" s="39"/>
      <c r="H38" s="39">
        <v>147</v>
      </c>
      <c r="K38" s="9">
        <v>9</v>
      </c>
      <c r="L38" s="9" t="s">
        <v>38</v>
      </c>
      <c r="M38" s="10">
        <v>2</v>
      </c>
      <c r="N38" s="11">
        <f t="shared" si="2"/>
        <v>31.77</v>
      </c>
      <c r="O38" s="11">
        <f t="shared" si="5"/>
        <v>34.198152</v>
      </c>
      <c r="P38" s="12">
        <f t="shared" si="6"/>
        <v>34.198151800000005</v>
      </c>
      <c r="Q38" s="20">
        <f>IF($C38="B",VLOOKUP($N38,PatchedSpliceIntervals!$L$2:$N$86,2,TRUE),IF($C38="D",VLOOKUP($N38,PatchedSpliceIntervals!$L$87:$N$168,2,TRUE),IF($C38="E",VLOOKUP($N38,PatchedSpliceIntervals!$L$169:$N$177,2,TRUE),VLOOKUP($N38,PatchedSpliceIntervals!$L$178:$N$178,2,TRUE))))</f>
        <v>0</v>
      </c>
      <c r="R38" s="13" t="str">
        <f t="shared" si="3"/>
        <v>D-4-5</v>
      </c>
      <c r="S38" s="14">
        <f>VLOOKUP(R38,SectionSummary!$I$2:$J$848,2,FALSE)</f>
        <v>30.3</v>
      </c>
      <c r="T38" s="15" t="str">
        <f t="shared" si="4"/>
        <v>D-4</v>
      </c>
      <c r="U38" s="15">
        <f>VLOOKUP(T38,AffineTable!$D$2:$E$151,2,FALSE)</f>
        <v>2.4281519999999999</v>
      </c>
      <c r="V38" s="15">
        <f>IF($C38="B",VLOOKUP($N38,PatchedSpliceIntervals!$L$2:$N$86,3,TRUE),IF($C38="D",VLOOKUP($N38,PatchedSpliceIntervals!$L$87:$N$168,3,TRUE),IF($C38="E",VLOOKUP($N38,PatchedSpliceIntervals!$L$169:$N$177,3,TRUE),VLOOKUP($N38,PatchedSpliceIntervals!$L$178:$N$178,3,TRUE))))</f>
        <v>-1.9999999878450581E-7</v>
      </c>
    </row>
    <row r="39" spans="1:22" ht="18" customHeight="1" x14ac:dyDescent="0.2">
      <c r="A39" s="9">
        <v>346</v>
      </c>
      <c r="B39" s="39" t="s">
        <v>163</v>
      </c>
      <c r="C39" s="39" t="s">
        <v>164</v>
      </c>
      <c r="D39" s="39">
        <v>4</v>
      </c>
      <c r="E39" s="39" t="s">
        <v>165</v>
      </c>
      <c r="F39" s="39">
        <v>6</v>
      </c>
      <c r="G39" s="39"/>
      <c r="H39" s="39">
        <v>118</v>
      </c>
      <c r="K39" s="9">
        <v>9</v>
      </c>
      <c r="L39" s="9" t="s">
        <v>38</v>
      </c>
      <c r="M39" s="10">
        <v>3</v>
      </c>
      <c r="N39" s="11">
        <f t="shared" si="2"/>
        <v>32.980000000000004</v>
      </c>
      <c r="O39" s="11">
        <f t="shared" si="5"/>
        <v>35.408152000000001</v>
      </c>
      <c r="P39" s="12">
        <f t="shared" si="6"/>
        <v>35.408151799999999</v>
      </c>
      <c r="Q39" s="20">
        <f>IF($C39="B",VLOOKUP($N39,PatchedSpliceIntervals!$L$2:$N$86,2,TRUE),IF($C39="D",VLOOKUP($N39,PatchedSpliceIntervals!$L$87:$N$168,2,TRUE),IF($C39="E",VLOOKUP($N39,PatchedSpliceIntervals!$L$169:$N$177,2,TRUE),VLOOKUP($N39,PatchedSpliceIntervals!$L$178:$N$178,2,TRUE))))</f>
        <v>0</v>
      </c>
      <c r="R39" s="13" t="str">
        <f t="shared" si="3"/>
        <v>D-4-6</v>
      </c>
      <c r="S39" s="14">
        <f>VLOOKUP(R39,SectionSummary!$I$2:$J$848,2,FALSE)</f>
        <v>31.8</v>
      </c>
      <c r="T39" s="15" t="str">
        <f t="shared" si="4"/>
        <v>D-4</v>
      </c>
      <c r="U39" s="15">
        <f>VLOOKUP(T39,AffineTable!$D$2:$E$151,2,FALSE)</f>
        <v>2.4281519999999999</v>
      </c>
      <c r="V39" s="15">
        <f>IF($C39="B",VLOOKUP($N39,PatchedSpliceIntervals!$L$2:$N$86,3,TRUE),IF($C39="D",VLOOKUP($N39,PatchedSpliceIntervals!$L$87:$N$168,3,TRUE),IF($C39="E",VLOOKUP($N39,PatchedSpliceIntervals!$L$169:$N$177,3,TRUE),VLOOKUP($N39,PatchedSpliceIntervals!$L$178:$N$178,3,TRUE))))</f>
        <v>-1.9999999878450581E-7</v>
      </c>
    </row>
    <row r="40" spans="1:22" ht="18" customHeight="1" x14ac:dyDescent="0.2">
      <c r="A40" s="9">
        <v>346</v>
      </c>
      <c r="B40" s="39" t="s">
        <v>163</v>
      </c>
      <c r="C40" s="39" t="s">
        <v>166</v>
      </c>
      <c r="D40" s="39">
        <v>4</v>
      </c>
      <c r="E40" s="39" t="s">
        <v>165</v>
      </c>
      <c r="F40" s="39">
        <v>5</v>
      </c>
      <c r="G40" s="39"/>
      <c r="H40" s="39">
        <v>16</v>
      </c>
      <c r="K40" s="9">
        <v>10</v>
      </c>
      <c r="L40" s="9" t="s">
        <v>38</v>
      </c>
      <c r="M40" s="10">
        <v>1</v>
      </c>
      <c r="N40" s="11">
        <f t="shared" si="2"/>
        <v>33.959999999999994</v>
      </c>
      <c r="O40" s="11">
        <f t="shared" si="5"/>
        <v>36.063901999999992</v>
      </c>
      <c r="P40" s="12">
        <f t="shared" si="6"/>
        <v>36.255151799999993</v>
      </c>
      <c r="Q40" s="20">
        <f>IF($C40="B",VLOOKUP($N40,PatchedSpliceIntervals!$L$2:$N$86,2,TRUE),IF($C40="D",VLOOKUP($N40,PatchedSpliceIntervals!$L$87:$N$168,2,TRUE),IF($C40="E",VLOOKUP($N40,PatchedSpliceIntervals!$L$169:$N$177,2,TRUE),VLOOKUP($N40,PatchedSpliceIntervals!$L$178:$N$178,2,TRUE))))</f>
        <v>0</v>
      </c>
      <c r="R40" s="13" t="str">
        <f t="shared" si="3"/>
        <v>B-4-5</v>
      </c>
      <c r="S40" s="14">
        <f>VLOOKUP(R40,SectionSummary!$I$2:$J$848,2,FALSE)</f>
        <v>33.799999999999997</v>
      </c>
      <c r="T40" s="15" t="str">
        <f t="shared" si="4"/>
        <v>B-4</v>
      </c>
      <c r="U40" s="15">
        <f>VLOOKUP(T40,AffineTable!$D$2:$E$151,2,FALSE)</f>
        <v>2.1039020000000002</v>
      </c>
      <c r="V40" s="15">
        <f>IF($C40="B",VLOOKUP($N40,PatchedSpliceIntervals!$L$2:$N$86,3,TRUE),IF($C40="D",VLOOKUP($N40,PatchedSpliceIntervals!$L$87:$N$168,3,TRUE),IF($C40="E",VLOOKUP($N40,PatchedSpliceIntervals!$L$169:$N$177,3,TRUE),VLOOKUP($N40,PatchedSpliceIntervals!$L$178:$N$178,3,TRUE))))</f>
        <v>0.19124980000000136</v>
      </c>
    </row>
    <row r="41" spans="1:22" ht="18" customHeight="1" x14ac:dyDescent="0.2">
      <c r="A41" s="9">
        <v>346</v>
      </c>
      <c r="B41" s="39" t="s">
        <v>163</v>
      </c>
      <c r="C41" s="39" t="s">
        <v>166</v>
      </c>
      <c r="D41" s="39">
        <v>4</v>
      </c>
      <c r="E41" s="39" t="s">
        <v>165</v>
      </c>
      <c r="F41" s="39">
        <v>5</v>
      </c>
      <c r="G41" s="39"/>
      <c r="H41" s="39">
        <v>91</v>
      </c>
      <c r="K41" s="9">
        <v>10</v>
      </c>
      <c r="L41" s="9" t="s">
        <v>38</v>
      </c>
      <c r="M41" s="10">
        <v>2</v>
      </c>
      <c r="N41" s="11">
        <f t="shared" si="2"/>
        <v>34.709999999999994</v>
      </c>
      <c r="O41" s="11">
        <f t="shared" si="5"/>
        <v>36.813901999999992</v>
      </c>
      <c r="P41" s="12">
        <f t="shared" si="6"/>
        <v>37.005151799999993</v>
      </c>
      <c r="Q41" s="20">
        <f>IF($C41="B",VLOOKUP($N41,PatchedSpliceIntervals!$L$2:$N$86,2,TRUE),IF($C41="D",VLOOKUP($N41,PatchedSpliceIntervals!$L$87:$N$168,2,TRUE),IF($C41="E",VLOOKUP($N41,PatchedSpliceIntervals!$L$169:$N$177,2,TRUE),VLOOKUP($N41,PatchedSpliceIntervals!$L$178:$N$178,2,TRUE))))</f>
        <v>0</v>
      </c>
      <c r="R41" s="13" t="str">
        <f t="shared" si="3"/>
        <v>B-4-5</v>
      </c>
      <c r="S41" s="14">
        <f>VLOOKUP(R41,SectionSummary!$I$2:$J$848,2,FALSE)</f>
        <v>33.799999999999997</v>
      </c>
      <c r="T41" s="15" t="str">
        <f t="shared" si="4"/>
        <v>B-4</v>
      </c>
      <c r="U41" s="15">
        <f>VLOOKUP(T41,AffineTable!$D$2:$E$151,2,FALSE)</f>
        <v>2.1039020000000002</v>
      </c>
      <c r="V41" s="15">
        <f>IF($C41="B",VLOOKUP($N41,PatchedSpliceIntervals!$L$2:$N$86,3,TRUE),IF($C41="D",VLOOKUP($N41,PatchedSpliceIntervals!$L$87:$N$168,3,TRUE),IF($C41="E",VLOOKUP($N41,PatchedSpliceIntervals!$L$169:$N$177,3,TRUE),VLOOKUP($N41,PatchedSpliceIntervals!$L$178:$N$178,3,TRUE))))</f>
        <v>0.19124980000000136</v>
      </c>
    </row>
    <row r="42" spans="1:22" ht="18" customHeight="1" x14ac:dyDescent="0.2">
      <c r="A42" s="9">
        <v>346</v>
      </c>
      <c r="B42" s="39" t="s">
        <v>163</v>
      </c>
      <c r="C42" s="39" t="s">
        <v>166</v>
      </c>
      <c r="D42" s="39">
        <v>4</v>
      </c>
      <c r="E42" s="39" t="s">
        <v>165</v>
      </c>
      <c r="F42" s="39">
        <v>5</v>
      </c>
      <c r="G42" s="39"/>
      <c r="H42" s="39">
        <v>125</v>
      </c>
      <c r="K42" s="9">
        <v>10</v>
      </c>
      <c r="L42" s="9" t="s">
        <v>38</v>
      </c>
      <c r="M42" s="10">
        <v>3</v>
      </c>
      <c r="N42" s="11">
        <f t="shared" si="2"/>
        <v>35.049999999999997</v>
      </c>
      <c r="O42" s="11">
        <f t="shared" si="5"/>
        <v>37.153901999999995</v>
      </c>
      <c r="P42" s="12">
        <f t="shared" si="6"/>
        <v>37.345151799999996</v>
      </c>
      <c r="Q42" s="20">
        <f>IF($C42="B",VLOOKUP($N42,PatchedSpliceIntervals!$L$2:$N$86,2,TRUE),IF($C42="D",VLOOKUP($N42,PatchedSpliceIntervals!$L$87:$N$168,2,TRUE),IF($C42="E",VLOOKUP($N42,PatchedSpliceIntervals!$L$169:$N$177,2,TRUE),VLOOKUP($N42,PatchedSpliceIntervals!$L$178:$N$178,2,TRUE))))</f>
        <v>0</v>
      </c>
      <c r="R42" s="13" t="str">
        <f t="shared" si="3"/>
        <v>B-4-5</v>
      </c>
      <c r="S42" s="14">
        <f>VLOOKUP(R42,SectionSummary!$I$2:$J$848,2,FALSE)</f>
        <v>33.799999999999997</v>
      </c>
      <c r="T42" s="15" t="str">
        <f t="shared" si="4"/>
        <v>B-4</v>
      </c>
      <c r="U42" s="15">
        <f>VLOOKUP(T42,AffineTable!$D$2:$E$151,2,FALSE)</f>
        <v>2.1039020000000002</v>
      </c>
      <c r="V42" s="15">
        <f>IF($C42="B",VLOOKUP($N42,PatchedSpliceIntervals!$L$2:$N$86,3,TRUE),IF($C42="D",VLOOKUP($N42,PatchedSpliceIntervals!$L$87:$N$168,3,TRUE),IF($C42="E",VLOOKUP($N42,PatchedSpliceIntervals!$L$169:$N$177,3,TRUE),VLOOKUP($N42,PatchedSpliceIntervals!$L$178:$N$178,3,TRUE))))</f>
        <v>0.19124980000000136</v>
      </c>
    </row>
    <row r="43" spans="1:22" ht="18" customHeight="1" x14ac:dyDescent="0.2">
      <c r="A43" s="9">
        <v>346</v>
      </c>
      <c r="B43" s="39" t="s">
        <v>163</v>
      </c>
      <c r="C43" s="39" t="s">
        <v>166</v>
      </c>
      <c r="D43" s="39">
        <v>4</v>
      </c>
      <c r="E43" s="39" t="s">
        <v>165</v>
      </c>
      <c r="F43" s="39">
        <v>6</v>
      </c>
      <c r="G43" s="39"/>
      <c r="H43" s="39">
        <v>56.5</v>
      </c>
      <c r="K43" s="9">
        <v>11</v>
      </c>
      <c r="L43" s="9" t="s">
        <v>38</v>
      </c>
      <c r="M43" s="10">
        <v>1</v>
      </c>
      <c r="N43" s="11">
        <f t="shared" si="2"/>
        <v>35.864999999999995</v>
      </c>
      <c r="O43" s="11">
        <f t="shared" si="5"/>
        <v>37.968901999999993</v>
      </c>
      <c r="P43" s="12">
        <f t="shared" si="6"/>
        <v>38.160151799999994</v>
      </c>
      <c r="Q43" s="20">
        <f>IF($C43="B",VLOOKUP($N43,PatchedSpliceIntervals!$L$2:$N$86,2,TRUE),IF($C43="D",VLOOKUP($N43,PatchedSpliceIntervals!$L$87:$N$168,2,TRUE),IF($C43="E",VLOOKUP($N43,PatchedSpliceIntervals!$L$169:$N$177,2,TRUE),VLOOKUP($N43,PatchedSpliceIntervals!$L$178:$N$178,2,TRUE))))</f>
        <v>0</v>
      </c>
      <c r="R43" s="13" t="str">
        <f t="shared" si="3"/>
        <v>B-4-6</v>
      </c>
      <c r="S43" s="14">
        <f>VLOOKUP(R43,SectionSummary!$I$2:$J$848,2,FALSE)</f>
        <v>35.299999999999997</v>
      </c>
      <c r="T43" s="15" t="str">
        <f t="shared" si="4"/>
        <v>B-4</v>
      </c>
      <c r="U43" s="15">
        <f>VLOOKUP(T43,AffineTable!$D$2:$E$151,2,FALSE)</f>
        <v>2.1039020000000002</v>
      </c>
      <c r="V43" s="15">
        <f>IF($C43="B",VLOOKUP($N43,PatchedSpliceIntervals!$L$2:$N$86,3,TRUE),IF($C43="D",VLOOKUP($N43,PatchedSpliceIntervals!$L$87:$N$168,3,TRUE),IF($C43="E",VLOOKUP($N43,PatchedSpliceIntervals!$L$169:$N$177,3,TRUE),VLOOKUP($N43,PatchedSpliceIntervals!$L$178:$N$178,3,TRUE))))</f>
        <v>0.19124980000000136</v>
      </c>
    </row>
    <row r="44" spans="1:22" ht="18" customHeight="1" x14ac:dyDescent="0.2">
      <c r="A44" s="9">
        <v>346</v>
      </c>
      <c r="B44" s="39" t="s">
        <v>163</v>
      </c>
      <c r="C44" s="39" t="s">
        <v>166</v>
      </c>
      <c r="D44" s="39">
        <v>4</v>
      </c>
      <c r="E44" s="39" t="s">
        <v>165</v>
      </c>
      <c r="F44" s="39">
        <v>6</v>
      </c>
      <c r="G44" s="39"/>
      <c r="H44" s="39">
        <v>105</v>
      </c>
      <c r="K44" s="9">
        <v>11</v>
      </c>
      <c r="L44" s="9" t="s">
        <v>38</v>
      </c>
      <c r="M44" s="10">
        <v>2</v>
      </c>
      <c r="N44" s="11">
        <f t="shared" si="2"/>
        <v>36.349999999999994</v>
      </c>
      <c r="O44" s="11">
        <f t="shared" si="5"/>
        <v>38.453901999999992</v>
      </c>
      <c r="P44" s="12">
        <f t="shared" si="6"/>
        <v>38.645151799999994</v>
      </c>
      <c r="Q44" s="20">
        <f>IF($C44="B",VLOOKUP($N44,PatchedSpliceIntervals!$L$2:$N$86,2,TRUE),IF($C44="D",VLOOKUP($N44,PatchedSpliceIntervals!$L$87:$N$168,2,TRUE),IF($C44="E",VLOOKUP($N44,PatchedSpliceIntervals!$L$169:$N$177,2,TRUE),VLOOKUP($N44,PatchedSpliceIntervals!$L$178:$N$178,2,TRUE))))</f>
        <v>0</v>
      </c>
      <c r="R44" s="13" t="str">
        <f t="shared" si="3"/>
        <v>B-4-6</v>
      </c>
      <c r="S44" s="14">
        <f>VLOOKUP(R44,SectionSummary!$I$2:$J$848,2,FALSE)</f>
        <v>35.299999999999997</v>
      </c>
      <c r="T44" s="15" t="str">
        <f t="shared" si="4"/>
        <v>B-4</v>
      </c>
      <c r="U44" s="15">
        <f>VLOOKUP(T44,AffineTable!$D$2:$E$151,2,FALSE)</f>
        <v>2.1039020000000002</v>
      </c>
      <c r="V44" s="15">
        <f>IF($C44="B",VLOOKUP($N44,PatchedSpliceIntervals!$L$2:$N$86,3,TRUE),IF($C44="D",VLOOKUP($N44,PatchedSpliceIntervals!$L$87:$N$168,3,TRUE),IF($C44="E",VLOOKUP($N44,PatchedSpliceIntervals!$L$169:$N$177,3,TRUE),VLOOKUP($N44,PatchedSpliceIntervals!$L$178:$N$178,3,TRUE))))</f>
        <v>0.19124980000000136</v>
      </c>
    </row>
    <row r="45" spans="1:22" ht="18" customHeight="1" x14ac:dyDescent="0.2">
      <c r="A45" s="9">
        <v>346</v>
      </c>
      <c r="B45" s="39" t="s">
        <v>163</v>
      </c>
      <c r="C45" s="39" t="s">
        <v>164</v>
      </c>
      <c r="D45" s="39">
        <v>5</v>
      </c>
      <c r="E45" s="39" t="s">
        <v>165</v>
      </c>
      <c r="F45" s="39">
        <v>2</v>
      </c>
      <c r="G45" s="39"/>
      <c r="H45" s="39">
        <v>138</v>
      </c>
      <c r="K45" s="9">
        <v>12</v>
      </c>
      <c r="L45" s="9" t="s">
        <v>38</v>
      </c>
      <c r="M45" s="10">
        <v>1</v>
      </c>
      <c r="N45" s="11">
        <f t="shared" si="2"/>
        <v>36.68</v>
      </c>
      <c r="O45" s="11">
        <f t="shared" si="5"/>
        <v>39.745587999999998</v>
      </c>
      <c r="P45" s="12">
        <f t="shared" si="6"/>
        <v>39.936837789999998</v>
      </c>
      <c r="Q45" s="20">
        <f>IF($C45="B",VLOOKUP($N45,PatchedSpliceIntervals!$L$2:$N$86,2,TRUE),IF($C45="D",VLOOKUP($N45,PatchedSpliceIntervals!$L$87:$N$168,2,TRUE),IF($C45="E",VLOOKUP($N45,PatchedSpliceIntervals!$L$169:$N$177,2,TRUE),VLOOKUP($N45,PatchedSpliceIntervals!$L$178:$N$178,2,TRUE))))</f>
        <v>0</v>
      </c>
      <c r="R45" s="13" t="str">
        <f t="shared" si="3"/>
        <v>D-5-2</v>
      </c>
      <c r="S45" s="14">
        <f>VLOOKUP(R45,SectionSummary!$I$2:$J$848,2,FALSE)</f>
        <v>35.299999999999997</v>
      </c>
      <c r="T45" s="15" t="str">
        <f t="shared" si="4"/>
        <v>D-5</v>
      </c>
      <c r="U45" s="15">
        <f>VLOOKUP(T45,AffineTable!$D$2:$E$151,2,FALSE)</f>
        <v>3.065588</v>
      </c>
      <c r="V45" s="15">
        <f>IF($C45="B",VLOOKUP($N45,PatchedSpliceIntervals!$L$2:$N$86,3,TRUE),IF($C45="D",VLOOKUP($N45,PatchedSpliceIntervals!$L$87:$N$168,3,TRUE),IF($C45="E",VLOOKUP($N45,PatchedSpliceIntervals!$L$169:$N$177,3,TRUE),VLOOKUP($N45,PatchedSpliceIntervals!$L$178:$N$178,3,TRUE))))</f>
        <v>0.19124979000000053</v>
      </c>
    </row>
    <row r="46" spans="1:22" ht="18" customHeight="1" x14ac:dyDescent="0.2">
      <c r="A46" s="9">
        <v>346</v>
      </c>
      <c r="B46" s="39" t="s">
        <v>163</v>
      </c>
      <c r="C46" s="39" t="s">
        <v>164</v>
      </c>
      <c r="D46" s="39">
        <v>5</v>
      </c>
      <c r="E46" s="39" t="s">
        <v>165</v>
      </c>
      <c r="F46" s="39">
        <v>3</v>
      </c>
      <c r="G46" s="39"/>
      <c r="H46" s="39">
        <v>39</v>
      </c>
      <c r="K46" s="9">
        <v>12</v>
      </c>
      <c r="L46" s="9" t="s">
        <v>38</v>
      </c>
      <c r="M46" s="10">
        <v>2</v>
      </c>
      <c r="N46" s="11">
        <f t="shared" si="2"/>
        <v>37.19</v>
      </c>
      <c r="O46" s="11">
        <f t="shared" si="5"/>
        <v>40.255587999999996</v>
      </c>
      <c r="P46" s="12">
        <f t="shared" si="6"/>
        <v>40.446837789999996</v>
      </c>
      <c r="Q46" s="20">
        <f>IF($C46="B",VLOOKUP($N46,PatchedSpliceIntervals!$L$2:$N$86,2,TRUE),IF($C46="D",VLOOKUP($N46,PatchedSpliceIntervals!$L$87:$N$168,2,TRUE),IF($C46="E",VLOOKUP($N46,PatchedSpliceIntervals!$L$169:$N$177,2,TRUE),VLOOKUP($N46,PatchedSpliceIntervals!$L$178:$N$178,2,TRUE))))</f>
        <v>0</v>
      </c>
      <c r="R46" s="13" t="str">
        <f t="shared" si="3"/>
        <v>D-5-3</v>
      </c>
      <c r="S46" s="14">
        <f>VLOOKUP(R46,SectionSummary!$I$2:$J$848,2,FALSE)</f>
        <v>36.799999999999997</v>
      </c>
      <c r="T46" s="15" t="str">
        <f t="shared" si="4"/>
        <v>D-5</v>
      </c>
      <c r="U46" s="15">
        <f>VLOOKUP(T46,AffineTable!$D$2:$E$151,2,FALSE)</f>
        <v>3.065588</v>
      </c>
      <c r="V46" s="15">
        <f>IF($C46="B",VLOOKUP($N46,PatchedSpliceIntervals!$L$2:$N$86,3,TRUE),IF($C46="D",VLOOKUP($N46,PatchedSpliceIntervals!$L$87:$N$168,3,TRUE),IF($C46="E",VLOOKUP($N46,PatchedSpliceIntervals!$L$169:$N$177,3,TRUE),VLOOKUP($N46,PatchedSpliceIntervals!$L$178:$N$178,3,TRUE))))</f>
        <v>0.19124979000000053</v>
      </c>
    </row>
    <row r="47" spans="1:22" ht="18" customHeight="1" x14ac:dyDescent="0.2">
      <c r="A47" s="9">
        <v>346</v>
      </c>
      <c r="B47" s="39" t="s">
        <v>163</v>
      </c>
      <c r="C47" s="39" t="s">
        <v>164</v>
      </c>
      <c r="D47" s="39">
        <v>5</v>
      </c>
      <c r="E47" s="39" t="s">
        <v>165</v>
      </c>
      <c r="F47" s="39">
        <v>3</v>
      </c>
      <c r="G47" s="39"/>
      <c r="H47" s="39">
        <v>109</v>
      </c>
      <c r="K47" s="9">
        <v>13</v>
      </c>
      <c r="L47" s="9" t="s">
        <v>38</v>
      </c>
      <c r="M47" s="10">
        <v>1</v>
      </c>
      <c r="N47" s="11">
        <f t="shared" si="2"/>
        <v>37.89</v>
      </c>
      <c r="O47" s="11">
        <f t="shared" si="5"/>
        <v>40.955587999999999</v>
      </c>
      <c r="P47" s="12">
        <f t="shared" si="6"/>
        <v>41.146837789999999</v>
      </c>
      <c r="Q47" s="20">
        <f>IF($C47="B",VLOOKUP($N47,PatchedSpliceIntervals!$L$2:$N$86,2,TRUE),IF($C47="D",VLOOKUP($N47,PatchedSpliceIntervals!$L$87:$N$168,2,TRUE),IF($C47="E",VLOOKUP($N47,PatchedSpliceIntervals!$L$169:$N$177,2,TRUE),VLOOKUP($N47,PatchedSpliceIntervals!$L$178:$N$178,2,TRUE))))</f>
        <v>0</v>
      </c>
      <c r="R47" s="13" t="str">
        <f t="shared" si="3"/>
        <v>D-5-3</v>
      </c>
      <c r="S47" s="14">
        <f>VLOOKUP(R47,SectionSummary!$I$2:$J$848,2,FALSE)</f>
        <v>36.799999999999997</v>
      </c>
      <c r="T47" s="15" t="str">
        <f t="shared" si="4"/>
        <v>D-5</v>
      </c>
      <c r="U47" s="15">
        <f>VLOOKUP(T47,AffineTable!$D$2:$E$151,2,FALSE)</f>
        <v>3.065588</v>
      </c>
      <c r="V47" s="15">
        <f>IF($C47="B",VLOOKUP($N47,PatchedSpliceIntervals!$L$2:$N$86,3,TRUE),IF($C47="D",VLOOKUP($N47,PatchedSpliceIntervals!$L$87:$N$168,3,TRUE),IF($C47="E",VLOOKUP($N47,PatchedSpliceIntervals!$L$169:$N$177,3,TRUE),VLOOKUP($N47,PatchedSpliceIntervals!$L$178:$N$178,3,TRUE))))</f>
        <v>0.19124979000000053</v>
      </c>
    </row>
    <row r="48" spans="1:22" ht="18" customHeight="1" x14ac:dyDescent="0.2">
      <c r="A48" s="9">
        <v>346</v>
      </c>
      <c r="B48" s="39" t="s">
        <v>163</v>
      </c>
      <c r="C48" s="39" t="s">
        <v>164</v>
      </c>
      <c r="D48" s="39">
        <v>5</v>
      </c>
      <c r="E48" s="39" t="s">
        <v>165</v>
      </c>
      <c r="F48" s="39">
        <v>3</v>
      </c>
      <c r="G48" s="39"/>
      <c r="H48" s="39">
        <v>131.5</v>
      </c>
      <c r="K48" s="9">
        <v>13</v>
      </c>
      <c r="L48" s="9" t="s">
        <v>38</v>
      </c>
      <c r="M48" s="10">
        <v>2</v>
      </c>
      <c r="N48" s="11">
        <f t="shared" si="2"/>
        <v>38.114999999999995</v>
      </c>
      <c r="O48" s="11">
        <f t="shared" si="5"/>
        <v>41.180587999999993</v>
      </c>
      <c r="P48" s="12">
        <f t="shared" si="6"/>
        <v>41.371837789999994</v>
      </c>
      <c r="Q48" s="20">
        <f>IF($C48="B",VLOOKUP($N48,PatchedSpliceIntervals!$L$2:$N$86,2,TRUE),IF($C48="D",VLOOKUP($N48,PatchedSpliceIntervals!$L$87:$N$168,2,TRUE),IF($C48="E",VLOOKUP($N48,PatchedSpliceIntervals!$L$169:$N$177,2,TRUE),VLOOKUP($N48,PatchedSpliceIntervals!$L$178:$N$178,2,TRUE))))</f>
        <v>0</v>
      </c>
      <c r="R48" s="13" t="str">
        <f t="shared" si="3"/>
        <v>D-5-3</v>
      </c>
      <c r="S48" s="14">
        <f>VLOOKUP(R48,SectionSummary!$I$2:$J$848,2,FALSE)</f>
        <v>36.799999999999997</v>
      </c>
      <c r="T48" s="15" t="str">
        <f t="shared" si="4"/>
        <v>D-5</v>
      </c>
      <c r="U48" s="15">
        <f>VLOOKUP(T48,AffineTable!$D$2:$E$151,2,FALSE)</f>
        <v>3.065588</v>
      </c>
      <c r="V48" s="15">
        <f>IF($C48="B",VLOOKUP($N48,PatchedSpliceIntervals!$L$2:$N$86,3,TRUE),IF($C48="D",VLOOKUP($N48,PatchedSpliceIntervals!$L$87:$N$168,3,TRUE),IF($C48="E",VLOOKUP($N48,PatchedSpliceIntervals!$L$169:$N$177,3,TRUE),VLOOKUP($N48,PatchedSpliceIntervals!$L$178:$N$178,3,TRUE))))</f>
        <v>0.19124979000000053</v>
      </c>
    </row>
    <row r="49" spans="1:22" ht="18" customHeight="1" x14ac:dyDescent="0.2">
      <c r="A49" s="9">
        <v>346</v>
      </c>
      <c r="B49" s="39" t="s">
        <v>163</v>
      </c>
      <c r="C49" s="39" t="s">
        <v>164</v>
      </c>
      <c r="D49" s="39">
        <v>5</v>
      </c>
      <c r="E49" s="39" t="s">
        <v>165</v>
      </c>
      <c r="F49" s="39">
        <v>4</v>
      </c>
      <c r="G49" s="39"/>
      <c r="H49" s="39">
        <v>19</v>
      </c>
      <c r="K49" s="9">
        <v>13</v>
      </c>
      <c r="L49" s="9" t="s">
        <v>38</v>
      </c>
      <c r="M49" s="10">
        <v>3</v>
      </c>
      <c r="N49" s="11">
        <f t="shared" si="2"/>
        <v>38.489999999999995</v>
      </c>
      <c r="O49" s="11">
        <f t="shared" si="5"/>
        <v>41.555587999999993</v>
      </c>
      <c r="P49" s="12">
        <f t="shared" si="6"/>
        <v>41.746837789999994</v>
      </c>
      <c r="Q49" s="20">
        <f>IF($C49="B",VLOOKUP($N49,PatchedSpliceIntervals!$L$2:$N$86,2,TRUE),IF($C49="D",VLOOKUP($N49,PatchedSpliceIntervals!$L$87:$N$168,2,TRUE),IF($C49="E",VLOOKUP($N49,PatchedSpliceIntervals!$L$169:$N$177,2,TRUE),VLOOKUP($N49,PatchedSpliceIntervals!$L$178:$N$178,2,TRUE))))</f>
        <v>0</v>
      </c>
      <c r="R49" s="13" t="str">
        <f t="shared" si="3"/>
        <v>D-5-4</v>
      </c>
      <c r="S49" s="14">
        <f>VLOOKUP(R49,SectionSummary!$I$2:$J$848,2,FALSE)</f>
        <v>38.299999999999997</v>
      </c>
      <c r="T49" s="15" t="str">
        <f t="shared" si="4"/>
        <v>D-5</v>
      </c>
      <c r="U49" s="15">
        <f>VLOOKUP(T49,AffineTable!$D$2:$E$151,2,FALSE)</f>
        <v>3.065588</v>
      </c>
      <c r="V49" s="15">
        <f>IF($C49="B",VLOOKUP($N49,PatchedSpliceIntervals!$L$2:$N$86,3,TRUE),IF($C49="D",VLOOKUP($N49,PatchedSpliceIntervals!$L$87:$N$168,3,TRUE),IF($C49="E",VLOOKUP($N49,PatchedSpliceIntervals!$L$169:$N$177,3,TRUE),VLOOKUP($N49,PatchedSpliceIntervals!$L$178:$N$178,3,TRUE))))</f>
        <v>0.19124979000000053</v>
      </c>
    </row>
    <row r="50" spans="1:22" ht="18" customHeight="1" x14ac:dyDescent="0.2">
      <c r="A50" s="9">
        <v>346</v>
      </c>
      <c r="B50" s="39" t="s">
        <v>163</v>
      </c>
      <c r="C50" s="39" t="s">
        <v>164</v>
      </c>
      <c r="D50" s="39">
        <v>5</v>
      </c>
      <c r="E50" s="39" t="s">
        <v>165</v>
      </c>
      <c r="F50" s="39">
        <v>4</v>
      </c>
      <c r="G50" s="39"/>
      <c r="H50" s="39">
        <v>106</v>
      </c>
      <c r="K50" s="9">
        <v>14</v>
      </c>
      <c r="L50" s="9" t="s">
        <v>38</v>
      </c>
      <c r="M50" s="10">
        <v>1</v>
      </c>
      <c r="N50" s="11">
        <f t="shared" si="2"/>
        <v>39.36</v>
      </c>
      <c r="O50" s="11">
        <f t="shared" si="5"/>
        <v>42.425587999999998</v>
      </c>
      <c r="P50" s="12">
        <f t="shared" si="6"/>
        <v>42.616837789999998</v>
      </c>
      <c r="Q50" s="20">
        <f>IF($C50="B",VLOOKUP($N50,PatchedSpliceIntervals!$L$2:$N$86,2,TRUE),IF($C50="D",VLOOKUP($N50,PatchedSpliceIntervals!$L$87:$N$168,2,TRUE),IF($C50="E",VLOOKUP($N50,PatchedSpliceIntervals!$L$169:$N$177,2,TRUE),VLOOKUP($N50,PatchedSpliceIntervals!$L$178:$N$178,2,TRUE))))</f>
        <v>0</v>
      </c>
      <c r="R50" s="13" t="str">
        <f t="shared" si="3"/>
        <v>D-5-4</v>
      </c>
      <c r="S50" s="14">
        <f>VLOOKUP(R50,SectionSummary!$I$2:$J$848,2,FALSE)</f>
        <v>38.299999999999997</v>
      </c>
      <c r="T50" s="15" t="str">
        <f t="shared" si="4"/>
        <v>D-5</v>
      </c>
      <c r="U50" s="15">
        <f>VLOOKUP(T50,AffineTable!$D$2:$E$151,2,FALSE)</f>
        <v>3.065588</v>
      </c>
      <c r="V50" s="15">
        <f>IF($C50="B",VLOOKUP($N50,PatchedSpliceIntervals!$L$2:$N$86,3,TRUE),IF($C50="D",VLOOKUP($N50,PatchedSpliceIntervals!$L$87:$N$168,3,TRUE),IF($C50="E",VLOOKUP($N50,PatchedSpliceIntervals!$L$169:$N$177,3,TRUE),VLOOKUP($N50,PatchedSpliceIntervals!$L$178:$N$178,3,TRUE))))</f>
        <v>0.19124979000000053</v>
      </c>
    </row>
    <row r="51" spans="1:22" ht="18" customHeight="1" x14ac:dyDescent="0.2">
      <c r="A51" s="9">
        <v>346</v>
      </c>
      <c r="B51" s="39" t="s">
        <v>163</v>
      </c>
      <c r="C51" s="39" t="s">
        <v>164</v>
      </c>
      <c r="D51" s="39">
        <v>5</v>
      </c>
      <c r="E51" s="39" t="s">
        <v>165</v>
      </c>
      <c r="F51" s="39">
        <v>4</v>
      </c>
      <c r="G51" s="39"/>
      <c r="H51" s="39">
        <v>115.5</v>
      </c>
      <c r="K51" s="9">
        <v>14</v>
      </c>
      <c r="L51" s="9" t="s">
        <v>38</v>
      </c>
      <c r="M51" s="10">
        <v>2</v>
      </c>
      <c r="N51" s="11">
        <f t="shared" si="2"/>
        <v>39.454999999999998</v>
      </c>
      <c r="O51" s="11">
        <f t="shared" si="5"/>
        <v>42.520587999999996</v>
      </c>
      <c r="P51" s="12">
        <f t="shared" si="6"/>
        <v>42.711837789999997</v>
      </c>
      <c r="Q51" s="20">
        <f>IF($C51="B",VLOOKUP($N51,PatchedSpliceIntervals!$L$2:$N$86,2,TRUE),IF($C51="D",VLOOKUP($N51,PatchedSpliceIntervals!$L$87:$N$168,2,TRUE),IF($C51="E",VLOOKUP($N51,PatchedSpliceIntervals!$L$169:$N$177,2,TRUE),VLOOKUP($N51,PatchedSpliceIntervals!$L$178:$N$178,2,TRUE))))</f>
        <v>0</v>
      </c>
      <c r="R51" s="13" t="str">
        <f t="shared" si="3"/>
        <v>D-5-4</v>
      </c>
      <c r="S51" s="14">
        <f>VLOOKUP(R51,SectionSummary!$I$2:$J$848,2,FALSE)</f>
        <v>38.299999999999997</v>
      </c>
      <c r="T51" s="15" t="str">
        <f t="shared" si="4"/>
        <v>D-5</v>
      </c>
      <c r="U51" s="15">
        <f>VLOOKUP(T51,AffineTable!$D$2:$E$151,2,FALSE)</f>
        <v>3.065588</v>
      </c>
      <c r="V51" s="15">
        <f>IF($C51="B",VLOOKUP($N51,PatchedSpliceIntervals!$L$2:$N$86,3,TRUE),IF($C51="D",VLOOKUP($N51,PatchedSpliceIntervals!$L$87:$N$168,3,TRUE),IF($C51="E",VLOOKUP($N51,PatchedSpliceIntervals!$L$169:$N$177,3,TRUE),VLOOKUP($N51,PatchedSpliceIntervals!$L$178:$N$178,3,TRUE))))</f>
        <v>0.19124979000000053</v>
      </c>
    </row>
    <row r="52" spans="1:22" ht="18" customHeight="1" x14ac:dyDescent="0.2">
      <c r="A52" s="9">
        <v>346</v>
      </c>
      <c r="B52" s="39" t="s">
        <v>163</v>
      </c>
      <c r="C52" s="39" t="s">
        <v>164</v>
      </c>
      <c r="D52" s="39">
        <v>5</v>
      </c>
      <c r="E52" s="39" t="s">
        <v>165</v>
      </c>
      <c r="F52" s="39">
        <v>5</v>
      </c>
      <c r="G52" s="39"/>
      <c r="H52" s="39">
        <v>88</v>
      </c>
      <c r="K52" s="9">
        <v>14</v>
      </c>
      <c r="L52" s="9" t="s">
        <v>38</v>
      </c>
      <c r="M52" s="10">
        <v>3</v>
      </c>
      <c r="N52" s="11">
        <f t="shared" si="2"/>
        <v>40.68</v>
      </c>
      <c r="O52" s="11">
        <f t="shared" si="5"/>
        <v>43.745587999999998</v>
      </c>
      <c r="P52" s="12">
        <f t="shared" si="6"/>
        <v>43.936837789999998</v>
      </c>
      <c r="Q52" s="20">
        <f>IF($C52="B",VLOOKUP($N52,PatchedSpliceIntervals!$L$2:$N$86,2,TRUE),IF($C52="D",VLOOKUP($N52,PatchedSpliceIntervals!$L$87:$N$168,2,TRUE),IF($C52="E",VLOOKUP($N52,PatchedSpliceIntervals!$L$169:$N$177,2,TRUE),VLOOKUP($N52,PatchedSpliceIntervals!$L$178:$N$178,2,TRUE))))</f>
        <v>0</v>
      </c>
      <c r="R52" s="13" t="str">
        <f t="shared" si="3"/>
        <v>D-5-5</v>
      </c>
      <c r="S52" s="14">
        <f>VLOOKUP(R52,SectionSummary!$I$2:$J$848,2,FALSE)</f>
        <v>39.799999999999997</v>
      </c>
      <c r="T52" s="15" t="str">
        <f t="shared" si="4"/>
        <v>D-5</v>
      </c>
      <c r="U52" s="15">
        <f>VLOOKUP(T52,AffineTable!$D$2:$E$151,2,FALSE)</f>
        <v>3.065588</v>
      </c>
      <c r="V52" s="15">
        <f>IF($C52="B",VLOOKUP($N52,PatchedSpliceIntervals!$L$2:$N$86,3,TRUE),IF($C52="D",VLOOKUP($N52,PatchedSpliceIntervals!$L$87:$N$168,3,TRUE),IF($C52="E",VLOOKUP($N52,PatchedSpliceIntervals!$L$169:$N$177,3,TRUE),VLOOKUP($N52,PatchedSpliceIntervals!$L$178:$N$178,3,TRUE))))</f>
        <v>0.19124979000000053</v>
      </c>
    </row>
    <row r="53" spans="1:22" ht="18" customHeight="1" x14ac:dyDescent="0.2">
      <c r="A53" s="9">
        <v>346</v>
      </c>
      <c r="B53" s="39" t="s">
        <v>163</v>
      </c>
      <c r="C53" s="39" t="s">
        <v>164</v>
      </c>
      <c r="D53" s="39">
        <v>5</v>
      </c>
      <c r="E53" s="39" t="s">
        <v>165</v>
      </c>
      <c r="F53" s="39">
        <v>5</v>
      </c>
      <c r="G53" s="39"/>
      <c r="H53" s="39">
        <v>136</v>
      </c>
      <c r="K53" s="9">
        <v>15</v>
      </c>
      <c r="L53" s="9" t="s">
        <v>38</v>
      </c>
      <c r="M53" s="10">
        <v>1</v>
      </c>
      <c r="N53" s="11">
        <f t="shared" si="2"/>
        <v>41.16</v>
      </c>
      <c r="O53" s="11">
        <f t="shared" si="5"/>
        <v>44.225587999999995</v>
      </c>
      <c r="P53" s="12">
        <f t="shared" si="6"/>
        <v>44.416837789999995</v>
      </c>
      <c r="Q53" s="20">
        <f>IF($C53="B",VLOOKUP($N53,PatchedSpliceIntervals!$L$2:$N$86,2,TRUE),IF($C53="D",VLOOKUP($N53,PatchedSpliceIntervals!$L$87:$N$168,2,TRUE),IF($C53="E",VLOOKUP($N53,PatchedSpliceIntervals!$L$169:$N$177,2,TRUE),VLOOKUP($N53,PatchedSpliceIntervals!$L$178:$N$178,2,TRUE))))</f>
        <v>0</v>
      </c>
      <c r="R53" s="13" t="str">
        <f t="shared" si="3"/>
        <v>D-5-5</v>
      </c>
      <c r="S53" s="14">
        <f>VLOOKUP(R53,SectionSummary!$I$2:$J$848,2,FALSE)</f>
        <v>39.799999999999997</v>
      </c>
      <c r="T53" s="15" t="str">
        <f t="shared" si="4"/>
        <v>D-5</v>
      </c>
      <c r="U53" s="15">
        <f>VLOOKUP(T53,AffineTable!$D$2:$E$151,2,FALSE)</f>
        <v>3.065588</v>
      </c>
      <c r="V53" s="15">
        <f>IF($C53="B",VLOOKUP($N53,PatchedSpliceIntervals!$L$2:$N$86,3,TRUE),IF($C53="D",VLOOKUP($N53,PatchedSpliceIntervals!$L$87:$N$168,3,TRUE),IF($C53="E",VLOOKUP($N53,PatchedSpliceIntervals!$L$169:$N$177,3,TRUE),VLOOKUP($N53,PatchedSpliceIntervals!$L$178:$N$178,3,TRUE))))</f>
        <v>0.19124979000000053</v>
      </c>
    </row>
    <row r="54" spans="1:22" ht="18" customHeight="1" x14ac:dyDescent="0.2">
      <c r="A54" s="9">
        <v>346</v>
      </c>
      <c r="B54" s="40" t="s">
        <v>163</v>
      </c>
      <c r="C54" s="40" t="s">
        <v>164</v>
      </c>
      <c r="D54" s="40">
        <v>5</v>
      </c>
      <c r="E54" s="40" t="s">
        <v>165</v>
      </c>
      <c r="F54" s="40">
        <v>6</v>
      </c>
      <c r="G54" s="40"/>
      <c r="H54" s="40">
        <v>41.5</v>
      </c>
      <c r="K54" s="9">
        <v>15</v>
      </c>
      <c r="L54" s="9" t="s">
        <v>38</v>
      </c>
      <c r="M54" s="10">
        <v>2</v>
      </c>
      <c r="N54" s="11">
        <f t="shared" si="2"/>
        <v>41.714999999999996</v>
      </c>
      <c r="O54" s="11">
        <f t="shared" si="5"/>
        <v>44.780587999999995</v>
      </c>
      <c r="P54" s="12">
        <f t="shared" si="6"/>
        <v>44.971837789999995</v>
      </c>
      <c r="Q54" s="20">
        <f>IF($C54="B",VLOOKUP($N54,PatchedSpliceIntervals!$L$2:$N$86,2,TRUE),IF($C54="D",VLOOKUP($N54,PatchedSpliceIntervals!$L$87:$N$168,2,TRUE),IF($C54="E",VLOOKUP($N54,PatchedSpliceIntervals!$L$169:$N$177,2,TRUE),VLOOKUP($N54,PatchedSpliceIntervals!$L$178:$N$178,2,TRUE))))</f>
        <v>0</v>
      </c>
      <c r="R54" s="13" t="str">
        <f t="shared" si="3"/>
        <v>D-5-6</v>
      </c>
      <c r="S54" s="14">
        <f>VLOOKUP(R54,SectionSummary!$I$2:$J$848,2,FALSE)</f>
        <v>41.3</v>
      </c>
      <c r="T54" s="15" t="str">
        <f t="shared" si="4"/>
        <v>D-5</v>
      </c>
      <c r="U54" s="15">
        <f>VLOOKUP(T54,AffineTable!$D$2:$E$151,2,FALSE)</f>
        <v>3.065588</v>
      </c>
      <c r="V54" s="15">
        <f>IF($C54="B",VLOOKUP($N54,PatchedSpliceIntervals!$L$2:$N$86,3,TRUE),IF($C54="D",VLOOKUP($N54,PatchedSpliceIntervals!$L$87:$N$168,3,TRUE),IF($C54="E",VLOOKUP($N54,PatchedSpliceIntervals!$L$169:$N$177,3,TRUE),VLOOKUP($N54,PatchedSpliceIntervals!$L$178:$N$178,3,TRUE))))</f>
        <v>0.19124979000000053</v>
      </c>
    </row>
    <row r="55" spans="1:22" ht="18" customHeight="1" x14ac:dyDescent="0.2">
      <c r="A55" s="9">
        <v>346</v>
      </c>
      <c r="B55" s="40" t="s">
        <v>163</v>
      </c>
      <c r="C55" s="40" t="s">
        <v>164</v>
      </c>
      <c r="D55" s="40">
        <v>5</v>
      </c>
      <c r="E55" s="40" t="s">
        <v>165</v>
      </c>
      <c r="F55" s="40">
        <v>6</v>
      </c>
      <c r="G55" s="40"/>
      <c r="H55" s="40">
        <v>83</v>
      </c>
      <c r="K55" s="9">
        <v>16</v>
      </c>
      <c r="L55" s="9" t="s">
        <v>38</v>
      </c>
      <c r="M55" s="10">
        <v>1</v>
      </c>
      <c r="N55" s="11">
        <f t="shared" si="2"/>
        <v>42.129999999999995</v>
      </c>
      <c r="O55" s="11">
        <f t="shared" si="5"/>
        <v>45.195587999999994</v>
      </c>
      <c r="P55" s="12">
        <f t="shared" si="6"/>
        <v>45.386837789999994</v>
      </c>
      <c r="Q55" s="20">
        <f>IF($C55="B",VLOOKUP($N55,PatchedSpliceIntervals!$L$2:$N$86,2,TRUE),IF($C55="D",VLOOKUP($N55,PatchedSpliceIntervals!$L$87:$N$168,2,TRUE),IF($C55="E",VLOOKUP($N55,PatchedSpliceIntervals!$L$169:$N$177,2,TRUE),VLOOKUP($N55,PatchedSpliceIntervals!$L$178:$N$178,2,TRUE))))</f>
        <v>0</v>
      </c>
      <c r="R55" s="13" t="str">
        <f t="shared" si="3"/>
        <v>D-5-6</v>
      </c>
      <c r="S55" s="14">
        <f>VLOOKUP(R55,SectionSummary!$I$2:$J$848,2,FALSE)</f>
        <v>41.3</v>
      </c>
      <c r="T55" s="15" t="str">
        <f t="shared" si="4"/>
        <v>D-5</v>
      </c>
      <c r="U55" s="15">
        <f>VLOOKUP(T55,AffineTable!$D$2:$E$151,2,FALSE)</f>
        <v>3.065588</v>
      </c>
      <c r="V55" s="15">
        <f>IF($C55="B",VLOOKUP($N55,PatchedSpliceIntervals!$L$2:$N$86,3,TRUE),IF($C55="D",VLOOKUP($N55,PatchedSpliceIntervals!$L$87:$N$168,3,TRUE),IF($C55="E",VLOOKUP($N55,PatchedSpliceIntervals!$L$169:$N$177,3,TRUE),VLOOKUP($N55,PatchedSpliceIntervals!$L$178:$N$178,3,TRUE))))</f>
        <v>0.19124979000000053</v>
      </c>
    </row>
    <row r="56" spans="1:22" ht="18" customHeight="1" x14ac:dyDescent="0.2">
      <c r="A56" s="9">
        <v>346</v>
      </c>
      <c r="B56" s="39" t="s">
        <v>163</v>
      </c>
      <c r="C56" s="39" t="s">
        <v>164</v>
      </c>
      <c r="D56" s="39">
        <v>5</v>
      </c>
      <c r="E56" s="39" t="s">
        <v>165</v>
      </c>
      <c r="F56" s="39">
        <v>6</v>
      </c>
      <c r="G56" s="39"/>
      <c r="H56" s="39">
        <v>133</v>
      </c>
      <c r="K56" s="9">
        <v>16</v>
      </c>
      <c r="L56" s="9" t="s">
        <v>38</v>
      </c>
      <c r="M56" s="10">
        <v>2</v>
      </c>
      <c r="N56" s="11">
        <f t="shared" si="2"/>
        <v>42.629999999999995</v>
      </c>
      <c r="O56" s="11">
        <f t="shared" si="5"/>
        <v>45.695587999999994</v>
      </c>
      <c r="P56" s="12">
        <f t="shared" si="6"/>
        <v>45.886837789999994</v>
      </c>
      <c r="Q56" s="20">
        <f>IF($C56="B",VLOOKUP($N56,PatchedSpliceIntervals!$L$2:$N$86,2,TRUE),IF($C56="D",VLOOKUP($N56,PatchedSpliceIntervals!$L$87:$N$168,2,TRUE),IF($C56="E",VLOOKUP($N56,PatchedSpliceIntervals!$L$169:$N$177,2,TRUE),VLOOKUP($N56,PatchedSpliceIntervals!$L$178:$N$178,2,TRUE))))</f>
        <v>0</v>
      </c>
      <c r="R56" s="13" t="str">
        <f t="shared" si="3"/>
        <v>D-5-6</v>
      </c>
      <c r="S56" s="14">
        <f>VLOOKUP(R56,SectionSummary!$I$2:$J$848,2,FALSE)</f>
        <v>41.3</v>
      </c>
      <c r="T56" s="15" t="str">
        <f t="shared" si="4"/>
        <v>D-5</v>
      </c>
      <c r="U56" s="15">
        <f>VLOOKUP(T56,AffineTable!$D$2:$E$151,2,FALSE)</f>
        <v>3.065588</v>
      </c>
      <c r="V56" s="15">
        <f>IF($C56="B",VLOOKUP($N56,PatchedSpliceIntervals!$L$2:$N$86,3,TRUE),IF($C56="D",VLOOKUP($N56,PatchedSpliceIntervals!$L$87:$N$168,3,TRUE),IF($C56="E",VLOOKUP($N56,PatchedSpliceIntervals!$L$169:$N$177,3,TRUE),VLOOKUP($N56,PatchedSpliceIntervals!$L$178:$N$178,3,TRUE))))</f>
        <v>0.19124979000000053</v>
      </c>
    </row>
    <row r="57" spans="1:22" ht="18" customHeight="1" x14ac:dyDescent="0.2">
      <c r="A57" s="9">
        <v>346</v>
      </c>
      <c r="B57" s="39" t="s">
        <v>163</v>
      </c>
      <c r="C57" s="39" t="s">
        <v>166</v>
      </c>
      <c r="D57" s="39">
        <v>5</v>
      </c>
      <c r="E57" s="39" t="s">
        <v>165</v>
      </c>
      <c r="F57" s="39">
        <v>5</v>
      </c>
      <c r="G57" s="39"/>
      <c r="H57" s="39">
        <v>141</v>
      </c>
      <c r="K57" s="9">
        <v>16</v>
      </c>
      <c r="L57" s="9" t="s">
        <v>38</v>
      </c>
      <c r="M57" s="10">
        <v>3</v>
      </c>
      <c r="N57" s="11">
        <f t="shared" si="2"/>
        <v>44.709999999999994</v>
      </c>
      <c r="O57" s="11">
        <f t="shared" si="5"/>
        <v>47.116040999999996</v>
      </c>
      <c r="P57" s="12">
        <f t="shared" si="6"/>
        <v>47.405758749999997</v>
      </c>
      <c r="Q57" s="20">
        <f>IF($C57="B",VLOOKUP($N57,PatchedSpliceIntervals!$L$2:$N$86,2,TRUE),IF($C57="D",VLOOKUP($N57,PatchedSpliceIntervals!$L$87:$N$168,2,TRUE),IF($C57="E",VLOOKUP($N57,PatchedSpliceIntervals!$L$169:$N$177,2,TRUE),VLOOKUP($N57,PatchedSpliceIntervals!$L$178:$N$178,2,TRUE))))</f>
        <v>0</v>
      </c>
      <c r="R57" s="13" t="str">
        <f t="shared" si="3"/>
        <v>B-5-5</v>
      </c>
      <c r="S57" s="14">
        <f>VLOOKUP(R57,SectionSummary!$I$2:$J$848,2,FALSE)</f>
        <v>43.3</v>
      </c>
      <c r="T57" s="15" t="str">
        <f t="shared" si="4"/>
        <v>B-5</v>
      </c>
      <c r="U57" s="15">
        <f>VLOOKUP(T57,AffineTable!$D$2:$E$151,2,FALSE)</f>
        <v>2.4060410000000001</v>
      </c>
      <c r="V57" s="15">
        <f>IF($C57="B",VLOOKUP($N57,PatchedSpliceIntervals!$L$2:$N$86,3,TRUE),IF($C57="D",VLOOKUP($N57,PatchedSpliceIntervals!$L$87:$N$168,3,TRUE),IF($C57="E",VLOOKUP($N57,PatchedSpliceIntervals!$L$169:$N$177,3,TRUE),VLOOKUP($N57,PatchedSpliceIntervals!$L$178:$N$178,3,TRUE))))</f>
        <v>0.28971775000000122</v>
      </c>
    </row>
    <row r="58" spans="1:22" ht="18" customHeight="1" x14ac:dyDescent="0.2">
      <c r="A58" s="9">
        <v>346</v>
      </c>
      <c r="B58" s="40" t="s">
        <v>163</v>
      </c>
      <c r="C58" s="40" t="s">
        <v>166</v>
      </c>
      <c r="D58" s="40">
        <v>5</v>
      </c>
      <c r="E58" s="40" t="s">
        <v>165</v>
      </c>
      <c r="F58" s="40">
        <v>6</v>
      </c>
      <c r="G58" s="40"/>
      <c r="H58" s="40">
        <v>48.5</v>
      </c>
      <c r="K58" s="9">
        <v>17</v>
      </c>
      <c r="L58" s="9" t="s">
        <v>38</v>
      </c>
      <c r="M58" s="10">
        <v>1</v>
      </c>
      <c r="N58" s="11">
        <f t="shared" si="2"/>
        <v>45.284999999999997</v>
      </c>
      <c r="O58" s="11">
        <f t="shared" si="5"/>
        <v>47.691040999999998</v>
      </c>
      <c r="P58" s="12">
        <f t="shared" si="6"/>
        <v>47.98075875</v>
      </c>
      <c r="Q58" s="20">
        <f>IF($C58="B",VLOOKUP($N58,PatchedSpliceIntervals!$L$2:$N$86,2,TRUE),IF($C58="D",VLOOKUP($N58,PatchedSpliceIntervals!$L$87:$N$168,2,TRUE),IF($C58="E",VLOOKUP($N58,PatchedSpliceIntervals!$L$169:$N$177,2,TRUE),VLOOKUP($N58,PatchedSpliceIntervals!$L$178:$N$178,2,TRUE))))</f>
        <v>0</v>
      </c>
      <c r="R58" s="13" t="str">
        <f t="shared" si="3"/>
        <v>B-5-6</v>
      </c>
      <c r="S58" s="14">
        <f>VLOOKUP(R58,SectionSummary!$I$2:$J$848,2,FALSE)</f>
        <v>44.8</v>
      </c>
      <c r="T58" s="15" t="str">
        <f t="shared" si="4"/>
        <v>B-5</v>
      </c>
      <c r="U58" s="15">
        <f>VLOOKUP(T58,AffineTable!$D$2:$E$151,2,FALSE)</f>
        <v>2.4060410000000001</v>
      </c>
      <c r="V58" s="15">
        <f>IF($C58="B",VLOOKUP($N58,PatchedSpliceIntervals!$L$2:$N$86,3,TRUE),IF($C58="D",VLOOKUP($N58,PatchedSpliceIntervals!$L$87:$N$168,3,TRUE),IF($C58="E",VLOOKUP($N58,PatchedSpliceIntervals!$L$169:$N$177,3,TRUE),VLOOKUP($N58,PatchedSpliceIntervals!$L$178:$N$178,3,TRUE))))</f>
        <v>0.28971775000000122</v>
      </c>
    </row>
    <row r="59" spans="1:22" ht="18" customHeight="1" x14ac:dyDescent="0.2">
      <c r="A59" s="9">
        <v>346</v>
      </c>
      <c r="B59" s="39" t="s">
        <v>163</v>
      </c>
      <c r="C59" s="39" t="s">
        <v>164</v>
      </c>
      <c r="D59" s="39">
        <v>6</v>
      </c>
      <c r="E59" s="39" t="s">
        <v>165</v>
      </c>
      <c r="F59" s="39">
        <v>2</v>
      </c>
      <c r="G59" s="39"/>
      <c r="H59" s="39">
        <v>101</v>
      </c>
      <c r="K59" s="9">
        <v>17</v>
      </c>
      <c r="L59" s="9" t="s">
        <v>38</v>
      </c>
      <c r="M59" s="10">
        <v>2</v>
      </c>
      <c r="N59" s="11">
        <f t="shared" si="2"/>
        <v>45.809999999999995</v>
      </c>
      <c r="O59" s="11">
        <f t="shared" si="5"/>
        <v>49.170353999999996</v>
      </c>
      <c r="P59" s="12">
        <f t="shared" si="6"/>
        <v>49.460071249999991</v>
      </c>
      <c r="Q59" s="20">
        <f>IF($C59="B",VLOOKUP($N59,PatchedSpliceIntervals!$L$2:$N$86,2,TRUE),IF($C59="D",VLOOKUP($N59,PatchedSpliceIntervals!$L$87:$N$168,2,TRUE),IF($C59="E",VLOOKUP($N59,PatchedSpliceIntervals!$L$169:$N$177,2,TRUE),VLOOKUP($N59,PatchedSpliceIntervals!$L$178:$N$178,2,TRUE))))</f>
        <v>0</v>
      </c>
      <c r="R59" s="13" t="str">
        <f t="shared" si="3"/>
        <v>D-6-2</v>
      </c>
      <c r="S59" s="14">
        <f>VLOOKUP(R59,SectionSummary!$I$2:$J$848,2,FALSE)</f>
        <v>44.8</v>
      </c>
      <c r="T59" s="15" t="str">
        <f t="shared" si="4"/>
        <v>D-6</v>
      </c>
      <c r="U59" s="15">
        <f>VLOOKUP(T59,AffineTable!$D$2:$E$151,2,FALSE)</f>
        <v>3.3603540000000001</v>
      </c>
      <c r="V59" s="15">
        <f>IF($C59="B",VLOOKUP($N59,PatchedSpliceIntervals!$L$2:$N$86,3,TRUE),IF($C59="D",VLOOKUP($N59,PatchedSpliceIntervals!$L$87:$N$168,3,TRUE),IF($C59="E",VLOOKUP($N59,PatchedSpliceIntervals!$L$169:$N$177,3,TRUE),VLOOKUP($N59,PatchedSpliceIntervals!$L$178:$N$178,3,TRUE))))</f>
        <v>0.28971724999999537</v>
      </c>
    </row>
    <row r="60" spans="1:22" ht="18" customHeight="1" x14ac:dyDescent="0.2">
      <c r="A60" s="9">
        <v>346</v>
      </c>
      <c r="B60" s="39" t="s">
        <v>163</v>
      </c>
      <c r="C60" s="39" t="s">
        <v>164</v>
      </c>
      <c r="D60" s="39">
        <v>6</v>
      </c>
      <c r="E60" s="39" t="s">
        <v>165</v>
      </c>
      <c r="F60" s="39">
        <v>3</v>
      </c>
      <c r="G60" s="39"/>
      <c r="H60" s="39">
        <v>12</v>
      </c>
      <c r="K60" s="9">
        <v>18</v>
      </c>
      <c r="L60" s="9" t="s">
        <v>38</v>
      </c>
      <c r="M60" s="10">
        <v>1</v>
      </c>
      <c r="N60" s="11">
        <f t="shared" si="2"/>
        <v>46.41</v>
      </c>
      <c r="O60" s="11">
        <f t="shared" si="5"/>
        <v>49.770353999999998</v>
      </c>
      <c r="P60" s="12">
        <f t="shared" si="6"/>
        <v>50.060071249999993</v>
      </c>
      <c r="Q60" s="20">
        <f>IF($C60="B",VLOOKUP($N60,PatchedSpliceIntervals!$L$2:$N$86,2,TRUE),IF($C60="D",VLOOKUP($N60,PatchedSpliceIntervals!$L$87:$N$168,2,TRUE),IF($C60="E",VLOOKUP($N60,PatchedSpliceIntervals!$L$169:$N$177,2,TRUE),VLOOKUP($N60,PatchedSpliceIntervals!$L$178:$N$178,2,TRUE))))</f>
        <v>0</v>
      </c>
      <c r="R60" s="13" t="str">
        <f t="shared" si="3"/>
        <v>D-6-3</v>
      </c>
      <c r="S60" s="14">
        <f>VLOOKUP(R60,SectionSummary!$I$2:$J$848,2,FALSE)</f>
        <v>46.29</v>
      </c>
      <c r="T60" s="15" t="str">
        <f t="shared" si="4"/>
        <v>D-6</v>
      </c>
      <c r="U60" s="15">
        <f>VLOOKUP(T60,AffineTable!$D$2:$E$151,2,FALSE)</f>
        <v>3.3603540000000001</v>
      </c>
      <c r="V60" s="15">
        <f>IF($C60="B",VLOOKUP($N60,PatchedSpliceIntervals!$L$2:$N$86,3,TRUE),IF($C60="D",VLOOKUP($N60,PatchedSpliceIntervals!$L$87:$N$168,3,TRUE),IF($C60="E",VLOOKUP($N60,PatchedSpliceIntervals!$L$169:$N$177,3,TRUE),VLOOKUP($N60,PatchedSpliceIntervals!$L$178:$N$178,3,TRUE))))</f>
        <v>0.28971724999999537</v>
      </c>
    </row>
    <row r="61" spans="1:22" ht="18" customHeight="1" x14ac:dyDescent="0.2">
      <c r="A61" s="9">
        <v>346</v>
      </c>
      <c r="B61" s="39" t="s">
        <v>163</v>
      </c>
      <c r="C61" s="39" t="s">
        <v>164</v>
      </c>
      <c r="D61" s="39">
        <v>6</v>
      </c>
      <c r="E61" s="39" t="s">
        <v>165</v>
      </c>
      <c r="F61" s="39">
        <v>3</v>
      </c>
      <c r="G61" s="39"/>
      <c r="H61" s="39">
        <v>86</v>
      </c>
      <c r="K61" s="9">
        <v>18</v>
      </c>
      <c r="L61" s="9" t="s">
        <v>38</v>
      </c>
      <c r="M61" s="10">
        <v>2</v>
      </c>
      <c r="N61" s="11">
        <f t="shared" si="2"/>
        <v>47.15</v>
      </c>
      <c r="O61" s="11">
        <f t="shared" si="5"/>
        <v>50.510354</v>
      </c>
      <c r="P61" s="12">
        <f t="shared" si="6"/>
        <v>50.800071249999995</v>
      </c>
      <c r="Q61" s="20">
        <f>IF($C61="B",VLOOKUP($N61,PatchedSpliceIntervals!$L$2:$N$86,2,TRUE),IF($C61="D",VLOOKUP($N61,PatchedSpliceIntervals!$L$87:$N$168,2,TRUE),IF($C61="E",VLOOKUP($N61,PatchedSpliceIntervals!$L$169:$N$177,2,TRUE),VLOOKUP($N61,PatchedSpliceIntervals!$L$178:$N$178,2,TRUE))))</f>
        <v>0</v>
      </c>
      <c r="R61" s="13" t="str">
        <f t="shared" si="3"/>
        <v>D-6-3</v>
      </c>
      <c r="S61" s="14">
        <f>VLOOKUP(R61,SectionSummary!$I$2:$J$848,2,FALSE)</f>
        <v>46.29</v>
      </c>
      <c r="T61" s="15" t="str">
        <f t="shared" si="4"/>
        <v>D-6</v>
      </c>
      <c r="U61" s="15">
        <f>VLOOKUP(T61,AffineTable!$D$2:$E$151,2,FALSE)</f>
        <v>3.3603540000000001</v>
      </c>
      <c r="V61" s="15">
        <f>IF($C61="B",VLOOKUP($N61,PatchedSpliceIntervals!$L$2:$N$86,3,TRUE),IF($C61="D",VLOOKUP($N61,PatchedSpliceIntervals!$L$87:$N$168,3,TRUE),IF($C61="E",VLOOKUP($N61,PatchedSpliceIntervals!$L$169:$N$177,3,TRUE),VLOOKUP($N61,PatchedSpliceIntervals!$L$178:$N$178,3,TRUE))))</f>
        <v>0.28971724999999537</v>
      </c>
    </row>
    <row r="62" spans="1:22" ht="18" customHeight="1" x14ac:dyDescent="0.2">
      <c r="A62" s="9">
        <v>346</v>
      </c>
      <c r="B62" s="39" t="s">
        <v>163</v>
      </c>
      <c r="C62" s="39" t="s">
        <v>164</v>
      </c>
      <c r="D62" s="39">
        <v>6</v>
      </c>
      <c r="E62" s="39" t="s">
        <v>165</v>
      </c>
      <c r="F62" s="39">
        <v>3</v>
      </c>
      <c r="G62" s="39"/>
      <c r="H62" s="39">
        <v>149</v>
      </c>
      <c r="K62" s="9">
        <v>19</v>
      </c>
      <c r="L62" s="9" t="s">
        <v>38</v>
      </c>
      <c r="M62" s="10">
        <v>1</v>
      </c>
      <c r="N62" s="11">
        <f t="shared" si="2"/>
        <v>47.78</v>
      </c>
      <c r="O62" s="11">
        <f t="shared" si="5"/>
        <v>51.140354000000002</v>
      </c>
      <c r="P62" s="12">
        <f t="shared" si="6"/>
        <v>51.430071249999997</v>
      </c>
      <c r="Q62" s="20">
        <f>IF($C62="B",VLOOKUP($N62,PatchedSpliceIntervals!$L$2:$N$86,2,TRUE),IF($C62="D",VLOOKUP($N62,PatchedSpliceIntervals!$L$87:$N$168,2,TRUE),IF($C62="E",VLOOKUP($N62,PatchedSpliceIntervals!$L$169:$N$177,2,TRUE),VLOOKUP($N62,PatchedSpliceIntervals!$L$178:$N$178,2,TRUE))))</f>
        <v>0</v>
      </c>
      <c r="R62" s="13" t="str">
        <f t="shared" si="3"/>
        <v>D-6-3</v>
      </c>
      <c r="S62" s="14">
        <f>VLOOKUP(R62,SectionSummary!$I$2:$J$848,2,FALSE)</f>
        <v>46.29</v>
      </c>
      <c r="T62" s="15" t="str">
        <f t="shared" si="4"/>
        <v>D-6</v>
      </c>
      <c r="U62" s="15">
        <f>VLOOKUP(T62,AffineTable!$D$2:$E$151,2,FALSE)</f>
        <v>3.3603540000000001</v>
      </c>
      <c r="V62" s="15">
        <f>IF($C62="B",VLOOKUP($N62,PatchedSpliceIntervals!$L$2:$N$86,3,TRUE),IF($C62="D",VLOOKUP($N62,PatchedSpliceIntervals!$L$87:$N$168,3,TRUE),IF($C62="E",VLOOKUP($N62,PatchedSpliceIntervals!$L$169:$N$177,3,TRUE),VLOOKUP($N62,PatchedSpliceIntervals!$L$178:$N$178,3,TRUE))))</f>
        <v>0.28971724999999537</v>
      </c>
    </row>
    <row r="63" spans="1:22" ht="18" customHeight="1" x14ac:dyDescent="0.2">
      <c r="A63" s="9">
        <v>346</v>
      </c>
      <c r="B63" s="39" t="s">
        <v>163</v>
      </c>
      <c r="C63" s="39" t="s">
        <v>164</v>
      </c>
      <c r="D63" s="39">
        <v>6</v>
      </c>
      <c r="E63" s="39" t="s">
        <v>165</v>
      </c>
      <c r="F63" s="39">
        <v>4</v>
      </c>
      <c r="G63" s="39"/>
      <c r="H63" s="39">
        <v>49</v>
      </c>
      <c r="K63" s="9">
        <v>19</v>
      </c>
      <c r="L63" s="9" t="s">
        <v>38</v>
      </c>
      <c r="M63" s="10">
        <v>2</v>
      </c>
      <c r="N63" s="11">
        <f t="shared" si="2"/>
        <v>48.28</v>
      </c>
      <c r="O63" s="11">
        <f t="shared" si="5"/>
        <v>51.640354000000002</v>
      </c>
      <c r="P63" s="12">
        <f t="shared" si="6"/>
        <v>51.930071249999997</v>
      </c>
      <c r="Q63" s="20">
        <f>IF($C63="B",VLOOKUP($N63,PatchedSpliceIntervals!$L$2:$N$86,2,TRUE),IF($C63="D",VLOOKUP($N63,PatchedSpliceIntervals!$L$87:$N$168,2,TRUE),IF($C63="E",VLOOKUP($N63,PatchedSpliceIntervals!$L$169:$N$177,2,TRUE),VLOOKUP($N63,PatchedSpliceIntervals!$L$178:$N$178,2,TRUE))))</f>
        <v>0</v>
      </c>
      <c r="R63" s="13" t="str">
        <f t="shared" si="3"/>
        <v>D-6-4</v>
      </c>
      <c r="S63" s="14">
        <f>VLOOKUP(R63,SectionSummary!$I$2:$J$848,2,FALSE)</f>
        <v>47.79</v>
      </c>
      <c r="T63" s="15" t="str">
        <f t="shared" si="4"/>
        <v>D-6</v>
      </c>
      <c r="U63" s="15">
        <f>VLOOKUP(T63,AffineTable!$D$2:$E$151,2,FALSE)</f>
        <v>3.3603540000000001</v>
      </c>
      <c r="V63" s="15">
        <f>IF($C63="B",VLOOKUP($N63,PatchedSpliceIntervals!$L$2:$N$86,3,TRUE),IF($C63="D",VLOOKUP($N63,PatchedSpliceIntervals!$L$87:$N$168,3,TRUE),IF($C63="E",VLOOKUP($N63,PatchedSpliceIntervals!$L$169:$N$177,3,TRUE),VLOOKUP($N63,PatchedSpliceIntervals!$L$178:$N$178,3,TRUE))))</f>
        <v>0.28971724999999537</v>
      </c>
    </row>
    <row r="64" spans="1:22" ht="18" customHeight="1" x14ac:dyDescent="0.2">
      <c r="A64" s="9">
        <v>346</v>
      </c>
      <c r="B64" s="39" t="s">
        <v>163</v>
      </c>
      <c r="C64" s="39" t="s">
        <v>166</v>
      </c>
      <c r="D64" s="39">
        <v>6</v>
      </c>
      <c r="E64" s="39" t="s">
        <v>165</v>
      </c>
      <c r="F64" s="39">
        <v>2</v>
      </c>
      <c r="G64" s="39"/>
      <c r="H64" s="39">
        <v>119</v>
      </c>
      <c r="K64" s="9">
        <v>20</v>
      </c>
      <c r="L64" s="9" t="s">
        <v>38</v>
      </c>
      <c r="M64" s="10">
        <v>1</v>
      </c>
      <c r="N64" s="11">
        <f t="shared" si="2"/>
        <v>49.489999999999995</v>
      </c>
      <c r="O64" s="11">
        <f t="shared" si="5"/>
        <v>53.587275999999996</v>
      </c>
      <c r="P64" s="12">
        <f t="shared" si="6"/>
        <v>53.876992909999991</v>
      </c>
      <c r="Q64" s="20">
        <f>IF($C64="B",VLOOKUP($N64,PatchedSpliceIntervals!$L$2:$N$86,2,TRUE),IF($C64="D",VLOOKUP($N64,PatchedSpliceIntervals!$L$87:$N$168,2,TRUE),IF($C64="E",VLOOKUP($N64,PatchedSpliceIntervals!$L$169:$N$177,2,TRUE),VLOOKUP($N64,PatchedSpliceIntervals!$L$178:$N$178,2,TRUE))))</f>
        <v>0</v>
      </c>
      <c r="R64" s="13" t="str">
        <f t="shared" si="3"/>
        <v>B-6-2</v>
      </c>
      <c r="S64" s="14">
        <f>VLOOKUP(R64,SectionSummary!$I$2:$J$848,2,FALSE)</f>
        <v>48.3</v>
      </c>
      <c r="T64" s="15" t="str">
        <f t="shared" si="4"/>
        <v>B-6</v>
      </c>
      <c r="U64" s="15">
        <f>VLOOKUP(T64,AffineTable!$D$2:$E$151,2,FALSE)</f>
        <v>4.0972759999999999</v>
      </c>
      <c r="V64" s="15">
        <f>IF($C64="B",VLOOKUP($N64,PatchedSpliceIntervals!$L$2:$N$86,3,TRUE),IF($C64="D",VLOOKUP($N64,PatchedSpliceIntervals!$L$87:$N$168,3,TRUE),IF($C64="E",VLOOKUP($N64,PatchedSpliceIntervals!$L$169:$N$177,3,TRUE),VLOOKUP($N64,PatchedSpliceIntervals!$L$178:$N$178,3,TRUE))))</f>
        <v>0.28971690999999566</v>
      </c>
    </row>
    <row r="65" spans="1:22" ht="18" customHeight="1" x14ac:dyDescent="0.2">
      <c r="A65" s="9">
        <v>346</v>
      </c>
      <c r="B65" s="39" t="s">
        <v>163</v>
      </c>
      <c r="C65" s="39" t="s">
        <v>166</v>
      </c>
      <c r="D65" s="39">
        <v>6</v>
      </c>
      <c r="E65" s="39" t="s">
        <v>165</v>
      </c>
      <c r="F65" s="39">
        <v>2</v>
      </c>
      <c r="G65" s="39"/>
      <c r="H65" s="39">
        <v>142</v>
      </c>
      <c r="K65" s="9">
        <v>21</v>
      </c>
      <c r="L65" s="9" t="s">
        <v>38</v>
      </c>
      <c r="M65" s="10">
        <v>1</v>
      </c>
      <c r="N65" s="11">
        <f t="shared" si="2"/>
        <v>49.72</v>
      </c>
      <c r="O65" s="11">
        <f t="shared" si="5"/>
        <v>53.817276</v>
      </c>
      <c r="P65" s="12">
        <f t="shared" si="6"/>
        <v>54.106992909999995</v>
      </c>
      <c r="Q65" s="20">
        <f>IF($C65="B",VLOOKUP($N65,PatchedSpliceIntervals!$L$2:$N$86,2,TRUE),IF($C65="D",VLOOKUP($N65,PatchedSpliceIntervals!$L$87:$N$168,2,TRUE),IF($C65="E",VLOOKUP($N65,PatchedSpliceIntervals!$L$169:$N$177,2,TRUE),VLOOKUP($N65,PatchedSpliceIntervals!$L$178:$N$178,2,TRUE))))</f>
        <v>0</v>
      </c>
      <c r="R65" s="13" t="str">
        <f t="shared" si="3"/>
        <v>B-6-2</v>
      </c>
      <c r="S65" s="14">
        <f>VLOOKUP(R65,SectionSummary!$I$2:$J$848,2,FALSE)</f>
        <v>48.3</v>
      </c>
      <c r="T65" s="15" t="str">
        <f t="shared" si="4"/>
        <v>B-6</v>
      </c>
      <c r="U65" s="15">
        <f>VLOOKUP(T65,AffineTable!$D$2:$E$151,2,FALSE)</f>
        <v>4.0972759999999999</v>
      </c>
      <c r="V65" s="15">
        <f>IF($C65="B",VLOOKUP($N65,PatchedSpliceIntervals!$L$2:$N$86,3,TRUE),IF($C65="D",VLOOKUP($N65,PatchedSpliceIntervals!$L$87:$N$168,3,TRUE),IF($C65="E",VLOOKUP($N65,PatchedSpliceIntervals!$L$169:$N$177,3,TRUE),VLOOKUP($N65,PatchedSpliceIntervals!$L$178:$N$178,3,TRUE))))</f>
        <v>0.28971690999999566</v>
      </c>
    </row>
    <row r="66" spans="1:22" ht="18" customHeight="1" x14ac:dyDescent="0.2">
      <c r="A66" s="9">
        <v>346</v>
      </c>
      <c r="B66" s="39" t="s">
        <v>163</v>
      </c>
      <c r="C66" s="39" t="s">
        <v>166</v>
      </c>
      <c r="D66" s="39">
        <v>6</v>
      </c>
      <c r="E66" s="39" t="s">
        <v>165</v>
      </c>
      <c r="F66" s="39">
        <v>3</v>
      </c>
      <c r="G66" s="39"/>
      <c r="H66" s="39">
        <v>61</v>
      </c>
      <c r="K66" s="9">
        <v>21</v>
      </c>
      <c r="L66" s="9" t="s">
        <v>38</v>
      </c>
      <c r="M66" s="10">
        <v>2</v>
      </c>
      <c r="N66" s="11">
        <f t="shared" si="2"/>
        <v>50.41</v>
      </c>
      <c r="O66" s="11">
        <f t="shared" si="5"/>
        <v>54.507275999999997</v>
      </c>
      <c r="P66" s="12">
        <f t="shared" si="6"/>
        <v>54.796992909999993</v>
      </c>
      <c r="Q66" s="20">
        <f>IF($C66="B",VLOOKUP($N66,PatchedSpliceIntervals!$L$2:$N$86,2,TRUE),IF($C66="D",VLOOKUP($N66,PatchedSpliceIntervals!$L$87:$N$168,2,TRUE),IF($C66="E",VLOOKUP($N66,PatchedSpliceIntervals!$L$169:$N$177,2,TRUE),VLOOKUP($N66,PatchedSpliceIntervals!$L$178:$N$178,2,TRUE))))</f>
        <v>0</v>
      </c>
      <c r="R66" s="13" t="str">
        <f t="shared" si="3"/>
        <v>B-6-3</v>
      </c>
      <c r="S66" s="14">
        <f>VLOOKUP(R66,SectionSummary!$I$2:$J$848,2,FALSE)</f>
        <v>49.8</v>
      </c>
      <c r="T66" s="15" t="str">
        <f t="shared" si="4"/>
        <v>B-6</v>
      </c>
      <c r="U66" s="15">
        <f>VLOOKUP(T66,AffineTable!$D$2:$E$151,2,FALSE)</f>
        <v>4.0972759999999999</v>
      </c>
      <c r="V66" s="15">
        <f>IF($C66="B",VLOOKUP($N66,PatchedSpliceIntervals!$L$2:$N$86,3,TRUE),IF($C66="D",VLOOKUP($N66,PatchedSpliceIntervals!$L$87:$N$168,3,TRUE),IF($C66="E",VLOOKUP($N66,PatchedSpliceIntervals!$L$169:$N$177,3,TRUE),VLOOKUP($N66,PatchedSpliceIntervals!$L$178:$N$178,3,TRUE))))</f>
        <v>0.28971690999999566</v>
      </c>
    </row>
    <row r="68" spans="1:22" ht="18" customHeight="1" x14ac:dyDescent="0.2">
      <c r="A68">
        <v>346</v>
      </c>
      <c r="B68" t="s">
        <v>91</v>
      </c>
      <c r="C68" t="s">
        <v>101</v>
      </c>
      <c r="D68">
        <v>1</v>
      </c>
      <c r="E68" t="s">
        <v>14</v>
      </c>
      <c r="F68">
        <v>1</v>
      </c>
      <c r="G68" t="s">
        <v>13</v>
      </c>
      <c r="H68">
        <v>0</v>
      </c>
      <c r="N68" s="11">
        <f t="shared" ref="N68:N70" si="7">S68+H68/100</f>
        <v>0</v>
      </c>
      <c r="O68" s="11">
        <f t="shared" ref="O68:O70" si="8">N68+U68</f>
        <v>0</v>
      </c>
      <c r="P68" s="12">
        <f t="shared" ref="P68:P70" si="9">O68+V68</f>
        <v>0</v>
      </c>
      <c r="Q68" s="20">
        <f>IF($C68="B",VLOOKUP($N68,PatchedSpliceIntervals!$L$2:$N$86,2,TRUE),IF($C68="D",VLOOKUP($N68,PatchedSpliceIntervals!$L$87:$N$168,2,TRUE),IF($C68="E",VLOOKUP($N68,PatchedSpliceIntervals!$L$169:$N$177,2,TRUE),VLOOKUP($N68,PatchedSpliceIntervals!$L$178:$N$178,2,TRUE))))</f>
        <v>0</v>
      </c>
      <c r="R68" s="13" t="str">
        <f t="shared" ref="R68:R70" si="10">C68&amp;"-"&amp;D68&amp;"-"&amp;F68</f>
        <v>D-1-1</v>
      </c>
      <c r="S68" s="14">
        <f>VLOOKUP(R68,SectionSummary!$I$2:$J$848,2,FALSE)</f>
        <v>0</v>
      </c>
      <c r="T68" s="15" t="str">
        <f t="shared" ref="T68:T70" si="11">C68&amp;"-"&amp;D68</f>
        <v>D-1</v>
      </c>
      <c r="U68" s="15">
        <f>VLOOKUP(T68,AffineTable!$D$2:$E$151,2,FALSE)</f>
        <v>0</v>
      </c>
      <c r="V68" s="15">
        <f>IF($C68="B",VLOOKUP($N68,PatchedSpliceIntervals!$L$2:$N$86,3,TRUE),IF($C68="D",VLOOKUP($N68,PatchedSpliceIntervals!$L$87:$N$168,3,TRUE),IF($C68="E",VLOOKUP($N68,PatchedSpliceIntervals!$L$169:$N$177,3,TRUE),VLOOKUP($N68,PatchedSpliceIntervals!$L$178:$N$178,3,TRUE))))</f>
        <v>0</v>
      </c>
    </row>
    <row r="69" spans="1:22" ht="18" customHeight="1" x14ac:dyDescent="0.2">
      <c r="A69">
        <v>346</v>
      </c>
      <c r="B69" t="s">
        <v>91</v>
      </c>
      <c r="C69" t="s">
        <v>101</v>
      </c>
      <c r="D69">
        <v>1</v>
      </c>
      <c r="E69" t="s">
        <v>14</v>
      </c>
      <c r="F69">
        <v>1</v>
      </c>
      <c r="G69" t="s">
        <v>13</v>
      </c>
      <c r="H69">
        <v>0.5</v>
      </c>
      <c r="N69" s="11">
        <f t="shared" si="7"/>
        <v>5.0000000000000001E-3</v>
      </c>
      <c r="O69" s="11">
        <f t="shared" si="8"/>
        <v>5.0000000000000001E-3</v>
      </c>
      <c r="P69" s="12">
        <f t="shared" si="9"/>
        <v>5.0000000000000001E-3</v>
      </c>
      <c r="Q69" s="20">
        <f>IF($C69="B",VLOOKUP($N69,PatchedSpliceIntervals!$L$2:$N$86,2,TRUE),IF($C69="D",VLOOKUP($N69,PatchedSpliceIntervals!$L$87:$N$168,2,TRUE),IF($C69="E",VLOOKUP($N69,PatchedSpliceIntervals!$L$169:$N$177,2,TRUE),VLOOKUP($N69,PatchedSpliceIntervals!$L$178:$N$178,2,TRUE))))</f>
        <v>0</v>
      </c>
      <c r="R69" s="13" t="str">
        <f t="shared" si="10"/>
        <v>D-1-1</v>
      </c>
      <c r="S69" s="14">
        <f>VLOOKUP(R69,SectionSummary!$I$2:$J$848,2,FALSE)</f>
        <v>0</v>
      </c>
      <c r="T69" s="15" t="str">
        <f t="shared" si="11"/>
        <v>D-1</v>
      </c>
      <c r="U69" s="15">
        <f>VLOOKUP(T69,AffineTable!$D$2:$E$151,2,FALSE)</f>
        <v>0</v>
      </c>
      <c r="V69" s="15">
        <f>IF($C69="B",VLOOKUP($N69,PatchedSpliceIntervals!$L$2:$N$86,3,TRUE),IF($C69="D",VLOOKUP($N69,PatchedSpliceIntervals!$L$87:$N$168,3,TRUE),IF($C69="E",VLOOKUP($N69,PatchedSpliceIntervals!$L$169:$N$177,3,TRUE),VLOOKUP($N69,PatchedSpliceIntervals!$L$178:$N$178,3,TRUE))))</f>
        <v>0</v>
      </c>
    </row>
    <row r="70" spans="1:22" ht="18" customHeight="1" x14ac:dyDescent="0.2">
      <c r="A70">
        <v>346</v>
      </c>
      <c r="B70" t="s">
        <v>91</v>
      </c>
      <c r="C70" t="s">
        <v>101</v>
      </c>
      <c r="D70">
        <v>1</v>
      </c>
      <c r="E70" t="s">
        <v>14</v>
      </c>
      <c r="F70">
        <v>1</v>
      </c>
      <c r="G70" t="s">
        <v>13</v>
      </c>
      <c r="H70">
        <v>1</v>
      </c>
      <c r="N70" s="11">
        <f t="shared" si="7"/>
        <v>0.01</v>
      </c>
      <c r="O70" s="11">
        <f t="shared" si="8"/>
        <v>0.01</v>
      </c>
      <c r="P70" s="12">
        <f t="shared" si="9"/>
        <v>0.01</v>
      </c>
      <c r="Q70" s="20">
        <f>IF($C70="B",VLOOKUP($N70,PatchedSpliceIntervals!$L$2:$N$86,2,TRUE),IF($C70="D",VLOOKUP($N70,PatchedSpliceIntervals!$L$87:$N$168,2,TRUE),IF($C70="E",VLOOKUP($N70,PatchedSpliceIntervals!$L$169:$N$177,2,TRUE),VLOOKUP($N70,PatchedSpliceIntervals!$L$178:$N$178,2,TRUE))))</f>
        <v>0</v>
      </c>
      <c r="R70" s="13" t="str">
        <f t="shared" si="10"/>
        <v>D-1-1</v>
      </c>
      <c r="S70" s="14">
        <f>VLOOKUP(R70,SectionSummary!$I$2:$J$848,2,FALSE)</f>
        <v>0</v>
      </c>
      <c r="T70" s="15" t="str">
        <f t="shared" si="11"/>
        <v>D-1</v>
      </c>
      <c r="U70" s="15">
        <f>VLOOKUP(T70,AffineTable!$D$2:$E$151,2,FALSE)</f>
        <v>0</v>
      </c>
      <c r="V70" s="15">
        <f>IF($C70="B",VLOOKUP($N70,PatchedSpliceIntervals!$L$2:$N$86,3,TRUE),IF($C70="D",VLOOKUP($N70,PatchedSpliceIntervals!$L$87:$N$168,3,TRUE),IF($C70="E",VLOOKUP($N70,PatchedSpliceIntervals!$L$169:$N$177,3,TRUE),VLOOKUP($N70,PatchedSpliceIntervals!$L$178:$N$178,3,TRUE))))</f>
        <v>0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workbookViewId="0">
      <pane ySplit="2540" topLeftCell="A149"/>
      <selection pane="bottomLeft" activeCell="M180" sqref="M180"/>
    </sheetView>
  </sheetViews>
  <sheetFormatPr baseColWidth="12" defaultRowHeight="15" x14ac:dyDescent="0.15"/>
  <cols>
    <col min="1" max="1" width="8.1640625" style="21" customWidth="1"/>
    <col min="2" max="2" width="6" style="21" customWidth="1"/>
    <col min="3" max="3" width="6.1640625" style="21" customWidth="1"/>
    <col min="4" max="4" width="5.5" style="21" customWidth="1"/>
    <col min="5" max="5" width="8.1640625" style="21" customWidth="1"/>
    <col min="6" max="6" width="10.6640625" style="21" customWidth="1"/>
    <col min="7" max="8" width="11.1640625" style="21" customWidth="1"/>
    <col min="9" max="9" width="13.33203125" style="21" customWidth="1"/>
    <col min="10" max="10" width="14.6640625" style="21" customWidth="1"/>
    <col min="11" max="11" width="3.1640625" style="21" customWidth="1"/>
    <col min="12" max="12" width="9.33203125" style="21" customWidth="1"/>
    <col min="13" max="13" width="12.5" style="21" customWidth="1"/>
    <col min="14" max="14" width="9.5" style="21" customWidth="1"/>
    <col min="15" max="16384" width="12.83203125" style="21"/>
  </cols>
  <sheetData>
    <row r="1" spans="1:14" s="23" customFormat="1" ht="60" x14ac:dyDescent="0.15">
      <c r="A1" s="23" t="s">
        <v>1</v>
      </c>
      <c r="B1" s="23" t="s">
        <v>2</v>
      </c>
      <c r="C1" s="23" t="s">
        <v>3</v>
      </c>
      <c r="D1" s="23" t="s">
        <v>4</v>
      </c>
      <c r="E1" s="23" t="s">
        <v>41</v>
      </c>
      <c r="F1" s="23" t="s">
        <v>42</v>
      </c>
      <c r="G1" s="23" t="s">
        <v>109</v>
      </c>
      <c r="H1" s="23" t="s">
        <v>110</v>
      </c>
      <c r="I1" s="23" t="s">
        <v>169</v>
      </c>
      <c r="J1" s="23" t="s">
        <v>43</v>
      </c>
      <c r="L1" s="24" t="s">
        <v>88</v>
      </c>
      <c r="M1" s="23" t="s">
        <v>85</v>
      </c>
      <c r="N1" s="23" t="s">
        <v>79</v>
      </c>
    </row>
    <row r="2" spans="1:14" s="25" customFormat="1" x14ac:dyDescent="0.15">
      <c r="B2" s="25" t="s">
        <v>39</v>
      </c>
      <c r="C2" s="25">
        <v>1</v>
      </c>
      <c r="D2" s="25" t="s">
        <v>37</v>
      </c>
      <c r="E2" s="25">
        <v>1</v>
      </c>
      <c r="F2" s="27">
        <v>0</v>
      </c>
      <c r="G2" s="29">
        <v>0</v>
      </c>
      <c r="H2" s="30">
        <v>2.4559999999999998E-3</v>
      </c>
      <c r="I2" s="30">
        <v>2.4559999999999998E-3</v>
      </c>
      <c r="L2" s="3">
        <f>G2-0.001</f>
        <v>-1E-3</v>
      </c>
      <c r="M2" s="2" t="s">
        <v>86</v>
      </c>
      <c r="N2" s="3">
        <f t="shared" ref="N2" si="0">I2-H2</f>
        <v>0</v>
      </c>
    </row>
    <row r="3" spans="1:14" x14ac:dyDescent="0.15">
      <c r="A3" s="21" t="s">
        <v>111</v>
      </c>
      <c r="B3" s="21" t="s">
        <v>17</v>
      </c>
      <c r="C3" s="21">
        <v>1</v>
      </c>
      <c r="D3" s="21" t="s">
        <v>30</v>
      </c>
      <c r="E3" s="21">
        <v>3</v>
      </c>
      <c r="F3" s="28">
        <v>98.354231999999996</v>
      </c>
      <c r="G3" s="22">
        <v>3.9835423199999997</v>
      </c>
      <c r="H3" s="22">
        <v>3.9859983199999998</v>
      </c>
      <c r="I3" s="22">
        <v>3.9859986300000001</v>
      </c>
      <c r="J3" s="21" t="s">
        <v>112</v>
      </c>
      <c r="L3" s="22">
        <f t="shared" ref="L3:L66" si="1">G3-0.001</f>
        <v>3.9825423199999999</v>
      </c>
      <c r="N3" s="22">
        <f>I3-H3</f>
        <v>3.1000000033643005E-7</v>
      </c>
    </row>
    <row r="4" spans="1:14" x14ac:dyDescent="0.15">
      <c r="B4" s="21" t="s">
        <v>17</v>
      </c>
      <c r="C4" s="21">
        <v>1</v>
      </c>
      <c r="D4" s="21" t="s">
        <v>30</v>
      </c>
      <c r="E4" s="21">
        <v>6</v>
      </c>
      <c r="F4" s="28">
        <v>48.575293000000002</v>
      </c>
      <c r="G4" s="22">
        <v>7.9857529300000003</v>
      </c>
      <c r="H4" s="22">
        <v>7.9882089299999999</v>
      </c>
      <c r="I4" s="22">
        <v>7.9882092399999998</v>
      </c>
      <c r="J4" s="21" t="s">
        <v>112</v>
      </c>
      <c r="L4" s="22">
        <f t="shared" si="1"/>
        <v>7.98475293</v>
      </c>
      <c r="M4" s="21" t="s">
        <v>86</v>
      </c>
      <c r="N4" s="22">
        <f t="shared" ref="N4:N67" si="2">I4-H4</f>
        <v>3.0999999989234084E-7</v>
      </c>
    </row>
    <row r="5" spans="1:14" x14ac:dyDescent="0.15">
      <c r="A5" s="21" t="s">
        <v>111</v>
      </c>
      <c r="B5" s="21" t="s">
        <v>17</v>
      </c>
      <c r="C5" s="21">
        <v>2</v>
      </c>
      <c r="D5" s="21" t="s">
        <v>30</v>
      </c>
      <c r="E5" s="21">
        <v>5</v>
      </c>
      <c r="F5" s="28">
        <v>2.5350079999999999</v>
      </c>
      <c r="G5" s="22">
        <v>14.825350080000002</v>
      </c>
      <c r="H5" s="22">
        <v>15.381724080000001</v>
      </c>
      <c r="I5" s="22">
        <v>15.381724349999999</v>
      </c>
      <c r="J5" s="21" t="s">
        <v>113</v>
      </c>
      <c r="L5" s="22">
        <f t="shared" si="1"/>
        <v>14.824350080000002</v>
      </c>
      <c r="N5" s="22">
        <f t="shared" si="2"/>
        <v>2.6999999747090442E-7</v>
      </c>
    </row>
    <row r="6" spans="1:14" x14ac:dyDescent="0.15">
      <c r="B6" s="21" t="s">
        <v>17</v>
      </c>
      <c r="C6" s="21">
        <v>2</v>
      </c>
      <c r="D6" s="21" t="s">
        <v>30</v>
      </c>
      <c r="E6" s="21">
        <v>6</v>
      </c>
      <c r="F6" s="28">
        <v>115.910195</v>
      </c>
      <c r="G6" s="22">
        <v>17.459101950000001</v>
      </c>
      <c r="H6" s="22">
        <v>18.015475950000003</v>
      </c>
      <c r="I6" s="22">
        <v>18.01547622</v>
      </c>
      <c r="J6" s="21" t="s">
        <v>113</v>
      </c>
      <c r="L6" s="22">
        <f t="shared" si="1"/>
        <v>17.45810195</v>
      </c>
      <c r="M6" s="21" t="s">
        <v>86</v>
      </c>
      <c r="N6" s="22">
        <f t="shared" si="2"/>
        <v>2.6999999747090442E-7</v>
      </c>
    </row>
    <row r="7" spans="1:14" x14ac:dyDescent="0.15">
      <c r="A7" s="21" t="s">
        <v>111</v>
      </c>
      <c r="B7" s="21" t="s">
        <v>17</v>
      </c>
      <c r="C7" s="21">
        <v>3</v>
      </c>
      <c r="D7" s="21" t="s">
        <v>30</v>
      </c>
      <c r="E7" s="21">
        <v>2</v>
      </c>
      <c r="F7" s="28">
        <v>142.84443400000001</v>
      </c>
      <c r="G7" s="22">
        <v>21.228444339999999</v>
      </c>
      <c r="H7" s="22">
        <v>22.81282234</v>
      </c>
      <c r="I7" s="22">
        <v>22.812822329999999</v>
      </c>
      <c r="J7" s="21" t="s">
        <v>47</v>
      </c>
      <c r="L7" s="22">
        <f t="shared" si="1"/>
        <v>21.227444339999998</v>
      </c>
      <c r="N7" s="22">
        <f t="shared" si="2"/>
        <v>-1.000000082740371E-8</v>
      </c>
    </row>
    <row r="8" spans="1:14" x14ac:dyDescent="0.15">
      <c r="B8" s="21" t="s">
        <v>17</v>
      </c>
      <c r="C8" s="21">
        <v>3</v>
      </c>
      <c r="D8" s="21" t="s">
        <v>30</v>
      </c>
      <c r="E8" s="21">
        <v>5</v>
      </c>
      <c r="F8" s="28">
        <v>142.21806100000001</v>
      </c>
      <c r="G8" s="22">
        <v>25.722180610000002</v>
      </c>
      <c r="H8" s="22">
        <v>27.306558610000003</v>
      </c>
      <c r="I8" s="22">
        <v>27.306558600000002</v>
      </c>
      <c r="J8" s="21" t="s">
        <v>47</v>
      </c>
      <c r="L8" s="22">
        <f t="shared" si="1"/>
        <v>25.721180610000001</v>
      </c>
      <c r="M8" s="21" t="s">
        <v>86</v>
      </c>
      <c r="N8" s="22">
        <f t="shared" si="2"/>
        <v>-1.000000082740371E-8</v>
      </c>
    </row>
    <row r="9" spans="1:14" x14ac:dyDescent="0.15">
      <c r="A9" s="21" t="s">
        <v>111</v>
      </c>
      <c r="B9" s="21" t="s">
        <v>17</v>
      </c>
      <c r="C9" s="21">
        <v>4</v>
      </c>
      <c r="D9" s="21" t="s">
        <v>30</v>
      </c>
      <c r="E9" s="21">
        <v>5</v>
      </c>
      <c r="F9" s="28">
        <v>7.5</v>
      </c>
      <c r="G9" s="22">
        <v>33.875</v>
      </c>
      <c r="H9" s="22">
        <v>35.978901999999998</v>
      </c>
      <c r="I9" s="22">
        <v>36.170151799999999</v>
      </c>
      <c r="J9" s="21" t="s">
        <v>51</v>
      </c>
      <c r="L9" s="22">
        <f t="shared" si="1"/>
        <v>33.874000000000002</v>
      </c>
      <c r="N9" s="22">
        <f t="shared" si="2"/>
        <v>0.19124980000000136</v>
      </c>
    </row>
    <row r="10" spans="1:14" x14ac:dyDescent="0.15">
      <c r="B10" s="21" t="s">
        <v>17</v>
      </c>
      <c r="C10" s="21">
        <v>4</v>
      </c>
      <c r="D10" s="21" t="s">
        <v>30</v>
      </c>
      <c r="E10" s="21">
        <v>7</v>
      </c>
      <c r="F10" s="28">
        <v>56.686335999999997</v>
      </c>
      <c r="G10" s="22">
        <v>37.176863359999999</v>
      </c>
      <c r="H10" s="22">
        <v>39.280765359999997</v>
      </c>
      <c r="I10" s="22">
        <v>39.472015159999998</v>
      </c>
      <c r="J10" s="21" t="s">
        <v>51</v>
      </c>
      <c r="L10" s="22">
        <f t="shared" si="1"/>
        <v>37.175863360000001</v>
      </c>
      <c r="M10" s="21" t="s">
        <v>86</v>
      </c>
      <c r="N10" s="22">
        <f t="shared" si="2"/>
        <v>0.19124980000000136</v>
      </c>
    </row>
    <row r="11" spans="1:14" x14ac:dyDescent="0.15">
      <c r="A11" s="21" t="s">
        <v>111</v>
      </c>
      <c r="B11" s="21" t="s">
        <v>17</v>
      </c>
      <c r="C11" s="21">
        <v>5</v>
      </c>
      <c r="D11" s="21" t="s">
        <v>14</v>
      </c>
      <c r="E11" s="21">
        <v>5</v>
      </c>
      <c r="F11" s="28">
        <v>4</v>
      </c>
      <c r="G11" s="22">
        <v>43.339999999999996</v>
      </c>
      <c r="H11" s="22">
        <v>45.746040999999998</v>
      </c>
      <c r="I11" s="22">
        <v>46.035758749999999</v>
      </c>
      <c r="J11" s="21" t="s">
        <v>53</v>
      </c>
      <c r="L11" s="22">
        <f t="shared" si="1"/>
        <v>43.338999999999999</v>
      </c>
      <c r="N11" s="22">
        <f t="shared" si="2"/>
        <v>0.28971775000000122</v>
      </c>
    </row>
    <row r="12" spans="1:14" x14ac:dyDescent="0.15">
      <c r="B12" s="21" t="s">
        <v>17</v>
      </c>
      <c r="C12" s="21">
        <v>5</v>
      </c>
      <c r="D12" s="21" t="s">
        <v>30</v>
      </c>
      <c r="E12" s="21">
        <v>6</v>
      </c>
      <c r="F12" s="28">
        <v>75.047871999999998</v>
      </c>
      <c r="G12" s="22">
        <v>45.550478719999994</v>
      </c>
      <c r="H12" s="22">
        <v>47.956519719999996</v>
      </c>
      <c r="I12" s="22">
        <v>48.246237469999997</v>
      </c>
      <c r="J12" s="21" t="s">
        <v>53</v>
      </c>
      <c r="L12" s="22">
        <f t="shared" si="1"/>
        <v>45.549478719999996</v>
      </c>
      <c r="M12" s="21" t="s">
        <v>86</v>
      </c>
      <c r="N12" s="22">
        <f t="shared" si="2"/>
        <v>0.28971775000000122</v>
      </c>
    </row>
    <row r="13" spans="1:14" x14ac:dyDescent="0.15">
      <c r="A13" s="21" t="s">
        <v>111</v>
      </c>
      <c r="B13" s="21" t="s">
        <v>17</v>
      </c>
      <c r="C13" s="21">
        <v>6</v>
      </c>
      <c r="D13" s="21" t="s">
        <v>30</v>
      </c>
      <c r="E13" s="21">
        <v>2</v>
      </c>
      <c r="F13" s="28">
        <v>19.078676999999999</v>
      </c>
      <c r="G13" s="22">
        <v>48.49078677</v>
      </c>
      <c r="H13" s="22">
        <v>52.588062770000001</v>
      </c>
      <c r="I13" s="22">
        <v>52.877779679999996</v>
      </c>
      <c r="J13" s="21" t="s">
        <v>56</v>
      </c>
      <c r="L13" s="22">
        <f t="shared" si="1"/>
        <v>48.489786770000002</v>
      </c>
      <c r="N13" s="22">
        <f t="shared" si="2"/>
        <v>0.28971690999999566</v>
      </c>
    </row>
    <row r="14" spans="1:14" x14ac:dyDescent="0.15">
      <c r="B14" s="21" t="s">
        <v>17</v>
      </c>
      <c r="C14" s="21">
        <v>6</v>
      </c>
      <c r="D14" s="21" t="s">
        <v>14</v>
      </c>
      <c r="E14" s="21">
        <v>4</v>
      </c>
      <c r="F14" s="28">
        <v>145</v>
      </c>
      <c r="G14" s="22">
        <v>52.75</v>
      </c>
      <c r="H14" s="22">
        <v>56.847276000000001</v>
      </c>
      <c r="I14" s="22">
        <v>57.136992909999996</v>
      </c>
      <c r="J14" s="21" t="s">
        <v>56</v>
      </c>
      <c r="L14" s="22">
        <f t="shared" si="1"/>
        <v>52.749000000000002</v>
      </c>
      <c r="M14" s="21" t="s">
        <v>86</v>
      </c>
      <c r="N14" s="22">
        <f t="shared" si="2"/>
        <v>0.28971690999999566</v>
      </c>
    </row>
    <row r="15" spans="1:14" x14ac:dyDescent="0.15">
      <c r="A15" s="21" t="s">
        <v>91</v>
      </c>
      <c r="B15" s="21" t="s">
        <v>17</v>
      </c>
      <c r="C15" s="21">
        <v>6</v>
      </c>
      <c r="D15" s="21" t="s">
        <v>14</v>
      </c>
      <c r="E15" s="21">
        <v>4</v>
      </c>
      <c r="F15" s="28">
        <v>150</v>
      </c>
      <c r="G15" s="22">
        <v>52.8</v>
      </c>
      <c r="H15" s="22">
        <v>56.897275999999998</v>
      </c>
      <c r="I15" s="22">
        <v>57.186992909999994</v>
      </c>
      <c r="J15" s="21" t="s">
        <v>56</v>
      </c>
      <c r="L15" s="22">
        <f t="shared" si="1"/>
        <v>52.798999999999999</v>
      </c>
      <c r="N15" s="22">
        <f t="shared" si="2"/>
        <v>0.28971690999999566</v>
      </c>
    </row>
    <row r="16" spans="1:14" x14ac:dyDescent="0.15">
      <c r="B16" s="21" t="s">
        <v>17</v>
      </c>
      <c r="C16" s="21">
        <v>6</v>
      </c>
      <c r="D16" s="21" t="s">
        <v>30</v>
      </c>
      <c r="E16" s="21">
        <v>6</v>
      </c>
      <c r="F16" s="28">
        <v>146.19736</v>
      </c>
      <c r="G16" s="22">
        <v>55.761973599999997</v>
      </c>
      <c r="H16" s="22">
        <v>59.859249599999998</v>
      </c>
      <c r="I16" s="22">
        <v>60.148966509999994</v>
      </c>
      <c r="J16" s="21" t="s">
        <v>56</v>
      </c>
      <c r="L16" s="22">
        <f t="shared" si="1"/>
        <v>55.7609736</v>
      </c>
      <c r="M16" s="21" t="s">
        <v>86</v>
      </c>
      <c r="N16" s="22">
        <f t="shared" si="2"/>
        <v>0.28971690999999566</v>
      </c>
    </row>
    <row r="17" spans="1:14" x14ac:dyDescent="0.15">
      <c r="A17" s="21" t="s">
        <v>111</v>
      </c>
      <c r="B17" s="21" t="s">
        <v>17</v>
      </c>
      <c r="C17" s="21">
        <v>7</v>
      </c>
      <c r="D17" s="21" t="s">
        <v>30</v>
      </c>
      <c r="E17" s="21">
        <v>5</v>
      </c>
      <c r="F17" s="28">
        <v>15.615636</v>
      </c>
      <c r="G17" s="22">
        <v>62.456156359999994</v>
      </c>
      <c r="H17" s="22">
        <v>67.131912360000001</v>
      </c>
      <c r="I17" s="22">
        <v>67.421629620000004</v>
      </c>
      <c r="J17" s="21" t="s">
        <v>58</v>
      </c>
      <c r="L17" s="22">
        <f t="shared" si="1"/>
        <v>62.455156359999997</v>
      </c>
      <c r="N17" s="22">
        <f t="shared" si="2"/>
        <v>0.28971726000000331</v>
      </c>
    </row>
    <row r="18" spans="1:14" x14ac:dyDescent="0.15">
      <c r="B18" s="21" t="s">
        <v>17</v>
      </c>
      <c r="C18" s="21">
        <v>7</v>
      </c>
      <c r="D18" s="21" t="s">
        <v>30</v>
      </c>
      <c r="E18" s="21">
        <v>6</v>
      </c>
      <c r="F18" s="28">
        <v>138.59995000000001</v>
      </c>
      <c r="G18" s="22">
        <v>65.185999499999994</v>
      </c>
      <c r="H18" s="22">
        <v>69.861755499999987</v>
      </c>
      <c r="I18" s="22">
        <v>70.15147275999999</v>
      </c>
      <c r="J18" s="21" t="s">
        <v>58</v>
      </c>
      <c r="L18" s="22">
        <f t="shared" si="1"/>
        <v>65.184999499999989</v>
      </c>
      <c r="M18" s="21" t="s">
        <v>86</v>
      </c>
      <c r="N18" s="22">
        <f t="shared" si="2"/>
        <v>0.28971726000000331</v>
      </c>
    </row>
    <row r="19" spans="1:14" x14ac:dyDescent="0.15">
      <c r="A19" s="21" t="s">
        <v>111</v>
      </c>
      <c r="B19" s="21" t="s">
        <v>17</v>
      </c>
      <c r="C19" s="21">
        <v>8</v>
      </c>
      <c r="D19" s="21" t="s">
        <v>30</v>
      </c>
      <c r="E19" s="21">
        <v>2</v>
      </c>
      <c r="F19" s="28">
        <v>68.961046999999994</v>
      </c>
      <c r="G19" s="22">
        <v>67.989610470000002</v>
      </c>
      <c r="H19" s="22">
        <v>73.816329469999999</v>
      </c>
      <c r="I19" s="22">
        <v>74.106047339999989</v>
      </c>
      <c r="J19" s="21" t="s">
        <v>60</v>
      </c>
      <c r="L19" s="22">
        <f t="shared" si="1"/>
        <v>67.988610469999998</v>
      </c>
      <c r="N19" s="22">
        <f t="shared" si="2"/>
        <v>0.28971786999998983</v>
      </c>
    </row>
    <row r="20" spans="1:14" x14ac:dyDescent="0.15">
      <c r="B20" s="21" t="s">
        <v>17</v>
      </c>
      <c r="C20" s="21">
        <v>8</v>
      </c>
      <c r="D20" s="21" t="s">
        <v>14</v>
      </c>
      <c r="E20" s="21">
        <v>4</v>
      </c>
      <c r="F20" s="28">
        <v>48</v>
      </c>
      <c r="G20" s="22">
        <v>70.78</v>
      </c>
      <c r="H20" s="22">
        <v>76.606718999999998</v>
      </c>
      <c r="I20" s="22">
        <v>76.896436869999988</v>
      </c>
      <c r="J20" s="21" t="s">
        <v>60</v>
      </c>
      <c r="L20" s="22">
        <f t="shared" si="1"/>
        <v>70.778999999999996</v>
      </c>
      <c r="M20" s="21" t="s">
        <v>86</v>
      </c>
      <c r="N20" s="22">
        <f t="shared" si="2"/>
        <v>0.28971786999998983</v>
      </c>
    </row>
    <row r="21" spans="1:14" x14ac:dyDescent="0.15">
      <c r="A21" s="21" t="s">
        <v>111</v>
      </c>
      <c r="B21" s="21" t="s">
        <v>17</v>
      </c>
      <c r="C21" s="21">
        <v>8</v>
      </c>
      <c r="D21" s="21" t="s">
        <v>30</v>
      </c>
      <c r="E21" s="21">
        <v>6</v>
      </c>
      <c r="F21" s="28">
        <v>101</v>
      </c>
      <c r="G21" s="22">
        <v>74.31</v>
      </c>
      <c r="H21" s="22">
        <v>80.136718999999999</v>
      </c>
      <c r="I21" s="22">
        <v>80.686436869999994</v>
      </c>
      <c r="J21" s="21" t="s">
        <v>60</v>
      </c>
      <c r="L21" s="22">
        <f t="shared" si="1"/>
        <v>74.308999999999997</v>
      </c>
      <c r="N21" s="22">
        <f t="shared" si="2"/>
        <v>0.54971786999999495</v>
      </c>
    </row>
    <row r="22" spans="1:14" x14ac:dyDescent="0.15">
      <c r="B22" s="21" t="s">
        <v>17</v>
      </c>
      <c r="C22" s="21">
        <v>8</v>
      </c>
      <c r="D22" s="21" t="s">
        <v>30</v>
      </c>
      <c r="E22" s="21">
        <v>7</v>
      </c>
      <c r="F22" s="28">
        <v>44.682023999999998</v>
      </c>
      <c r="G22" s="22">
        <v>75.246820239999991</v>
      </c>
      <c r="H22" s="22">
        <v>81.073539239999988</v>
      </c>
      <c r="I22" s="22">
        <v>81.623257109999983</v>
      </c>
      <c r="J22" s="21" t="s">
        <v>60</v>
      </c>
      <c r="L22" s="22">
        <f t="shared" si="1"/>
        <v>75.245820239999986</v>
      </c>
      <c r="M22" s="21" t="s">
        <v>86</v>
      </c>
      <c r="N22" s="22">
        <f t="shared" si="2"/>
        <v>0.54971786999999495</v>
      </c>
    </row>
    <row r="23" spans="1:14" x14ac:dyDescent="0.15">
      <c r="A23" s="21" t="s">
        <v>111</v>
      </c>
      <c r="B23" s="21" t="s">
        <v>17</v>
      </c>
      <c r="C23" s="21">
        <v>9</v>
      </c>
      <c r="D23" s="21" t="s">
        <v>30</v>
      </c>
      <c r="E23" s="21">
        <v>2</v>
      </c>
      <c r="F23" s="28">
        <v>118.413347</v>
      </c>
      <c r="G23" s="22">
        <v>77.984133470000003</v>
      </c>
      <c r="H23" s="22">
        <v>84.635902470000005</v>
      </c>
      <c r="I23" s="22">
        <v>85.185619779999982</v>
      </c>
      <c r="J23" s="21" t="s">
        <v>62</v>
      </c>
      <c r="L23" s="22">
        <f t="shared" si="1"/>
        <v>77.983133469999999</v>
      </c>
      <c r="N23" s="22">
        <f t="shared" si="2"/>
        <v>0.54971730999997703</v>
      </c>
    </row>
    <row r="24" spans="1:14" x14ac:dyDescent="0.15">
      <c r="B24" s="21" t="s">
        <v>17</v>
      </c>
      <c r="C24" s="21">
        <v>9</v>
      </c>
      <c r="D24" s="21" t="s">
        <v>30</v>
      </c>
      <c r="E24" s="21">
        <v>4</v>
      </c>
      <c r="F24" s="28">
        <v>121.081346</v>
      </c>
      <c r="G24" s="22">
        <v>81.010813459999994</v>
      </c>
      <c r="H24" s="22">
        <v>87.662582459999996</v>
      </c>
      <c r="I24" s="22">
        <v>88.212299769999973</v>
      </c>
      <c r="J24" s="21" t="s">
        <v>62</v>
      </c>
      <c r="L24" s="22">
        <f t="shared" si="1"/>
        <v>81.00981345999999</v>
      </c>
      <c r="M24" s="21" t="s">
        <v>86</v>
      </c>
      <c r="N24" s="22">
        <f t="shared" si="2"/>
        <v>0.54971730999997703</v>
      </c>
    </row>
    <row r="25" spans="1:14" x14ac:dyDescent="0.15">
      <c r="A25" s="21" t="s">
        <v>111</v>
      </c>
      <c r="B25" s="21" t="s">
        <v>17</v>
      </c>
      <c r="C25" s="21">
        <v>10</v>
      </c>
      <c r="D25" s="21" t="s">
        <v>30</v>
      </c>
      <c r="E25" s="21">
        <v>5</v>
      </c>
      <c r="F25" s="28">
        <v>4.7047759999999998</v>
      </c>
      <c r="G25" s="22">
        <v>90.847047759999995</v>
      </c>
      <c r="H25" s="22">
        <v>95.120040759999995</v>
      </c>
      <c r="I25" s="22">
        <v>94.849758259999959</v>
      </c>
      <c r="J25" s="21" t="s">
        <v>64</v>
      </c>
      <c r="L25" s="22">
        <f t="shared" si="1"/>
        <v>90.84604775999999</v>
      </c>
      <c r="N25" s="22">
        <f t="shared" si="2"/>
        <v>-0.27028250000003595</v>
      </c>
    </row>
    <row r="26" spans="1:14" x14ac:dyDescent="0.15">
      <c r="B26" s="21" t="s">
        <v>17</v>
      </c>
      <c r="C26" s="21">
        <v>10</v>
      </c>
      <c r="D26" s="21" t="s">
        <v>30</v>
      </c>
      <c r="E26" s="21">
        <v>6</v>
      </c>
      <c r="F26" s="28">
        <v>139.348331</v>
      </c>
      <c r="G26" s="22">
        <v>93.693483309999991</v>
      </c>
      <c r="H26" s="22">
        <v>97.96647630999999</v>
      </c>
      <c r="I26" s="22">
        <v>97.696193809999954</v>
      </c>
      <c r="J26" s="21" t="s">
        <v>64</v>
      </c>
      <c r="L26" s="22">
        <f t="shared" si="1"/>
        <v>93.692483309999986</v>
      </c>
      <c r="M26" s="21" t="s">
        <v>86</v>
      </c>
      <c r="N26" s="22">
        <f t="shared" si="2"/>
        <v>-0.27028250000003595</v>
      </c>
    </row>
    <row r="27" spans="1:14" x14ac:dyDescent="0.15">
      <c r="A27" s="21" t="s">
        <v>111</v>
      </c>
      <c r="B27" s="21" t="s">
        <v>17</v>
      </c>
      <c r="C27" s="21">
        <v>11</v>
      </c>
      <c r="D27" s="21" t="s">
        <v>30</v>
      </c>
      <c r="E27" s="21">
        <v>3</v>
      </c>
      <c r="F27" s="28">
        <v>119.064863</v>
      </c>
      <c r="G27" s="22">
        <v>98.490648629999995</v>
      </c>
      <c r="H27" s="22">
        <v>103.57894863</v>
      </c>
      <c r="I27" s="22">
        <v>103.30866633999995</v>
      </c>
      <c r="J27" s="21" t="s">
        <v>66</v>
      </c>
      <c r="L27" s="22">
        <f t="shared" si="1"/>
        <v>98.489648629999991</v>
      </c>
      <c r="N27" s="22">
        <f t="shared" si="2"/>
        <v>-0.2702822900000541</v>
      </c>
    </row>
    <row r="28" spans="1:14" x14ac:dyDescent="0.15">
      <c r="B28" s="21" t="s">
        <v>17</v>
      </c>
      <c r="C28" s="21">
        <v>11</v>
      </c>
      <c r="D28" s="21" t="s">
        <v>14</v>
      </c>
      <c r="E28" s="21">
        <v>4</v>
      </c>
      <c r="F28" s="28">
        <v>145</v>
      </c>
      <c r="G28" s="22">
        <v>100.25</v>
      </c>
      <c r="H28" s="22">
        <v>105.3383</v>
      </c>
      <c r="I28" s="22">
        <v>105.06801770999995</v>
      </c>
      <c r="J28" s="21" t="s">
        <v>66</v>
      </c>
      <c r="L28" s="22">
        <f t="shared" si="1"/>
        <v>100.249</v>
      </c>
      <c r="M28" s="21" t="s">
        <v>86</v>
      </c>
      <c r="N28" s="22">
        <f t="shared" si="2"/>
        <v>-0.2702822900000541</v>
      </c>
    </row>
    <row r="29" spans="1:14" x14ac:dyDescent="0.15">
      <c r="A29" s="21" t="s">
        <v>111</v>
      </c>
      <c r="B29" s="21" t="s">
        <v>17</v>
      </c>
      <c r="C29" s="21">
        <v>11</v>
      </c>
      <c r="D29" s="21" t="s">
        <v>14</v>
      </c>
      <c r="E29" s="21">
        <v>4</v>
      </c>
      <c r="F29" s="28">
        <v>150</v>
      </c>
      <c r="G29" s="22">
        <v>100.3</v>
      </c>
      <c r="H29" s="22">
        <v>105.3883</v>
      </c>
      <c r="I29" s="22">
        <v>105.11801770999996</v>
      </c>
      <c r="J29" s="21" t="s">
        <v>66</v>
      </c>
      <c r="L29" s="22">
        <f t="shared" si="1"/>
        <v>100.29899999999999</v>
      </c>
      <c r="N29" s="22">
        <f t="shared" si="2"/>
        <v>-0.27028229000003989</v>
      </c>
    </row>
    <row r="30" spans="1:14" x14ac:dyDescent="0.15">
      <c r="B30" s="21" t="s">
        <v>17</v>
      </c>
      <c r="C30" s="21">
        <v>11</v>
      </c>
      <c r="D30" s="21" t="s">
        <v>30</v>
      </c>
      <c r="E30" s="21">
        <v>5</v>
      </c>
      <c r="F30" s="28">
        <v>99.093395999999998</v>
      </c>
      <c r="G30" s="22">
        <v>101.29093396</v>
      </c>
      <c r="H30" s="22">
        <v>106.37923396000001</v>
      </c>
      <c r="I30" s="22">
        <v>106.10895166999997</v>
      </c>
      <c r="J30" s="21" t="s">
        <v>66</v>
      </c>
      <c r="L30" s="22">
        <f t="shared" si="1"/>
        <v>101.28993396</v>
      </c>
      <c r="M30" s="21" t="s">
        <v>86</v>
      </c>
      <c r="N30" s="22">
        <f t="shared" si="2"/>
        <v>-0.27028229000003989</v>
      </c>
    </row>
    <row r="31" spans="1:14" x14ac:dyDescent="0.15">
      <c r="A31" s="21" t="s">
        <v>111</v>
      </c>
      <c r="B31" s="21" t="s">
        <v>17</v>
      </c>
      <c r="C31" s="21">
        <v>14</v>
      </c>
      <c r="D31" s="21" t="s">
        <v>30</v>
      </c>
      <c r="E31" s="21">
        <v>2</v>
      </c>
      <c r="F31" s="28">
        <v>78.656983999999994</v>
      </c>
      <c r="G31" s="22">
        <v>108.28656984</v>
      </c>
      <c r="H31" s="22">
        <v>113.71040384</v>
      </c>
      <c r="I31" s="22">
        <v>113.55879856999996</v>
      </c>
      <c r="J31" s="21" t="s">
        <v>69</v>
      </c>
      <c r="L31" s="22">
        <f t="shared" si="1"/>
        <v>108.28556983999999</v>
      </c>
      <c r="N31" s="22">
        <f t="shared" si="2"/>
        <v>-0.15160527000003299</v>
      </c>
    </row>
    <row r="32" spans="1:14" x14ac:dyDescent="0.15">
      <c r="B32" s="21" t="s">
        <v>17</v>
      </c>
      <c r="C32" s="21">
        <v>14</v>
      </c>
      <c r="D32" s="21" t="s">
        <v>30</v>
      </c>
      <c r="E32" s="21">
        <v>7</v>
      </c>
      <c r="F32" s="28">
        <v>2.9702160000000002</v>
      </c>
      <c r="G32" s="22">
        <v>115.05970216</v>
      </c>
      <c r="H32" s="22">
        <v>120.48353616</v>
      </c>
      <c r="I32" s="22">
        <v>120.33193088999997</v>
      </c>
      <c r="J32" s="21" t="s">
        <v>69</v>
      </c>
      <c r="L32" s="22">
        <f t="shared" si="1"/>
        <v>115.05870216</v>
      </c>
      <c r="M32" s="21" t="s">
        <v>86</v>
      </c>
      <c r="N32" s="22">
        <f t="shared" si="2"/>
        <v>-0.15160527000003299</v>
      </c>
    </row>
    <row r="33" spans="1:14" x14ac:dyDescent="0.15">
      <c r="A33" s="21" t="s">
        <v>111</v>
      </c>
      <c r="B33" s="21" t="s">
        <v>17</v>
      </c>
      <c r="C33" s="21">
        <v>17</v>
      </c>
      <c r="D33" s="21" t="s">
        <v>30</v>
      </c>
      <c r="E33" s="21">
        <v>2</v>
      </c>
      <c r="F33" s="28">
        <v>35.414624000000003</v>
      </c>
      <c r="G33" s="22">
        <v>119.65414624</v>
      </c>
      <c r="H33" s="22">
        <v>124.11679824000001</v>
      </c>
      <c r="I33" s="22">
        <v>123.96519352999995</v>
      </c>
      <c r="J33" s="21" t="s">
        <v>71</v>
      </c>
      <c r="L33" s="22">
        <f t="shared" si="1"/>
        <v>119.65314624</v>
      </c>
      <c r="N33" s="22">
        <f t="shared" si="2"/>
        <v>-0.15160471000005771</v>
      </c>
    </row>
    <row r="34" spans="1:14" x14ac:dyDescent="0.15">
      <c r="B34" s="21" t="s">
        <v>17</v>
      </c>
      <c r="C34" s="21">
        <v>17</v>
      </c>
      <c r="D34" s="21" t="s">
        <v>30</v>
      </c>
      <c r="E34" s="21">
        <v>3</v>
      </c>
      <c r="F34" s="28">
        <v>88.371014000000002</v>
      </c>
      <c r="G34" s="22">
        <v>121.68371014</v>
      </c>
      <c r="H34" s="22">
        <v>126.14636214000001</v>
      </c>
      <c r="I34" s="22">
        <v>125.99475742999995</v>
      </c>
      <c r="J34" s="21" t="s">
        <v>71</v>
      </c>
      <c r="L34" s="22">
        <f t="shared" si="1"/>
        <v>121.68271014</v>
      </c>
      <c r="M34" s="21" t="s">
        <v>86</v>
      </c>
      <c r="N34" s="22">
        <f t="shared" si="2"/>
        <v>-0.15160471000005771</v>
      </c>
    </row>
    <row r="35" spans="1:14" x14ac:dyDescent="0.15">
      <c r="A35" s="21" t="s">
        <v>111</v>
      </c>
      <c r="B35" s="21" t="s">
        <v>17</v>
      </c>
      <c r="C35" s="21">
        <v>19</v>
      </c>
      <c r="D35" s="21" t="s">
        <v>30</v>
      </c>
      <c r="E35" s="21">
        <v>1</v>
      </c>
      <c r="F35" s="28">
        <v>11.413143</v>
      </c>
      <c r="G35" s="22">
        <v>127.31413143</v>
      </c>
      <c r="H35" s="22">
        <v>133.10426043000001</v>
      </c>
      <c r="I35" s="22">
        <v>132.95265537999995</v>
      </c>
      <c r="J35" s="21" t="s">
        <v>73</v>
      </c>
      <c r="L35" s="22">
        <f t="shared" si="1"/>
        <v>127.31313143</v>
      </c>
      <c r="N35" s="22">
        <f t="shared" si="2"/>
        <v>-0.15160505000005742</v>
      </c>
    </row>
    <row r="36" spans="1:14" x14ac:dyDescent="0.15">
      <c r="B36" s="21" t="s">
        <v>17</v>
      </c>
      <c r="C36" s="21">
        <v>19</v>
      </c>
      <c r="D36" s="21" t="s">
        <v>30</v>
      </c>
      <c r="E36" s="21">
        <v>2</v>
      </c>
      <c r="F36" s="28">
        <v>41.339472999999998</v>
      </c>
      <c r="G36" s="22">
        <v>129.04339472999999</v>
      </c>
      <c r="H36" s="22">
        <v>134.83352373</v>
      </c>
      <c r="I36" s="22">
        <v>134.68191867999994</v>
      </c>
      <c r="J36" s="21" t="s">
        <v>73</v>
      </c>
      <c r="L36" s="22">
        <f t="shared" si="1"/>
        <v>129.04239472999998</v>
      </c>
      <c r="M36" s="21" t="s">
        <v>86</v>
      </c>
      <c r="N36" s="22">
        <f t="shared" si="2"/>
        <v>-0.15160505000005742</v>
      </c>
    </row>
    <row r="37" spans="1:14" x14ac:dyDescent="0.15">
      <c r="A37" s="21" t="s">
        <v>111</v>
      </c>
      <c r="B37" s="21" t="s">
        <v>17</v>
      </c>
      <c r="C37" s="21">
        <v>21</v>
      </c>
      <c r="D37" s="21" t="s">
        <v>30</v>
      </c>
      <c r="E37" s="21">
        <v>2</v>
      </c>
      <c r="F37" s="28">
        <v>6.6445239999999997</v>
      </c>
      <c r="G37" s="22">
        <v>138.16644524</v>
      </c>
      <c r="H37" s="22">
        <v>143.88607823999999</v>
      </c>
      <c r="I37" s="22">
        <v>143.73447299999992</v>
      </c>
      <c r="J37" s="21" t="s">
        <v>75</v>
      </c>
      <c r="L37" s="22">
        <f t="shared" si="1"/>
        <v>138.16544524</v>
      </c>
      <c r="N37" s="22">
        <f t="shared" si="2"/>
        <v>-0.15160524000006603</v>
      </c>
    </row>
    <row r="38" spans="1:14" x14ac:dyDescent="0.15">
      <c r="B38" s="21" t="s">
        <v>17</v>
      </c>
      <c r="C38" s="21">
        <v>21</v>
      </c>
      <c r="D38" s="21" t="s">
        <v>30</v>
      </c>
      <c r="E38" s="21">
        <v>6</v>
      </c>
      <c r="F38" s="28">
        <v>130.43755400000001</v>
      </c>
      <c r="G38" s="22">
        <v>145.40437553999999</v>
      </c>
      <c r="H38" s="22">
        <v>151.12400853999998</v>
      </c>
      <c r="I38" s="22">
        <v>150.97240329999991</v>
      </c>
      <c r="J38" s="21" t="s">
        <v>75</v>
      </c>
      <c r="L38" s="22">
        <f t="shared" si="1"/>
        <v>145.40337553999998</v>
      </c>
      <c r="M38" s="21" t="s">
        <v>86</v>
      </c>
      <c r="N38" s="22">
        <f t="shared" si="2"/>
        <v>-0.15160524000006603</v>
      </c>
    </row>
    <row r="39" spans="1:14" x14ac:dyDescent="0.15">
      <c r="A39" s="21" t="s">
        <v>111</v>
      </c>
      <c r="B39" s="21" t="s">
        <v>17</v>
      </c>
      <c r="C39" s="21">
        <v>22</v>
      </c>
      <c r="D39" s="21" t="s">
        <v>30</v>
      </c>
      <c r="E39" s="21">
        <v>2</v>
      </c>
      <c r="F39" s="28">
        <v>16.213298000000002</v>
      </c>
      <c r="G39" s="22">
        <v>147.76213297999999</v>
      </c>
      <c r="H39" s="22">
        <v>154.54217498</v>
      </c>
      <c r="I39" s="22">
        <v>154.3905704199999</v>
      </c>
      <c r="J39" s="21" t="s">
        <v>77</v>
      </c>
      <c r="L39" s="22">
        <f t="shared" si="1"/>
        <v>147.76113297999999</v>
      </c>
      <c r="N39" s="22">
        <f t="shared" si="2"/>
        <v>-0.15160456000009503</v>
      </c>
    </row>
    <row r="40" spans="1:14" x14ac:dyDescent="0.15">
      <c r="B40" s="21" t="s">
        <v>17</v>
      </c>
      <c r="C40" s="21">
        <v>22</v>
      </c>
      <c r="D40" s="21" t="s">
        <v>30</v>
      </c>
      <c r="E40" s="21">
        <v>5</v>
      </c>
      <c r="F40" s="28">
        <v>102.262187</v>
      </c>
      <c r="G40" s="22">
        <v>153.12262186999999</v>
      </c>
      <c r="H40" s="22">
        <v>159.90266387</v>
      </c>
      <c r="I40" s="22">
        <v>159.7510593099999</v>
      </c>
      <c r="J40" s="21" t="s">
        <v>77</v>
      </c>
      <c r="L40" s="22">
        <f t="shared" si="1"/>
        <v>153.12162186999998</v>
      </c>
      <c r="M40" s="21" t="s">
        <v>86</v>
      </c>
      <c r="N40" s="22">
        <f t="shared" si="2"/>
        <v>-0.15160456000009503</v>
      </c>
    </row>
    <row r="41" spans="1:14" x14ac:dyDescent="0.15">
      <c r="A41" s="21" t="s">
        <v>111</v>
      </c>
      <c r="B41" s="21" t="s">
        <v>17</v>
      </c>
      <c r="C41" s="21">
        <v>23</v>
      </c>
      <c r="D41" s="21" t="s">
        <v>30</v>
      </c>
      <c r="E41" s="21">
        <v>2</v>
      </c>
      <c r="F41" s="28">
        <v>83.878390999999993</v>
      </c>
      <c r="G41" s="22">
        <v>157.93878390999998</v>
      </c>
      <c r="H41" s="22">
        <v>165.05888390999999</v>
      </c>
      <c r="I41" s="22">
        <v>164.90727878999991</v>
      </c>
      <c r="J41" s="21" t="s">
        <v>114</v>
      </c>
      <c r="L41" s="22">
        <f t="shared" si="1"/>
        <v>157.93778390999998</v>
      </c>
      <c r="N41" s="22">
        <f t="shared" si="2"/>
        <v>-0.15160512000008453</v>
      </c>
    </row>
    <row r="42" spans="1:14" x14ac:dyDescent="0.15">
      <c r="B42" s="21" t="s">
        <v>17</v>
      </c>
      <c r="C42" s="21">
        <v>23</v>
      </c>
      <c r="D42" s="21" t="s">
        <v>30</v>
      </c>
      <c r="E42" s="21">
        <v>7</v>
      </c>
      <c r="F42" s="28">
        <v>7.0580170000000004</v>
      </c>
      <c r="G42" s="22">
        <v>164.67058016999999</v>
      </c>
      <c r="H42" s="22">
        <v>171.79068017</v>
      </c>
      <c r="I42" s="22">
        <v>171.63907504999992</v>
      </c>
      <c r="J42" s="21" t="s">
        <v>114</v>
      </c>
      <c r="L42" s="22">
        <f t="shared" si="1"/>
        <v>164.66958016999999</v>
      </c>
      <c r="M42" s="21" t="s">
        <v>86</v>
      </c>
      <c r="N42" s="22">
        <f t="shared" si="2"/>
        <v>-0.15160512000008453</v>
      </c>
    </row>
    <row r="43" spans="1:14" x14ac:dyDescent="0.15">
      <c r="A43" s="21" t="s">
        <v>111</v>
      </c>
      <c r="B43" s="21" t="s">
        <v>17</v>
      </c>
      <c r="C43" s="21">
        <v>24</v>
      </c>
      <c r="D43" s="21" t="s">
        <v>30</v>
      </c>
      <c r="E43" s="21">
        <v>2</v>
      </c>
      <c r="F43" s="28">
        <v>61.498342999999998</v>
      </c>
      <c r="G43" s="22">
        <v>167.21498342999999</v>
      </c>
      <c r="H43" s="22">
        <v>175.16702243</v>
      </c>
      <c r="I43" s="22">
        <v>175.0154178299999</v>
      </c>
      <c r="J43" s="21" t="s">
        <v>115</v>
      </c>
      <c r="L43" s="22">
        <f t="shared" si="1"/>
        <v>167.21398342999998</v>
      </c>
      <c r="N43" s="22">
        <f t="shared" si="2"/>
        <v>-0.15160460000009834</v>
      </c>
    </row>
    <row r="44" spans="1:14" x14ac:dyDescent="0.15">
      <c r="B44" s="21" t="s">
        <v>17</v>
      </c>
      <c r="C44" s="21">
        <v>24</v>
      </c>
      <c r="D44" s="21" t="s">
        <v>30</v>
      </c>
      <c r="E44" s="21">
        <v>4</v>
      </c>
      <c r="F44" s="28">
        <v>35.062491000000001</v>
      </c>
      <c r="G44" s="22">
        <v>169.95062490999999</v>
      </c>
      <c r="H44" s="22">
        <v>177.90266391</v>
      </c>
      <c r="I44" s="22">
        <v>177.7510593099999</v>
      </c>
      <c r="J44" s="21" t="s">
        <v>115</v>
      </c>
      <c r="L44" s="22">
        <f t="shared" si="1"/>
        <v>169.94962490999998</v>
      </c>
      <c r="M44" s="21" t="s">
        <v>86</v>
      </c>
      <c r="N44" s="22">
        <f t="shared" si="2"/>
        <v>-0.15160460000009834</v>
      </c>
    </row>
    <row r="45" spans="1:14" x14ac:dyDescent="0.15">
      <c r="A45" s="21" t="s">
        <v>111</v>
      </c>
      <c r="B45" s="21" t="s">
        <v>17</v>
      </c>
      <c r="C45" s="21">
        <v>25</v>
      </c>
      <c r="D45" s="21" t="s">
        <v>30</v>
      </c>
      <c r="E45" s="21">
        <v>2</v>
      </c>
      <c r="F45" s="28">
        <v>5.1704869999999996</v>
      </c>
      <c r="G45" s="22">
        <v>176.15170487</v>
      </c>
      <c r="H45" s="22">
        <v>184.14298987000001</v>
      </c>
      <c r="I45" s="22">
        <v>183.99138523999991</v>
      </c>
      <c r="J45" s="21" t="s">
        <v>116</v>
      </c>
      <c r="L45" s="22">
        <f t="shared" si="1"/>
        <v>176.15070487</v>
      </c>
      <c r="N45" s="22">
        <f t="shared" si="2"/>
        <v>-0.15160463000009372</v>
      </c>
    </row>
    <row r="46" spans="1:14" x14ac:dyDescent="0.15">
      <c r="B46" s="21" t="s">
        <v>17</v>
      </c>
      <c r="C46" s="21">
        <v>25</v>
      </c>
      <c r="D46" s="21" t="s">
        <v>30</v>
      </c>
      <c r="E46" s="21">
        <v>7</v>
      </c>
      <c r="F46" s="28">
        <v>38.083694999999999</v>
      </c>
      <c r="G46" s="22">
        <v>183.98083695</v>
      </c>
      <c r="H46" s="22">
        <v>191.97212195</v>
      </c>
      <c r="I46" s="22">
        <v>191.82051731999991</v>
      </c>
      <c r="J46" s="21" t="s">
        <v>116</v>
      </c>
      <c r="L46" s="22">
        <f t="shared" si="1"/>
        <v>183.97983694999999</v>
      </c>
      <c r="M46" s="21" t="s">
        <v>86</v>
      </c>
      <c r="N46" s="22">
        <f t="shared" si="2"/>
        <v>-0.15160463000009372</v>
      </c>
    </row>
    <row r="47" spans="1:14" x14ac:dyDescent="0.15">
      <c r="A47" s="21" t="s">
        <v>111</v>
      </c>
      <c r="B47" s="21" t="s">
        <v>17</v>
      </c>
      <c r="C47" s="21">
        <v>26</v>
      </c>
      <c r="D47" s="21" t="s">
        <v>30</v>
      </c>
      <c r="E47" s="21">
        <v>2</v>
      </c>
      <c r="F47" s="28">
        <v>12.799885</v>
      </c>
      <c r="G47" s="22">
        <v>185.72799885000001</v>
      </c>
      <c r="H47" s="22">
        <v>195.28454585</v>
      </c>
      <c r="I47" s="22">
        <v>195.13294101999992</v>
      </c>
      <c r="J47" s="21" t="s">
        <v>117</v>
      </c>
      <c r="L47" s="22">
        <f t="shared" si="1"/>
        <v>185.72699885</v>
      </c>
      <c r="N47" s="22">
        <f t="shared" si="2"/>
        <v>-0.15160483000008185</v>
      </c>
    </row>
    <row r="48" spans="1:14" x14ac:dyDescent="0.15">
      <c r="B48" s="21" t="s">
        <v>17</v>
      </c>
      <c r="C48" s="21">
        <v>26</v>
      </c>
      <c r="D48" s="21" t="s">
        <v>30</v>
      </c>
      <c r="E48" s="21">
        <v>2</v>
      </c>
      <c r="F48" s="28">
        <v>128.15633</v>
      </c>
      <c r="G48" s="22">
        <v>186.88156329999998</v>
      </c>
      <c r="H48" s="22">
        <v>196.43811029999998</v>
      </c>
      <c r="I48" s="22">
        <v>196.2865054699999</v>
      </c>
      <c r="J48" s="21" t="s">
        <v>117</v>
      </c>
      <c r="L48" s="22">
        <f t="shared" si="1"/>
        <v>186.88056329999998</v>
      </c>
      <c r="M48" s="21" t="s">
        <v>86</v>
      </c>
      <c r="N48" s="22">
        <f t="shared" si="2"/>
        <v>-0.15160483000008185</v>
      </c>
    </row>
    <row r="49" spans="1:14" x14ac:dyDescent="0.15">
      <c r="A49" s="21" t="s">
        <v>111</v>
      </c>
      <c r="B49" s="21" t="s">
        <v>17</v>
      </c>
      <c r="C49" s="21">
        <v>27</v>
      </c>
      <c r="D49" s="21" t="s">
        <v>30</v>
      </c>
      <c r="E49" s="21">
        <v>2</v>
      </c>
      <c r="F49" s="28">
        <v>93.775233</v>
      </c>
      <c r="G49" s="22">
        <v>196.03775232999999</v>
      </c>
      <c r="H49" s="22">
        <v>204.67170733</v>
      </c>
      <c r="I49" s="22">
        <v>204.52010226999988</v>
      </c>
      <c r="J49" s="21" t="s">
        <v>118</v>
      </c>
      <c r="L49" s="22">
        <f t="shared" si="1"/>
        <v>196.03675232999998</v>
      </c>
      <c r="N49" s="22">
        <f t="shared" si="2"/>
        <v>-0.15160506000012219</v>
      </c>
    </row>
    <row r="50" spans="1:14" x14ac:dyDescent="0.15">
      <c r="B50" s="21" t="s">
        <v>17</v>
      </c>
      <c r="C50" s="21">
        <v>27</v>
      </c>
      <c r="D50" s="21" t="s">
        <v>30</v>
      </c>
      <c r="E50" s="21">
        <v>6</v>
      </c>
      <c r="F50" s="28">
        <v>84.427698000000007</v>
      </c>
      <c r="G50" s="22">
        <v>201.94427697999998</v>
      </c>
      <c r="H50" s="22">
        <v>210.57823198</v>
      </c>
      <c r="I50" s="22">
        <v>210.42662691999988</v>
      </c>
      <c r="J50" s="21" t="s">
        <v>118</v>
      </c>
      <c r="L50" s="22">
        <f t="shared" si="1"/>
        <v>201.94327697999998</v>
      </c>
      <c r="M50" s="21" t="s">
        <v>86</v>
      </c>
      <c r="N50" s="22">
        <f t="shared" si="2"/>
        <v>-0.15160506000012219</v>
      </c>
    </row>
    <row r="51" spans="1:14" x14ac:dyDescent="0.15">
      <c r="A51" s="21" t="s">
        <v>111</v>
      </c>
      <c r="B51" s="21" t="s">
        <v>17</v>
      </c>
      <c r="C51" s="21">
        <v>28</v>
      </c>
      <c r="D51" s="21" t="s">
        <v>30</v>
      </c>
      <c r="E51" s="21">
        <v>2</v>
      </c>
      <c r="F51" s="28">
        <v>79.425842000000003</v>
      </c>
      <c r="G51" s="22">
        <v>205.39425842</v>
      </c>
      <c r="H51" s="22">
        <v>214.82408142</v>
      </c>
      <c r="I51" s="22">
        <v>214.67247650999988</v>
      </c>
      <c r="J51" s="21" t="s">
        <v>119</v>
      </c>
      <c r="L51" s="22">
        <f t="shared" si="1"/>
        <v>205.39325842</v>
      </c>
      <c r="N51" s="22">
        <f t="shared" si="2"/>
        <v>-0.15160491000011689</v>
      </c>
    </row>
    <row r="52" spans="1:14" x14ac:dyDescent="0.15">
      <c r="B52" s="21" t="s">
        <v>17</v>
      </c>
      <c r="C52" s="21">
        <v>28</v>
      </c>
      <c r="D52" s="21" t="s">
        <v>30</v>
      </c>
      <c r="E52" s="21">
        <v>4</v>
      </c>
      <c r="F52" s="28">
        <v>114</v>
      </c>
      <c r="G52" s="22">
        <v>208.73999999999998</v>
      </c>
      <c r="H52" s="22">
        <v>218.16982299999998</v>
      </c>
      <c r="I52" s="22">
        <v>218.01821808999986</v>
      </c>
      <c r="J52" s="21" t="s">
        <v>119</v>
      </c>
      <c r="L52" s="22">
        <f t="shared" si="1"/>
        <v>208.73899999999998</v>
      </c>
      <c r="M52" s="21" t="s">
        <v>86</v>
      </c>
      <c r="N52" s="22">
        <f t="shared" si="2"/>
        <v>-0.15160491000011689</v>
      </c>
    </row>
    <row r="53" spans="1:14" x14ac:dyDescent="0.15">
      <c r="A53" s="21" t="s">
        <v>111</v>
      </c>
      <c r="B53" s="21" t="s">
        <v>17</v>
      </c>
      <c r="C53" s="21">
        <v>29</v>
      </c>
      <c r="D53" s="21" t="s">
        <v>30</v>
      </c>
      <c r="E53" s="21">
        <v>1</v>
      </c>
      <c r="F53" s="28">
        <v>0</v>
      </c>
      <c r="G53" s="22">
        <v>211.6</v>
      </c>
      <c r="H53" s="22">
        <v>221.20105699999999</v>
      </c>
      <c r="I53" s="22">
        <v>221.17321808999984</v>
      </c>
      <c r="J53" s="21" t="s">
        <v>120</v>
      </c>
      <c r="L53" s="22">
        <f t="shared" si="1"/>
        <v>211.59899999999999</v>
      </c>
      <c r="N53" s="22">
        <f t="shared" si="2"/>
        <v>-2.7838910000156147E-2</v>
      </c>
    </row>
    <row r="54" spans="1:14" x14ac:dyDescent="0.15">
      <c r="B54" s="21" t="s">
        <v>17</v>
      </c>
      <c r="C54" s="21">
        <v>29</v>
      </c>
      <c r="D54" s="21" t="s">
        <v>30</v>
      </c>
      <c r="E54" s="21">
        <v>6</v>
      </c>
      <c r="F54" s="28">
        <v>147.197767</v>
      </c>
      <c r="G54" s="22">
        <v>220.57197767</v>
      </c>
      <c r="H54" s="22">
        <v>230.17303466999999</v>
      </c>
      <c r="I54" s="22">
        <v>230.14519575999984</v>
      </c>
      <c r="J54" s="21" t="s">
        <v>120</v>
      </c>
      <c r="L54" s="22">
        <f t="shared" si="1"/>
        <v>220.57097766999999</v>
      </c>
      <c r="M54" s="21" t="s">
        <v>86</v>
      </c>
      <c r="N54" s="22">
        <f t="shared" si="2"/>
        <v>-2.7838910000156147E-2</v>
      </c>
    </row>
    <row r="55" spans="1:14" x14ac:dyDescent="0.15">
      <c r="A55" s="21" t="s">
        <v>111</v>
      </c>
      <c r="B55" s="21" t="s">
        <v>17</v>
      </c>
      <c r="C55" s="21">
        <v>30</v>
      </c>
      <c r="D55" s="21" t="s">
        <v>30</v>
      </c>
      <c r="E55" s="21">
        <v>2</v>
      </c>
      <c r="F55" s="28">
        <v>118.87594799999999</v>
      </c>
      <c r="G55" s="22">
        <v>223.78875947999998</v>
      </c>
      <c r="H55" s="22">
        <v>232.38104247999999</v>
      </c>
      <c r="I55" s="22">
        <v>233.60053508999985</v>
      </c>
      <c r="J55" s="22" t="s">
        <v>121</v>
      </c>
      <c r="K55" s="22"/>
      <c r="L55" s="22">
        <f t="shared" si="1"/>
        <v>223.78775947999998</v>
      </c>
      <c r="N55" s="22">
        <f t="shared" si="2"/>
        <v>1.2194926099998611</v>
      </c>
    </row>
    <row r="56" spans="1:14" x14ac:dyDescent="0.15">
      <c r="B56" s="21" t="s">
        <v>17</v>
      </c>
      <c r="C56" s="21">
        <v>30</v>
      </c>
      <c r="D56" s="21" t="s">
        <v>30</v>
      </c>
      <c r="E56" s="21">
        <v>5</v>
      </c>
      <c r="F56" s="28">
        <v>75.147310000000004</v>
      </c>
      <c r="G56" s="22">
        <v>227.85147309999999</v>
      </c>
      <c r="H56" s="22">
        <v>236.4437561</v>
      </c>
      <c r="I56" s="22">
        <v>237.66324870999986</v>
      </c>
      <c r="J56" s="21" t="s">
        <v>121</v>
      </c>
      <c r="L56" s="22">
        <f t="shared" si="1"/>
        <v>227.85047309999999</v>
      </c>
      <c r="M56" s="21" t="s">
        <v>86</v>
      </c>
      <c r="N56" s="22">
        <f t="shared" si="2"/>
        <v>1.2194926099998611</v>
      </c>
    </row>
    <row r="57" spans="1:14" x14ac:dyDescent="0.15">
      <c r="A57" s="21" t="s">
        <v>111</v>
      </c>
      <c r="B57" s="21" t="s">
        <v>17</v>
      </c>
      <c r="C57" s="21">
        <v>32</v>
      </c>
      <c r="D57" s="21" t="s">
        <v>122</v>
      </c>
      <c r="E57" s="21">
        <v>2</v>
      </c>
      <c r="F57" s="28">
        <v>58.457183999999998</v>
      </c>
      <c r="G57" s="22">
        <v>232.68457183999999</v>
      </c>
      <c r="H57" s="22">
        <v>241.75091584</v>
      </c>
      <c r="I57" s="22">
        <v>242.97040821999985</v>
      </c>
      <c r="J57" s="21" t="s">
        <v>123</v>
      </c>
      <c r="L57" s="22">
        <f t="shared" si="1"/>
        <v>232.68357183999998</v>
      </c>
      <c r="N57" s="22">
        <f t="shared" si="2"/>
        <v>1.2194923799998492</v>
      </c>
    </row>
    <row r="58" spans="1:14" x14ac:dyDescent="0.15">
      <c r="B58" s="21" t="s">
        <v>17</v>
      </c>
      <c r="C58" s="21">
        <v>32</v>
      </c>
      <c r="D58" s="21" t="s">
        <v>122</v>
      </c>
      <c r="E58" s="21">
        <v>2</v>
      </c>
      <c r="F58" s="28">
        <v>149.83596800000001</v>
      </c>
      <c r="G58" s="22">
        <v>233.59835967999999</v>
      </c>
      <c r="H58" s="22">
        <v>242.66470368</v>
      </c>
      <c r="I58" s="22">
        <v>243.88419605999985</v>
      </c>
      <c r="J58" s="21" t="s">
        <v>123</v>
      </c>
      <c r="L58" s="22">
        <f t="shared" si="1"/>
        <v>233.59735967999998</v>
      </c>
      <c r="M58" s="21" t="s">
        <v>86</v>
      </c>
      <c r="N58" s="22">
        <f t="shared" si="2"/>
        <v>1.2194923799998492</v>
      </c>
    </row>
    <row r="59" spans="1:14" x14ac:dyDescent="0.15">
      <c r="A59" s="21" t="s">
        <v>111</v>
      </c>
      <c r="B59" s="21" t="s">
        <v>17</v>
      </c>
      <c r="C59" s="21">
        <v>33</v>
      </c>
      <c r="D59" s="21" t="s">
        <v>30</v>
      </c>
      <c r="E59" s="21">
        <v>2</v>
      </c>
      <c r="F59" s="28">
        <v>76.445455999999993</v>
      </c>
      <c r="G59" s="22">
        <v>236.56445456</v>
      </c>
      <c r="H59" s="22">
        <v>245.86662256</v>
      </c>
      <c r="I59" s="22">
        <v>247.08611601999985</v>
      </c>
      <c r="J59" s="21" t="s">
        <v>124</v>
      </c>
      <c r="L59" s="22">
        <f t="shared" si="1"/>
        <v>236.56345456</v>
      </c>
      <c r="N59" s="22">
        <f t="shared" si="2"/>
        <v>1.2194934599998533</v>
      </c>
    </row>
    <row r="60" spans="1:14" x14ac:dyDescent="0.15">
      <c r="B60" s="21" t="s">
        <v>17</v>
      </c>
      <c r="C60" s="21">
        <v>33</v>
      </c>
      <c r="D60" s="21" t="s">
        <v>30</v>
      </c>
      <c r="E60" s="21">
        <v>6</v>
      </c>
      <c r="F60" s="28">
        <v>101.942892</v>
      </c>
      <c r="G60" s="22">
        <v>242.81942892000001</v>
      </c>
      <c r="H60" s="22">
        <v>252.12159692</v>
      </c>
      <c r="I60" s="22">
        <v>253.34109037999986</v>
      </c>
      <c r="J60" s="21" t="s">
        <v>124</v>
      </c>
      <c r="L60" s="22">
        <f t="shared" si="1"/>
        <v>242.81842892</v>
      </c>
      <c r="M60" s="21" t="s">
        <v>86</v>
      </c>
      <c r="N60" s="22">
        <f t="shared" si="2"/>
        <v>1.2194934599998533</v>
      </c>
    </row>
    <row r="61" spans="1:14" x14ac:dyDescent="0.15">
      <c r="A61" s="21" t="s">
        <v>111</v>
      </c>
      <c r="B61" s="21" t="s">
        <v>17</v>
      </c>
      <c r="C61" s="21">
        <v>34</v>
      </c>
      <c r="D61" s="21" t="s">
        <v>30</v>
      </c>
      <c r="E61" s="21">
        <v>2</v>
      </c>
      <c r="F61" s="28">
        <v>77.660024000000007</v>
      </c>
      <c r="G61" s="22">
        <v>246.07660024</v>
      </c>
      <c r="H61" s="22">
        <v>255.31613124</v>
      </c>
      <c r="I61" s="22">
        <v>256.53562467999984</v>
      </c>
      <c r="J61" s="21" t="s">
        <v>125</v>
      </c>
      <c r="L61" s="22">
        <f t="shared" si="1"/>
        <v>246.07560024</v>
      </c>
      <c r="N61" s="22">
        <f t="shared" si="2"/>
        <v>1.2194934399998374</v>
      </c>
    </row>
    <row r="62" spans="1:14" x14ac:dyDescent="0.15">
      <c r="B62" s="21" t="s">
        <v>17</v>
      </c>
      <c r="C62" s="21">
        <v>34</v>
      </c>
      <c r="D62" s="21" t="s">
        <v>30</v>
      </c>
      <c r="E62" s="21">
        <v>6</v>
      </c>
      <c r="F62" s="28">
        <v>43.468128999999998</v>
      </c>
      <c r="G62" s="22">
        <v>251.73468129</v>
      </c>
      <c r="H62" s="22">
        <v>260.97421228999997</v>
      </c>
      <c r="I62" s="22">
        <v>262.19370572999981</v>
      </c>
      <c r="J62" s="21" t="s">
        <v>125</v>
      </c>
      <c r="L62" s="22">
        <f t="shared" si="1"/>
        <v>251.73368128999999</v>
      </c>
      <c r="M62" s="21" t="s">
        <v>86</v>
      </c>
      <c r="N62" s="22">
        <f t="shared" si="2"/>
        <v>1.2194934399998374</v>
      </c>
    </row>
    <row r="63" spans="1:14" x14ac:dyDescent="0.15">
      <c r="A63" s="21" t="s">
        <v>111</v>
      </c>
      <c r="B63" s="21" t="s">
        <v>17</v>
      </c>
      <c r="C63" s="21">
        <v>35</v>
      </c>
      <c r="D63" s="21" t="s">
        <v>30</v>
      </c>
      <c r="E63" s="21">
        <v>3</v>
      </c>
      <c r="F63" s="28">
        <v>23.646972000000002</v>
      </c>
      <c r="G63" s="22">
        <v>256.53646972000001</v>
      </c>
      <c r="H63" s="22">
        <v>265.76492272000002</v>
      </c>
      <c r="I63" s="22">
        <v>266.98441617999981</v>
      </c>
      <c r="J63" s="21" t="s">
        <v>126</v>
      </c>
      <c r="L63" s="22">
        <f t="shared" si="1"/>
        <v>256.53546972000004</v>
      </c>
      <c r="N63" s="22">
        <f t="shared" si="2"/>
        <v>1.2194934599997964</v>
      </c>
    </row>
    <row r="64" spans="1:14" x14ac:dyDescent="0.15">
      <c r="B64" s="21" t="s">
        <v>17</v>
      </c>
      <c r="C64" s="21">
        <v>35</v>
      </c>
      <c r="D64" s="21" t="s">
        <v>30</v>
      </c>
      <c r="E64" s="21">
        <v>5</v>
      </c>
      <c r="F64" s="28">
        <v>131.825683</v>
      </c>
      <c r="G64" s="22">
        <v>260.61825683000001</v>
      </c>
      <c r="H64" s="22">
        <v>269.84670983000001</v>
      </c>
      <c r="I64" s="22">
        <v>271.06620328999981</v>
      </c>
      <c r="J64" s="21" t="s">
        <v>126</v>
      </c>
      <c r="L64" s="22">
        <f t="shared" si="1"/>
        <v>260.61725683000003</v>
      </c>
      <c r="M64" s="21" t="s">
        <v>86</v>
      </c>
      <c r="N64" s="22">
        <f t="shared" si="2"/>
        <v>1.2194934599997964</v>
      </c>
    </row>
    <row r="65" spans="1:14" x14ac:dyDescent="0.15">
      <c r="A65" s="21" t="s">
        <v>111</v>
      </c>
      <c r="B65" s="21" t="s">
        <v>17</v>
      </c>
      <c r="C65" s="21">
        <v>37</v>
      </c>
      <c r="D65" s="21" t="s">
        <v>30</v>
      </c>
      <c r="E65" s="21">
        <v>1</v>
      </c>
      <c r="F65" s="28">
        <v>6.6957529999999998</v>
      </c>
      <c r="G65" s="22">
        <v>267.56695753000002</v>
      </c>
      <c r="H65" s="22">
        <v>277.78778053000002</v>
      </c>
      <c r="I65" s="22">
        <v>279.00727384999976</v>
      </c>
      <c r="J65" s="21" t="s">
        <v>127</v>
      </c>
      <c r="L65" s="22">
        <f t="shared" si="1"/>
        <v>267.56595753000005</v>
      </c>
      <c r="N65" s="22">
        <f t="shared" si="2"/>
        <v>1.2194933199997422</v>
      </c>
    </row>
    <row r="66" spans="1:14" x14ac:dyDescent="0.15">
      <c r="B66" s="21" t="s">
        <v>17</v>
      </c>
      <c r="C66" s="21">
        <v>37</v>
      </c>
      <c r="D66" s="21" t="s">
        <v>30</v>
      </c>
      <c r="E66" s="21">
        <v>4</v>
      </c>
      <c r="F66" s="28">
        <v>52.3</v>
      </c>
      <c r="G66" s="22">
        <v>272.13300000000004</v>
      </c>
      <c r="H66" s="22">
        <v>282.35382300000003</v>
      </c>
      <c r="I66" s="22">
        <v>283.57331631999978</v>
      </c>
      <c r="J66" s="21" t="s">
        <v>127</v>
      </c>
      <c r="L66" s="22">
        <f t="shared" si="1"/>
        <v>272.13200000000006</v>
      </c>
      <c r="M66" s="21" t="s">
        <v>86</v>
      </c>
      <c r="N66" s="22">
        <f t="shared" si="2"/>
        <v>1.2194933199997422</v>
      </c>
    </row>
    <row r="67" spans="1:14" x14ac:dyDescent="0.15">
      <c r="A67" s="21" t="s">
        <v>111</v>
      </c>
      <c r="B67" s="21" t="s">
        <v>17</v>
      </c>
      <c r="C67" s="21">
        <v>38</v>
      </c>
      <c r="D67" s="21" t="s">
        <v>30</v>
      </c>
      <c r="E67" s="21">
        <v>1</v>
      </c>
      <c r="F67" s="28">
        <v>37.200000000000003</v>
      </c>
      <c r="G67" s="22">
        <v>272.572</v>
      </c>
      <c r="H67" s="22">
        <v>282.35803900000002</v>
      </c>
      <c r="I67" s="22">
        <v>283.57331631999978</v>
      </c>
      <c r="J67" s="21" t="s">
        <v>128</v>
      </c>
      <c r="L67" s="22">
        <f t="shared" ref="L67:L130" si="3">G67-0.001</f>
        <v>272.57100000000003</v>
      </c>
      <c r="N67" s="22">
        <f t="shared" si="2"/>
        <v>1.2152773199997569</v>
      </c>
    </row>
    <row r="68" spans="1:14" x14ac:dyDescent="0.15">
      <c r="B68" s="21" t="s">
        <v>17</v>
      </c>
      <c r="C68" s="21">
        <v>38</v>
      </c>
      <c r="D68" s="21" t="s">
        <v>30</v>
      </c>
      <c r="E68" s="21">
        <v>3</v>
      </c>
      <c r="F68" s="28">
        <v>72.814429000000004</v>
      </c>
      <c r="G68" s="22">
        <v>275.90814429</v>
      </c>
      <c r="H68" s="22">
        <v>285.69418329000001</v>
      </c>
      <c r="I68" s="22">
        <v>286.90946060999977</v>
      </c>
      <c r="J68" s="21" t="s">
        <v>128</v>
      </c>
      <c r="L68" s="22">
        <f t="shared" si="3"/>
        <v>275.90714429000002</v>
      </c>
      <c r="M68" s="21" t="s">
        <v>86</v>
      </c>
      <c r="N68" s="22">
        <f t="shared" ref="N68:N131" si="4">I68-H68</f>
        <v>1.2152773199997569</v>
      </c>
    </row>
    <row r="69" spans="1:14" x14ac:dyDescent="0.15">
      <c r="A69" s="21" t="s">
        <v>111</v>
      </c>
      <c r="B69" s="21" t="s">
        <v>17</v>
      </c>
      <c r="C69" s="21">
        <v>39</v>
      </c>
      <c r="D69" s="21" t="s">
        <v>30</v>
      </c>
      <c r="E69" s="21">
        <v>2</v>
      </c>
      <c r="F69" s="28">
        <v>85.915745999999999</v>
      </c>
      <c r="G69" s="22">
        <v>279.25915745999998</v>
      </c>
      <c r="H69" s="22">
        <v>289.61016845999995</v>
      </c>
      <c r="I69" s="22">
        <v>290.82544548999977</v>
      </c>
      <c r="J69" s="21" t="s">
        <v>129</v>
      </c>
      <c r="L69" s="22">
        <f t="shared" si="3"/>
        <v>279.25815746000001</v>
      </c>
      <c r="N69" s="22">
        <f t="shared" si="4"/>
        <v>1.215277029999811</v>
      </c>
    </row>
    <row r="70" spans="1:14" x14ac:dyDescent="0.15">
      <c r="B70" s="21" t="s">
        <v>17</v>
      </c>
      <c r="C70" s="21">
        <v>39</v>
      </c>
      <c r="D70" s="21" t="s">
        <v>30</v>
      </c>
      <c r="E70" s="21">
        <v>4</v>
      </c>
      <c r="F70" s="28">
        <v>63</v>
      </c>
      <c r="G70" s="22">
        <v>281.65999999999997</v>
      </c>
      <c r="H70" s="22">
        <v>292.01101099999994</v>
      </c>
      <c r="I70" s="22">
        <v>293.22628802999975</v>
      </c>
      <c r="J70" s="21" t="s">
        <v>129</v>
      </c>
      <c r="L70" s="22">
        <f t="shared" si="3"/>
        <v>281.65899999999999</v>
      </c>
      <c r="M70" s="21" t="s">
        <v>86</v>
      </c>
      <c r="N70" s="22">
        <f t="shared" si="4"/>
        <v>1.215277029999811</v>
      </c>
    </row>
    <row r="71" spans="1:14" x14ac:dyDescent="0.15">
      <c r="A71" s="21" t="s">
        <v>111</v>
      </c>
      <c r="B71" s="21" t="s">
        <v>17</v>
      </c>
      <c r="C71" s="21">
        <v>42</v>
      </c>
      <c r="D71" s="21" t="s">
        <v>30</v>
      </c>
      <c r="E71" s="21">
        <v>2</v>
      </c>
      <c r="F71" s="28">
        <v>18.705031999999999</v>
      </c>
      <c r="G71" s="22">
        <v>291.28705032000005</v>
      </c>
      <c r="H71" s="22">
        <v>304.03179932000006</v>
      </c>
      <c r="I71" s="22">
        <v>305.37949418999972</v>
      </c>
      <c r="J71" s="21" t="s">
        <v>130</v>
      </c>
      <c r="L71" s="22">
        <f t="shared" si="3"/>
        <v>291.28605032000007</v>
      </c>
      <c r="N71" s="22">
        <f t="shared" si="4"/>
        <v>1.3476948699996569</v>
      </c>
    </row>
    <row r="72" spans="1:14" x14ac:dyDescent="0.15">
      <c r="B72" s="21" t="s">
        <v>17</v>
      </c>
      <c r="C72" s="21">
        <v>42</v>
      </c>
      <c r="D72" s="21" t="s">
        <v>30</v>
      </c>
      <c r="E72" s="21">
        <v>3</v>
      </c>
      <c r="F72" s="28">
        <v>82.401320999999996</v>
      </c>
      <c r="G72" s="22">
        <v>293.42401321</v>
      </c>
      <c r="H72" s="22">
        <v>306.16876221000001</v>
      </c>
      <c r="I72" s="22">
        <v>307.51645707999967</v>
      </c>
      <c r="J72" s="21" t="s">
        <v>130</v>
      </c>
      <c r="L72" s="22">
        <f t="shared" si="3"/>
        <v>293.42301321000002</v>
      </c>
      <c r="M72" s="21" t="s">
        <v>86</v>
      </c>
      <c r="N72" s="22">
        <f t="shared" si="4"/>
        <v>1.3476948699996569</v>
      </c>
    </row>
    <row r="73" spans="1:14" x14ac:dyDescent="0.15">
      <c r="A73" s="21" t="s">
        <v>111</v>
      </c>
      <c r="B73" s="21" t="s">
        <v>17</v>
      </c>
      <c r="C73" s="21">
        <v>43</v>
      </c>
      <c r="D73" s="21" t="s">
        <v>30</v>
      </c>
      <c r="E73" s="21">
        <v>1</v>
      </c>
      <c r="F73" s="28">
        <v>9.2213890000000003</v>
      </c>
      <c r="G73" s="22">
        <v>294.39221388999999</v>
      </c>
      <c r="H73" s="22">
        <v>307.13696289000001</v>
      </c>
      <c r="I73" s="22">
        <v>308.48465775999966</v>
      </c>
      <c r="J73" s="21" t="s">
        <v>131</v>
      </c>
      <c r="L73" s="22">
        <f t="shared" si="3"/>
        <v>294.39121389000002</v>
      </c>
      <c r="N73" s="22">
        <f t="shared" si="4"/>
        <v>1.3476948699996569</v>
      </c>
    </row>
    <row r="74" spans="1:14" x14ac:dyDescent="0.15">
      <c r="B74" s="21" t="s">
        <v>17</v>
      </c>
      <c r="C74" s="21">
        <v>43</v>
      </c>
      <c r="D74" s="21" t="s">
        <v>30</v>
      </c>
      <c r="E74" s="21">
        <v>2</v>
      </c>
      <c r="F74" s="28">
        <v>116.078689</v>
      </c>
      <c r="G74" s="22">
        <v>296.96078689000001</v>
      </c>
      <c r="H74" s="22">
        <v>309.70553589000002</v>
      </c>
      <c r="I74" s="22">
        <v>311.05323075999968</v>
      </c>
      <c r="J74" s="21" t="s">
        <v>131</v>
      </c>
      <c r="L74" s="22">
        <f t="shared" si="3"/>
        <v>296.95978689000003</v>
      </c>
      <c r="M74" s="21" t="s">
        <v>86</v>
      </c>
      <c r="N74" s="22">
        <f t="shared" si="4"/>
        <v>1.3476948699996569</v>
      </c>
    </row>
    <row r="75" spans="1:14" x14ac:dyDescent="0.15">
      <c r="A75" s="21" t="s">
        <v>111</v>
      </c>
      <c r="B75" s="21" t="s">
        <v>17</v>
      </c>
      <c r="C75" s="21">
        <v>44</v>
      </c>
      <c r="D75" s="21" t="s">
        <v>30</v>
      </c>
      <c r="E75" s="21">
        <v>2</v>
      </c>
      <c r="F75" s="28">
        <v>37.384220999999997</v>
      </c>
      <c r="G75" s="22">
        <v>300.87384221000002</v>
      </c>
      <c r="H75" s="22">
        <v>313.61596721000001</v>
      </c>
      <c r="I75" s="22">
        <v>314.96366165999967</v>
      </c>
      <c r="J75" s="21" t="s">
        <v>132</v>
      </c>
      <c r="L75" s="22">
        <f t="shared" si="3"/>
        <v>300.87284221000004</v>
      </c>
      <c r="N75" s="22">
        <f t="shared" si="4"/>
        <v>1.3476944499996648</v>
      </c>
    </row>
    <row r="76" spans="1:14" x14ac:dyDescent="0.15">
      <c r="B76" s="21" t="s">
        <v>17</v>
      </c>
      <c r="C76" s="21">
        <v>44</v>
      </c>
      <c r="D76" s="21" t="s">
        <v>30</v>
      </c>
      <c r="E76" s="21">
        <v>4</v>
      </c>
      <c r="F76" s="28">
        <v>12.24091</v>
      </c>
      <c r="G76" s="22">
        <v>303.34240910000005</v>
      </c>
      <c r="H76" s="22">
        <v>316.08453410000004</v>
      </c>
      <c r="I76" s="22">
        <v>317.43222854999971</v>
      </c>
      <c r="J76" s="21" t="s">
        <v>132</v>
      </c>
      <c r="L76" s="22">
        <f t="shared" si="3"/>
        <v>303.34140910000008</v>
      </c>
      <c r="M76" s="21" t="s">
        <v>86</v>
      </c>
      <c r="N76" s="22">
        <f t="shared" si="4"/>
        <v>1.3476944499996648</v>
      </c>
    </row>
    <row r="77" spans="1:14" x14ac:dyDescent="0.15">
      <c r="A77" s="21" t="s">
        <v>111</v>
      </c>
      <c r="B77" s="21" t="s">
        <v>17</v>
      </c>
      <c r="C77" s="21">
        <v>46</v>
      </c>
      <c r="D77" s="21" t="s">
        <v>14</v>
      </c>
      <c r="E77" s="21">
        <v>1</v>
      </c>
      <c r="F77" s="28">
        <v>36</v>
      </c>
      <c r="G77" s="22">
        <v>308.76</v>
      </c>
      <c r="H77" s="22">
        <v>320.85728799999998</v>
      </c>
      <c r="I77" s="22">
        <v>321.68420852999975</v>
      </c>
      <c r="J77" s="21" t="s">
        <v>133</v>
      </c>
      <c r="L77" s="22">
        <f t="shared" si="3"/>
        <v>308.75900000000001</v>
      </c>
      <c r="N77" s="22">
        <f t="shared" si="4"/>
        <v>0.82692052999976795</v>
      </c>
    </row>
    <row r="78" spans="1:14" x14ac:dyDescent="0.15">
      <c r="B78" s="21" t="s">
        <v>17</v>
      </c>
      <c r="C78" s="21">
        <v>46</v>
      </c>
      <c r="D78" s="21" t="s">
        <v>30</v>
      </c>
      <c r="E78" s="21">
        <v>1</v>
      </c>
      <c r="F78" s="28">
        <v>125.551997</v>
      </c>
      <c r="G78" s="22">
        <v>309.65551997</v>
      </c>
      <c r="H78" s="22">
        <v>321.75280796999999</v>
      </c>
      <c r="I78" s="22">
        <v>322.57972849999976</v>
      </c>
      <c r="J78" s="21" t="s">
        <v>133</v>
      </c>
      <c r="L78" s="22">
        <f t="shared" si="3"/>
        <v>309.65451997000002</v>
      </c>
      <c r="M78" s="21" t="s">
        <v>86</v>
      </c>
      <c r="N78" s="22">
        <f t="shared" si="4"/>
        <v>0.82692052999976795</v>
      </c>
    </row>
    <row r="79" spans="1:14" x14ac:dyDescent="0.15">
      <c r="A79" s="21" t="s">
        <v>111</v>
      </c>
      <c r="B79" s="21" t="s">
        <v>17</v>
      </c>
      <c r="C79" s="21">
        <v>47</v>
      </c>
      <c r="D79" s="21" t="s">
        <v>30</v>
      </c>
      <c r="E79" s="21">
        <v>1</v>
      </c>
      <c r="F79" s="28">
        <v>5.2864699999999996</v>
      </c>
      <c r="G79" s="22">
        <v>313.15286470000001</v>
      </c>
      <c r="H79" s="22">
        <v>325.14852869999999</v>
      </c>
      <c r="I79" s="22">
        <v>325.97544993999975</v>
      </c>
      <c r="J79" s="21" t="s">
        <v>134</v>
      </c>
      <c r="L79" s="22">
        <f t="shared" si="3"/>
        <v>313.15186470000003</v>
      </c>
      <c r="N79" s="22">
        <f t="shared" si="4"/>
        <v>0.82692123999976275</v>
      </c>
    </row>
    <row r="80" spans="1:14" x14ac:dyDescent="0.15">
      <c r="B80" s="21" t="s">
        <v>17</v>
      </c>
      <c r="C80" s="21">
        <v>47</v>
      </c>
      <c r="D80" s="21" t="s">
        <v>30</v>
      </c>
      <c r="E80" s="21">
        <v>4</v>
      </c>
      <c r="F80" s="28">
        <v>45.877901000000001</v>
      </c>
      <c r="G80" s="22">
        <v>317.55877901000002</v>
      </c>
      <c r="H80" s="22">
        <v>329.55444301</v>
      </c>
      <c r="I80" s="22">
        <v>330.38136424999976</v>
      </c>
      <c r="J80" s="21" t="s">
        <v>134</v>
      </c>
      <c r="L80" s="22">
        <f t="shared" si="3"/>
        <v>317.55777901000005</v>
      </c>
      <c r="M80" s="21" t="s">
        <v>86</v>
      </c>
      <c r="N80" s="22">
        <f t="shared" si="4"/>
        <v>0.82692123999976275</v>
      </c>
    </row>
    <row r="81" spans="1:14" x14ac:dyDescent="0.15">
      <c r="A81" s="21" t="s">
        <v>111</v>
      </c>
      <c r="B81" s="21" t="s">
        <v>17</v>
      </c>
      <c r="C81" s="21">
        <v>49</v>
      </c>
      <c r="D81" s="21" t="s">
        <v>30</v>
      </c>
      <c r="E81" s="21">
        <v>1</v>
      </c>
      <c r="F81" s="28">
        <v>142.54473300000001</v>
      </c>
      <c r="G81" s="22">
        <v>323.92544733</v>
      </c>
      <c r="H81" s="22">
        <v>337.64096032999998</v>
      </c>
      <c r="I81" s="22">
        <v>338.46788157999976</v>
      </c>
      <c r="J81" s="21" t="s">
        <v>135</v>
      </c>
      <c r="L81" s="22">
        <f t="shared" si="3"/>
        <v>323.92444733000002</v>
      </c>
      <c r="N81" s="22">
        <f t="shared" si="4"/>
        <v>0.82692124999977068</v>
      </c>
    </row>
    <row r="82" spans="1:14" x14ac:dyDescent="0.15">
      <c r="B82" s="21" t="s">
        <v>17</v>
      </c>
      <c r="C82" s="21">
        <v>49</v>
      </c>
      <c r="D82" s="21" t="s">
        <v>30</v>
      </c>
      <c r="E82" s="21">
        <v>3</v>
      </c>
      <c r="F82" s="28">
        <v>66.046319999999994</v>
      </c>
      <c r="G82" s="22">
        <v>326.16046319999998</v>
      </c>
      <c r="H82" s="22">
        <v>339.87597619999997</v>
      </c>
      <c r="I82" s="22">
        <v>340.70289744999974</v>
      </c>
      <c r="J82" s="21" t="s">
        <v>135</v>
      </c>
      <c r="L82" s="22">
        <f t="shared" si="3"/>
        <v>326.1594632</v>
      </c>
      <c r="M82" s="21" t="s">
        <v>86</v>
      </c>
      <c r="N82" s="22">
        <f t="shared" si="4"/>
        <v>0.82692124999977068</v>
      </c>
    </row>
    <row r="83" spans="1:14" x14ac:dyDescent="0.15">
      <c r="A83" s="21" t="s">
        <v>111</v>
      </c>
      <c r="B83" s="21" t="s">
        <v>17</v>
      </c>
      <c r="C83" s="21">
        <v>50</v>
      </c>
      <c r="D83" s="21" t="s">
        <v>30</v>
      </c>
      <c r="E83" s="21">
        <v>2</v>
      </c>
      <c r="F83" s="28">
        <v>11.469925</v>
      </c>
      <c r="G83" s="22">
        <v>328.81469924999999</v>
      </c>
      <c r="H83" s="22">
        <v>343.43908725</v>
      </c>
      <c r="I83" s="22">
        <v>344.26600779999973</v>
      </c>
      <c r="J83" s="21" t="s">
        <v>136</v>
      </c>
      <c r="L83" s="22">
        <f t="shared" si="3"/>
        <v>328.81369925000001</v>
      </c>
      <c r="N83" s="22">
        <f t="shared" si="4"/>
        <v>0.82692054999972697</v>
      </c>
    </row>
    <row r="84" spans="1:14" x14ac:dyDescent="0.15">
      <c r="B84" s="21" t="s">
        <v>17</v>
      </c>
      <c r="C84" s="21">
        <v>50</v>
      </c>
      <c r="D84" s="21" t="s">
        <v>30</v>
      </c>
      <c r="E84" s="21">
        <v>4</v>
      </c>
      <c r="F84" s="28">
        <v>22.939651999999999</v>
      </c>
      <c r="G84" s="22">
        <v>331.62939652</v>
      </c>
      <c r="H84" s="22">
        <v>346.25378452000001</v>
      </c>
      <c r="I84" s="22">
        <v>347.08070506999974</v>
      </c>
      <c r="J84" s="21" t="s">
        <v>136</v>
      </c>
      <c r="L84" s="22">
        <f t="shared" si="3"/>
        <v>331.62839652000002</v>
      </c>
      <c r="M84" s="21" t="s">
        <v>86</v>
      </c>
      <c r="N84" s="22">
        <f t="shared" si="4"/>
        <v>0.82692054999972697</v>
      </c>
    </row>
    <row r="85" spans="1:14" x14ac:dyDescent="0.15">
      <c r="A85" s="21" t="s">
        <v>111</v>
      </c>
      <c r="B85" s="21" t="s">
        <v>17</v>
      </c>
      <c r="C85" s="21">
        <v>51</v>
      </c>
      <c r="D85" s="21" t="s">
        <v>30</v>
      </c>
      <c r="E85" s="21">
        <v>2</v>
      </c>
      <c r="F85" s="28">
        <v>15.310268000000001</v>
      </c>
      <c r="G85" s="22">
        <v>333.55310267999999</v>
      </c>
      <c r="H85" s="22">
        <v>349.08074968</v>
      </c>
      <c r="I85" s="22">
        <v>349.90767039999974</v>
      </c>
      <c r="J85" s="21" t="s">
        <v>137</v>
      </c>
      <c r="L85" s="22">
        <f t="shared" si="3"/>
        <v>333.55210268000002</v>
      </c>
      <c r="N85" s="22">
        <f t="shared" si="4"/>
        <v>0.82692071999974814</v>
      </c>
    </row>
    <row r="86" spans="1:14" s="31" customFormat="1" x14ac:dyDescent="0.15">
      <c r="B86" s="31" t="s">
        <v>17</v>
      </c>
      <c r="C86" s="31">
        <v>51</v>
      </c>
      <c r="D86" s="31" t="s">
        <v>30</v>
      </c>
      <c r="E86" s="31" t="s">
        <v>15</v>
      </c>
      <c r="F86" s="32">
        <v>29</v>
      </c>
      <c r="G86" s="33">
        <v>336.91</v>
      </c>
      <c r="H86" s="33">
        <v>352.43764700000003</v>
      </c>
      <c r="I86" s="33">
        <v>353.26456771999977</v>
      </c>
      <c r="J86" s="31" t="s">
        <v>137</v>
      </c>
      <c r="L86" s="33">
        <f t="shared" si="3"/>
        <v>336.90900000000005</v>
      </c>
      <c r="M86" s="31" t="s">
        <v>86</v>
      </c>
      <c r="N86" s="33">
        <f t="shared" si="4"/>
        <v>0.82692071999974814</v>
      </c>
    </row>
    <row r="87" spans="1:14" x14ac:dyDescent="0.15">
      <c r="A87" s="21" t="s">
        <v>111</v>
      </c>
      <c r="B87" s="21" t="s">
        <v>101</v>
      </c>
      <c r="C87" s="21">
        <v>1</v>
      </c>
      <c r="D87" s="21" t="s">
        <v>30</v>
      </c>
      <c r="E87" s="21">
        <v>1</v>
      </c>
      <c r="F87" s="28">
        <v>0</v>
      </c>
      <c r="G87" s="22">
        <v>0</v>
      </c>
      <c r="H87" s="22">
        <v>0</v>
      </c>
      <c r="I87" s="22">
        <v>0</v>
      </c>
      <c r="J87" s="21" t="s">
        <v>44</v>
      </c>
      <c r="L87" s="22">
        <f t="shared" si="3"/>
        <v>-1E-3</v>
      </c>
      <c r="N87" s="22">
        <f t="shared" si="4"/>
        <v>0</v>
      </c>
    </row>
    <row r="88" spans="1:14" x14ac:dyDescent="0.15">
      <c r="B88" s="21" t="s">
        <v>101</v>
      </c>
      <c r="C88" s="21">
        <v>1</v>
      </c>
      <c r="D88" s="21" t="s">
        <v>30</v>
      </c>
      <c r="E88" s="21">
        <v>3</v>
      </c>
      <c r="F88" s="28">
        <v>98.599862999999999</v>
      </c>
      <c r="G88" s="22">
        <v>3.9859986300000001</v>
      </c>
      <c r="H88" s="22">
        <v>3.9859986300000001</v>
      </c>
      <c r="I88" s="22">
        <v>3.9859986300000001</v>
      </c>
      <c r="J88" s="21" t="s">
        <v>44</v>
      </c>
      <c r="L88" s="22">
        <f t="shared" si="3"/>
        <v>3.9849986300000002</v>
      </c>
      <c r="M88" s="21" t="s">
        <v>86</v>
      </c>
      <c r="N88" s="22">
        <f t="shared" si="4"/>
        <v>0</v>
      </c>
    </row>
    <row r="89" spans="1:14" x14ac:dyDescent="0.15">
      <c r="A89" s="21" t="s">
        <v>111</v>
      </c>
      <c r="B89" s="21" t="s">
        <v>101</v>
      </c>
      <c r="C89" s="21">
        <v>2</v>
      </c>
      <c r="D89" s="21" t="s">
        <v>30</v>
      </c>
      <c r="E89" s="21">
        <v>2</v>
      </c>
      <c r="F89" s="28">
        <v>12.336157</v>
      </c>
      <c r="G89" s="22">
        <v>6.92336157</v>
      </c>
      <c r="H89" s="22">
        <v>7.9882095700000004</v>
      </c>
      <c r="I89" s="22">
        <v>7.9882092399999998</v>
      </c>
      <c r="J89" s="21" t="s">
        <v>138</v>
      </c>
      <c r="L89" s="22">
        <f t="shared" si="3"/>
        <v>6.9223615699999996</v>
      </c>
      <c r="N89" s="22">
        <f t="shared" si="4"/>
        <v>-3.3000000065896984E-7</v>
      </c>
    </row>
    <row r="90" spans="1:14" x14ac:dyDescent="0.15">
      <c r="B90" s="21" t="s">
        <v>101</v>
      </c>
      <c r="C90" s="21">
        <v>2</v>
      </c>
      <c r="D90" s="21" t="s">
        <v>30</v>
      </c>
      <c r="E90" s="21">
        <v>7</v>
      </c>
      <c r="F90" s="28">
        <v>20.687667999999999</v>
      </c>
      <c r="G90" s="22">
        <v>14.31687668</v>
      </c>
      <c r="H90" s="22">
        <v>15.38172468</v>
      </c>
      <c r="I90" s="22">
        <v>15.381724349999999</v>
      </c>
      <c r="J90" s="21" t="s">
        <v>138</v>
      </c>
      <c r="L90" s="22">
        <f t="shared" si="3"/>
        <v>14.315876680000001</v>
      </c>
      <c r="M90" s="21" t="s">
        <v>86</v>
      </c>
      <c r="N90" s="22">
        <f t="shared" si="4"/>
        <v>-3.3000000065896984E-7</v>
      </c>
    </row>
    <row r="91" spans="1:14" x14ac:dyDescent="0.15">
      <c r="A91" s="21" t="s">
        <v>111</v>
      </c>
      <c r="B91" s="21" t="s">
        <v>101</v>
      </c>
      <c r="C91" s="21">
        <v>3</v>
      </c>
      <c r="D91" s="21" t="s">
        <v>30</v>
      </c>
      <c r="E91" s="21">
        <v>2</v>
      </c>
      <c r="F91" s="28">
        <v>92.328530999999998</v>
      </c>
      <c r="G91" s="22">
        <v>17.223285310000001</v>
      </c>
      <c r="H91" s="22">
        <v>18.01547631</v>
      </c>
      <c r="I91" s="22">
        <v>18.01547622</v>
      </c>
      <c r="J91" s="21" t="s">
        <v>139</v>
      </c>
      <c r="L91" s="22">
        <f t="shared" si="3"/>
        <v>17.22228531</v>
      </c>
      <c r="N91" s="22">
        <f t="shared" si="4"/>
        <v>-9.0000000341206032E-8</v>
      </c>
    </row>
    <row r="92" spans="1:14" x14ac:dyDescent="0.15">
      <c r="B92" s="21" t="s">
        <v>101</v>
      </c>
      <c r="C92" s="21">
        <v>3</v>
      </c>
      <c r="D92" s="21" t="s">
        <v>30</v>
      </c>
      <c r="E92" s="21">
        <v>5</v>
      </c>
      <c r="F92" s="28">
        <v>122.063142</v>
      </c>
      <c r="G92" s="22">
        <v>22.020631420000001</v>
      </c>
      <c r="H92" s="22">
        <v>22.81282242</v>
      </c>
      <c r="I92" s="22">
        <v>22.812822329999999</v>
      </c>
      <c r="J92" s="21" t="s">
        <v>139</v>
      </c>
      <c r="L92" s="22">
        <f t="shared" si="3"/>
        <v>22.01963142</v>
      </c>
      <c r="M92" s="21" t="s">
        <v>86</v>
      </c>
      <c r="N92" s="22">
        <f t="shared" si="4"/>
        <v>-9.0000000341206032E-8</v>
      </c>
    </row>
    <row r="93" spans="1:14" x14ac:dyDescent="0.15">
      <c r="A93" s="21" t="s">
        <v>111</v>
      </c>
      <c r="B93" s="21" t="s">
        <v>101</v>
      </c>
      <c r="C93" s="21">
        <v>4</v>
      </c>
      <c r="D93" s="21" t="s">
        <v>30</v>
      </c>
      <c r="E93" s="21">
        <v>1</v>
      </c>
      <c r="F93" s="28">
        <v>57.840679999999999</v>
      </c>
      <c r="G93" s="22">
        <v>24.8784068</v>
      </c>
      <c r="H93" s="22">
        <v>27.306558800000001</v>
      </c>
      <c r="I93" s="22">
        <v>27.306558600000002</v>
      </c>
      <c r="J93" s="21" t="s">
        <v>48</v>
      </c>
      <c r="L93" s="22">
        <f t="shared" si="3"/>
        <v>24.877406799999999</v>
      </c>
      <c r="N93" s="22">
        <f t="shared" si="4"/>
        <v>-1.9999999878450581E-7</v>
      </c>
    </row>
    <row r="94" spans="1:14" x14ac:dyDescent="0.15">
      <c r="B94" s="21" t="s">
        <v>101</v>
      </c>
      <c r="C94" s="21">
        <v>4</v>
      </c>
      <c r="D94" s="21" t="s">
        <v>30</v>
      </c>
      <c r="E94" s="21">
        <v>7</v>
      </c>
      <c r="F94" s="28">
        <v>44.2</v>
      </c>
      <c r="G94" s="22">
        <v>33.741999999999997</v>
      </c>
      <c r="H94" s="22">
        <v>36.170151999999995</v>
      </c>
      <c r="I94" s="22">
        <v>36.170151799999999</v>
      </c>
      <c r="J94" s="21" t="s">
        <v>48</v>
      </c>
      <c r="L94" s="22">
        <f t="shared" si="3"/>
        <v>33.741</v>
      </c>
      <c r="M94" s="21" t="s">
        <v>86</v>
      </c>
      <c r="N94" s="22">
        <f t="shared" si="4"/>
        <v>-1.9999999523179213E-7</v>
      </c>
    </row>
    <row r="95" spans="1:14" x14ac:dyDescent="0.15">
      <c r="A95" s="21" t="s">
        <v>111</v>
      </c>
      <c r="B95" s="21" t="s">
        <v>101</v>
      </c>
      <c r="C95" s="21">
        <v>5</v>
      </c>
      <c r="D95" s="21" t="s">
        <v>30</v>
      </c>
      <c r="E95" s="21">
        <v>2</v>
      </c>
      <c r="F95" s="28">
        <v>91.517736999999997</v>
      </c>
      <c r="G95" s="22">
        <v>36.215177369999999</v>
      </c>
      <c r="H95" s="22">
        <v>39.280765369999997</v>
      </c>
      <c r="I95" s="22">
        <v>39.472015159999998</v>
      </c>
      <c r="J95" s="21" t="s">
        <v>52</v>
      </c>
      <c r="L95" s="22">
        <f t="shared" si="3"/>
        <v>36.214177370000002</v>
      </c>
      <c r="N95" s="22">
        <f t="shared" si="4"/>
        <v>0.19124979000000053</v>
      </c>
    </row>
    <row r="96" spans="1:14" x14ac:dyDescent="0.15">
      <c r="B96" s="21" t="s">
        <v>101</v>
      </c>
      <c r="C96" s="21">
        <v>5</v>
      </c>
      <c r="D96" s="21" t="s">
        <v>30</v>
      </c>
      <c r="E96" s="21">
        <v>6</v>
      </c>
      <c r="F96" s="28">
        <v>147.89209600000001</v>
      </c>
      <c r="G96" s="22">
        <v>42.778920960000001</v>
      </c>
      <c r="H96" s="22">
        <v>45.844508959999999</v>
      </c>
      <c r="I96" s="22">
        <v>46.035758749999999</v>
      </c>
      <c r="J96" s="21" t="s">
        <v>52</v>
      </c>
      <c r="L96" s="22">
        <f t="shared" si="3"/>
        <v>42.777920960000003</v>
      </c>
      <c r="M96" s="21" t="s">
        <v>86</v>
      </c>
      <c r="N96" s="22">
        <f t="shared" si="4"/>
        <v>0.19124979000000053</v>
      </c>
    </row>
    <row r="97" spans="1:14" x14ac:dyDescent="0.15">
      <c r="A97" s="21" t="s">
        <v>111</v>
      </c>
      <c r="B97" s="21" t="s">
        <v>101</v>
      </c>
      <c r="C97" s="21">
        <v>6</v>
      </c>
      <c r="D97" s="21" t="s">
        <v>30</v>
      </c>
      <c r="E97" s="21">
        <v>1</v>
      </c>
      <c r="F97" s="28">
        <v>129.61662200000001</v>
      </c>
      <c r="G97" s="22">
        <v>44.596166220000001</v>
      </c>
      <c r="H97" s="22">
        <v>47.956520220000002</v>
      </c>
      <c r="I97" s="22">
        <v>48.246237469999997</v>
      </c>
      <c r="J97" s="21" t="s">
        <v>55</v>
      </c>
      <c r="L97" s="22">
        <f t="shared" si="3"/>
        <v>44.595166220000003</v>
      </c>
      <c r="N97" s="22">
        <f t="shared" si="4"/>
        <v>0.28971724999999537</v>
      </c>
    </row>
    <row r="98" spans="1:14" x14ac:dyDescent="0.15">
      <c r="B98" s="21" t="s">
        <v>101</v>
      </c>
      <c r="C98" s="21">
        <v>6</v>
      </c>
      <c r="D98" s="21" t="s">
        <v>30</v>
      </c>
      <c r="E98" s="21">
        <v>4</v>
      </c>
      <c r="F98" s="28">
        <v>143.77084300000001</v>
      </c>
      <c r="G98" s="22">
        <v>49.22770843</v>
      </c>
      <c r="H98" s="22">
        <v>52.588062430000001</v>
      </c>
      <c r="I98" s="22">
        <v>52.877779679999996</v>
      </c>
      <c r="J98" s="21" t="s">
        <v>55</v>
      </c>
      <c r="L98" s="22">
        <f t="shared" si="3"/>
        <v>49.226708430000002</v>
      </c>
      <c r="M98" s="21" t="s">
        <v>86</v>
      </c>
      <c r="N98" s="22">
        <f t="shared" si="4"/>
        <v>0.28971724999999537</v>
      </c>
    </row>
    <row r="99" spans="1:14" x14ac:dyDescent="0.15">
      <c r="A99" s="21" t="s">
        <v>111</v>
      </c>
      <c r="B99" s="21" t="s">
        <v>101</v>
      </c>
      <c r="C99" s="21">
        <v>7</v>
      </c>
      <c r="D99" s="21" t="s">
        <v>30</v>
      </c>
      <c r="E99" s="21">
        <v>2</v>
      </c>
      <c r="F99" s="28">
        <v>66.610409000000004</v>
      </c>
      <c r="G99" s="22">
        <v>54.966104089999995</v>
      </c>
      <c r="H99" s="22">
        <v>59.859249089999992</v>
      </c>
      <c r="I99" s="22">
        <v>60.148966509999994</v>
      </c>
      <c r="J99" s="21" t="s">
        <v>57</v>
      </c>
      <c r="L99" s="22">
        <f t="shared" si="3"/>
        <v>54.965104089999997</v>
      </c>
      <c r="N99" s="22">
        <f t="shared" si="4"/>
        <v>0.28971742000000233</v>
      </c>
    </row>
    <row r="100" spans="1:14" x14ac:dyDescent="0.15">
      <c r="B100" s="21" t="s">
        <v>101</v>
      </c>
      <c r="C100" s="21">
        <v>7</v>
      </c>
      <c r="D100" s="21" t="s">
        <v>30</v>
      </c>
      <c r="E100" s="21">
        <v>7</v>
      </c>
      <c r="F100" s="28">
        <v>43.876719999999999</v>
      </c>
      <c r="G100" s="22">
        <v>62.238767199999998</v>
      </c>
      <c r="H100" s="22">
        <v>67.131912200000002</v>
      </c>
      <c r="I100" s="22">
        <v>67.421629620000004</v>
      </c>
      <c r="J100" s="21" t="s">
        <v>57</v>
      </c>
      <c r="L100" s="22">
        <f t="shared" si="3"/>
        <v>62.2377672</v>
      </c>
      <c r="M100" s="21" t="s">
        <v>86</v>
      </c>
      <c r="N100" s="22">
        <f t="shared" si="4"/>
        <v>0.28971742000000233</v>
      </c>
    </row>
    <row r="101" spans="1:14" x14ac:dyDescent="0.15">
      <c r="A101" s="21" t="s">
        <v>111</v>
      </c>
      <c r="B101" s="21" t="s">
        <v>101</v>
      </c>
      <c r="C101" s="21">
        <v>8</v>
      </c>
      <c r="D101" s="21" t="s">
        <v>30</v>
      </c>
      <c r="E101" s="21">
        <v>2</v>
      </c>
      <c r="F101" s="28">
        <v>85.555642000000006</v>
      </c>
      <c r="G101" s="22">
        <v>64.455556420000008</v>
      </c>
      <c r="H101" s="22">
        <v>69.861755420000009</v>
      </c>
      <c r="I101" s="22">
        <v>70.15147275999999</v>
      </c>
      <c r="J101" s="21" t="s">
        <v>59</v>
      </c>
      <c r="L101" s="22">
        <f t="shared" si="3"/>
        <v>64.454556420000003</v>
      </c>
      <c r="N101" s="22">
        <f t="shared" si="4"/>
        <v>0.2897173399999815</v>
      </c>
    </row>
    <row r="102" spans="1:14" x14ac:dyDescent="0.15">
      <c r="B102" s="21" t="s">
        <v>101</v>
      </c>
      <c r="C102" s="21">
        <v>8</v>
      </c>
      <c r="D102" s="21" t="s">
        <v>30</v>
      </c>
      <c r="E102" s="21">
        <v>5</v>
      </c>
      <c r="F102" s="28">
        <v>73.013099999999994</v>
      </c>
      <c r="G102" s="22">
        <v>68.410131000000007</v>
      </c>
      <c r="H102" s="22">
        <v>73.816330000000008</v>
      </c>
      <c r="I102" s="22">
        <v>74.106047339999989</v>
      </c>
      <c r="J102" s="21" t="s">
        <v>59</v>
      </c>
      <c r="L102" s="22">
        <f t="shared" si="3"/>
        <v>68.409131000000002</v>
      </c>
      <c r="M102" s="21" t="s">
        <v>86</v>
      </c>
      <c r="N102" s="22">
        <f t="shared" si="4"/>
        <v>0.2897173399999815</v>
      </c>
    </row>
    <row r="103" spans="1:14" x14ac:dyDescent="0.15">
      <c r="A103" s="21" t="s">
        <v>111</v>
      </c>
      <c r="B103" s="21" t="s">
        <v>101</v>
      </c>
      <c r="C103" s="21">
        <v>9</v>
      </c>
      <c r="D103" s="21" t="s">
        <v>30</v>
      </c>
      <c r="E103" s="21">
        <v>3</v>
      </c>
      <c r="F103" s="28">
        <v>128.855289</v>
      </c>
      <c r="G103" s="22">
        <v>75.058552890000001</v>
      </c>
      <c r="H103" s="22">
        <v>81.073539890000006</v>
      </c>
      <c r="I103" s="22">
        <v>81.623257109999983</v>
      </c>
      <c r="J103" s="21" t="s">
        <v>61</v>
      </c>
      <c r="L103" s="22">
        <f t="shared" si="3"/>
        <v>75.057552889999997</v>
      </c>
      <c r="N103" s="22">
        <f t="shared" si="4"/>
        <v>0.54971721999997669</v>
      </c>
    </row>
    <row r="104" spans="1:14" x14ac:dyDescent="0.15">
      <c r="B104" s="21" t="s">
        <v>101</v>
      </c>
      <c r="C104" s="21">
        <v>9</v>
      </c>
      <c r="D104" s="21" t="s">
        <v>30</v>
      </c>
      <c r="E104" s="21">
        <v>6</v>
      </c>
      <c r="F104" s="28">
        <v>35.091555999999997</v>
      </c>
      <c r="G104" s="22">
        <v>78.62091556</v>
      </c>
      <c r="H104" s="22">
        <v>84.635902560000005</v>
      </c>
      <c r="I104" s="22">
        <v>85.185619779999982</v>
      </c>
      <c r="J104" s="21" t="s">
        <v>61</v>
      </c>
      <c r="L104" s="22">
        <f t="shared" si="3"/>
        <v>78.619915559999995</v>
      </c>
      <c r="M104" s="21" t="s">
        <v>86</v>
      </c>
      <c r="N104" s="22">
        <f t="shared" si="4"/>
        <v>0.54971721999997669</v>
      </c>
    </row>
    <row r="105" spans="1:14" x14ac:dyDescent="0.15">
      <c r="A105" s="21" t="s">
        <v>111</v>
      </c>
      <c r="B105" s="21" t="s">
        <v>101</v>
      </c>
      <c r="C105" s="21">
        <v>10</v>
      </c>
      <c r="D105" s="21" t="s">
        <v>30</v>
      </c>
      <c r="E105" s="21">
        <v>2</v>
      </c>
      <c r="F105" s="28">
        <v>30.574843999999999</v>
      </c>
      <c r="G105" s="22">
        <v>82.105748439999999</v>
      </c>
      <c r="H105" s="22">
        <v>87.662582439999994</v>
      </c>
      <c r="I105" s="22">
        <v>88.212299769999973</v>
      </c>
      <c r="J105" s="21" t="s">
        <v>63</v>
      </c>
      <c r="L105" s="22">
        <f t="shared" si="3"/>
        <v>82.104748439999995</v>
      </c>
      <c r="N105" s="22">
        <f t="shared" si="4"/>
        <v>0.54971732999997869</v>
      </c>
    </row>
    <row r="106" spans="1:14" x14ac:dyDescent="0.15">
      <c r="B106" s="21" t="s">
        <v>101</v>
      </c>
      <c r="C106" s="21">
        <v>10</v>
      </c>
      <c r="D106" s="21" t="s">
        <v>14</v>
      </c>
      <c r="E106" s="21">
        <v>5</v>
      </c>
      <c r="F106" s="28">
        <v>10</v>
      </c>
      <c r="G106" s="22">
        <v>86.399999999999991</v>
      </c>
      <c r="H106" s="22">
        <v>91.956833999999986</v>
      </c>
      <c r="I106" s="22">
        <v>92.506551329999965</v>
      </c>
      <c r="J106" s="21" t="s">
        <v>63</v>
      </c>
      <c r="L106" s="22">
        <f t="shared" si="3"/>
        <v>86.398999999999987</v>
      </c>
      <c r="M106" s="21" t="s">
        <v>86</v>
      </c>
      <c r="N106" s="22">
        <f t="shared" si="4"/>
        <v>0.54971732999997869</v>
      </c>
    </row>
    <row r="107" spans="1:14" x14ac:dyDescent="0.15">
      <c r="A107" s="21" t="s">
        <v>111</v>
      </c>
      <c r="B107" s="21" t="s">
        <v>101</v>
      </c>
      <c r="C107" s="21">
        <v>10</v>
      </c>
      <c r="D107" s="21" t="s">
        <v>14</v>
      </c>
      <c r="E107" s="21">
        <v>6</v>
      </c>
      <c r="F107" s="28">
        <v>12</v>
      </c>
      <c r="G107" s="22">
        <v>87.92</v>
      </c>
      <c r="H107" s="22">
        <v>93.476833999999997</v>
      </c>
      <c r="I107" s="22">
        <v>93.206551329999968</v>
      </c>
      <c r="J107" s="21" t="s">
        <v>63</v>
      </c>
      <c r="L107" s="22">
        <f t="shared" si="3"/>
        <v>87.918999999999997</v>
      </c>
      <c r="N107" s="22">
        <f t="shared" si="4"/>
        <v>-0.2702826700000287</v>
      </c>
    </row>
    <row r="108" spans="1:14" x14ac:dyDescent="0.15">
      <c r="B108" s="21" t="s">
        <v>101</v>
      </c>
      <c r="C108" s="21">
        <v>10</v>
      </c>
      <c r="D108" s="21" t="s">
        <v>30</v>
      </c>
      <c r="E108" s="21">
        <v>7</v>
      </c>
      <c r="F108" s="28">
        <v>26.320692999999999</v>
      </c>
      <c r="G108" s="22">
        <v>89.563206929999993</v>
      </c>
      <c r="H108" s="22">
        <v>95.120040929999988</v>
      </c>
      <c r="I108" s="22">
        <v>94.849758259999959</v>
      </c>
      <c r="J108" s="21" t="s">
        <v>63</v>
      </c>
      <c r="L108" s="22">
        <f t="shared" si="3"/>
        <v>89.562206929999988</v>
      </c>
      <c r="M108" s="21" t="s">
        <v>86</v>
      </c>
      <c r="N108" s="22">
        <f t="shared" si="4"/>
        <v>-0.2702826700000287</v>
      </c>
    </row>
    <row r="109" spans="1:14" x14ac:dyDescent="0.15">
      <c r="A109" s="21" t="s">
        <v>111</v>
      </c>
      <c r="B109" s="21" t="s">
        <v>101</v>
      </c>
      <c r="C109" s="21">
        <v>11</v>
      </c>
      <c r="D109" s="21" t="s">
        <v>30</v>
      </c>
      <c r="E109" s="21">
        <v>3</v>
      </c>
      <c r="F109" s="28">
        <v>29.303834999999999</v>
      </c>
      <c r="G109" s="22">
        <v>93.09303835</v>
      </c>
      <c r="H109" s="22">
        <v>97.966476349999994</v>
      </c>
      <c r="I109" s="22">
        <v>97.696193809999954</v>
      </c>
      <c r="J109" s="21" t="s">
        <v>65</v>
      </c>
      <c r="L109" s="22">
        <f t="shared" si="3"/>
        <v>93.092038349999996</v>
      </c>
      <c r="N109" s="22">
        <f t="shared" si="4"/>
        <v>-0.27028254000003926</v>
      </c>
    </row>
    <row r="110" spans="1:14" x14ac:dyDescent="0.15">
      <c r="B110" s="21" t="s">
        <v>101</v>
      </c>
      <c r="C110" s="21">
        <v>11</v>
      </c>
      <c r="D110" s="21" t="s">
        <v>30</v>
      </c>
      <c r="E110" s="21">
        <v>6</v>
      </c>
      <c r="F110" s="28">
        <v>140.55108799999999</v>
      </c>
      <c r="G110" s="22">
        <v>98.705510879999991</v>
      </c>
      <c r="H110" s="22">
        <v>103.57894887999998</v>
      </c>
      <c r="I110" s="22">
        <v>103.30866633999995</v>
      </c>
      <c r="J110" s="21" t="s">
        <v>65</v>
      </c>
      <c r="L110" s="22">
        <f t="shared" si="3"/>
        <v>98.704510879999987</v>
      </c>
      <c r="M110" s="21" t="s">
        <v>86</v>
      </c>
      <c r="N110" s="22">
        <f t="shared" si="4"/>
        <v>-0.27028254000003926</v>
      </c>
    </row>
    <row r="111" spans="1:14" x14ac:dyDescent="0.15">
      <c r="A111" s="21" t="s">
        <v>111</v>
      </c>
      <c r="B111" s="21" t="s">
        <v>101</v>
      </c>
      <c r="C111" s="21">
        <v>12</v>
      </c>
      <c r="D111" s="21" t="s">
        <v>30</v>
      </c>
      <c r="E111" s="21">
        <v>1</v>
      </c>
      <c r="F111" s="28">
        <v>112.443589</v>
      </c>
      <c r="G111" s="22">
        <v>100.42443589</v>
      </c>
      <c r="H111" s="22">
        <v>106.37923388999999</v>
      </c>
      <c r="I111" s="22">
        <v>106.10895166999997</v>
      </c>
      <c r="J111" s="21" t="s">
        <v>67</v>
      </c>
      <c r="L111" s="22">
        <f t="shared" si="3"/>
        <v>100.42343588999999</v>
      </c>
      <c r="N111" s="22">
        <f t="shared" si="4"/>
        <v>-0.270282220000027</v>
      </c>
    </row>
    <row r="112" spans="1:14" x14ac:dyDescent="0.15">
      <c r="B112" s="21" t="s">
        <v>101</v>
      </c>
      <c r="C112" s="21">
        <v>12</v>
      </c>
      <c r="D112" s="21" t="s">
        <v>30</v>
      </c>
      <c r="E112" s="21">
        <v>4</v>
      </c>
      <c r="F112" s="28">
        <v>65.5</v>
      </c>
      <c r="G112" s="22">
        <v>103.965</v>
      </c>
      <c r="H112" s="22">
        <v>109.919798</v>
      </c>
      <c r="I112" s="22">
        <v>109.64951577999997</v>
      </c>
      <c r="J112" s="21" t="s">
        <v>67</v>
      </c>
      <c r="L112" s="22">
        <f t="shared" si="3"/>
        <v>103.964</v>
      </c>
      <c r="M112" s="21" t="s">
        <v>86</v>
      </c>
      <c r="N112" s="22">
        <f t="shared" si="4"/>
        <v>-0.270282220000027</v>
      </c>
    </row>
    <row r="113" spans="1:14" x14ac:dyDescent="0.15">
      <c r="A113" s="21" t="s">
        <v>111</v>
      </c>
      <c r="B113" s="21" t="s">
        <v>101</v>
      </c>
      <c r="C113" s="21">
        <v>13</v>
      </c>
      <c r="D113" s="21" t="s">
        <v>122</v>
      </c>
      <c r="E113" s="21">
        <v>1</v>
      </c>
      <c r="F113" s="28">
        <v>0.01</v>
      </c>
      <c r="G113" s="22">
        <v>104.0001</v>
      </c>
      <c r="H113" s="22">
        <v>109.80112100000001</v>
      </c>
      <c r="I113" s="22">
        <v>109.64951577999997</v>
      </c>
      <c r="J113" s="21" t="s">
        <v>68</v>
      </c>
      <c r="L113" s="22">
        <f t="shared" si="3"/>
        <v>103.9991</v>
      </c>
      <c r="N113" s="22">
        <f t="shared" si="4"/>
        <v>-0.15160522000003596</v>
      </c>
    </row>
    <row r="114" spans="1:14" x14ac:dyDescent="0.15">
      <c r="B114" s="21" t="s">
        <v>101</v>
      </c>
      <c r="C114" s="21">
        <v>13</v>
      </c>
      <c r="D114" s="21" t="s">
        <v>122</v>
      </c>
      <c r="E114" s="21">
        <v>3</v>
      </c>
      <c r="F114" s="28">
        <v>90.938278999999994</v>
      </c>
      <c r="G114" s="22">
        <v>107.90938279</v>
      </c>
      <c r="H114" s="22">
        <v>113.71040379</v>
      </c>
      <c r="I114" s="22">
        <v>113.55879856999996</v>
      </c>
      <c r="J114" s="21" t="s">
        <v>68</v>
      </c>
      <c r="L114" s="22">
        <f t="shared" si="3"/>
        <v>107.90838278999999</v>
      </c>
      <c r="M114" s="21" t="s">
        <v>86</v>
      </c>
      <c r="N114" s="22">
        <f t="shared" si="4"/>
        <v>-0.15160522000003596</v>
      </c>
    </row>
    <row r="115" spans="1:14" x14ac:dyDescent="0.15">
      <c r="A115" s="21" t="s">
        <v>111</v>
      </c>
      <c r="B115" s="21" t="s">
        <v>101</v>
      </c>
      <c r="C115" s="21">
        <v>14</v>
      </c>
      <c r="D115" s="21" t="s">
        <v>30</v>
      </c>
      <c r="E115" s="21">
        <v>1</v>
      </c>
      <c r="F115" s="28">
        <v>56.437089</v>
      </c>
      <c r="G115" s="22">
        <v>114.26437089000001</v>
      </c>
      <c r="H115" s="22">
        <v>120.48353589000001</v>
      </c>
      <c r="I115" s="22">
        <v>120.33193088999997</v>
      </c>
      <c r="J115" s="21" t="s">
        <v>70</v>
      </c>
      <c r="L115" s="22">
        <f t="shared" si="3"/>
        <v>114.26337089</v>
      </c>
      <c r="N115" s="22">
        <f t="shared" si="4"/>
        <v>-0.15160500000004618</v>
      </c>
    </row>
    <row r="116" spans="1:14" x14ac:dyDescent="0.15">
      <c r="B116" s="21" t="s">
        <v>101</v>
      </c>
      <c r="C116" s="21">
        <v>14</v>
      </c>
      <c r="D116" s="21" t="s">
        <v>30</v>
      </c>
      <c r="E116" s="21">
        <v>4</v>
      </c>
      <c r="F116" s="28">
        <v>7.7633530000000004</v>
      </c>
      <c r="G116" s="22">
        <v>117.89763352999999</v>
      </c>
      <c r="H116" s="22">
        <v>124.11679853</v>
      </c>
      <c r="I116" s="22">
        <v>123.96519352999995</v>
      </c>
      <c r="J116" s="21" t="s">
        <v>70</v>
      </c>
      <c r="L116" s="22">
        <f t="shared" si="3"/>
        <v>117.89663352999999</v>
      </c>
      <c r="M116" s="21" t="s">
        <v>86</v>
      </c>
      <c r="N116" s="22">
        <f t="shared" si="4"/>
        <v>-0.15160500000004618</v>
      </c>
    </row>
    <row r="117" spans="1:14" x14ac:dyDescent="0.15">
      <c r="A117" s="21" t="s">
        <v>111</v>
      </c>
      <c r="B117" s="21" t="s">
        <v>101</v>
      </c>
      <c r="C117" s="21">
        <v>15</v>
      </c>
      <c r="D117" s="21" t="s">
        <v>30</v>
      </c>
      <c r="E117" s="21">
        <v>2</v>
      </c>
      <c r="F117" s="28">
        <v>86.514876999999998</v>
      </c>
      <c r="G117" s="22">
        <v>120.76514877000001</v>
      </c>
      <c r="H117" s="22">
        <v>126.14636277000001</v>
      </c>
      <c r="I117" s="22">
        <v>125.99475742999995</v>
      </c>
      <c r="J117" s="21" t="s">
        <v>72</v>
      </c>
      <c r="L117" s="22">
        <f t="shared" si="3"/>
        <v>120.76414877000001</v>
      </c>
      <c r="N117" s="22">
        <f t="shared" si="4"/>
        <v>-0.1516053400000601</v>
      </c>
    </row>
    <row r="118" spans="1:14" x14ac:dyDescent="0.15">
      <c r="B118" s="21" t="s">
        <v>101</v>
      </c>
      <c r="C118" s="21">
        <v>15</v>
      </c>
      <c r="D118" s="21" t="s">
        <v>30</v>
      </c>
      <c r="E118" s="21">
        <v>7</v>
      </c>
      <c r="F118" s="28">
        <v>32.304671999999997</v>
      </c>
      <c r="G118" s="22">
        <v>127.72304672</v>
      </c>
      <c r="H118" s="22">
        <v>133.10426072000001</v>
      </c>
      <c r="I118" s="22">
        <v>132.95265537999995</v>
      </c>
      <c r="J118" s="21" t="s">
        <v>72</v>
      </c>
      <c r="L118" s="22">
        <f t="shared" si="3"/>
        <v>127.72204671999999</v>
      </c>
      <c r="M118" s="21" t="s">
        <v>86</v>
      </c>
      <c r="N118" s="22">
        <f t="shared" si="4"/>
        <v>-0.1516053400000601</v>
      </c>
    </row>
    <row r="119" spans="1:14" x14ac:dyDescent="0.15">
      <c r="A119" s="21" t="s">
        <v>111</v>
      </c>
      <c r="B119" s="21" t="s">
        <v>101</v>
      </c>
      <c r="C119" s="21">
        <v>16</v>
      </c>
      <c r="D119" s="21" t="s">
        <v>30</v>
      </c>
      <c r="E119" s="21">
        <v>1</v>
      </c>
      <c r="F119" s="28">
        <v>36.067425</v>
      </c>
      <c r="G119" s="22">
        <v>128.26067424999999</v>
      </c>
      <c r="H119" s="22">
        <v>134.83352324999998</v>
      </c>
      <c r="I119" s="22">
        <v>134.68191867999994</v>
      </c>
      <c r="J119" s="21" t="s">
        <v>74</v>
      </c>
      <c r="L119" s="22">
        <f t="shared" si="3"/>
        <v>128.25967424999999</v>
      </c>
      <c r="N119" s="22">
        <f t="shared" si="4"/>
        <v>-0.15160457000004612</v>
      </c>
    </row>
    <row r="120" spans="1:14" x14ac:dyDescent="0.15">
      <c r="B120" s="21" t="s">
        <v>101</v>
      </c>
      <c r="C120" s="21">
        <v>16</v>
      </c>
      <c r="D120" s="21" t="s">
        <v>30</v>
      </c>
      <c r="E120" s="21">
        <v>7</v>
      </c>
      <c r="F120" s="28">
        <v>39.322856999999999</v>
      </c>
      <c r="G120" s="22">
        <v>137.31322856999998</v>
      </c>
      <c r="H120" s="22">
        <v>143.88607756999997</v>
      </c>
      <c r="I120" s="22">
        <v>143.73447299999992</v>
      </c>
      <c r="J120" s="21" t="s">
        <v>74</v>
      </c>
      <c r="L120" s="22">
        <f t="shared" si="3"/>
        <v>137.31222856999997</v>
      </c>
      <c r="M120" s="21" t="s">
        <v>86</v>
      </c>
      <c r="N120" s="22">
        <f t="shared" si="4"/>
        <v>-0.15160457000004612</v>
      </c>
    </row>
    <row r="121" spans="1:14" x14ac:dyDescent="0.15">
      <c r="A121" s="21" t="s">
        <v>111</v>
      </c>
      <c r="B121" s="21" t="s">
        <v>101</v>
      </c>
      <c r="C121" s="21">
        <v>18</v>
      </c>
      <c r="D121" s="21" t="s">
        <v>30</v>
      </c>
      <c r="E121" s="21">
        <v>4</v>
      </c>
      <c r="F121" s="28">
        <v>69.818693999999994</v>
      </c>
      <c r="G121" s="22">
        <v>144.59818694000001</v>
      </c>
      <c r="H121" s="22">
        <v>151.12400794000001</v>
      </c>
      <c r="I121" s="22">
        <v>150.97240329999991</v>
      </c>
      <c r="J121" s="21" t="s">
        <v>76</v>
      </c>
      <c r="L121" s="22">
        <f t="shared" si="3"/>
        <v>144.59718694</v>
      </c>
      <c r="N121" s="22">
        <f t="shared" si="4"/>
        <v>-0.15160464000010165</v>
      </c>
    </row>
    <row r="122" spans="1:14" x14ac:dyDescent="0.15">
      <c r="B122" s="21" t="s">
        <v>101</v>
      </c>
      <c r="C122" s="21">
        <v>18</v>
      </c>
      <c r="D122" s="21" t="s">
        <v>30</v>
      </c>
      <c r="E122" s="21">
        <v>6</v>
      </c>
      <c r="F122" s="28">
        <v>111.635406</v>
      </c>
      <c r="G122" s="22">
        <v>148.01635406</v>
      </c>
      <c r="H122" s="22">
        <v>154.54217506000001</v>
      </c>
      <c r="I122" s="22">
        <v>154.3905704199999</v>
      </c>
      <c r="J122" s="21" t="s">
        <v>76</v>
      </c>
      <c r="L122" s="22">
        <f t="shared" si="3"/>
        <v>148.01535405999999</v>
      </c>
      <c r="M122" s="21" t="s">
        <v>86</v>
      </c>
      <c r="N122" s="22">
        <f t="shared" si="4"/>
        <v>-0.15160464000010165</v>
      </c>
    </row>
    <row r="123" spans="1:14" x14ac:dyDescent="0.15">
      <c r="A123" s="21" t="s">
        <v>111</v>
      </c>
      <c r="B123" s="21" t="s">
        <v>101</v>
      </c>
      <c r="C123" s="21">
        <v>19</v>
      </c>
      <c r="D123" s="21" t="s">
        <v>30</v>
      </c>
      <c r="E123" s="21">
        <v>3</v>
      </c>
      <c r="F123" s="28">
        <v>15.163278999999999</v>
      </c>
      <c r="G123" s="22">
        <v>152.05163279000001</v>
      </c>
      <c r="H123" s="22">
        <v>159.90266379000002</v>
      </c>
      <c r="I123" s="22">
        <v>159.7510593099999</v>
      </c>
      <c r="J123" s="21" t="s">
        <v>140</v>
      </c>
      <c r="L123" s="22">
        <f t="shared" si="3"/>
        <v>152.05063279000001</v>
      </c>
      <c r="N123" s="22">
        <f t="shared" si="4"/>
        <v>-0.15160448000011684</v>
      </c>
    </row>
    <row r="124" spans="1:14" x14ac:dyDescent="0.15">
      <c r="B124" s="21" t="s">
        <v>101</v>
      </c>
      <c r="C124" s="21">
        <v>19</v>
      </c>
      <c r="D124" s="21" t="s">
        <v>30</v>
      </c>
      <c r="E124" s="21">
        <v>6</v>
      </c>
      <c r="F124" s="28">
        <v>80.785227000000006</v>
      </c>
      <c r="G124" s="22">
        <v>157.20785227000002</v>
      </c>
      <c r="H124" s="22">
        <v>165.05888327000002</v>
      </c>
      <c r="I124" s="22">
        <v>164.90727878999991</v>
      </c>
      <c r="J124" s="21" t="s">
        <v>140</v>
      </c>
      <c r="L124" s="22">
        <f t="shared" si="3"/>
        <v>157.20685227000001</v>
      </c>
      <c r="M124" s="21" t="s">
        <v>86</v>
      </c>
      <c r="N124" s="22">
        <f t="shared" si="4"/>
        <v>-0.15160448000011684</v>
      </c>
    </row>
    <row r="125" spans="1:14" x14ac:dyDescent="0.15">
      <c r="A125" s="21" t="s">
        <v>111</v>
      </c>
      <c r="B125" s="21" t="s">
        <v>101</v>
      </c>
      <c r="C125" s="21">
        <v>20</v>
      </c>
      <c r="D125" s="21" t="s">
        <v>30</v>
      </c>
      <c r="E125" s="21">
        <v>4</v>
      </c>
      <c r="F125" s="28">
        <v>74.713750000000005</v>
      </c>
      <c r="G125" s="22">
        <v>163.64713750000001</v>
      </c>
      <c r="H125" s="22">
        <v>171.79067950000001</v>
      </c>
      <c r="I125" s="22">
        <v>171.63907504999992</v>
      </c>
      <c r="J125" s="21" t="s">
        <v>141</v>
      </c>
      <c r="L125" s="22">
        <f t="shared" si="3"/>
        <v>163.64613750000001</v>
      </c>
      <c r="N125" s="22">
        <f t="shared" si="4"/>
        <v>-0.15160445000009304</v>
      </c>
    </row>
    <row r="126" spans="1:14" x14ac:dyDescent="0.15">
      <c r="B126" s="21" t="s">
        <v>101</v>
      </c>
      <c r="C126" s="21">
        <v>20</v>
      </c>
      <c r="D126" s="21" t="s">
        <v>30</v>
      </c>
      <c r="E126" s="21">
        <v>6</v>
      </c>
      <c r="F126" s="28">
        <v>112.348028</v>
      </c>
      <c r="G126" s="22">
        <v>167.02348028</v>
      </c>
      <c r="H126" s="22">
        <v>175.16702228</v>
      </c>
      <c r="I126" s="22">
        <v>175.0154178299999</v>
      </c>
      <c r="J126" s="21" t="s">
        <v>141</v>
      </c>
      <c r="L126" s="22">
        <f t="shared" si="3"/>
        <v>167.02248028</v>
      </c>
      <c r="M126" s="21" t="s">
        <v>86</v>
      </c>
      <c r="N126" s="22">
        <f t="shared" si="4"/>
        <v>-0.15160445000009304</v>
      </c>
    </row>
    <row r="127" spans="1:14" x14ac:dyDescent="0.15">
      <c r="A127" s="21" t="s">
        <v>111</v>
      </c>
      <c r="B127" s="21" t="s">
        <v>101</v>
      </c>
      <c r="C127" s="21">
        <v>21</v>
      </c>
      <c r="D127" s="21" t="s">
        <v>30</v>
      </c>
      <c r="E127" s="21">
        <v>2</v>
      </c>
      <c r="F127" s="28">
        <v>25.980194000000001</v>
      </c>
      <c r="G127" s="22">
        <v>169.65980193999999</v>
      </c>
      <c r="H127" s="22">
        <v>177.90266394</v>
      </c>
      <c r="I127" s="22">
        <v>177.7510593099999</v>
      </c>
      <c r="J127" s="21" t="s">
        <v>142</v>
      </c>
      <c r="L127" s="22">
        <f t="shared" si="3"/>
        <v>169.65880193999999</v>
      </c>
      <c r="N127" s="22">
        <f t="shared" si="4"/>
        <v>-0.15160463000009372</v>
      </c>
    </row>
    <row r="128" spans="1:14" x14ac:dyDescent="0.15">
      <c r="B128" s="21" t="s">
        <v>101</v>
      </c>
      <c r="C128" s="21">
        <v>21</v>
      </c>
      <c r="D128" s="21" t="s">
        <v>30</v>
      </c>
      <c r="E128" s="21">
        <v>6</v>
      </c>
      <c r="F128" s="28">
        <v>50.012787000000003</v>
      </c>
      <c r="G128" s="22">
        <v>175.90012787000001</v>
      </c>
      <c r="H128" s="22">
        <v>184.14298987000001</v>
      </c>
      <c r="I128" s="22">
        <v>183.99138523999991</v>
      </c>
      <c r="J128" s="21" t="s">
        <v>142</v>
      </c>
      <c r="L128" s="22">
        <f t="shared" si="3"/>
        <v>175.89912787</v>
      </c>
      <c r="M128" s="21" t="s">
        <v>86</v>
      </c>
      <c r="N128" s="22">
        <f t="shared" si="4"/>
        <v>-0.15160463000009372</v>
      </c>
    </row>
    <row r="129" spans="1:14" x14ac:dyDescent="0.15">
      <c r="A129" s="21" t="s">
        <v>111</v>
      </c>
      <c r="B129" s="21" t="s">
        <v>101</v>
      </c>
      <c r="C129" s="21">
        <v>22</v>
      </c>
      <c r="D129" s="21" t="s">
        <v>30</v>
      </c>
      <c r="E129" s="21">
        <v>4</v>
      </c>
      <c r="F129" s="28">
        <v>108.11824</v>
      </c>
      <c r="G129" s="22">
        <v>182.98118239999999</v>
      </c>
      <c r="H129" s="22">
        <v>191.97212239999999</v>
      </c>
      <c r="I129" s="22">
        <v>191.82051731999991</v>
      </c>
      <c r="J129" s="21" t="s">
        <v>143</v>
      </c>
      <c r="L129" s="22">
        <f t="shared" si="3"/>
        <v>182.98018239999999</v>
      </c>
      <c r="N129" s="22">
        <f t="shared" si="4"/>
        <v>-0.15160508000008122</v>
      </c>
    </row>
    <row r="130" spans="1:14" x14ac:dyDescent="0.15">
      <c r="B130" s="21" t="s">
        <v>101</v>
      </c>
      <c r="C130" s="21">
        <v>22</v>
      </c>
      <c r="D130" s="21" t="s">
        <v>30</v>
      </c>
      <c r="E130" s="21">
        <v>6</v>
      </c>
      <c r="F130" s="28">
        <v>139.36061000000001</v>
      </c>
      <c r="G130" s="22">
        <v>186.29360610000001</v>
      </c>
      <c r="H130" s="22">
        <v>195.2845461</v>
      </c>
      <c r="I130" s="22">
        <v>195.13294101999992</v>
      </c>
      <c r="J130" s="21" t="s">
        <v>143</v>
      </c>
      <c r="L130" s="22">
        <f t="shared" si="3"/>
        <v>186.2926061</v>
      </c>
      <c r="M130" s="21" t="s">
        <v>86</v>
      </c>
      <c r="N130" s="22">
        <f t="shared" si="4"/>
        <v>-0.15160508000008122</v>
      </c>
    </row>
    <row r="131" spans="1:14" x14ac:dyDescent="0.15">
      <c r="A131" s="21" t="s">
        <v>111</v>
      </c>
      <c r="B131" s="21" t="s">
        <v>101</v>
      </c>
      <c r="C131" s="21">
        <v>23</v>
      </c>
      <c r="D131" s="21" t="s">
        <v>30</v>
      </c>
      <c r="E131" s="21">
        <v>1</v>
      </c>
      <c r="F131" s="28">
        <v>70.111682000000002</v>
      </c>
      <c r="G131" s="22">
        <v>187.60111682000002</v>
      </c>
      <c r="H131" s="22">
        <v>196.43811082000002</v>
      </c>
      <c r="I131" s="22">
        <v>196.2865054699999</v>
      </c>
      <c r="J131" s="21" t="s">
        <v>144</v>
      </c>
      <c r="L131" s="22">
        <f t="shared" ref="L131:L178" si="5">G131-0.001</f>
        <v>187.60011682000001</v>
      </c>
      <c r="N131" s="22">
        <f t="shared" si="4"/>
        <v>-0.15160535000012487</v>
      </c>
    </row>
    <row r="132" spans="1:14" x14ac:dyDescent="0.15">
      <c r="B132" s="21" t="s">
        <v>101</v>
      </c>
      <c r="C132" s="21">
        <v>23</v>
      </c>
      <c r="D132" s="21" t="s">
        <v>30</v>
      </c>
      <c r="E132" s="21">
        <v>6</v>
      </c>
      <c r="F132" s="28">
        <v>143.471362</v>
      </c>
      <c r="G132" s="22">
        <v>195.83471362</v>
      </c>
      <c r="H132" s="22">
        <v>204.67170762000001</v>
      </c>
      <c r="I132" s="22">
        <v>204.52010226999988</v>
      </c>
      <c r="J132" s="21" t="s">
        <v>144</v>
      </c>
      <c r="L132" s="22">
        <f t="shared" si="5"/>
        <v>195.83371362</v>
      </c>
      <c r="M132" s="21" t="s">
        <v>86</v>
      </c>
      <c r="N132" s="22">
        <f t="shared" ref="N132:N177" si="6">I132-H132</f>
        <v>-0.15160535000012487</v>
      </c>
    </row>
    <row r="133" spans="1:14" x14ac:dyDescent="0.15">
      <c r="A133" s="21" t="s">
        <v>111</v>
      </c>
      <c r="B133" s="21" t="s">
        <v>101</v>
      </c>
      <c r="C133" s="21">
        <v>24</v>
      </c>
      <c r="D133" s="21" t="s">
        <v>30</v>
      </c>
      <c r="E133" s="21">
        <v>4</v>
      </c>
      <c r="F133" s="28">
        <v>13.060582999999999</v>
      </c>
      <c r="G133" s="22">
        <v>201.03060583000001</v>
      </c>
      <c r="H133" s="22">
        <v>210.57823183000002</v>
      </c>
      <c r="I133" s="22">
        <v>210.42662691999988</v>
      </c>
      <c r="J133" s="21" t="s">
        <v>145</v>
      </c>
      <c r="L133" s="22">
        <f t="shared" si="5"/>
        <v>201.02960583000001</v>
      </c>
      <c r="N133" s="22">
        <f t="shared" si="6"/>
        <v>-0.15160491000014531</v>
      </c>
    </row>
    <row r="134" spans="1:14" x14ac:dyDescent="0.15">
      <c r="B134" s="21" t="s">
        <v>101</v>
      </c>
      <c r="C134" s="21">
        <v>24</v>
      </c>
      <c r="D134" s="21" t="s">
        <v>30</v>
      </c>
      <c r="E134" s="21">
        <v>6</v>
      </c>
      <c r="F134" s="28">
        <v>137.64554200000001</v>
      </c>
      <c r="G134" s="22">
        <v>205.27645542000002</v>
      </c>
      <c r="H134" s="22">
        <v>214.82408142000003</v>
      </c>
      <c r="I134" s="22">
        <v>214.67247650999988</v>
      </c>
      <c r="J134" s="21" t="s">
        <v>145</v>
      </c>
      <c r="L134" s="22">
        <f t="shared" si="5"/>
        <v>205.27545542000001</v>
      </c>
      <c r="M134" s="21" t="s">
        <v>86</v>
      </c>
      <c r="N134" s="22">
        <f t="shared" si="6"/>
        <v>-0.15160491000014531</v>
      </c>
    </row>
    <row r="135" spans="1:14" x14ac:dyDescent="0.15">
      <c r="A135" s="21" t="s">
        <v>91</v>
      </c>
      <c r="B135" s="21" t="s">
        <v>101</v>
      </c>
      <c r="C135" s="21">
        <v>25</v>
      </c>
      <c r="D135" s="21" t="s">
        <v>14</v>
      </c>
      <c r="E135" s="21">
        <v>2</v>
      </c>
      <c r="F135" s="28">
        <v>33.5</v>
      </c>
      <c r="G135" s="22">
        <v>207.73500000000001</v>
      </c>
      <c r="H135" s="22">
        <v>218.10797400000001</v>
      </c>
      <c r="I135" s="22">
        <v>218.01821808999986</v>
      </c>
      <c r="J135" s="21" t="s">
        <v>54</v>
      </c>
      <c r="L135" s="22">
        <f t="shared" si="5"/>
        <v>207.73400000000001</v>
      </c>
      <c r="N135" s="22">
        <f t="shared" si="6"/>
        <v>-8.9755910000150152E-2</v>
      </c>
    </row>
    <row r="136" spans="1:14" x14ac:dyDescent="0.15">
      <c r="B136" s="21" t="s">
        <v>101</v>
      </c>
      <c r="C136" s="21">
        <v>25</v>
      </c>
      <c r="D136" s="21" t="s">
        <v>14</v>
      </c>
      <c r="E136" s="21">
        <v>4</v>
      </c>
      <c r="F136" s="28">
        <v>79</v>
      </c>
      <c r="G136" s="22">
        <v>210.89</v>
      </c>
      <c r="H136" s="22">
        <v>221.26297399999999</v>
      </c>
      <c r="I136" s="22">
        <v>221.17321808999984</v>
      </c>
      <c r="J136" s="21" t="s">
        <v>54</v>
      </c>
      <c r="L136" s="22">
        <f t="shared" si="5"/>
        <v>210.88899999999998</v>
      </c>
      <c r="M136" s="21" t="s">
        <v>86</v>
      </c>
      <c r="N136" s="22">
        <f t="shared" si="6"/>
        <v>-8.9755910000150152E-2</v>
      </c>
    </row>
    <row r="137" spans="1:14" x14ac:dyDescent="0.15">
      <c r="A137" s="21" t="s">
        <v>111</v>
      </c>
      <c r="B137" s="21" t="s">
        <v>101</v>
      </c>
      <c r="C137" s="21">
        <v>27</v>
      </c>
      <c r="D137" s="21" t="s">
        <v>30</v>
      </c>
      <c r="E137" s="21">
        <v>1</v>
      </c>
      <c r="F137" s="28">
        <v>37.966067000000002</v>
      </c>
      <c r="G137" s="22">
        <v>220.27966067</v>
      </c>
      <c r="H137" s="22">
        <v>230.17303466999999</v>
      </c>
      <c r="I137" s="22">
        <v>230.14519575999984</v>
      </c>
      <c r="J137" s="21" t="s">
        <v>146</v>
      </c>
      <c r="L137" s="22">
        <f t="shared" si="5"/>
        <v>220.27866066999999</v>
      </c>
      <c r="N137" s="22">
        <f t="shared" si="6"/>
        <v>-2.7838910000156147E-2</v>
      </c>
    </row>
    <row r="138" spans="1:14" x14ac:dyDescent="0.15">
      <c r="B138" s="21" t="s">
        <v>101</v>
      </c>
      <c r="C138" s="21">
        <v>27</v>
      </c>
      <c r="D138" s="21" t="s">
        <v>30</v>
      </c>
      <c r="E138" s="21">
        <v>3</v>
      </c>
      <c r="F138" s="28">
        <v>83.5</v>
      </c>
      <c r="G138" s="22">
        <v>223.73500000000001</v>
      </c>
      <c r="H138" s="22">
        <v>233.62837400000001</v>
      </c>
      <c r="I138" s="22">
        <v>233.60053508999985</v>
      </c>
      <c r="J138" s="21" t="s">
        <v>146</v>
      </c>
      <c r="L138" s="22">
        <f t="shared" si="5"/>
        <v>223.73400000000001</v>
      </c>
      <c r="M138" s="21" t="s">
        <v>86</v>
      </c>
      <c r="N138" s="22">
        <f t="shared" si="6"/>
        <v>-2.7838910000156147E-2</v>
      </c>
    </row>
    <row r="139" spans="1:14" x14ac:dyDescent="0.15">
      <c r="A139" s="21" t="s">
        <v>111</v>
      </c>
      <c r="B139" s="21" t="s">
        <v>101</v>
      </c>
      <c r="C139" s="21">
        <v>28</v>
      </c>
      <c r="D139" s="21" t="s">
        <v>30</v>
      </c>
      <c r="E139" s="21">
        <v>3</v>
      </c>
      <c r="F139" s="28">
        <v>83.491901999999996</v>
      </c>
      <c r="G139" s="22">
        <v>228.43491902</v>
      </c>
      <c r="H139" s="22">
        <v>236.44375602</v>
      </c>
      <c r="I139" s="22">
        <v>237.66324870999986</v>
      </c>
      <c r="J139" s="21" t="s">
        <v>147</v>
      </c>
      <c r="L139" s="22">
        <f t="shared" si="5"/>
        <v>228.43391901999999</v>
      </c>
      <c r="N139" s="22">
        <f t="shared" si="6"/>
        <v>1.2194926899998677</v>
      </c>
    </row>
    <row r="140" spans="1:14" x14ac:dyDescent="0.15">
      <c r="B140" s="21" t="s">
        <v>101</v>
      </c>
      <c r="C140" s="21">
        <v>28</v>
      </c>
      <c r="D140" s="21" t="s">
        <v>30</v>
      </c>
      <c r="E140" s="21">
        <v>7</v>
      </c>
      <c r="F140" s="28">
        <v>64.207853</v>
      </c>
      <c r="G140" s="22">
        <v>233.74207852999999</v>
      </c>
      <c r="H140" s="22">
        <v>241.75091552999999</v>
      </c>
      <c r="I140" s="22">
        <v>242.97040821999985</v>
      </c>
      <c r="J140" s="21" t="s">
        <v>147</v>
      </c>
      <c r="L140" s="22">
        <f t="shared" si="5"/>
        <v>233.74107852999998</v>
      </c>
      <c r="M140" s="21" t="s">
        <v>86</v>
      </c>
      <c r="N140" s="22">
        <f t="shared" si="6"/>
        <v>1.2194926899998677</v>
      </c>
    </row>
    <row r="141" spans="1:14" x14ac:dyDescent="0.15">
      <c r="A141" s="21" t="s">
        <v>111</v>
      </c>
      <c r="B141" s="21" t="s">
        <v>101</v>
      </c>
      <c r="C141" s="21">
        <v>29</v>
      </c>
      <c r="D141" s="21" t="s">
        <v>30</v>
      </c>
      <c r="E141" s="21">
        <v>1</v>
      </c>
      <c r="F141" s="28">
        <v>11.372795999999999</v>
      </c>
      <c r="G141" s="22">
        <v>234.21372796</v>
      </c>
      <c r="H141" s="22">
        <v>242.66470296</v>
      </c>
      <c r="I141" s="22">
        <v>243.88419605999985</v>
      </c>
      <c r="J141" s="21" t="s">
        <v>148</v>
      </c>
      <c r="L141" s="22">
        <f t="shared" si="5"/>
        <v>234.21272796</v>
      </c>
      <c r="N141" s="22">
        <f t="shared" si="6"/>
        <v>1.2194930999998519</v>
      </c>
    </row>
    <row r="142" spans="1:14" x14ac:dyDescent="0.15">
      <c r="B142" s="21" t="s">
        <v>101</v>
      </c>
      <c r="C142" s="21">
        <v>29</v>
      </c>
      <c r="D142" s="21" t="s">
        <v>30</v>
      </c>
      <c r="E142" s="21">
        <v>3</v>
      </c>
      <c r="F142" s="28">
        <v>31.564792000000001</v>
      </c>
      <c r="G142" s="22">
        <v>237.41564792</v>
      </c>
      <c r="H142" s="22">
        <v>245.86662292</v>
      </c>
      <c r="I142" s="22">
        <v>247.08611601999985</v>
      </c>
      <c r="J142" s="21" t="s">
        <v>148</v>
      </c>
      <c r="L142" s="22">
        <f t="shared" si="5"/>
        <v>237.41464791999999</v>
      </c>
      <c r="M142" s="21" t="s">
        <v>86</v>
      </c>
      <c r="N142" s="22">
        <f t="shared" si="6"/>
        <v>1.2194930999998519</v>
      </c>
    </row>
    <row r="143" spans="1:14" x14ac:dyDescent="0.15">
      <c r="A143" s="21" t="s">
        <v>111</v>
      </c>
      <c r="B143" s="21" t="s">
        <v>101</v>
      </c>
      <c r="C143" s="21">
        <v>30</v>
      </c>
      <c r="D143" s="21" t="s">
        <v>30</v>
      </c>
      <c r="E143" s="21">
        <v>3</v>
      </c>
      <c r="F143" s="28">
        <v>87.210300000000004</v>
      </c>
      <c r="G143" s="22">
        <v>242.67210300000002</v>
      </c>
      <c r="H143" s="22">
        <v>252.12159700000001</v>
      </c>
      <c r="I143" s="22">
        <v>253.34109037999986</v>
      </c>
      <c r="J143" s="21" t="s">
        <v>149</v>
      </c>
      <c r="L143" s="22">
        <f t="shared" si="5"/>
        <v>242.67110300000002</v>
      </c>
      <c r="N143" s="22">
        <f t="shared" si="6"/>
        <v>1.2194933799998466</v>
      </c>
    </row>
    <row r="144" spans="1:14" x14ac:dyDescent="0.15">
      <c r="B144" s="21" t="s">
        <v>101</v>
      </c>
      <c r="C144" s="21">
        <v>30</v>
      </c>
      <c r="D144" s="21" t="s">
        <v>30</v>
      </c>
      <c r="E144" s="21">
        <v>5</v>
      </c>
      <c r="F144" s="28">
        <v>106.66373</v>
      </c>
      <c r="G144" s="22">
        <v>245.86663730000001</v>
      </c>
      <c r="H144" s="22">
        <v>255.3161313</v>
      </c>
      <c r="I144" s="22">
        <v>256.53562467999984</v>
      </c>
      <c r="J144" s="21" t="s">
        <v>149</v>
      </c>
      <c r="L144" s="22">
        <f t="shared" si="5"/>
        <v>245.8656373</v>
      </c>
      <c r="M144" s="21" t="s">
        <v>86</v>
      </c>
      <c r="N144" s="22">
        <f t="shared" si="6"/>
        <v>1.2194933799998466</v>
      </c>
    </row>
    <row r="145" spans="1:14" x14ac:dyDescent="0.15">
      <c r="A145" s="21" t="s">
        <v>111</v>
      </c>
      <c r="B145" s="21" t="s">
        <v>101</v>
      </c>
      <c r="C145" s="21">
        <v>31</v>
      </c>
      <c r="D145" s="21" t="s">
        <v>30</v>
      </c>
      <c r="E145" s="21">
        <v>2</v>
      </c>
      <c r="F145" s="28">
        <v>114.256466</v>
      </c>
      <c r="G145" s="22">
        <v>250.94256466000002</v>
      </c>
      <c r="H145" s="22">
        <v>260.97421266000003</v>
      </c>
      <c r="I145" s="22">
        <v>262.19370572999981</v>
      </c>
      <c r="J145" s="21" t="s">
        <v>150</v>
      </c>
      <c r="L145" s="22">
        <f t="shared" si="5"/>
        <v>250.94156466000001</v>
      </c>
      <c r="N145" s="22">
        <f t="shared" si="6"/>
        <v>1.2194930699997713</v>
      </c>
    </row>
    <row r="146" spans="1:14" x14ac:dyDescent="0.15">
      <c r="B146" s="21" t="s">
        <v>101</v>
      </c>
      <c r="C146" s="21">
        <v>31</v>
      </c>
      <c r="D146" s="21" t="s">
        <v>30</v>
      </c>
      <c r="E146" s="21">
        <v>5</v>
      </c>
      <c r="F146" s="28">
        <v>143.32751099999999</v>
      </c>
      <c r="G146" s="22">
        <v>255.73327511000002</v>
      </c>
      <c r="H146" s="22">
        <v>265.76492311000004</v>
      </c>
      <c r="I146" s="22">
        <v>266.98441617999981</v>
      </c>
      <c r="J146" s="21" t="s">
        <v>150</v>
      </c>
      <c r="L146" s="22">
        <f t="shared" si="5"/>
        <v>255.73227511000002</v>
      </c>
      <c r="M146" s="21" t="s">
        <v>86</v>
      </c>
      <c r="N146" s="22">
        <f t="shared" si="6"/>
        <v>1.2194930699997713</v>
      </c>
    </row>
    <row r="147" spans="1:14" x14ac:dyDescent="0.15">
      <c r="A147" s="21" t="s">
        <v>111</v>
      </c>
      <c r="B147" s="21" t="s">
        <v>101</v>
      </c>
      <c r="C147" s="21">
        <v>32</v>
      </c>
      <c r="D147" s="21" t="s">
        <v>30</v>
      </c>
      <c r="E147" s="21">
        <v>1</v>
      </c>
      <c r="F147" s="28">
        <v>139.973648</v>
      </c>
      <c r="G147" s="22">
        <v>259.19973648000001</v>
      </c>
      <c r="H147" s="22">
        <v>269.84671048000001</v>
      </c>
      <c r="I147" s="22">
        <v>271.06620328999981</v>
      </c>
      <c r="J147" s="21" t="s">
        <v>151</v>
      </c>
      <c r="L147" s="22">
        <f t="shared" si="5"/>
        <v>259.19873648000004</v>
      </c>
      <c r="N147" s="22">
        <f t="shared" si="6"/>
        <v>1.2194928099997924</v>
      </c>
    </row>
    <row r="148" spans="1:14" x14ac:dyDescent="0.15">
      <c r="B148" s="21" t="s">
        <v>101</v>
      </c>
      <c r="C148" s="21">
        <v>32</v>
      </c>
      <c r="D148" s="21" t="s">
        <v>30</v>
      </c>
      <c r="E148" s="21">
        <v>7</v>
      </c>
      <c r="F148" s="28">
        <v>44.080703999999997</v>
      </c>
      <c r="G148" s="22">
        <v>267.14080703999997</v>
      </c>
      <c r="H148" s="22">
        <v>277.78778103999997</v>
      </c>
      <c r="I148" s="22">
        <v>279.00727384999976</v>
      </c>
      <c r="J148" s="21" t="s">
        <v>151</v>
      </c>
      <c r="L148" s="22">
        <f t="shared" si="5"/>
        <v>267.13980703999999</v>
      </c>
      <c r="M148" s="21" t="s">
        <v>86</v>
      </c>
      <c r="N148" s="22">
        <f t="shared" si="6"/>
        <v>1.2194928099997924</v>
      </c>
    </row>
    <row r="149" spans="1:14" x14ac:dyDescent="0.15">
      <c r="A149" s="21" t="s">
        <v>111</v>
      </c>
      <c r="B149" s="21" t="s">
        <v>101</v>
      </c>
      <c r="C149" s="21">
        <v>35</v>
      </c>
      <c r="D149" s="21" t="s">
        <v>30</v>
      </c>
      <c r="E149" s="21">
        <v>1</v>
      </c>
      <c r="F149" s="28">
        <v>67.084258000000005</v>
      </c>
      <c r="G149" s="22">
        <v>274.77084258000002</v>
      </c>
      <c r="H149" s="22">
        <v>285.69418358000001</v>
      </c>
      <c r="I149" s="22">
        <v>286.90946060999977</v>
      </c>
      <c r="J149" s="21" t="s">
        <v>152</v>
      </c>
      <c r="L149" s="22">
        <f t="shared" si="5"/>
        <v>274.76984258000005</v>
      </c>
      <c r="N149" s="22">
        <f t="shared" si="6"/>
        <v>1.2152770299997542</v>
      </c>
    </row>
    <row r="150" spans="1:14" x14ac:dyDescent="0.15">
      <c r="B150" s="21" t="s">
        <v>101</v>
      </c>
      <c r="C150" s="21">
        <v>35</v>
      </c>
      <c r="D150" s="21" t="s">
        <v>30</v>
      </c>
      <c r="E150" s="21">
        <v>4</v>
      </c>
      <c r="F150" s="28">
        <v>38.682746000000002</v>
      </c>
      <c r="G150" s="22">
        <v>278.68682746000002</v>
      </c>
      <c r="H150" s="22">
        <v>289.61016846000001</v>
      </c>
      <c r="I150" s="22">
        <v>290.82544548999977</v>
      </c>
      <c r="J150" s="21" t="s">
        <v>152</v>
      </c>
      <c r="L150" s="22">
        <f t="shared" si="5"/>
        <v>278.68582746000004</v>
      </c>
      <c r="M150" s="21" t="s">
        <v>86</v>
      </c>
      <c r="N150" s="22">
        <f t="shared" si="6"/>
        <v>1.2152770299997542</v>
      </c>
    </row>
    <row r="151" spans="1:14" x14ac:dyDescent="0.15">
      <c r="A151" s="21" t="s">
        <v>111</v>
      </c>
      <c r="B151" s="21" t="s">
        <v>101</v>
      </c>
      <c r="C151" s="21">
        <v>36</v>
      </c>
      <c r="D151" s="21" t="s">
        <v>14</v>
      </c>
      <c r="E151" s="21">
        <v>1</v>
      </c>
      <c r="F151" s="28">
        <v>74</v>
      </c>
      <c r="G151" s="22">
        <v>279.54000000000002</v>
      </c>
      <c r="H151" s="22">
        <v>291.89965100000001</v>
      </c>
      <c r="I151" s="22">
        <v>293.22628802999975</v>
      </c>
      <c r="J151" s="21" t="s">
        <v>153</v>
      </c>
      <c r="L151" s="22">
        <f t="shared" si="5"/>
        <v>279.53900000000004</v>
      </c>
      <c r="N151" s="22">
        <f t="shared" si="6"/>
        <v>1.3266370299997448</v>
      </c>
    </row>
    <row r="152" spans="1:14" x14ac:dyDescent="0.15">
      <c r="B152" s="21" t="s">
        <v>101</v>
      </c>
      <c r="C152" s="21">
        <v>36</v>
      </c>
      <c r="D152" s="21" t="s">
        <v>14</v>
      </c>
      <c r="E152" s="21">
        <v>4</v>
      </c>
      <c r="F152" s="28">
        <v>38.799999999999997</v>
      </c>
      <c r="G152" s="22">
        <v>283.38799999999998</v>
      </c>
      <c r="H152" s="22">
        <v>295.74765099999996</v>
      </c>
      <c r="I152" s="22">
        <v>297.07428802999971</v>
      </c>
      <c r="J152" s="21" t="s">
        <v>153</v>
      </c>
      <c r="L152" s="22">
        <f t="shared" si="5"/>
        <v>283.387</v>
      </c>
      <c r="M152" s="21" t="s">
        <v>86</v>
      </c>
      <c r="N152" s="22">
        <f t="shared" si="6"/>
        <v>1.3266370299997448</v>
      </c>
    </row>
    <row r="153" spans="1:14" x14ac:dyDescent="0.15">
      <c r="A153" s="21" t="s">
        <v>111</v>
      </c>
      <c r="B153" s="21" t="s">
        <v>101</v>
      </c>
      <c r="C153" s="21">
        <v>37</v>
      </c>
      <c r="D153" s="21" t="s">
        <v>30</v>
      </c>
      <c r="E153" s="21">
        <v>1</v>
      </c>
      <c r="F153" s="28">
        <v>15.646216000000001</v>
      </c>
      <c r="G153" s="22">
        <v>283.65646215999999</v>
      </c>
      <c r="H153" s="22">
        <v>295.72659315999999</v>
      </c>
      <c r="I153" s="22">
        <v>297.07428802999971</v>
      </c>
      <c r="J153" s="21" t="s">
        <v>154</v>
      </c>
      <c r="L153" s="22">
        <f t="shared" si="5"/>
        <v>283.65546216000001</v>
      </c>
      <c r="N153" s="22">
        <f t="shared" si="6"/>
        <v>1.3476948699997138</v>
      </c>
    </row>
    <row r="154" spans="1:14" x14ac:dyDescent="0.15">
      <c r="B154" s="21" t="s">
        <v>101</v>
      </c>
      <c r="C154" s="21">
        <v>37</v>
      </c>
      <c r="D154" s="21" t="s">
        <v>30</v>
      </c>
      <c r="E154" s="21">
        <v>8</v>
      </c>
      <c r="F154" s="28">
        <v>19.166831999999999</v>
      </c>
      <c r="G154" s="22">
        <v>291.96166832</v>
      </c>
      <c r="H154" s="22">
        <v>304.03179932</v>
      </c>
      <c r="I154" s="22">
        <v>305.37949418999972</v>
      </c>
      <c r="J154" s="21" t="s">
        <v>154</v>
      </c>
      <c r="L154" s="22">
        <f t="shared" si="5"/>
        <v>291.96066832000002</v>
      </c>
      <c r="M154" s="21" t="s">
        <v>86</v>
      </c>
      <c r="N154" s="22">
        <f t="shared" si="6"/>
        <v>1.3476948699997138</v>
      </c>
    </row>
    <row r="155" spans="1:14" x14ac:dyDescent="0.15">
      <c r="A155" s="21" t="s">
        <v>111</v>
      </c>
      <c r="B155" s="21" t="s">
        <v>101</v>
      </c>
      <c r="C155" s="21">
        <v>38</v>
      </c>
      <c r="D155" s="21" t="s">
        <v>30</v>
      </c>
      <c r="E155" s="21">
        <v>2</v>
      </c>
      <c r="F155" s="28">
        <v>43.279888</v>
      </c>
      <c r="G155" s="22">
        <v>293.93279888000001</v>
      </c>
      <c r="H155" s="22">
        <v>306.16876188000003</v>
      </c>
      <c r="I155" s="22">
        <v>307.51645707999967</v>
      </c>
      <c r="J155" s="21" t="s">
        <v>155</v>
      </c>
      <c r="L155" s="22">
        <f t="shared" si="5"/>
        <v>293.93179888000003</v>
      </c>
      <c r="N155" s="22">
        <f t="shared" si="6"/>
        <v>1.3476951999996345</v>
      </c>
    </row>
    <row r="156" spans="1:14" x14ac:dyDescent="0.15">
      <c r="B156" s="21" t="s">
        <v>101</v>
      </c>
      <c r="C156" s="21">
        <v>38</v>
      </c>
      <c r="D156" s="21" t="s">
        <v>30</v>
      </c>
      <c r="E156" s="21">
        <v>2</v>
      </c>
      <c r="F156" s="28">
        <v>140.09995599999999</v>
      </c>
      <c r="G156" s="22">
        <v>294.90099956</v>
      </c>
      <c r="H156" s="22">
        <v>307.13696256000003</v>
      </c>
      <c r="I156" s="22">
        <v>308.48465775999966</v>
      </c>
      <c r="J156" s="21" t="s">
        <v>155</v>
      </c>
      <c r="L156" s="22">
        <f t="shared" si="5"/>
        <v>294.89999956000003</v>
      </c>
      <c r="M156" s="21" t="s">
        <v>86</v>
      </c>
      <c r="N156" s="22">
        <f t="shared" si="6"/>
        <v>1.3476951999996345</v>
      </c>
    </row>
    <row r="157" spans="1:14" x14ac:dyDescent="0.15">
      <c r="A157" s="21" t="s">
        <v>111</v>
      </c>
      <c r="B157" s="21" t="s">
        <v>101</v>
      </c>
      <c r="C157" s="21">
        <v>39</v>
      </c>
      <c r="D157" s="21" t="s">
        <v>30</v>
      </c>
      <c r="E157" s="21">
        <v>1</v>
      </c>
      <c r="F157" s="28">
        <v>27.216656</v>
      </c>
      <c r="G157" s="22">
        <v>296.97216656000001</v>
      </c>
      <c r="H157" s="22">
        <v>309.70553555999999</v>
      </c>
      <c r="I157" s="22">
        <v>311.05323075999968</v>
      </c>
      <c r="J157" s="21" t="s">
        <v>156</v>
      </c>
      <c r="L157" s="22">
        <f t="shared" si="5"/>
        <v>296.97116656000003</v>
      </c>
      <c r="N157" s="22">
        <f t="shared" si="6"/>
        <v>1.3476951999996913</v>
      </c>
    </row>
    <row r="158" spans="1:14" x14ac:dyDescent="0.15">
      <c r="B158" s="21" t="s">
        <v>101</v>
      </c>
      <c r="C158" s="21">
        <v>39</v>
      </c>
      <c r="D158" s="21" t="s">
        <v>30</v>
      </c>
      <c r="E158" s="21">
        <v>3</v>
      </c>
      <c r="F158" s="28">
        <v>118.25974600000001</v>
      </c>
      <c r="G158" s="22">
        <v>300.88259746</v>
      </c>
      <c r="H158" s="22">
        <v>313.61596645999998</v>
      </c>
      <c r="I158" s="22">
        <v>314.96366165999967</v>
      </c>
      <c r="J158" s="21" t="s">
        <v>156</v>
      </c>
      <c r="L158" s="22">
        <f t="shared" si="5"/>
        <v>300.88159746000002</v>
      </c>
      <c r="M158" s="21" t="s">
        <v>86</v>
      </c>
      <c r="N158" s="22">
        <f t="shared" si="6"/>
        <v>1.3476951999996913</v>
      </c>
    </row>
    <row r="159" spans="1:14" x14ac:dyDescent="0.15">
      <c r="A159" s="21" t="s">
        <v>111</v>
      </c>
      <c r="B159" s="21" t="s">
        <v>101</v>
      </c>
      <c r="C159" s="21">
        <v>40</v>
      </c>
      <c r="D159" s="21" t="s">
        <v>30</v>
      </c>
      <c r="E159" s="21">
        <v>1</v>
      </c>
      <c r="F159" s="28">
        <v>17.202002</v>
      </c>
      <c r="G159" s="22">
        <v>301.57202001999997</v>
      </c>
      <c r="H159" s="22">
        <v>316.08453401999998</v>
      </c>
      <c r="I159" s="22">
        <v>317.43222854999971</v>
      </c>
      <c r="J159" s="21" t="s">
        <v>157</v>
      </c>
      <c r="L159" s="22">
        <f t="shared" si="5"/>
        <v>301.57102001999999</v>
      </c>
      <c r="N159" s="22">
        <f t="shared" si="6"/>
        <v>1.3476945299997283</v>
      </c>
    </row>
    <row r="160" spans="1:14" x14ac:dyDescent="0.15">
      <c r="B160" s="21" t="s">
        <v>101</v>
      </c>
      <c r="C160" s="21">
        <v>40</v>
      </c>
      <c r="D160" s="21" t="s">
        <v>30</v>
      </c>
      <c r="E160" s="21">
        <v>4</v>
      </c>
      <c r="F160" s="28">
        <v>20.399999999999999</v>
      </c>
      <c r="G160" s="22">
        <v>305.82400000000001</v>
      </c>
      <c r="H160" s="22">
        <v>320.33651400000002</v>
      </c>
      <c r="I160" s="22">
        <v>321.68420852999975</v>
      </c>
      <c r="J160" s="21" t="s">
        <v>157</v>
      </c>
      <c r="L160" s="22">
        <f t="shared" si="5"/>
        <v>305.82300000000004</v>
      </c>
      <c r="M160" s="21" t="s">
        <v>86</v>
      </c>
      <c r="N160" s="22">
        <f t="shared" si="6"/>
        <v>1.3476945299997283</v>
      </c>
    </row>
    <row r="161" spans="1:14" x14ac:dyDescent="0.15">
      <c r="A161" s="21" t="s">
        <v>111</v>
      </c>
      <c r="B161" s="21" t="s">
        <v>101</v>
      </c>
      <c r="C161" s="21">
        <v>41</v>
      </c>
      <c r="D161" s="21" t="s">
        <v>30</v>
      </c>
      <c r="E161" s="21">
        <v>1</v>
      </c>
      <c r="F161" s="28">
        <v>132.449794</v>
      </c>
      <c r="G161" s="22">
        <v>307.42449794000004</v>
      </c>
      <c r="H161" s="22">
        <v>321.75280794000003</v>
      </c>
      <c r="I161" s="22">
        <v>322.57972849999976</v>
      </c>
      <c r="J161" s="21" t="s">
        <v>158</v>
      </c>
      <c r="L161" s="22">
        <f t="shared" si="5"/>
        <v>307.42349794000006</v>
      </c>
      <c r="N161" s="22">
        <f t="shared" si="6"/>
        <v>0.82692055999973491</v>
      </c>
    </row>
    <row r="162" spans="1:14" x14ac:dyDescent="0.15">
      <c r="B162" s="21" t="s">
        <v>101</v>
      </c>
      <c r="C162" s="21">
        <v>41</v>
      </c>
      <c r="D162" s="21" t="s">
        <v>30</v>
      </c>
      <c r="E162" s="21">
        <v>4</v>
      </c>
      <c r="F162" s="28">
        <v>51.021937999999999</v>
      </c>
      <c r="G162" s="22">
        <v>310.82021938000003</v>
      </c>
      <c r="H162" s="22">
        <v>325.14852938000001</v>
      </c>
      <c r="I162" s="22">
        <v>325.97544993999975</v>
      </c>
      <c r="J162" s="21" t="s">
        <v>158</v>
      </c>
      <c r="L162" s="22">
        <f t="shared" si="5"/>
        <v>310.81921938000005</v>
      </c>
      <c r="M162" s="21" t="s">
        <v>86</v>
      </c>
      <c r="N162" s="22">
        <f t="shared" si="6"/>
        <v>0.82692055999973491</v>
      </c>
    </row>
    <row r="163" spans="1:14" x14ac:dyDescent="0.15">
      <c r="A163" s="21" t="s">
        <v>111</v>
      </c>
      <c r="B163" s="21" t="s">
        <v>101</v>
      </c>
      <c r="C163" s="21">
        <v>43</v>
      </c>
      <c r="D163" s="21" t="s">
        <v>30</v>
      </c>
      <c r="E163" s="21">
        <v>1</v>
      </c>
      <c r="F163" s="28">
        <v>31.884650000000001</v>
      </c>
      <c r="G163" s="22">
        <v>315.81884650000001</v>
      </c>
      <c r="H163" s="22">
        <v>329.55444349999999</v>
      </c>
      <c r="I163" s="22">
        <v>330.38136424999976</v>
      </c>
      <c r="J163" s="21" t="s">
        <v>159</v>
      </c>
      <c r="L163" s="22">
        <f t="shared" si="5"/>
        <v>315.81784650000003</v>
      </c>
      <c r="N163" s="22">
        <f t="shared" si="6"/>
        <v>0.82692074999977194</v>
      </c>
    </row>
    <row r="164" spans="1:14" x14ac:dyDescent="0.15">
      <c r="B164" s="21" t="s">
        <v>101</v>
      </c>
      <c r="C164" s="21">
        <v>43</v>
      </c>
      <c r="D164" s="21" t="s">
        <v>30</v>
      </c>
      <c r="E164" s="21">
        <v>6</v>
      </c>
      <c r="F164" s="28">
        <v>90.536383000000001</v>
      </c>
      <c r="G164" s="22">
        <v>323.90536383</v>
      </c>
      <c r="H164" s="22">
        <v>337.64096082999998</v>
      </c>
      <c r="I164" s="22">
        <v>338.46788157999976</v>
      </c>
      <c r="J164" s="21" t="s">
        <v>159</v>
      </c>
      <c r="L164" s="22">
        <f t="shared" si="5"/>
        <v>323.90436383000002</v>
      </c>
      <c r="M164" s="21" t="s">
        <v>86</v>
      </c>
      <c r="N164" s="22">
        <f t="shared" si="6"/>
        <v>0.82692074999977194</v>
      </c>
    </row>
    <row r="165" spans="1:14" x14ac:dyDescent="0.15">
      <c r="A165" s="21" t="s">
        <v>111</v>
      </c>
      <c r="B165" s="21" t="s">
        <v>101</v>
      </c>
      <c r="C165" s="21">
        <v>44</v>
      </c>
      <c r="D165" s="21" t="s">
        <v>30</v>
      </c>
      <c r="E165" s="21">
        <v>1</v>
      </c>
      <c r="F165" s="28">
        <v>67.172124999999994</v>
      </c>
      <c r="G165" s="22">
        <v>325.67172125000002</v>
      </c>
      <c r="H165" s="22">
        <v>339.87597625000001</v>
      </c>
      <c r="I165" s="22">
        <v>340.70289744999974</v>
      </c>
      <c r="J165" s="21" t="s">
        <v>160</v>
      </c>
      <c r="L165" s="22">
        <f t="shared" si="5"/>
        <v>325.67072125000004</v>
      </c>
      <c r="N165" s="22">
        <f t="shared" si="6"/>
        <v>0.82692119999973102</v>
      </c>
    </row>
    <row r="166" spans="1:14" x14ac:dyDescent="0.15">
      <c r="B166" s="21" t="s">
        <v>101</v>
      </c>
      <c r="C166" s="21">
        <v>44</v>
      </c>
      <c r="D166" s="21" t="s">
        <v>30</v>
      </c>
      <c r="E166" s="21">
        <v>4</v>
      </c>
      <c r="F166" s="28">
        <v>2.4831599999999998</v>
      </c>
      <c r="G166" s="22">
        <v>329.23483160000001</v>
      </c>
      <c r="H166" s="22">
        <v>343.4390866</v>
      </c>
      <c r="I166" s="22">
        <v>344.26600779999973</v>
      </c>
      <c r="J166" s="21" t="s">
        <v>160</v>
      </c>
      <c r="L166" s="22">
        <f t="shared" si="5"/>
        <v>329.23383160000003</v>
      </c>
      <c r="M166" s="21" t="s">
        <v>86</v>
      </c>
      <c r="N166" s="22">
        <f t="shared" si="6"/>
        <v>0.82692119999973102</v>
      </c>
    </row>
    <row r="167" spans="1:14" x14ac:dyDescent="0.15">
      <c r="A167" s="21" t="s">
        <v>111</v>
      </c>
      <c r="B167" s="21" t="s">
        <v>101</v>
      </c>
      <c r="C167" s="21">
        <v>45</v>
      </c>
      <c r="D167" s="21" t="s">
        <v>30</v>
      </c>
      <c r="E167" s="21">
        <v>1</v>
      </c>
      <c r="F167" s="28">
        <v>115.406477</v>
      </c>
      <c r="G167" s="22">
        <v>330.85406476999998</v>
      </c>
      <c r="H167" s="22">
        <v>346.25378376999998</v>
      </c>
      <c r="I167" s="22">
        <v>347.08070506999974</v>
      </c>
      <c r="J167" s="21" t="s">
        <v>161</v>
      </c>
      <c r="L167" s="22">
        <f t="shared" si="5"/>
        <v>330.85306477</v>
      </c>
      <c r="N167" s="22">
        <f t="shared" si="6"/>
        <v>0.8269212999997535</v>
      </c>
    </row>
    <row r="168" spans="1:14" s="31" customFormat="1" x14ac:dyDescent="0.15">
      <c r="B168" s="31" t="s">
        <v>101</v>
      </c>
      <c r="C168" s="31">
        <v>45</v>
      </c>
      <c r="D168" s="31" t="s">
        <v>30</v>
      </c>
      <c r="E168" s="31">
        <v>3</v>
      </c>
      <c r="F168" s="32">
        <v>98.103009999999998</v>
      </c>
      <c r="G168" s="33">
        <v>333.68103009999999</v>
      </c>
      <c r="H168" s="33">
        <v>349.08074909999999</v>
      </c>
      <c r="I168" s="33">
        <v>349.90767039999974</v>
      </c>
      <c r="J168" s="31" t="s">
        <v>161</v>
      </c>
      <c r="L168" s="33">
        <f t="shared" si="5"/>
        <v>333.68003010000001</v>
      </c>
      <c r="M168" s="31" t="s">
        <v>86</v>
      </c>
      <c r="N168" s="33">
        <f t="shared" si="6"/>
        <v>0.8269212999997535</v>
      </c>
    </row>
    <row r="169" spans="1:14" s="2" customFormat="1" x14ac:dyDescent="0.15">
      <c r="B169" s="35" t="s">
        <v>162</v>
      </c>
      <c r="C169" s="35">
        <v>1</v>
      </c>
      <c r="D169" s="35" t="s">
        <v>37</v>
      </c>
      <c r="E169" s="35">
        <v>1</v>
      </c>
      <c r="F169" s="36">
        <v>0</v>
      </c>
      <c r="G169" s="3">
        <v>0</v>
      </c>
      <c r="H169" s="26">
        <v>-6.9091E-2</v>
      </c>
      <c r="I169" s="26">
        <v>-6.9091E-2</v>
      </c>
      <c r="L169" s="3">
        <f t="shared" si="5"/>
        <v>-1E-3</v>
      </c>
      <c r="M169" s="2" t="s">
        <v>86</v>
      </c>
      <c r="N169" s="3">
        <f t="shared" si="6"/>
        <v>0</v>
      </c>
    </row>
    <row r="170" spans="1:14" x14ac:dyDescent="0.15">
      <c r="A170" s="21" t="s">
        <v>111</v>
      </c>
      <c r="B170" s="21" t="s">
        <v>106</v>
      </c>
      <c r="C170" s="21">
        <v>7</v>
      </c>
      <c r="D170" s="21" t="s">
        <v>14</v>
      </c>
      <c r="E170" s="21">
        <v>4</v>
      </c>
      <c r="F170" s="28">
        <v>60</v>
      </c>
      <c r="G170" s="22">
        <v>53.300000000000004</v>
      </c>
      <c r="H170" s="22">
        <v>56.983636000000004</v>
      </c>
      <c r="I170" s="22">
        <v>57.136992909999996</v>
      </c>
      <c r="J170" s="21" t="s">
        <v>45</v>
      </c>
      <c r="L170" s="22">
        <f t="shared" si="5"/>
        <v>53.299000000000007</v>
      </c>
      <c r="N170" s="22">
        <f t="shared" si="6"/>
        <v>0.1533569099999923</v>
      </c>
    </row>
    <row r="171" spans="1:14" x14ac:dyDescent="0.15">
      <c r="B171" s="21" t="s">
        <v>106</v>
      </c>
      <c r="C171" s="21">
        <v>7</v>
      </c>
      <c r="D171" s="21" t="s">
        <v>14</v>
      </c>
      <c r="E171" s="21">
        <v>4</v>
      </c>
      <c r="F171" s="28">
        <v>65</v>
      </c>
      <c r="G171" s="22">
        <v>53.35</v>
      </c>
      <c r="H171" s="22">
        <v>57.033636000000001</v>
      </c>
      <c r="I171" s="22">
        <v>57.186992909999994</v>
      </c>
      <c r="J171" s="21" t="s">
        <v>45</v>
      </c>
      <c r="L171" s="22">
        <f t="shared" si="5"/>
        <v>53.349000000000004</v>
      </c>
      <c r="M171" s="21" t="s">
        <v>86</v>
      </c>
      <c r="N171" s="22">
        <f t="shared" si="6"/>
        <v>0.1533569099999923</v>
      </c>
    </row>
    <row r="172" spans="1:14" x14ac:dyDescent="0.15">
      <c r="A172" s="21" t="s">
        <v>91</v>
      </c>
      <c r="B172" s="21" t="s">
        <v>106</v>
      </c>
      <c r="C172" s="21">
        <v>9</v>
      </c>
      <c r="D172" s="21" t="s">
        <v>30</v>
      </c>
      <c r="E172" s="21">
        <v>3</v>
      </c>
      <c r="F172" s="28">
        <v>71</v>
      </c>
      <c r="G172" s="22">
        <v>70.91</v>
      </c>
      <c r="H172" s="22">
        <v>76.723507999999995</v>
      </c>
      <c r="I172" s="22">
        <v>76.896436869999988</v>
      </c>
      <c r="J172" s="21" t="s">
        <v>46</v>
      </c>
      <c r="L172" s="22">
        <f t="shared" si="5"/>
        <v>70.908999999999992</v>
      </c>
      <c r="N172" s="22">
        <f t="shared" si="6"/>
        <v>0.17292886999999268</v>
      </c>
    </row>
    <row r="173" spans="1:14" x14ac:dyDescent="0.15">
      <c r="B173" s="21" t="s">
        <v>106</v>
      </c>
      <c r="C173" s="21">
        <v>9</v>
      </c>
      <c r="D173" s="21" t="s">
        <v>14</v>
      </c>
      <c r="E173" s="21">
        <v>5</v>
      </c>
      <c r="F173" s="28">
        <v>150</v>
      </c>
      <c r="G173" s="22">
        <v>74.7</v>
      </c>
      <c r="H173" s="22">
        <v>80.513508000000002</v>
      </c>
      <c r="I173" s="22">
        <v>80.686436869999994</v>
      </c>
      <c r="J173" s="21" t="s">
        <v>46</v>
      </c>
      <c r="L173" s="22">
        <f t="shared" si="5"/>
        <v>74.698999999999998</v>
      </c>
      <c r="M173" s="21" t="s">
        <v>86</v>
      </c>
      <c r="N173" s="22">
        <f t="shared" si="6"/>
        <v>0.17292886999999268</v>
      </c>
    </row>
    <row r="174" spans="1:14" x14ac:dyDescent="0.15">
      <c r="A174" s="21" t="s">
        <v>111</v>
      </c>
      <c r="B174" s="21" t="s">
        <v>106</v>
      </c>
      <c r="C174" s="21">
        <v>11</v>
      </c>
      <c r="D174" s="21" t="s">
        <v>14</v>
      </c>
      <c r="E174" s="21">
        <v>2</v>
      </c>
      <c r="F174" s="28">
        <v>78</v>
      </c>
      <c r="G174" s="22">
        <v>88.48</v>
      </c>
      <c r="H174" s="22">
        <v>92.966237000000007</v>
      </c>
      <c r="I174" s="22">
        <v>92.506551329999965</v>
      </c>
      <c r="J174" s="21" t="s">
        <v>49</v>
      </c>
      <c r="L174" s="22">
        <f t="shared" si="5"/>
        <v>88.478999999999999</v>
      </c>
      <c r="N174" s="22">
        <f t="shared" si="6"/>
        <v>-0.45968567000004157</v>
      </c>
    </row>
    <row r="175" spans="1:14" x14ac:dyDescent="0.15">
      <c r="B175" s="21" t="s">
        <v>106</v>
      </c>
      <c r="C175" s="21">
        <v>11</v>
      </c>
      <c r="D175" s="21" t="s">
        <v>14</v>
      </c>
      <c r="E175" s="21">
        <v>2</v>
      </c>
      <c r="F175" s="28">
        <v>148</v>
      </c>
      <c r="G175" s="22">
        <v>89.18</v>
      </c>
      <c r="H175" s="22">
        <v>93.66623700000001</v>
      </c>
      <c r="I175" s="22">
        <v>93.206551329999968</v>
      </c>
      <c r="J175" s="21" t="s">
        <v>49</v>
      </c>
      <c r="L175" s="22">
        <f t="shared" si="5"/>
        <v>89.179000000000002</v>
      </c>
      <c r="M175" s="21" t="s">
        <v>86</v>
      </c>
      <c r="N175" s="22">
        <f t="shared" si="6"/>
        <v>-0.45968567000004157</v>
      </c>
    </row>
    <row r="176" spans="1:14" x14ac:dyDescent="0.15">
      <c r="A176" s="21" t="s">
        <v>111</v>
      </c>
      <c r="B176" s="21" t="s">
        <v>106</v>
      </c>
      <c r="C176" s="21">
        <v>12</v>
      </c>
      <c r="D176" s="21" t="s">
        <v>14</v>
      </c>
      <c r="E176" s="21">
        <v>3</v>
      </c>
      <c r="F176" s="28">
        <v>121</v>
      </c>
      <c r="G176" s="22">
        <v>99.919999999999987</v>
      </c>
      <c r="H176" s="22">
        <v>105.20623999999999</v>
      </c>
      <c r="I176" s="22">
        <v>105.06801770999995</v>
      </c>
      <c r="J176" s="21" t="s">
        <v>50</v>
      </c>
      <c r="L176" s="22">
        <f t="shared" si="5"/>
        <v>99.918999999999983</v>
      </c>
      <c r="N176" s="22">
        <f t="shared" si="6"/>
        <v>-0.13822229000004427</v>
      </c>
    </row>
    <row r="177" spans="2:14" s="31" customFormat="1" x14ac:dyDescent="0.15">
      <c r="B177" s="31" t="s">
        <v>106</v>
      </c>
      <c r="C177" s="31">
        <v>12</v>
      </c>
      <c r="D177" s="31" t="s">
        <v>14</v>
      </c>
      <c r="E177" s="31">
        <v>3</v>
      </c>
      <c r="F177" s="32">
        <v>126</v>
      </c>
      <c r="G177" s="33">
        <v>99.97</v>
      </c>
      <c r="H177" s="33">
        <v>105.25624000000001</v>
      </c>
      <c r="I177" s="33">
        <v>105.11801770999996</v>
      </c>
      <c r="J177" s="31" t="s">
        <v>50</v>
      </c>
      <c r="L177" s="33">
        <f t="shared" si="5"/>
        <v>99.968999999999994</v>
      </c>
      <c r="M177" s="31" t="s">
        <v>86</v>
      </c>
      <c r="N177" s="33">
        <f t="shared" si="6"/>
        <v>-0.13822229000004427</v>
      </c>
    </row>
    <row r="178" spans="2:14" x14ac:dyDescent="0.15">
      <c r="B178" s="34" t="s">
        <v>40</v>
      </c>
      <c r="C178" s="34">
        <v>1</v>
      </c>
      <c r="D178" s="34" t="s">
        <v>37</v>
      </c>
      <c r="E178" s="34">
        <v>0</v>
      </c>
      <c r="F178" s="37">
        <v>0</v>
      </c>
      <c r="G178" s="38">
        <v>0</v>
      </c>
      <c r="H178" s="1">
        <v>-9.5406000000000005E-2</v>
      </c>
      <c r="I178" s="1">
        <v>-9.5406000000000005E-2</v>
      </c>
      <c r="L178" s="38">
        <f t="shared" si="5"/>
        <v>-1E-3</v>
      </c>
      <c r="M178" s="21" t="s">
        <v>86</v>
      </c>
      <c r="N178" s="22">
        <f t="shared" ref="N178" si="7">I178-H178</f>
        <v>0</v>
      </c>
    </row>
  </sheetData>
  <sortState ref="A99:J105">
    <sortCondition ref="G99:G105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workbookViewId="0">
      <pane ySplit="2780" topLeftCell="A132" activePane="bottomLeft"/>
      <selection pane="bottomLeft" activeCell="E64" sqref="E64"/>
    </sheetView>
  </sheetViews>
  <sheetFormatPr baseColWidth="12" defaultRowHeight="15" x14ac:dyDescent="0.15"/>
  <cols>
    <col min="1" max="2" width="6.33203125" customWidth="1"/>
    <col min="3" max="3" width="7.1640625" customWidth="1"/>
    <col min="4" max="4" width="8.33203125" customWidth="1"/>
    <col min="5" max="5" width="17.5" customWidth="1"/>
  </cols>
  <sheetData>
    <row r="1" spans="1:5" x14ac:dyDescent="0.15">
      <c r="A1" t="s">
        <v>2</v>
      </c>
      <c r="B1" t="s">
        <v>31</v>
      </c>
      <c r="C1" t="s">
        <v>4</v>
      </c>
      <c r="D1" t="s">
        <v>25</v>
      </c>
      <c r="E1" t="s">
        <v>29</v>
      </c>
    </row>
    <row r="2" spans="1:5" x14ac:dyDescent="0.15">
      <c r="A2" t="s">
        <v>32</v>
      </c>
      <c r="B2">
        <v>1</v>
      </c>
      <c r="C2" t="s">
        <v>30</v>
      </c>
      <c r="D2" t="str">
        <f>A2&amp;"-"&amp;B2</f>
        <v>A-1</v>
      </c>
      <c r="E2" s="1">
        <v>2.3827069999999999</v>
      </c>
    </row>
    <row r="3" spans="1:5" x14ac:dyDescent="0.15">
      <c r="A3" t="s">
        <v>17</v>
      </c>
      <c r="B3">
        <v>1</v>
      </c>
      <c r="C3" t="s">
        <v>14</v>
      </c>
      <c r="D3" t="str">
        <f t="shared" ref="D3:D66" si="0">A3&amp;"-"&amp;B3</f>
        <v>B-1</v>
      </c>
      <c r="E3" s="1">
        <v>2.4559999999999998E-3</v>
      </c>
    </row>
    <row r="4" spans="1:5" x14ac:dyDescent="0.15">
      <c r="A4" t="s">
        <v>17</v>
      </c>
      <c r="B4">
        <v>2</v>
      </c>
      <c r="C4" t="s">
        <v>14</v>
      </c>
      <c r="D4" t="str">
        <f t="shared" si="0"/>
        <v>B-2</v>
      </c>
      <c r="E4" s="1">
        <v>0.55637400000000004</v>
      </c>
    </row>
    <row r="5" spans="1:5" x14ac:dyDescent="0.15">
      <c r="A5" t="s">
        <v>17</v>
      </c>
      <c r="B5">
        <v>3</v>
      </c>
      <c r="C5" t="s">
        <v>14</v>
      </c>
      <c r="D5" t="str">
        <f t="shared" si="0"/>
        <v>B-3</v>
      </c>
      <c r="E5" s="1">
        <v>1.5843780000000001</v>
      </c>
    </row>
    <row r="6" spans="1:5" x14ac:dyDescent="0.15">
      <c r="A6" t="s">
        <v>17</v>
      </c>
      <c r="B6">
        <v>4</v>
      </c>
      <c r="C6" t="s">
        <v>14</v>
      </c>
      <c r="D6" t="str">
        <f t="shared" si="0"/>
        <v>B-4</v>
      </c>
      <c r="E6" s="1">
        <v>2.1039020000000002</v>
      </c>
    </row>
    <row r="7" spans="1:5" x14ac:dyDescent="0.15">
      <c r="A7" t="s">
        <v>17</v>
      </c>
      <c r="B7">
        <v>5</v>
      </c>
      <c r="C7" t="s">
        <v>14</v>
      </c>
      <c r="D7" t="str">
        <f t="shared" si="0"/>
        <v>B-5</v>
      </c>
      <c r="E7" s="1">
        <v>2.4060410000000001</v>
      </c>
    </row>
    <row r="8" spans="1:5" x14ac:dyDescent="0.15">
      <c r="A8" t="s">
        <v>17</v>
      </c>
      <c r="B8">
        <v>6</v>
      </c>
      <c r="C8" t="s">
        <v>14</v>
      </c>
      <c r="D8" t="str">
        <f t="shared" si="0"/>
        <v>B-6</v>
      </c>
      <c r="E8" s="1">
        <v>4.0972759999999999</v>
      </c>
    </row>
    <row r="9" spans="1:5" x14ac:dyDescent="0.15">
      <c r="A9" t="s">
        <v>17</v>
      </c>
      <c r="B9">
        <v>7</v>
      </c>
      <c r="C9" t="s">
        <v>14</v>
      </c>
      <c r="D9" t="str">
        <f t="shared" si="0"/>
        <v>B-7</v>
      </c>
      <c r="E9" s="1">
        <v>4.6757559999999998</v>
      </c>
    </row>
    <row r="10" spans="1:5" x14ac:dyDescent="0.15">
      <c r="A10" t="s">
        <v>17</v>
      </c>
      <c r="B10">
        <v>8</v>
      </c>
      <c r="C10" t="s">
        <v>14</v>
      </c>
      <c r="D10" t="str">
        <f t="shared" si="0"/>
        <v>B-8</v>
      </c>
      <c r="E10" s="1">
        <v>5.8267189999999998</v>
      </c>
    </row>
    <row r="11" spans="1:5" x14ac:dyDescent="0.15">
      <c r="A11" t="s">
        <v>17</v>
      </c>
      <c r="B11">
        <v>9</v>
      </c>
      <c r="C11" t="s">
        <v>14</v>
      </c>
      <c r="D11" t="str">
        <f t="shared" si="0"/>
        <v>B-9</v>
      </c>
      <c r="E11" s="1">
        <v>6.6517689999999998</v>
      </c>
    </row>
    <row r="12" spans="1:5" x14ac:dyDescent="0.15">
      <c r="A12" t="s">
        <v>17</v>
      </c>
      <c r="B12">
        <v>10</v>
      </c>
      <c r="C12" t="s">
        <v>14</v>
      </c>
      <c r="D12" t="str">
        <f t="shared" si="0"/>
        <v>B-10</v>
      </c>
      <c r="E12" s="1">
        <v>4.2729929999999996</v>
      </c>
    </row>
    <row r="13" spans="1:5" x14ac:dyDescent="0.15">
      <c r="A13" t="s">
        <v>17</v>
      </c>
      <c r="B13">
        <v>11</v>
      </c>
      <c r="C13" t="s">
        <v>14</v>
      </c>
      <c r="D13" t="str">
        <f t="shared" si="0"/>
        <v>B-11</v>
      </c>
      <c r="E13" s="1">
        <v>5.0883000000000003</v>
      </c>
    </row>
    <row r="14" spans="1:5" x14ac:dyDescent="0.15">
      <c r="A14" t="s">
        <v>17</v>
      </c>
      <c r="B14">
        <v>12</v>
      </c>
      <c r="C14" t="s">
        <v>14</v>
      </c>
      <c r="D14" t="str">
        <f t="shared" si="0"/>
        <v>B-12</v>
      </c>
      <c r="E14" s="1">
        <v>5.0378319999999999</v>
      </c>
    </row>
    <row r="15" spans="1:5" x14ac:dyDescent="0.15">
      <c r="A15" t="s">
        <v>17</v>
      </c>
      <c r="B15">
        <v>13</v>
      </c>
      <c r="C15" t="s">
        <v>95</v>
      </c>
      <c r="D15" t="str">
        <f t="shared" si="0"/>
        <v>B-13</v>
      </c>
      <c r="E15" s="1">
        <v>5.2757550000000002</v>
      </c>
    </row>
    <row r="16" spans="1:5" x14ac:dyDescent="0.15">
      <c r="A16" t="s">
        <v>17</v>
      </c>
      <c r="B16">
        <v>14</v>
      </c>
      <c r="C16" t="s">
        <v>14</v>
      </c>
      <c r="D16" t="str">
        <f t="shared" si="0"/>
        <v>B-14</v>
      </c>
      <c r="E16" s="1">
        <v>5.4238340000000003</v>
      </c>
    </row>
    <row r="17" spans="1:5" x14ac:dyDescent="0.15">
      <c r="A17" t="s">
        <v>17</v>
      </c>
      <c r="B17">
        <v>15</v>
      </c>
      <c r="C17" t="s">
        <v>14</v>
      </c>
      <c r="D17" t="str">
        <f t="shared" si="0"/>
        <v>B-15</v>
      </c>
      <c r="E17" s="1">
        <v>5.4238340000000003</v>
      </c>
    </row>
    <row r="18" spans="1:5" x14ac:dyDescent="0.15">
      <c r="A18" t="s">
        <v>17</v>
      </c>
      <c r="B18">
        <v>16</v>
      </c>
      <c r="C18" t="s">
        <v>95</v>
      </c>
      <c r="D18" t="str">
        <f t="shared" si="0"/>
        <v>B-16</v>
      </c>
      <c r="E18" s="1">
        <v>5.3797819999999996</v>
      </c>
    </row>
    <row r="19" spans="1:5" x14ac:dyDescent="0.15">
      <c r="A19" t="s">
        <v>17</v>
      </c>
      <c r="B19">
        <v>17</v>
      </c>
      <c r="C19" t="s">
        <v>14</v>
      </c>
      <c r="D19" t="str">
        <f t="shared" si="0"/>
        <v>B-17</v>
      </c>
      <c r="E19" s="1">
        <v>4.4626520000000003</v>
      </c>
    </row>
    <row r="20" spans="1:5" x14ac:dyDescent="0.15">
      <c r="A20" t="s">
        <v>17</v>
      </c>
      <c r="B20">
        <v>18</v>
      </c>
      <c r="C20" t="s">
        <v>14</v>
      </c>
      <c r="D20" t="str">
        <f t="shared" si="0"/>
        <v>B-18</v>
      </c>
      <c r="E20" s="1">
        <v>4.7895029999999998</v>
      </c>
    </row>
    <row r="21" spans="1:5" x14ac:dyDescent="0.15">
      <c r="A21" t="s">
        <v>17</v>
      </c>
      <c r="B21">
        <v>19</v>
      </c>
      <c r="C21" t="s">
        <v>14</v>
      </c>
      <c r="D21" t="str">
        <f t="shared" si="0"/>
        <v>B-19</v>
      </c>
      <c r="E21" s="1">
        <v>5.7901290000000003</v>
      </c>
    </row>
    <row r="22" spans="1:5" x14ac:dyDescent="0.15">
      <c r="A22" t="s">
        <v>17</v>
      </c>
      <c r="B22">
        <v>20</v>
      </c>
      <c r="C22" t="s">
        <v>14</v>
      </c>
      <c r="D22" t="str">
        <f t="shared" si="0"/>
        <v>B-20</v>
      </c>
      <c r="E22" s="1">
        <v>6.5649550000000003</v>
      </c>
    </row>
    <row r="23" spans="1:5" x14ac:dyDescent="0.15">
      <c r="A23" t="s">
        <v>17</v>
      </c>
      <c r="B23">
        <v>21</v>
      </c>
      <c r="C23" t="s">
        <v>14</v>
      </c>
      <c r="D23" t="str">
        <f t="shared" si="0"/>
        <v>B-21</v>
      </c>
      <c r="E23" s="1">
        <v>5.719633</v>
      </c>
    </row>
    <row r="24" spans="1:5" x14ac:dyDescent="0.15">
      <c r="A24" t="s">
        <v>17</v>
      </c>
      <c r="B24">
        <v>22</v>
      </c>
      <c r="C24" t="s">
        <v>14</v>
      </c>
      <c r="D24" t="str">
        <f t="shared" si="0"/>
        <v>B-22</v>
      </c>
      <c r="E24" s="1">
        <v>6.7800419999999999</v>
      </c>
    </row>
    <row r="25" spans="1:5" x14ac:dyDescent="0.15">
      <c r="A25" t="s">
        <v>17</v>
      </c>
      <c r="B25">
        <v>23</v>
      </c>
      <c r="C25" t="s">
        <v>14</v>
      </c>
      <c r="D25" t="str">
        <f t="shared" si="0"/>
        <v>B-23</v>
      </c>
      <c r="E25" s="1">
        <v>7.1200999999999999</v>
      </c>
    </row>
    <row r="26" spans="1:5" x14ac:dyDescent="0.15">
      <c r="A26" t="s">
        <v>17</v>
      </c>
      <c r="B26">
        <v>24</v>
      </c>
      <c r="C26" t="s">
        <v>14</v>
      </c>
      <c r="D26" t="str">
        <f t="shared" si="0"/>
        <v>B-24</v>
      </c>
      <c r="E26" s="1">
        <v>7.9520390000000001</v>
      </c>
    </row>
    <row r="27" spans="1:5" x14ac:dyDescent="0.15">
      <c r="A27" t="s">
        <v>17</v>
      </c>
      <c r="B27">
        <v>25</v>
      </c>
      <c r="C27" t="s">
        <v>14</v>
      </c>
      <c r="D27" t="str">
        <f t="shared" si="0"/>
        <v>B-25</v>
      </c>
      <c r="E27" s="1">
        <v>7.9912850000000004</v>
      </c>
    </row>
    <row r="28" spans="1:5" x14ac:dyDescent="0.15">
      <c r="A28" t="s">
        <v>17</v>
      </c>
      <c r="B28">
        <v>26</v>
      </c>
      <c r="C28" t="s">
        <v>14</v>
      </c>
      <c r="D28" t="str">
        <f t="shared" si="0"/>
        <v>B-26</v>
      </c>
      <c r="E28" s="1">
        <v>9.5565470000000001</v>
      </c>
    </row>
    <row r="29" spans="1:5" x14ac:dyDescent="0.15">
      <c r="A29" t="s">
        <v>17</v>
      </c>
      <c r="B29">
        <v>27</v>
      </c>
      <c r="C29" t="s">
        <v>14</v>
      </c>
      <c r="D29" t="str">
        <f t="shared" si="0"/>
        <v>B-27</v>
      </c>
      <c r="E29" s="1">
        <v>8.6339550000000003</v>
      </c>
    </row>
    <row r="30" spans="1:5" x14ac:dyDescent="0.15">
      <c r="A30" t="s">
        <v>17</v>
      </c>
      <c r="B30">
        <v>28</v>
      </c>
      <c r="C30" t="s">
        <v>14</v>
      </c>
      <c r="D30" t="str">
        <f t="shared" si="0"/>
        <v>B-28</v>
      </c>
      <c r="E30" s="1">
        <v>9.4298230000000007</v>
      </c>
    </row>
    <row r="31" spans="1:5" x14ac:dyDescent="0.15">
      <c r="A31" t="s">
        <v>17</v>
      </c>
      <c r="B31">
        <v>29</v>
      </c>
      <c r="C31" t="s">
        <v>14</v>
      </c>
      <c r="D31" t="str">
        <f t="shared" si="0"/>
        <v>B-29</v>
      </c>
      <c r="E31" s="1">
        <v>9.6010570000000008</v>
      </c>
    </row>
    <row r="32" spans="1:5" x14ac:dyDescent="0.15">
      <c r="A32" t="s">
        <v>17</v>
      </c>
      <c r="B32">
        <v>30</v>
      </c>
      <c r="C32" t="s">
        <v>14</v>
      </c>
      <c r="D32" t="str">
        <f t="shared" si="0"/>
        <v>B-30</v>
      </c>
      <c r="E32" s="1">
        <v>8.5922830000000001</v>
      </c>
    </row>
    <row r="33" spans="1:5" x14ac:dyDescent="0.15">
      <c r="A33" t="s">
        <v>17</v>
      </c>
      <c r="B33">
        <v>31</v>
      </c>
      <c r="C33" t="s">
        <v>14</v>
      </c>
      <c r="D33" t="str">
        <f t="shared" si="0"/>
        <v>B-31</v>
      </c>
      <c r="E33" s="1">
        <v>8.5922830000000001</v>
      </c>
    </row>
    <row r="34" spans="1:5" x14ac:dyDescent="0.15">
      <c r="A34" t="s">
        <v>17</v>
      </c>
      <c r="B34">
        <v>32</v>
      </c>
      <c r="C34" t="s">
        <v>95</v>
      </c>
      <c r="D34" t="str">
        <f t="shared" si="0"/>
        <v>B-32</v>
      </c>
      <c r="E34" s="1">
        <v>9.0663440000000008</v>
      </c>
    </row>
    <row r="35" spans="1:5" x14ac:dyDescent="0.15">
      <c r="A35" t="s">
        <v>17</v>
      </c>
      <c r="B35">
        <v>33</v>
      </c>
      <c r="C35" t="s">
        <v>14</v>
      </c>
      <c r="D35" t="str">
        <f t="shared" si="0"/>
        <v>B-33</v>
      </c>
      <c r="E35" s="1">
        <v>9.302168</v>
      </c>
    </row>
    <row r="36" spans="1:5" x14ac:dyDescent="0.15">
      <c r="A36" t="s">
        <v>17</v>
      </c>
      <c r="B36">
        <v>34</v>
      </c>
      <c r="C36" t="s">
        <v>14</v>
      </c>
      <c r="D36" t="str">
        <f t="shared" si="0"/>
        <v>B-34</v>
      </c>
      <c r="E36" s="1">
        <v>9.2395309999999995</v>
      </c>
    </row>
    <row r="37" spans="1:5" x14ac:dyDescent="0.15">
      <c r="A37" t="s">
        <v>17</v>
      </c>
      <c r="B37">
        <v>35</v>
      </c>
      <c r="C37" t="s">
        <v>14</v>
      </c>
      <c r="D37" t="str">
        <f t="shared" si="0"/>
        <v>B-35</v>
      </c>
      <c r="E37" s="1">
        <v>9.228453</v>
      </c>
    </row>
    <row r="38" spans="1:5" x14ac:dyDescent="0.15">
      <c r="A38" t="s">
        <v>17</v>
      </c>
      <c r="B38">
        <v>36</v>
      </c>
      <c r="C38" t="s">
        <v>14</v>
      </c>
      <c r="D38" t="str">
        <f t="shared" si="0"/>
        <v>B-36</v>
      </c>
      <c r="E38" s="1">
        <v>10.084500999999999</v>
      </c>
    </row>
    <row r="39" spans="1:5" x14ac:dyDescent="0.15">
      <c r="A39" t="s">
        <v>17</v>
      </c>
      <c r="B39">
        <v>37</v>
      </c>
      <c r="C39" t="s">
        <v>14</v>
      </c>
      <c r="D39" t="str">
        <f t="shared" si="0"/>
        <v>B-37</v>
      </c>
      <c r="E39" s="1">
        <v>10.220822999999999</v>
      </c>
    </row>
    <row r="40" spans="1:5" x14ac:dyDescent="0.15">
      <c r="A40" t="s">
        <v>17</v>
      </c>
      <c r="B40">
        <v>38</v>
      </c>
      <c r="C40" t="s">
        <v>14</v>
      </c>
      <c r="D40" t="str">
        <f t="shared" si="0"/>
        <v>B-38</v>
      </c>
      <c r="E40" s="1">
        <v>9.7860390000000006</v>
      </c>
    </row>
    <row r="41" spans="1:5" x14ac:dyDescent="0.15">
      <c r="A41" t="s">
        <v>17</v>
      </c>
      <c r="B41">
        <v>39</v>
      </c>
      <c r="C41" t="s">
        <v>14</v>
      </c>
      <c r="D41" t="str">
        <f t="shared" si="0"/>
        <v>B-39</v>
      </c>
      <c r="E41" s="1">
        <v>10.351011</v>
      </c>
    </row>
    <row r="42" spans="1:5" x14ac:dyDescent="0.15">
      <c r="A42" t="s">
        <v>17</v>
      </c>
      <c r="B42">
        <v>40</v>
      </c>
      <c r="C42" t="s">
        <v>95</v>
      </c>
      <c r="D42" t="str">
        <f t="shared" si="0"/>
        <v>B-40</v>
      </c>
      <c r="E42" s="1">
        <v>10.307645000000001</v>
      </c>
    </row>
    <row r="43" spans="1:5" x14ac:dyDescent="0.15">
      <c r="A43" t="s">
        <v>17</v>
      </c>
      <c r="B43">
        <v>41</v>
      </c>
      <c r="C43" t="s">
        <v>14</v>
      </c>
      <c r="D43" t="str">
        <f t="shared" si="0"/>
        <v>B-41</v>
      </c>
      <c r="E43" s="1">
        <v>11.802549000000001</v>
      </c>
    </row>
    <row r="44" spans="1:5" x14ac:dyDescent="0.15">
      <c r="A44" t="s">
        <v>17</v>
      </c>
      <c r="B44">
        <v>42</v>
      </c>
      <c r="C44" t="s">
        <v>14</v>
      </c>
      <c r="D44" t="str">
        <f t="shared" si="0"/>
        <v>B-42</v>
      </c>
      <c r="E44" s="1">
        <v>12.744749000000001</v>
      </c>
    </row>
    <row r="45" spans="1:5" x14ac:dyDescent="0.15">
      <c r="A45" t="s">
        <v>17</v>
      </c>
      <c r="B45">
        <v>43</v>
      </c>
      <c r="C45" t="s">
        <v>14</v>
      </c>
      <c r="D45" t="str">
        <f t="shared" si="0"/>
        <v>B-43</v>
      </c>
      <c r="E45" s="1">
        <v>12.744749000000001</v>
      </c>
    </row>
    <row r="46" spans="1:5" x14ac:dyDescent="0.15">
      <c r="A46" t="s">
        <v>17</v>
      </c>
      <c r="B46">
        <v>44</v>
      </c>
      <c r="C46" t="s">
        <v>14</v>
      </c>
      <c r="D46" t="str">
        <f t="shared" si="0"/>
        <v>B-44</v>
      </c>
      <c r="E46" s="1">
        <v>12.742125</v>
      </c>
    </row>
    <row r="47" spans="1:5" x14ac:dyDescent="0.15">
      <c r="A47" t="s">
        <v>17</v>
      </c>
      <c r="B47">
        <v>45</v>
      </c>
      <c r="C47" t="s">
        <v>14</v>
      </c>
      <c r="D47" t="str">
        <f t="shared" si="0"/>
        <v>B-45</v>
      </c>
      <c r="E47" s="1">
        <v>12.131498000000001</v>
      </c>
    </row>
    <row r="48" spans="1:5" x14ac:dyDescent="0.15">
      <c r="A48" t="s">
        <v>17</v>
      </c>
      <c r="B48">
        <v>46</v>
      </c>
      <c r="C48" t="s">
        <v>14</v>
      </c>
      <c r="D48" t="str">
        <f t="shared" si="0"/>
        <v>B-46</v>
      </c>
      <c r="E48" s="1">
        <v>12.097288000000001</v>
      </c>
    </row>
    <row r="49" spans="1:5" x14ac:dyDescent="0.15">
      <c r="A49" t="s">
        <v>17</v>
      </c>
      <c r="B49">
        <v>47</v>
      </c>
      <c r="C49" t="s">
        <v>14</v>
      </c>
      <c r="D49" t="str">
        <f t="shared" si="0"/>
        <v>B-47</v>
      </c>
      <c r="E49" s="1">
        <v>11.995664</v>
      </c>
    </row>
    <row r="50" spans="1:5" x14ac:dyDescent="0.15">
      <c r="A50" t="s">
        <v>17</v>
      </c>
      <c r="B50">
        <v>48</v>
      </c>
      <c r="C50" t="s">
        <v>14</v>
      </c>
      <c r="D50" t="str">
        <f t="shared" si="0"/>
        <v>B-48</v>
      </c>
      <c r="E50" s="1">
        <v>13.045836</v>
      </c>
    </row>
    <row r="51" spans="1:5" x14ac:dyDescent="0.15">
      <c r="A51" t="s">
        <v>17</v>
      </c>
      <c r="B51">
        <v>49</v>
      </c>
      <c r="C51" t="s">
        <v>14</v>
      </c>
      <c r="D51" t="str">
        <f t="shared" si="0"/>
        <v>B-49</v>
      </c>
      <c r="E51" s="1">
        <v>13.715513</v>
      </c>
    </row>
    <row r="52" spans="1:5" x14ac:dyDescent="0.15">
      <c r="A52" t="s">
        <v>17</v>
      </c>
      <c r="B52">
        <v>50</v>
      </c>
      <c r="C52" t="s">
        <v>14</v>
      </c>
      <c r="D52" t="str">
        <f t="shared" si="0"/>
        <v>B-50</v>
      </c>
      <c r="E52" s="1">
        <v>14.624388</v>
      </c>
    </row>
    <row r="53" spans="1:5" x14ac:dyDescent="0.15">
      <c r="A53" t="s">
        <v>17</v>
      </c>
      <c r="B53">
        <v>51</v>
      </c>
      <c r="C53" t="s">
        <v>14</v>
      </c>
      <c r="D53" t="str">
        <f t="shared" si="0"/>
        <v>B-51</v>
      </c>
      <c r="E53" s="1">
        <v>15.527647</v>
      </c>
    </row>
    <row r="54" spans="1:5" x14ac:dyDescent="0.15">
      <c r="A54" t="s">
        <v>17</v>
      </c>
      <c r="B54">
        <v>52</v>
      </c>
      <c r="C54" t="s">
        <v>14</v>
      </c>
      <c r="D54" t="str">
        <f t="shared" si="0"/>
        <v>B-52</v>
      </c>
      <c r="E54" s="1">
        <v>15.527647</v>
      </c>
    </row>
    <row r="55" spans="1:5" x14ac:dyDescent="0.15">
      <c r="A55" t="s">
        <v>17</v>
      </c>
      <c r="B55">
        <v>53</v>
      </c>
      <c r="C55" t="s">
        <v>14</v>
      </c>
      <c r="D55" t="str">
        <f t="shared" si="0"/>
        <v>B-53</v>
      </c>
      <c r="E55" s="1">
        <v>15.527647</v>
      </c>
    </row>
    <row r="56" spans="1:5" x14ac:dyDescent="0.15">
      <c r="A56" t="s">
        <v>17</v>
      </c>
      <c r="B56">
        <v>54</v>
      </c>
      <c r="C56" t="s">
        <v>14</v>
      </c>
      <c r="D56" t="str">
        <f t="shared" si="0"/>
        <v>B-54</v>
      </c>
      <c r="E56" s="1">
        <v>15.527647</v>
      </c>
    </row>
    <row r="57" spans="1:5" x14ac:dyDescent="0.15">
      <c r="A57" t="s">
        <v>17</v>
      </c>
      <c r="B57">
        <v>55</v>
      </c>
      <c r="C57" t="s">
        <v>95</v>
      </c>
      <c r="D57" t="str">
        <f t="shared" si="0"/>
        <v>B-55</v>
      </c>
      <c r="E57" s="1">
        <v>15.527647</v>
      </c>
    </row>
    <row r="58" spans="1:5" x14ac:dyDescent="0.15">
      <c r="A58" t="s">
        <v>17</v>
      </c>
      <c r="B58">
        <v>56</v>
      </c>
      <c r="C58" t="s">
        <v>95</v>
      </c>
      <c r="D58" t="str">
        <f t="shared" si="0"/>
        <v>B-56</v>
      </c>
      <c r="E58" s="1">
        <v>15.527647</v>
      </c>
    </row>
    <row r="59" spans="1:5" x14ac:dyDescent="0.15">
      <c r="A59" t="s">
        <v>17</v>
      </c>
      <c r="B59">
        <v>57</v>
      </c>
      <c r="C59" t="s">
        <v>95</v>
      </c>
      <c r="D59" t="str">
        <f t="shared" si="0"/>
        <v>B-57</v>
      </c>
      <c r="E59" s="1">
        <v>15.527647</v>
      </c>
    </row>
    <row r="60" spans="1:5" x14ac:dyDescent="0.15">
      <c r="A60" t="s">
        <v>17</v>
      </c>
      <c r="B60">
        <v>58</v>
      </c>
      <c r="C60" t="s">
        <v>95</v>
      </c>
      <c r="D60" t="str">
        <f t="shared" si="0"/>
        <v>B-58</v>
      </c>
      <c r="E60" s="1">
        <v>15.527647</v>
      </c>
    </row>
    <row r="61" spans="1:5" x14ac:dyDescent="0.15">
      <c r="A61" t="s">
        <v>17</v>
      </c>
      <c r="B61">
        <v>59</v>
      </c>
      <c r="C61" t="s">
        <v>95</v>
      </c>
      <c r="D61" t="str">
        <f t="shared" si="0"/>
        <v>B-59</v>
      </c>
      <c r="E61" s="1">
        <v>15.527647</v>
      </c>
    </row>
    <row r="62" spans="1:5" x14ac:dyDescent="0.15">
      <c r="A62" t="s">
        <v>17</v>
      </c>
      <c r="B62">
        <v>60</v>
      </c>
      <c r="C62" t="s">
        <v>14</v>
      </c>
      <c r="D62" t="str">
        <f t="shared" si="0"/>
        <v>B-60</v>
      </c>
      <c r="E62" s="1">
        <v>15.527647</v>
      </c>
    </row>
    <row r="63" spans="1:5" x14ac:dyDescent="0.15">
      <c r="A63" t="s">
        <v>17</v>
      </c>
      <c r="B63">
        <v>61</v>
      </c>
      <c r="C63" t="s">
        <v>95</v>
      </c>
      <c r="D63" t="str">
        <f t="shared" si="0"/>
        <v>B-61</v>
      </c>
      <c r="E63" s="1">
        <v>15.527647</v>
      </c>
    </row>
    <row r="64" spans="1:5" x14ac:dyDescent="0.15">
      <c r="A64" t="s">
        <v>20</v>
      </c>
      <c r="B64">
        <v>1</v>
      </c>
      <c r="C64" t="s">
        <v>14</v>
      </c>
      <c r="D64" t="str">
        <f t="shared" si="0"/>
        <v>C-1</v>
      </c>
      <c r="E64" s="1">
        <v>-9.5406000000000005E-2</v>
      </c>
    </row>
    <row r="65" spans="1:5" x14ac:dyDescent="0.15">
      <c r="A65" t="s">
        <v>20</v>
      </c>
      <c r="B65">
        <v>2</v>
      </c>
      <c r="C65" t="s">
        <v>14</v>
      </c>
      <c r="D65" t="str">
        <f t="shared" si="0"/>
        <v>C-2</v>
      </c>
      <c r="E65" s="1">
        <v>0.49904599999999999</v>
      </c>
    </row>
    <row r="66" spans="1:5" x14ac:dyDescent="0.15">
      <c r="A66" t="s">
        <v>20</v>
      </c>
      <c r="B66">
        <v>3</v>
      </c>
      <c r="C66" t="s">
        <v>14</v>
      </c>
      <c r="D66" t="str">
        <f t="shared" si="0"/>
        <v>C-3</v>
      </c>
      <c r="E66" s="1">
        <v>0.34492800000000001</v>
      </c>
    </row>
    <row r="67" spans="1:5" x14ac:dyDescent="0.15">
      <c r="A67" t="s">
        <v>101</v>
      </c>
      <c r="B67">
        <v>1</v>
      </c>
      <c r="C67" t="s">
        <v>14</v>
      </c>
      <c r="D67" t="str">
        <f t="shared" ref="D67:D130" si="1">A67&amp;"-"&amp;B67</f>
        <v>D-1</v>
      </c>
      <c r="E67" s="1">
        <v>0</v>
      </c>
    </row>
    <row r="68" spans="1:5" x14ac:dyDescent="0.15">
      <c r="A68" t="s">
        <v>101</v>
      </c>
      <c r="B68">
        <v>2</v>
      </c>
      <c r="C68" t="s">
        <v>14</v>
      </c>
      <c r="D68" t="str">
        <f t="shared" si="1"/>
        <v>D-2</v>
      </c>
      <c r="E68" s="1">
        <v>1.064848</v>
      </c>
    </row>
    <row r="69" spans="1:5" x14ac:dyDescent="0.15">
      <c r="A69" t="s">
        <v>101</v>
      </c>
      <c r="B69">
        <v>3</v>
      </c>
      <c r="C69" t="s">
        <v>14</v>
      </c>
      <c r="D69" t="str">
        <f t="shared" si="1"/>
        <v>D-3</v>
      </c>
      <c r="E69" s="1">
        <v>0.79219099999999998</v>
      </c>
    </row>
    <row r="70" spans="1:5" x14ac:dyDescent="0.15">
      <c r="A70" t="s">
        <v>101</v>
      </c>
      <c r="B70">
        <v>4</v>
      </c>
      <c r="C70" t="s">
        <v>14</v>
      </c>
      <c r="D70" t="str">
        <f t="shared" si="1"/>
        <v>D-4</v>
      </c>
      <c r="E70" s="1">
        <v>2.4281519999999999</v>
      </c>
    </row>
    <row r="71" spans="1:5" x14ac:dyDescent="0.15">
      <c r="A71" t="s">
        <v>101</v>
      </c>
      <c r="B71">
        <v>5</v>
      </c>
      <c r="C71" t="s">
        <v>14</v>
      </c>
      <c r="D71" t="str">
        <f t="shared" si="1"/>
        <v>D-5</v>
      </c>
      <c r="E71" s="1">
        <v>3.065588</v>
      </c>
    </row>
    <row r="72" spans="1:5" x14ac:dyDescent="0.15">
      <c r="A72" t="s">
        <v>101</v>
      </c>
      <c r="B72">
        <v>6</v>
      </c>
      <c r="C72" t="s">
        <v>14</v>
      </c>
      <c r="D72" t="str">
        <f t="shared" si="1"/>
        <v>D-6</v>
      </c>
      <c r="E72" s="1">
        <v>3.3603540000000001</v>
      </c>
    </row>
    <row r="73" spans="1:5" x14ac:dyDescent="0.15">
      <c r="A73" t="s">
        <v>101</v>
      </c>
      <c r="B73">
        <v>7</v>
      </c>
      <c r="C73" t="s">
        <v>14</v>
      </c>
      <c r="D73" t="str">
        <f t="shared" si="1"/>
        <v>D-7</v>
      </c>
      <c r="E73" s="1">
        <v>4.8931449999999996</v>
      </c>
    </row>
    <row r="74" spans="1:5" x14ac:dyDescent="0.15">
      <c r="A74" t="s">
        <v>101</v>
      </c>
      <c r="B74">
        <v>8</v>
      </c>
      <c r="C74" t="s">
        <v>14</v>
      </c>
      <c r="D74" t="str">
        <f t="shared" si="1"/>
        <v>D-8</v>
      </c>
      <c r="E74" s="1">
        <v>5.406199</v>
      </c>
    </row>
    <row r="75" spans="1:5" x14ac:dyDescent="0.15">
      <c r="A75" t="s">
        <v>101</v>
      </c>
      <c r="B75">
        <v>9</v>
      </c>
      <c r="C75" t="s">
        <v>14</v>
      </c>
      <c r="D75" t="str">
        <f t="shared" si="1"/>
        <v>D-9</v>
      </c>
      <c r="E75" s="1">
        <v>6.0149869999999996</v>
      </c>
    </row>
    <row r="76" spans="1:5" x14ac:dyDescent="0.15">
      <c r="A76" t="s">
        <v>101</v>
      </c>
      <c r="B76">
        <v>10</v>
      </c>
      <c r="C76" t="s">
        <v>14</v>
      </c>
      <c r="D76" t="str">
        <f t="shared" si="1"/>
        <v>D-10</v>
      </c>
      <c r="E76" s="1">
        <v>5.5568340000000003</v>
      </c>
    </row>
    <row r="77" spans="1:5" x14ac:dyDescent="0.15">
      <c r="A77" t="s">
        <v>101</v>
      </c>
      <c r="B77">
        <v>11</v>
      </c>
      <c r="C77" t="s">
        <v>14</v>
      </c>
      <c r="D77" t="str">
        <f t="shared" si="1"/>
        <v>D-11</v>
      </c>
      <c r="E77" s="1">
        <v>4.8734380000000002</v>
      </c>
    </row>
    <row r="78" spans="1:5" x14ac:dyDescent="0.15">
      <c r="A78" t="s">
        <v>101</v>
      </c>
      <c r="B78">
        <v>12</v>
      </c>
      <c r="C78" t="s">
        <v>14</v>
      </c>
      <c r="D78" t="str">
        <f t="shared" si="1"/>
        <v>D-12</v>
      </c>
      <c r="E78" s="1">
        <v>5.9547980000000003</v>
      </c>
    </row>
    <row r="79" spans="1:5" x14ac:dyDescent="0.15">
      <c r="A79" t="s">
        <v>101</v>
      </c>
      <c r="B79">
        <v>13</v>
      </c>
      <c r="C79" t="s">
        <v>95</v>
      </c>
      <c r="D79" t="str">
        <f t="shared" si="1"/>
        <v>D-13</v>
      </c>
      <c r="E79" s="1">
        <v>5.8010210000000004</v>
      </c>
    </row>
    <row r="80" spans="1:5" x14ac:dyDescent="0.15">
      <c r="A80" t="s">
        <v>101</v>
      </c>
      <c r="B80">
        <v>14</v>
      </c>
      <c r="C80" t="s">
        <v>14</v>
      </c>
      <c r="D80" t="str">
        <f t="shared" si="1"/>
        <v>D-14</v>
      </c>
      <c r="E80" s="1">
        <v>6.2191650000000003</v>
      </c>
    </row>
    <row r="81" spans="1:5" x14ac:dyDescent="0.15">
      <c r="A81" t="s">
        <v>101</v>
      </c>
      <c r="B81">
        <v>15</v>
      </c>
      <c r="C81" t="s">
        <v>14</v>
      </c>
      <c r="D81" t="str">
        <f t="shared" si="1"/>
        <v>D-15</v>
      </c>
      <c r="E81" s="1">
        <v>5.3812139999999999</v>
      </c>
    </row>
    <row r="82" spans="1:5" x14ac:dyDescent="0.15">
      <c r="A82" t="s">
        <v>101</v>
      </c>
      <c r="B82">
        <v>16</v>
      </c>
      <c r="C82" t="s">
        <v>14</v>
      </c>
      <c r="D82" t="str">
        <f t="shared" si="1"/>
        <v>D-16</v>
      </c>
      <c r="E82" s="1">
        <v>6.5728489999999997</v>
      </c>
    </row>
    <row r="83" spans="1:5" x14ac:dyDescent="0.15">
      <c r="A83" t="s">
        <v>101</v>
      </c>
      <c r="B83">
        <v>17</v>
      </c>
      <c r="C83">
        <v>1</v>
      </c>
      <c r="D83" t="str">
        <f t="shared" si="1"/>
        <v>D-17</v>
      </c>
      <c r="E83" s="1">
        <v>6.5728489999999997</v>
      </c>
    </row>
    <row r="84" spans="1:5" x14ac:dyDescent="0.15">
      <c r="A84" t="s">
        <v>101</v>
      </c>
      <c r="B84">
        <v>18</v>
      </c>
      <c r="C84" t="s">
        <v>14</v>
      </c>
      <c r="D84" t="str">
        <f t="shared" si="1"/>
        <v>D-18</v>
      </c>
      <c r="E84" s="1">
        <v>6.5258209999999996</v>
      </c>
    </row>
    <row r="85" spans="1:5" x14ac:dyDescent="0.15">
      <c r="A85" t="s">
        <v>101</v>
      </c>
      <c r="B85">
        <v>19</v>
      </c>
      <c r="C85" t="s">
        <v>14</v>
      </c>
      <c r="D85" t="str">
        <f t="shared" si="1"/>
        <v>D-19</v>
      </c>
      <c r="E85" s="1">
        <v>7.8510309999999999</v>
      </c>
    </row>
    <row r="86" spans="1:5" x14ac:dyDescent="0.15">
      <c r="A86" t="s">
        <v>101</v>
      </c>
      <c r="B86">
        <v>20</v>
      </c>
      <c r="C86" t="s">
        <v>14</v>
      </c>
      <c r="D86" t="str">
        <f t="shared" si="1"/>
        <v>D-20</v>
      </c>
      <c r="E86" s="1">
        <v>8.1435420000000001</v>
      </c>
    </row>
    <row r="87" spans="1:5" x14ac:dyDescent="0.15">
      <c r="A87" t="s">
        <v>101</v>
      </c>
      <c r="B87">
        <v>21</v>
      </c>
      <c r="C87" t="s">
        <v>14</v>
      </c>
      <c r="D87" t="str">
        <f t="shared" si="1"/>
        <v>D-21</v>
      </c>
      <c r="E87" s="1">
        <v>8.2428620000000006</v>
      </c>
    </row>
    <row r="88" spans="1:5" x14ac:dyDescent="0.15">
      <c r="A88" t="s">
        <v>101</v>
      </c>
      <c r="B88">
        <v>22</v>
      </c>
      <c r="C88" t="s">
        <v>14</v>
      </c>
      <c r="D88" t="str">
        <f t="shared" si="1"/>
        <v>D-22</v>
      </c>
      <c r="E88" s="1">
        <v>8.9909400000000002</v>
      </c>
    </row>
    <row r="89" spans="1:5" x14ac:dyDescent="0.15">
      <c r="A89" t="s">
        <v>101</v>
      </c>
      <c r="B89">
        <v>23</v>
      </c>
      <c r="C89" t="s">
        <v>14</v>
      </c>
      <c r="D89" t="str">
        <f t="shared" si="1"/>
        <v>D-23</v>
      </c>
      <c r="E89" s="1">
        <v>8.8369940000000007</v>
      </c>
    </row>
    <row r="90" spans="1:5" x14ac:dyDescent="0.15">
      <c r="A90" t="s">
        <v>101</v>
      </c>
      <c r="B90">
        <v>24</v>
      </c>
      <c r="C90" t="s">
        <v>14</v>
      </c>
      <c r="D90" t="str">
        <f t="shared" si="1"/>
        <v>D-24</v>
      </c>
      <c r="E90" s="1">
        <v>9.5476259999999993</v>
      </c>
    </row>
    <row r="91" spans="1:5" x14ac:dyDescent="0.15">
      <c r="A91" t="s">
        <v>101</v>
      </c>
      <c r="B91">
        <v>25</v>
      </c>
      <c r="C91" t="s">
        <v>14</v>
      </c>
      <c r="D91" t="str">
        <f t="shared" si="1"/>
        <v>D-25</v>
      </c>
      <c r="E91" s="1">
        <v>10.372973999999999</v>
      </c>
    </row>
    <row r="92" spans="1:5" x14ac:dyDescent="0.15">
      <c r="A92" t="s">
        <v>101</v>
      </c>
      <c r="B92">
        <v>26</v>
      </c>
      <c r="C92" t="s">
        <v>95</v>
      </c>
      <c r="D92" t="str">
        <f t="shared" si="1"/>
        <v>D-26</v>
      </c>
      <c r="E92" s="1">
        <v>10.128787000000001</v>
      </c>
    </row>
    <row r="93" spans="1:5" x14ac:dyDescent="0.15">
      <c r="A93" t="s">
        <v>101</v>
      </c>
      <c r="B93">
        <v>27</v>
      </c>
      <c r="C93" t="s">
        <v>14</v>
      </c>
      <c r="D93" t="str">
        <f t="shared" si="1"/>
        <v>D-27</v>
      </c>
      <c r="E93" s="1">
        <v>9.8933739999999997</v>
      </c>
    </row>
    <row r="94" spans="1:5" x14ac:dyDescent="0.15">
      <c r="A94" t="s">
        <v>101</v>
      </c>
      <c r="B94">
        <v>28</v>
      </c>
      <c r="C94" t="s">
        <v>14</v>
      </c>
      <c r="D94" t="str">
        <f t="shared" si="1"/>
        <v>D-28</v>
      </c>
      <c r="E94" s="1">
        <v>8.0088369999999998</v>
      </c>
    </row>
    <row r="95" spans="1:5" x14ac:dyDescent="0.15">
      <c r="A95" t="s">
        <v>101</v>
      </c>
      <c r="B95">
        <v>29</v>
      </c>
      <c r="C95" t="s">
        <v>14</v>
      </c>
      <c r="D95" t="str">
        <f t="shared" si="1"/>
        <v>D-29</v>
      </c>
      <c r="E95" s="1">
        <v>8.4509749999999997</v>
      </c>
    </row>
    <row r="96" spans="1:5" x14ac:dyDescent="0.15">
      <c r="A96" t="s">
        <v>101</v>
      </c>
      <c r="B96">
        <v>30</v>
      </c>
      <c r="C96" t="s">
        <v>14</v>
      </c>
      <c r="D96" t="str">
        <f t="shared" si="1"/>
        <v>D-30</v>
      </c>
      <c r="E96" s="1">
        <v>9.4494939999999996</v>
      </c>
    </row>
    <row r="97" spans="1:5" x14ac:dyDescent="0.15">
      <c r="A97" t="s">
        <v>101</v>
      </c>
      <c r="B97">
        <v>31</v>
      </c>
      <c r="C97" t="s">
        <v>14</v>
      </c>
      <c r="D97" t="str">
        <f t="shared" si="1"/>
        <v>D-31</v>
      </c>
      <c r="E97" s="1">
        <v>10.031648000000001</v>
      </c>
    </row>
    <row r="98" spans="1:5" x14ac:dyDescent="0.15">
      <c r="A98" t="s">
        <v>101</v>
      </c>
      <c r="B98">
        <v>32</v>
      </c>
      <c r="C98" t="s">
        <v>14</v>
      </c>
      <c r="D98" t="str">
        <f t="shared" si="1"/>
        <v>D-32</v>
      </c>
      <c r="E98" s="1">
        <v>10.646974</v>
      </c>
    </row>
    <row r="99" spans="1:5" x14ac:dyDescent="0.15">
      <c r="A99" t="s">
        <v>101</v>
      </c>
      <c r="B99">
        <v>33</v>
      </c>
      <c r="C99" t="s">
        <v>14</v>
      </c>
      <c r="D99" t="str">
        <f t="shared" si="1"/>
        <v>D-33</v>
      </c>
      <c r="E99" s="1">
        <v>11.183717</v>
      </c>
    </row>
    <row r="100" spans="1:5" x14ac:dyDescent="0.15">
      <c r="A100" t="s">
        <v>101</v>
      </c>
      <c r="B100">
        <v>34</v>
      </c>
      <c r="C100">
        <v>2</v>
      </c>
      <c r="D100" t="str">
        <f t="shared" si="1"/>
        <v>D-34</v>
      </c>
      <c r="E100" s="1">
        <v>11.183717</v>
      </c>
    </row>
    <row r="101" spans="1:5" x14ac:dyDescent="0.15">
      <c r="A101" t="s">
        <v>101</v>
      </c>
      <c r="B101">
        <v>35</v>
      </c>
      <c r="C101" t="s">
        <v>14</v>
      </c>
      <c r="D101" t="str">
        <f t="shared" si="1"/>
        <v>D-35</v>
      </c>
      <c r="E101" s="1">
        <v>10.923341000000001</v>
      </c>
    </row>
    <row r="102" spans="1:5" x14ac:dyDescent="0.15">
      <c r="A102" t="s">
        <v>101</v>
      </c>
      <c r="B102">
        <v>36</v>
      </c>
      <c r="C102" t="s">
        <v>14</v>
      </c>
      <c r="D102" t="str">
        <f t="shared" si="1"/>
        <v>D-36</v>
      </c>
      <c r="E102" s="1">
        <v>12.359650999999999</v>
      </c>
    </row>
    <row r="103" spans="1:5" x14ac:dyDescent="0.15">
      <c r="A103" t="s">
        <v>101</v>
      </c>
      <c r="B103">
        <v>37</v>
      </c>
      <c r="C103" t="s">
        <v>14</v>
      </c>
      <c r="D103" t="str">
        <f t="shared" si="1"/>
        <v>D-37</v>
      </c>
      <c r="E103" s="1">
        <v>12.070131</v>
      </c>
    </row>
    <row r="104" spans="1:5" x14ac:dyDescent="0.15">
      <c r="A104" t="s">
        <v>101</v>
      </c>
      <c r="B104">
        <v>38</v>
      </c>
      <c r="C104" t="s">
        <v>14</v>
      </c>
      <c r="D104" t="str">
        <f t="shared" si="1"/>
        <v>D-38</v>
      </c>
      <c r="E104" s="1">
        <v>12.235963</v>
      </c>
    </row>
    <row r="105" spans="1:5" x14ac:dyDescent="0.15">
      <c r="A105" t="s">
        <v>101</v>
      </c>
      <c r="B105">
        <v>39</v>
      </c>
      <c r="C105" t="s">
        <v>14</v>
      </c>
      <c r="D105" t="str">
        <f t="shared" si="1"/>
        <v>D-39</v>
      </c>
      <c r="E105" s="1">
        <v>12.733369</v>
      </c>
    </row>
    <row r="106" spans="1:5" x14ac:dyDescent="0.15">
      <c r="A106" t="s">
        <v>101</v>
      </c>
      <c r="B106">
        <v>40</v>
      </c>
      <c r="C106" t="s">
        <v>14</v>
      </c>
      <c r="D106" t="str">
        <f t="shared" si="1"/>
        <v>D-40</v>
      </c>
      <c r="E106" s="1">
        <v>14.512513999999999</v>
      </c>
    </row>
    <row r="107" spans="1:5" x14ac:dyDescent="0.15">
      <c r="A107" t="s">
        <v>101</v>
      </c>
      <c r="B107">
        <v>41</v>
      </c>
      <c r="C107" t="s">
        <v>14</v>
      </c>
      <c r="D107" t="str">
        <f t="shared" si="1"/>
        <v>D-41</v>
      </c>
      <c r="E107" s="1">
        <v>14.32831</v>
      </c>
    </row>
    <row r="108" spans="1:5" x14ac:dyDescent="0.15">
      <c r="A108" t="s">
        <v>101</v>
      </c>
      <c r="B108">
        <v>42</v>
      </c>
      <c r="C108" t="s">
        <v>14</v>
      </c>
      <c r="D108" t="str">
        <f t="shared" si="1"/>
        <v>D-42</v>
      </c>
      <c r="E108" s="1">
        <v>14.329103</v>
      </c>
    </row>
    <row r="109" spans="1:5" x14ac:dyDescent="0.15">
      <c r="A109" t="s">
        <v>101</v>
      </c>
      <c r="B109">
        <v>43</v>
      </c>
      <c r="C109" t="s">
        <v>14</v>
      </c>
      <c r="D109" t="str">
        <f t="shared" si="1"/>
        <v>D-43</v>
      </c>
      <c r="E109" s="1">
        <v>13.735597</v>
      </c>
    </row>
    <row r="110" spans="1:5" x14ac:dyDescent="0.15">
      <c r="A110" t="s">
        <v>101</v>
      </c>
      <c r="B110">
        <v>44</v>
      </c>
      <c r="C110" t="s">
        <v>14</v>
      </c>
      <c r="D110" t="str">
        <f t="shared" si="1"/>
        <v>D-44</v>
      </c>
      <c r="E110" s="1">
        <v>14.204255</v>
      </c>
    </row>
    <row r="111" spans="1:5" x14ac:dyDescent="0.15">
      <c r="A111" t="s">
        <v>101</v>
      </c>
      <c r="B111">
        <v>45</v>
      </c>
      <c r="C111" t="s">
        <v>14</v>
      </c>
      <c r="D111" t="str">
        <f t="shared" si="1"/>
        <v>D-45</v>
      </c>
      <c r="E111" s="1">
        <v>15.399718999999999</v>
      </c>
    </row>
    <row r="112" spans="1:5" x14ac:dyDescent="0.15">
      <c r="A112" t="s">
        <v>101</v>
      </c>
      <c r="B112">
        <v>46</v>
      </c>
      <c r="C112" t="s">
        <v>14</v>
      </c>
      <c r="D112" t="str">
        <f t="shared" si="1"/>
        <v>D-46</v>
      </c>
      <c r="E112" s="1">
        <v>15.399718999999999</v>
      </c>
    </row>
    <row r="113" spans="1:5" x14ac:dyDescent="0.15">
      <c r="A113" t="s">
        <v>101</v>
      </c>
      <c r="B113">
        <v>47</v>
      </c>
      <c r="C113" t="s">
        <v>14</v>
      </c>
      <c r="D113" t="str">
        <f t="shared" si="1"/>
        <v>D-47</v>
      </c>
      <c r="E113" s="1">
        <v>15.399718999999999</v>
      </c>
    </row>
    <row r="114" spans="1:5" x14ac:dyDescent="0.15">
      <c r="A114" t="s">
        <v>101</v>
      </c>
      <c r="B114">
        <v>48</v>
      </c>
      <c r="C114" t="s">
        <v>14</v>
      </c>
      <c r="D114" t="str">
        <f t="shared" si="1"/>
        <v>D-48</v>
      </c>
      <c r="E114" s="1">
        <v>15.399718999999999</v>
      </c>
    </row>
    <row r="115" spans="1:5" x14ac:dyDescent="0.15">
      <c r="A115" t="s">
        <v>101</v>
      </c>
      <c r="B115">
        <v>49</v>
      </c>
      <c r="C115" t="s">
        <v>14</v>
      </c>
      <c r="D115" t="str">
        <f t="shared" si="1"/>
        <v>D-49</v>
      </c>
      <c r="E115" s="1">
        <v>15.399718999999999</v>
      </c>
    </row>
    <row r="116" spans="1:5" x14ac:dyDescent="0.15">
      <c r="A116" t="s">
        <v>101</v>
      </c>
      <c r="B116">
        <v>50</v>
      </c>
      <c r="C116" t="s">
        <v>14</v>
      </c>
      <c r="D116" t="str">
        <f t="shared" si="1"/>
        <v>D-50</v>
      </c>
      <c r="E116" s="1">
        <v>15.399718999999999</v>
      </c>
    </row>
    <row r="117" spans="1:5" x14ac:dyDescent="0.15">
      <c r="A117" t="s">
        <v>101</v>
      </c>
      <c r="B117">
        <v>51</v>
      </c>
      <c r="C117" t="s">
        <v>14</v>
      </c>
      <c r="D117" t="str">
        <f t="shared" si="1"/>
        <v>D-51</v>
      </c>
      <c r="E117" s="1">
        <v>15.399718999999999</v>
      </c>
    </row>
    <row r="118" spans="1:5" x14ac:dyDescent="0.15">
      <c r="A118" t="s">
        <v>101</v>
      </c>
      <c r="B118">
        <v>52</v>
      </c>
      <c r="C118" t="s">
        <v>14</v>
      </c>
      <c r="D118" t="str">
        <f t="shared" si="1"/>
        <v>D-52</v>
      </c>
      <c r="E118" s="1">
        <v>15.399718999999999</v>
      </c>
    </row>
    <row r="119" spans="1:5" x14ac:dyDescent="0.15">
      <c r="A119" t="s">
        <v>101</v>
      </c>
      <c r="B119">
        <v>53</v>
      </c>
      <c r="C119" t="s">
        <v>14</v>
      </c>
      <c r="D119" t="str">
        <f t="shared" si="1"/>
        <v>D-53</v>
      </c>
      <c r="E119" s="1">
        <v>15.399718999999999</v>
      </c>
    </row>
    <row r="120" spans="1:5" x14ac:dyDescent="0.15">
      <c r="A120" t="s">
        <v>101</v>
      </c>
      <c r="B120">
        <v>54</v>
      </c>
      <c r="C120" t="s">
        <v>14</v>
      </c>
      <c r="D120" t="str">
        <f t="shared" si="1"/>
        <v>D-54</v>
      </c>
      <c r="E120" s="1">
        <v>15.399718999999999</v>
      </c>
    </row>
    <row r="121" spans="1:5" x14ac:dyDescent="0.15">
      <c r="A121" t="s">
        <v>101</v>
      </c>
      <c r="B121">
        <v>55</v>
      </c>
      <c r="C121" t="s">
        <v>14</v>
      </c>
      <c r="D121" t="str">
        <f t="shared" si="1"/>
        <v>D-55</v>
      </c>
      <c r="E121" s="1">
        <v>15.399718999999999</v>
      </c>
    </row>
    <row r="122" spans="1:5" x14ac:dyDescent="0.15">
      <c r="A122" t="s">
        <v>101</v>
      </c>
      <c r="B122">
        <v>56</v>
      </c>
      <c r="C122" t="s">
        <v>14</v>
      </c>
      <c r="D122" t="str">
        <f t="shared" si="1"/>
        <v>D-56</v>
      </c>
      <c r="E122" s="1">
        <v>15.399718999999999</v>
      </c>
    </row>
    <row r="123" spans="1:5" x14ac:dyDescent="0.15">
      <c r="A123" t="s">
        <v>101</v>
      </c>
      <c r="B123">
        <v>57</v>
      </c>
      <c r="C123" t="s">
        <v>14</v>
      </c>
      <c r="D123" t="str">
        <f t="shared" si="1"/>
        <v>D-57</v>
      </c>
      <c r="E123" s="1">
        <v>15.399718999999999</v>
      </c>
    </row>
    <row r="124" spans="1:5" x14ac:dyDescent="0.15">
      <c r="A124" t="s">
        <v>101</v>
      </c>
      <c r="B124">
        <v>58</v>
      </c>
      <c r="C124" t="s">
        <v>14</v>
      </c>
      <c r="D124" t="str">
        <f t="shared" si="1"/>
        <v>D-58</v>
      </c>
      <c r="E124" s="1">
        <v>15.399718999999999</v>
      </c>
    </row>
    <row r="125" spans="1:5" x14ac:dyDescent="0.15">
      <c r="A125" t="s">
        <v>101</v>
      </c>
      <c r="B125">
        <v>59</v>
      </c>
      <c r="C125" t="s">
        <v>14</v>
      </c>
      <c r="D125" t="str">
        <f t="shared" si="1"/>
        <v>D-59</v>
      </c>
      <c r="E125" s="1">
        <v>15.399718999999999</v>
      </c>
    </row>
    <row r="126" spans="1:5" x14ac:dyDescent="0.15">
      <c r="A126" t="s">
        <v>101</v>
      </c>
      <c r="B126">
        <v>60</v>
      </c>
      <c r="C126" t="s">
        <v>14</v>
      </c>
      <c r="D126" t="str">
        <f t="shared" si="1"/>
        <v>D-60</v>
      </c>
      <c r="E126" s="1">
        <v>15.399718999999999</v>
      </c>
    </row>
    <row r="127" spans="1:5" x14ac:dyDescent="0.15">
      <c r="A127" t="s">
        <v>101</v>
      </c>
      <c r="B127">
        <v>61</v>
      </c>
      <c r="C127" t="s">
        <v>14</v>
      </c>
      <c r="D127" t="str">
        <f t="shared" si="1"/>
        <v>D-61</v>
      </c>
      <c r="E127" s="1">
        <v>15.399718999999999</v>
      </c>
    </row>
    <row r="128" spans="1:5" x14ac:dyDescent="0.15">
      <c r="A128" t="s">
        <v>101</v>
      </c>
      <c r="B128">
        <v>62</v>
      </c>
      <c r="C128" t="s">
        <v>14</v>
      </c>
      <c r="D128" t="str">
        <f t="shared" si="1"/>
        <v>D-62</v>
      </c>
      <c r="E128" s="1">
        <v>15.399718999999999</v>
      </c>
    </row>
    <row r="129" spans="1:5" x14ac:dyDescent="0.15">
      <c r="A129" t="s">
        <v>101</v>
      </c>
      <c r="B129">
        <v>63</v>
      </c>
      <c r="C129" t="s">
        <v>14</v>
      </c>
      <c r="D129" t="str">
        <f t="shared" si="1"/>
        <v>D-63</v>
      </c>
      <c r="E129" s="1">
        <v>15.399718999999999</v>
      </c>
    </row>
    <row r="130" spans="1:5" x14ac:dyDescent="0.15">
      <c r="A130" t="s">
        <v>101</v>
      </c>
      <c r="B130">
        <v>64</v>
      </c>
      <c r="C130" t="s">
        <v>14</v>
      </c>
      <c r="D130" t="str">
        <f t="shared" si="1"/>
        <v>D-64</v>
      </c>
      <c r="E130" s="1">
        <v>15.399718999999999</v>
      </c>
    </row>
    <row r="131" spans="1:5" x14ac:dyDescent="0.15">
      <c r="A131" t="s">
        <v>101</v>
      </c>
      <c r="B131">
        <v>65</v>
      </c>
      <c r="C131" t="s">
        <v>14</v>
      </c>
      <c r="D131" t="str">
        <f t="shared" ref="D131:D151" si="2">A131&amp;"-"&amp;B131</f>
        <v>D-65</v>
      </c>
      <c r="E131" s="1">
        <v>15.399718999999999</v>
      </c>
    </row>
    <row r="132" spans="1:5" x14ac:dyDescent="0.15">
      <c r="A132" t="s">
        <v>101</v>
      </c>
      <c r="B132">
        <v>66</v>
      </c>
      <c r="C132" t="s">
        <v>14</v>
      </c>
      <c r="D132" t="str">
        <f t="shared" si="2"/>
        <v>D-66</v>
      </c>
      <c r="E132" s="1">
        <v>15.399718999999999</v>
      </c>
    </row>
    <row r="133" spans="1:5" x14ac:dyDescent="0.15">
      <c r="A133" t="s">
        <v>101</v>
      </c>
      <c r="B133">
        <v>67</v>
      </c>
      <c r="C133" t="s">
        <v>14</v>
      </c>
      <c r="D133" t="str">
        <f t="shared" si="2"/>
        <v>D-67</v>
      </c>
      <c r="E133" s="1">
        <v>15.399718999999999</v>
      </c>
    </row>
    <row r="134" spans="1:5" x14ac:dyDescent="0.15">
      <c r="A134" t="s">
        <v>101</v>
      </c>
      <c r="B134">
        <v>68</v>
      </c>
      <c r="C134" t="s">
        <v>95</v>
      </c>
      <c r="D134" t="str">
        <f t="shared" si="2"/>
        <v>D-68</v>
      </c>
      <c r="E134" s="1">
        <v>15.399718999999999</v>
      </c>
    </row>
    <row r="135" spans="1:5" x14ac:dyDescent="0.15">
      <c r="A135" t="s">
        <v>101</v>
      </c>
      <c r="B135">
        <v>69</v>
      </c>
      <c r="C135" t="s">
        <v>14</v>
      </c>
      <c r="D135" t="str">
        <f t="shared" si="2"/>
        <v>D-69</v>
      </c>
      <c r="E135" s="1">
        <v>15.399718999999999</v>
      </c>
    </row>
    <row r="136" spans="1:5" x14ac:dyDescent="0.15">
      <c r="A136" t="s">
        <v>101</v>
      </c>
      <c r="B136">
        <v>70</v>
      </c>
      <c r="C136" t="s">
        <v>14</v>
      </c>
      <c r="D136" t="str">
        <f t="shared" si="2"/>
        <v>D-70</v>
      </c>
      <c r="E136" s="1">
        <v>15.399718999999999</v>
      </c>
    </row>
    <row r="137" spans="1:5" x14ac:dyDescent="0.15">
      <c r="A137" t="s">
        <v>101</v>
      </c>
      <c r="B137">
        <v>71</v>
      </c>
      <c r="C137" t="s">
        <v>95</v>
      </c>
      <c r="D137" t="str">
        <f t="shared" si="2"/>
        <v>D-71</v>
      </c>
      <c r="E137" s="1">
        <v>15.399718999999999</v>
      </c>
    </row>
    <row r="138" spans="1:5" x14ac:dyDescent="0.15">
      <c r="A138" t="s">
        <v>101</v>
      </c>
      <c r="B138">
        <v>72</v>
      </c>
      <c r="C138" t="s">
        <v>14</v>
      </c>
      <c r="D138" t="str">
        <f t="shared" si="2"/>
        <v>D-72</v>
      </c>
      <c r="E138" s="1">
        <v>15.399718999999999</v>
      </c>
    </row>
    <row r="139" spans="1:5" x14ac:dyDescent="0.15">
      <c r="A139" t="s">
        <v>106</v>
      </c>
      <c r="B139">
        <v>1</v>
      </c>
      <c r="C139" t="s">
        <v>14</v>
      </c>
      <c r="D139" t="str">
        <f t="shared" si="2"/>
        <v>E-1</v>
      </c>
      <c r="E139" s="1">
        <v>-6.9091E-2</v>
      </c>
    </row>
    <row r="140" spans="1:5" x14ac:dyDescent="0.15">
      <c r="A140" t="s">
        <v>106</v>
      </c>
      <c r="B140">
        <v>2</v>
      </c>
      <c r="C140" t="s">
        <v>14</v>
      </c>
      <c r="D140" t="str">
        <f t="shared" si="2"/>
        <v>E-2</v>
      </c>
      <c r="E140" s="1">
        <v>1.5018180000000001</v>
      </c>
    </row>
    <row r="141" spans="1:5" x14ac:dyDescent="0.15">
      <c r="A141" t="s">
        <v>106</v>
      </c>
      <c r="B141">
        <v>3</v>
      </c>
      <c r="C141" t="s">
        <v>14</v>
      </c>
      <c r="D141" t="str">
        <f t="shared" si="2"/>
        <v>E-3</v>
      </c>
      <c r="E141" s="1">
        <v>2.505455</v>
      </c>
    </row>
    <row r="142" spans="1:5" x14ac:dyDescent="0.15">
      <c r="A142" t="s">
        <v>106</v>
      </c>
      <c r="B142">
        <v>4</v>
      </c>
      <c r="C142" t="s">
        <v>14</v>
      </c>
      <c r="D142" t="str">
        <f t="shared" si="2"/>
        <v>E-4</v>
      </c>
      <c r="E142" s="1">
        <v>-6.5453999999999998E-2</v>
      </c>
    </row>
    <row r="143" spans="1:5" x14ac:dyDescent="0.15">
      <c r="A143" t="s">
        <v>106</v>
      </c>
      <c r="B143">
        <v>5</v>
      </c>
      <c r="C143" t="s">
        <v>14</v>
      </c>
      <c r="D143" t="str">
        <f t="shared" si="2"/>
        <v>E-5</v>
      </c>
      <c r="E143" s="1">
        <v>2.7054559999999999</v>
      </c>
    </row>
    <row r="144" spans="1:5" x14ac:dyDescent="0.15">
      <c r="A144" t="s">
        <v>106</v>
      </c>
      <c r="B144">
        <v>6</v>
      </c>
      <c r="C144" t="s">
        <v>14</v>
      </c>
      <c r="D144" t="str">
        <f t="shared" si="2"/>
        <v>E-6</v>
      </c>
      <c r="E144" s="1">
        <v>3.349091</v>
      </c>
    </row>
    <row r="145" spans="1:5" x14ac:dyDescent="0.15">
      <c r="A145" t="s">
        <v>106</v>
      </c>
      <c r="B145">
        <v>7</v>
      </c>
      <c r="C145" t="s">
        <v>14</v>
      </c>
      <c r="D145" t="str">
        <f t="shared" si="2"/>
        <v>E-7</v>
      </c>
      <c r="E145" s="1">
        <v>3.6836359999999999</v>
      </c>
    </row>
    <row r="146" spans="1:5" x14ac:dyDescent="0.15">
      <c r="A146" t="s">
        <v>106</v>
      </c>
      <c r="B146">
        <v>8</v>
      </c>
      <c r="C146" t="s">
        <v>14</v>
      </c>
      <c r="D146" t="str">
        <f t="shared" si="2"/>
        <v>E-8</v>
      </c>
      <c r="E146" s="1">
        <v>4.1407780000000001</v>
      </c>
    </row>
    <row r="147" spans="1:5" x14ac:dyDescent="0.15">
      <c r="A147" t="s">
        <v>106</v>
      </c>
      <c r="B147">
        <v>9</v>
      </c>
      <c r="C147" t="s">
        <v>14</v>
      </c>
      <c r="D147" t="str">
        <f t="shared" si="2"/>
        <v>E-9</v>
      </c>
      <c r="E147" s="1">
        <v>5.8135079999999997</v>
      </c>
    </row>
    <row r="148" spans="1:5" x14ac:dyDescent="0.15">
      <c r="A148" t="s">
        <v>106</v>
      </c>
      <c r="B148">
        <v>10</v>
      </c>
      <c r="C148" t="s">
        <v>14</v>
      </c>
      <c r="D148" t="str">
        <f t="shared" si="2"/>
        <v>E-10</v>
      </c>
      <c r="E148" s="1">
        <v>6.0044180000000003</v>
      </c>
    </row>
    <row r="149" spans="1:5" x14ac:dyDescent="0.15">
      <c r="A149" t="s">
        <v>106</v>
      </c>
      <c r="B149">
        <v>11</v>
      </c>
      <c r="C149" t="s">
        <v>14</v>
      </c>
      <c r="D149" t="str">
        <f t="shared" si="2"/>
        <v>E-11</v>
      </c>
      <c r="E149" s="1">
        <v>4.486237</v>
      </c>
    </row>
    <row r="150" spans="1:5" x14ac:dyDescent="0.15">
      <c r="A150" t="s">
        <v>106</v>
      </c>
      <c r="B150">
        <v>12</v>
      </c>
      <c r="C150" t="s">
        <v>14</v>
      </c>
      <c r="D150" t="str">
        <f t="shared" si="2"/>
        <v>E-12</v>
      </c>
      <c r="E150" s="1">
        <v>5.2862400000000003</v>
      </c>
    </row>
    <row r="151" spans="1:5" x14ac:dyDescent="0.15">
      <c r="A151" t="s">
        <v>106</v>
      </c>
      <c r="B151">
        <v>13</v>
      </c>
      <c r="C151" t="s">
        <v>14</v>
      </c>
      <c r="D151" t="str">
        <f t="shared" si="2"/>
        <v>E-13</v>
      </c>
      <c r="E151" s="1">
        <v>5.4559329999999999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9"/>
  <sheetViews>
    <sheetView workbookViewId="0">
      <pane ySplit="4040" topLeftCell="A827"/>
      <selection pane="bottomLeft" activeCell="S10" sqref="S10"/>
    </sheetView>
  </sheetViews>
  <sheetFormatPr baseColWidth="12" defaultRowHeight="15" x14ac:dyDescent="0.15"/>
  <cols>
    <col min="1" max="1" width="4.83203125" customWidth="1"/>
    <col min="2" max="6" width="7.33203125" customWidth="1"/>
    <col min="8" max="8" width="16.6640625" customWidth="1"/>
    <col min="9" max="9" width="11" customWidth="1"/>
    <col min="10" max="10" width="19.83203125" customWidth="1"/>
  </cols>
  <sheetData>
    <row r="1" spans="1:1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23</v>
      </c>
      <c r="J1" t="s">
        <v>8</v>
      </c>
      <c r="K1" t="s">
        <v>9</v>
      </c>
      <c r="L1" t="s">
        <v>89</v>
      </c>
      <c r="M1" t="s">
        <v>90</v>
      </c>
      <c r="N1" t="s">
        <v>10</v>
      </c>
      <c r="O1" t="s">
        <v>11</v>
      </c>
      <c r="P1" t="s">
        <v>12</v>
      </c>
    </row>
    <row r="2" spans="1:16" x14ac:dyDescent="0.15">
      <c r="A2">
        <v>346</v>
      </c>
      <c r="B2" t="s">
        <v>91</v>
      </c>
      <c r="C2" t="s">
        <v>13</v>
      </c>
      <c r="D2">
        <v>1</v>
      </c>
      <c r="E2" t="s">
        <v>14</v>
      </c>
      <c r="F2">
        <v>1</v>
      </c>
      <c r="G2">
        <v>1.5</v>
      </c>
      <c r="H2">
        <v>1.5</v>
      </c>
      <c r="I2" t="str">
        <f t="shared" ref="I2:I65" si="0">C2&amp;"-"&amp;D2&amp;"-"&amp;F2</f>
        <v>A-1-1</v>
      </c>
      <c r="J2">
        <v>0</v>
      </c>
      <c r="K2">
        <v>1.5</v>
      </c>
      <c r="L2">
        <v>0</v>
      </c>
      <c r="M2">
        <v>1.5</v>
      </c>
      <c r="N2">
        <v>4</v>
      </c>
      <c r="O2">
        <v>1</v>
      </c>
      <c r="P2" t="s">
        <v>92</v>
      </c>
    </row>
    <row r="3" spans="1:16" x14ac:dyDescent="0.15">
      <c r="A3">
        <v>346</v>
      </c>
      <c r="B3" t="s">
        <v>91</v>
      </c>
      <c r="C3" t="s">
        <v>13</v>
      </c>
      <c r="D3">
        <v>1</v>
      </c>
      <c r="E3" t="s">
        <v>14</v>
      </c>
      <c r="F3">
        <v>2</v>
      </c>
      <c r="G3">
        <v>1.5</v>
      </c>
      <c r="H3">
        <v>1.5</v>
      </c>
      <c r="I3" t="str">
        <f t="shared" si="0"/>
        <v>A-1-2</v>
      </c>
      <c r="J3">
        <v>1.5</v>
      </c>
      <c r="K3">
        <v>3</v>
      </c>
      <c r="L3">
        <v>0.75</v>
      </c>
      <c r="M3">
        <v>1.5</v>
      </c>
      <c r="N3">
        <v>1</v>
      </c>
      <c r="O3">
        <v>2</v>
      </c>
      <c r="P3" t="s">
        <v>92</v>
      </c>
    </row>
    <row r="4" spans="1:16" x14ac:dyDescent="0.15">
      <c r="A4">
        <v>346</v>
      </c>
      <c r="B4" t="s">
        <v>91</v>
      </c>
      <c r="C4" t="s">
        <v>13</v>
      </c>
      <c r="D4">
        <v>1</v>
      </c>
      <c r="E4" t="s">
        <v>14</v>
      </c>
      <c r="F4">
        <v>3</v>
      </c>
      <c r="G4">
        <v>1.5</v>
      </c>
      <c r="H4">
        <v>1.5</v>
      </c>
      <c r="I4" t="str">
        <f t="shared" si="0"/>
        <v>A-1-3</v>
      </c>
      <c r="J4">
        <v>3</v>
      </c>
      <c r="K4">
        <v>4.5</v>
      </c>
      <c r="L4">
        <v>2</v>
      </c>
      <c r="M4">
        <v>3</v>
      </c>
      <c r="N4">
        <v>0</v>
      </c>
      <c r="O4">
        <v>0</v>
      </c>
      <c r="P4" t="s">
        <v>92</v>
      </c>
    </row>
    <row r="5" spans="1:16" x14ac:dyDescent="0.15">
      <c r="A5">
        <v>346</v>
      </c>
      <c r="B5" t="s">
        <v>91</v>
      </c>
      <c r="C5" t="s">
        <v>13</v>
      </c>
      <c r="D5">
        <v>1</v>
      </c>
      <c r="E5" t="s">
        <v>14</v>
      </c>
      <c r="F5">
        <v>4</v>
      </c>
      <c r="G5">
        <v>1.5</v>
      </c>
      <c r="H5">
        <v>1.5</v>
      </c>
      <c r="I5" t="str">
        <f t="shared" si="0"/>
        <v>A-1-4</v>
      </c>
      <c r="J5">
        <v>4.5</v>
      </c>
      <c r="K5">
        <v>6</v>
      </c>
      <c r="L5">
        <v>3.38</v>
      </c>
      <c r="M5">
        <v>4.5</v>
      </c>
      <c r="N5">
        <v>2</v>
      </c>
      <c r="O5">
        <v>0</v>
      </c>
      <c r="P5" t="s">
        <v>92</v>
      </c>
    </row>
    <row r="6" spans="1:16" x14ac:dyDescent="0.15">
      <c r="A6">
        <v>346</v>
      </c>
      <c r="B6" t="s">
        <v>91</v>
      </c>
      <c r="C6" t="s">
        <v>13</v>
      </c>
      <c r="D6">
        <v>1</v>
      </c>
      <c r="E6" t="s">
        <v>14</v>
      </c>
      <c r="F6">
        <v>5</v>
      </c>
      <c r="G6">
        <v>1.5</v>
      </c>
      <c r="H6">
        <v>1.5</v>
      </c>
      <c r="I6" t="str">
        <f t="shared" si="0"/>
        <v>A-1-5</v>
      </c>
      <c r="J6">
        <v>6</v>
      </c>
      <c r="K6">
        <v>7.5</v>
      </c>
      <c r="L6">
        <v>4.8</v>
      </c>
      <c r="M6">
        <v>6</v>
      </c>
      <c r="N6">
        <v>1</v>
      </c>
      <c r="O6">
        <v>2</v>
      </c>
      <c r="P6" t="s">
        <v>92</v>
      </c>
    </row>
    <row r="7" spans="1:16" x14ac:dyDescent="0.15">
      <c r="A7">
        <v>346</v>
      </c>
      <c r="B7" t="s">
        <v>91</v>
      </c>
      <c r="C7" t="s">
        <v>13</v>
      </c>
      <c r="D7">
        <v>1</v>
      </c>
      <c r="E7" t="s">
        <v>14</v>
      </c>
      <c r="F7">
        <v>6</v>
      </c>
      <c r="G7">
        <v>1.5</v>
      </c>
      <c r="H7">
        <v>1.5</v>
      </c>
      <c r="I7" t="str">
        <f t="shared" si="0"/>
        <v>A-1-6</v>
      </c>
      <c r="J7">
        <v>7.5</v>
      </c>
      <c r="K7">
        <v>9</v>
      </c>
      <c r="L7">
        <v>6.25</v>
      </c>
      <c r="M7">
        <v>7.5</v>
      </c>
      <c r="N7">
        <v>0</v>
      </c>
      <c r="O7">
        <v>1</v>
      </c>
      <c r="P7" t="s">
        <v>92</v>
      </c>
    </row>
    <row r="8" spans="1:16" x14ac:dyDescent="0.15">
      <c r="A8">
        <v>346</v>
      </c>
      <c r="B8" t="s">
        <v>91</v>
      </c>
      <c r="C8" t="s">
        <v>13</v>
      </c>
      <c r="D8">
        <v>1</v>
      </c>
      <c r="E8" t="s">
        <v>14</v>
      </c>
      <c r="F8">
        <v>7</v>
      </c>
      <c r="G8">
        <v>0.68</v>
      </c>
      <c r="H8">
        <v>0.68</v>
      </c>
      <c r="I8" t="str">
        <f t="shared" si="0"/>
        <v>A-1-7</v>
      </c>
      <c r="J8">
        <v>9</v>
      </c>
      <c r="K8">
        <v>9.68</v>
      </c>
      <c r="L8">
        <v>8.3699999999999992</v>
      </c>
      <c r="M8">
        <v>9</v>
      </c>
      <c r="N8">
        <v>0</v>
      </c>
      <c r="O8">
        <v>0</v>
      </c>
      <c r="P8" t="s">
        <v>92</v>
      </c>
    </row>
    <row r="9" spans="1:16" x14ac:dyDescent="0.15">
      <c r="A9">
        <v>346</v>
      </c>
      <c r="B9" t="s">
        <v>91</v>
      </c>
      <c r="C9" t="s">
        <v>13</v>
      </c>
      <c r="D9">
        <v>1</v>
      </c>
      <c r="E9" t="s">
        <v>14</v>
      </c>
      <c r="F9" t="s">
        <v>15</v>
      </c>
      <c r="G9">
        <v>0.13</v>
      </c>
      <c r="H9">
        <v>0.13</v>
      </c>
      <c r="I9" t="str">
        <f t="shared" si="0"/>
        <v>A-1-CC</v>
      </c>
      <c r="J9">
        <v>9.68</v>
      </c>
      <c r="K9">
        <v>9.81</v>
      </c>
      <c r="L9">
        <v>9.3699999999999992</v>
      </c>
      <c r="M9">
        <v>9.5</v>
      </c>
      <c r="N9">
        <v>1</v>
      </c>
      <c r="O9">
        <v>0</v>
      </c>
      <c r="P9" t="s">
        <v>92</v>
      </c>
    </row>
    <row r="10" spans="1:16" x14ac:dyDescent="0.15">
      <c r="A10">
        <v>346</v>
      </c>
      <c r="B10" t="s">
        <v>91</v>
      </c>
      <c r="C10" t="s">
        <v>17</v>
      </c>
      <c r="D10">
        <v>1</v>
      </c>
      <c r="E10" t="s">
        <v>14</v>
      </c>
      <c r="F10">
        <v>1</v>
      </c>
      <c r="G10">
        <v>1.5</v>
      </c>
      <c r="H10">
        <v>1.5</v>
      </c>
      <c r="I10" t="str">
        <f t="shared" si="0"/>
        <v>B-1-1</v>
      </c>
      <c r="J10">
        <v>0</v>
      </c>
      <c r="K10">
        <v>1.5</v>
      </c>
      <c r="L10">
        <v>0</v>
      </c>
      <c r="M10">
        <v>1.5</v>
      </c>
      <c r="N10">
        <v>16</v>
      </c>
      <c r="O10">
        <v>9</v>
      </c>
    </row>
    <row r="11" spans="1:16" x14ac:dyDescent="0.15">
      <c r="A11">
        <v>346</v>
      </c>
      <c r="B11" t="s">
        <v>91</v>
      </c>
      <c r="C11" t="s">
        <v>17</v>
      </c>
      <c r="D11">
        <v>1</v>
      </c>
      <c r="E11" t="s">
        <v>14</v>
      </c>
      <c r="F11">
        <v>2</v>
      </c>
      <c r="G11">
        <v>1.5</v>
      </c>
      <c r="H11">
        <v>1.5</v>
      </c>
      <c r="I11" t="str">
        <f t="shared" si="0"/>
        <v>B-1-2</v>
      </c>
      <c r="J11">
        <v>1.5</v>
      </c>
      <c r="K11">
        <v>3</v>
      </c>
      <c r="L11">
        <v>1.5</v>
      </c>
      <c r="M11">
        <v>2.99</v>
      </c>
      <c r="N11">
        <v>7</v>
      </c>
      <c r="O11">
        <v>2</v>
      </c>
    </row>
    <row r="12" spans="1:16" x14ac:dyDescent="0.15">
      <c r="A12">
        <v>346</v>
      </c>
      <c r="B12" t="s">
        <v>91</v>
      </c>
      <c r="C12" t="s">
        <v>17</v>
      </c>
      <c r="D12">
        <v>1</v>
      </c>
      <c r="E12" t="s">
        <v>14</v>
      </c>
      <c r="F12">
        <v>3</v>
      </c>
      <c r="G12">
        <v>1.5</v>
      </c>
      <c r="H12">
        <v>1.5</v>
      </c>
      <c r="I12" t="str">
        <f t="shared" si="0"/>
        <v>B-1-3</v>
      </c>
      <c r="J12">
        <v>3</v>
      </c>
      <c r="K12">
        <v>4.5</v>
      </c>
      <c r="L12">
        <v>2.99</v>
      </c>
      <c r="M12">
        <v>4.49</v>
      </c>
      <c r="N12">
        <v>4</v>
      </c>
      <c r="O12">
        <v>2</v>
      </c>
    </row>
    <row r="13" spans="1:16" x14ac:dyDescent="0.15">
      <c r="A13">
        <v>346</v>
      </c>
      <c r="B13" t="s">
        <v>91</v>
      </c>
      <c r="C13" t="s">
        <v>17</v>
      </c>
      <c r="D13">
        <v>1</v>
      </c>
      <c r="E13" t="s">
        <v>14</v>
      </c>
      <c r="F13">
        <v>4</v>
      </c>
      <c r="G13">
        <v>1.5</v>
      </c>
      <c r="H13">
        <v>1.5</v>
      </c>
      <c r="I13" t="str">
        <f t="shared" si="0"/>
        <v>B-1-4</v>
      </c>
      <c r="J13">
        <v>4.5</v>
      </c>
      <c r="K13">
        <v>6</v>
      </c>
      <c r="L13">
        <v>4.49</v>
      </c>
      <c r="M13">
        <v>5.99</v>
      </c>
      <c r="N13">
        <v>4</v>
      </c>
      <c r="O13">
        <v>4</v>
      </c>
    </row>
    <row r="14" spans="1:16" x14ac:dyDescent="0.15">
      <c r="A14">
        <v>346</v>
      </c>
      <c r="B14" t="s">
        <v>91</v>
      </c>
      <c r="C14" t="s">
        <v>17</v>
      </c>
      <c r="D14">
        <v>1</v>
      </c>
      <c r="E14" t="s">
        <v>14</v>
      </c>
      <c r="F14">
        <v>5</v>
      </c>
      <c r="G14">
        <v>1.5</v>
      </c>
      <c r="H14">
        <v>1.5</v>
      </c>
      <c r="I14" t="str">
        <f t="shared" si="0"/>
        <v>B-1-5</v>
      </c>
      <c r="J14">
        <v>6</v>
      </c>
      <c r="K14">
        <v>7.5</v>
      </c>
      <c r="L14">
        <v>5.99</v>
      </c>
      <c r="M14">
        <v>7.48</v>
      </c>
      <c r="N14">
        <v>3</v>
      </c>
      <c r="O14">
        <v>8</v>
      </c>
    </row>
    <row r="15" spans="1:16" x14ac:dyDescent="0.15">
      <c r="A15">
        <v>346</v>
      </c>
      <c r="B15" t="s">
        <v>91</v>
      </c>
      <c r="C15" t="s">
        <v>17</v>
      </c>
      <c r="D15">
        <v>1</v>
      </c>
      <c r="E15" t="s">
        <v>14</v>
      </c>
      <c r="F15">
        <v>6</v>
      </c>
      <c r="G15">
        <v>1.2</v>
      </c>
      <c r="H15">
        <v>1.2</v>
      </c>
      <c r="I15" t="str">
        <f t="shared" si="0"/>
        <v>B-1-6</v>
      </c>
      <c r="J15">
        <v>7.5</v>
      </c>
      <c r="K15">
        <v>8.6999999999999993</v>
      </c>
      <c r="L15">
        <v>7.48</v>
      </c>
      <c r="M15">
        <v>8.68</v>
      </c>
      <c r="N15">
        <v>2</v>
      </c>
      <c r="O15">
        <v>1</v>
      </c>
    </row>
    <row r="16" spans="1:16" x14ac:dyDescent="0.15">
      <c r="A16">
        <v>346</v>
      </c>
      <c r="B16" t="s">
        <v>91</v>
      </c>
      <c r="C16" t="s">
        <v>17</v>
      </c>
      <c r="D16">
        <v>1</v>
      </c>
      <c r="E16" t="s">
        <v>14</v>
      </c>
      <c r="F16" t="s">
        <v>15</v>
      </c>
      <c r="G16">
        <v>0.12</v>
      </c>
      <c r="H16">
        <v>0.12</v>
      </c>
      <c r="I16" t="str">
        <f t="shared" si="0"/>
        <v>B-1-CC</v>
      </c>
      <c r="J16">
        <v>8.6999999999999993</v>
      </c>
      <c r="K16">
        <v>8.82</v>
      </c>
      <c r="L16">
        <v>8.68</v>
      </c>
      <c r="M16">
        <v>8.8000000000000007</v>
      </c>
      <c r="N16">
        <v>1</v>
      </c>
      <c r="O16">
        <v>0</v>
      </c>
    </row>
    <row r="17" spans="1:15" x14ac:dyDescent="0.15">
      <c r="A17">
        <v>346</v>
      </c>
      <c r="B17" t="s">
        <v>91</v>
      </c>
      <c r="C17" t="s">
        <v>17</v>
      </c>
      <c r="D17">
        <v>10</v>
      </c>
      <c r="E17" t="s">
        <v>14</v>
      </c>
      <c r="F17">
        <v>1</v>
      </c>
      <c r="G17">
        <v>1.5</v>
      </c>
      <c r="H17">
        <v>1.5</v>
      </c>
      <c r="I17" t="str">
        <f t="shared" si="0"/>
        <v>B-10-1</v>
      </c>
      <c r="J17">
        <v>84.8</v>
      </c>
      <c r="K17">
        <v>86.3</v>
      </c>
      <c r="L17">
        <v>84.8</v>
      </c>
      <c r="M17">
        <v>86.22</v>
      </c>
      <c r="N17">
        <v>1</v>
      </c>
      <c r="O17">
        <v>2</v>
      </c>
    </row>
    <row r="18" spans="1:15" x14ac:dyDescent="0.15">
      <c r="A18">
        <v>346</v>
      </c>
      <c r="B18" t="s">
        <v>91</v>
      </c>
      <c r="C18" t="s">
        <v>17</v>
      </c>
      <c r="D18">
        <v>10</v>
      </c>
      <c r="E18" t="s">
        <v>14</v>
      </c>
      <c r="F18">
        <v>2</v>
      </c>
      <c r="G18">
        <v>1.5</v>
      </c>
      <c r="H18">
        <v>1.5</v>
      </c>
      <c r="I18" t="str">
        <f t="shared" si="0"/>
        <v>B-10-2</v>
      </c>
      <c r="J18">
        <v>86.3</v>
      </c>
      <c r="K18">
        <v>87.8</v>
      </c>
      <c r="L18">
        <v>86.22</v>
      </c>
      <c r="M18">
        <v>87.64</v>
      </c>
      <c r="N18">
        <v>1</v>
      </c>
      <c r="O18">
        <v>2</v>
      </c>
    </row>
    <row r="19" spans="1:15" x14ac:dyDescent="0.15">
      <c r="A19">
        <v>346</v>
      </c>
      <c r="B19" t="s">
        <v>91</v>
      </c>
      <c r="C19" t="s">
        <v>17</v>
      </c>
      <c r="D19">
        <v>10</v>
      </c>
      <c r="E19" t="s">
        <v>14</v>
      </c>
      <c r="F19">
        <v>3</v>
      </c>
      <c r="G19">
        <v>1.5</v>
      </c>
      <c r="H19">
        <v>1.5</v>
      </c>
      <c r="I19" t="str">
        <f t="shared" si="0"/>
        <v>B-10-3</v>
      </c>
      <c r="J19">
        <v>87.8</v>
      </c>
      <c r="K19">
        <v>89.3</v>
      </c>
      <c r="L19">
        <v>87.64</v>
      </c>
      <c r="M19">
        <v>89.07</v>
      </c>
      <c r="N19">
        <v>0</v>
      </c>
      <c r="O19">
        <v>1</v>
      </c>
    </row>
    <row r="20" spans="1:15" x14ac:dyDescent="0.15">
      <c r="A20">
        <v>346</v>
      </c>
      <c r="B20" t="s">
        <v>91</v>
      </c>
      <c r="C20" t="s">
        <v>17</v>
      </c>
      <c r="D20">
        <v>10</v>
      </c>
      <c r="E20" t="s">
        <v>14</v>
      </c>
      <c r="F20">
        <v>4</v>
      </c>
      <c r="G20">
        <v>1.5</v>
      </c>
      <c r="H20">
        <v>1.5</v>
      </c>
      <c r="I20" t="str">
        <f t="shared" si="0"/>
        <v>B-10-4</v>
      </c>
      <c r="J20">
        <v>89.3</v>
      </c>
      <c r="K20">
        <v>90.8</v>
      </c>
      <c r="L20">
        <v>89.07</v>
      </c>
      <c r="M20">
        <v>90.49</v>
      </c>
      <c r="N20">
        <v>1</v>
      </c>
      <c r="O20">
        <v>0</v>
      </c>
    </row>
    <row r="21" spans="1:15" x14ac:dyDescent="0.15">
      <c r="A21">
        <v>346</v>
      </c>
      <c r="B21" t="s">
        <v>91</v>
      </c>
      <c r="C21" t="s">
        <v>17</v>
      </c>
      <c r="D21">
        <v>10</v>
      </c>
      <c r="E21" t="s">
        <v>14</v>
      </c>
      <c r="F21">
        <v>5</v>
      </c>
      <c r="G21">
        <v>1.5</v>
      </c>
      <c r="H21">
        <v>1.5</v>
      </c>
      <c r="I21" t="str">
        <f t="shared" si="0"/>
        <v>B-10-5</v>
      </c>
      <c r="J21">
        <v>90.8</v>
      </c>
      <c r="K21">
        <v>92.3</v>
      </c>
      <c r="L21">
        <v>90.49</v>
      </c>
      <c r="M21">
        <v>91.91</v>
      </c>
      <c r="N21">
        <v>1</v>
      </c>
      <c r="O21">
        <v>2</v>
      </c>
    </row>
    <row r="22" spans="1:15" x14ac:dyDescent="0.15">
      <c r="A22">
        <v>346</v>
      </c>
      <c r="B22" t="s">
        <v>91</v>
      </c>
      <c r="C22" t="s">
        <v>17</v>
      </c>
      <c r="D22">
        <v>10</v>
      </c>
      <c r="E22" t="s">
        <v>14</v>
      </c>
      <c r="F22">
        <v>6</v>
      </c>
      <c r="G22">
        <v>1.5</v>
      </c>
      <c r="H22">
        <v>1.5</v>
      </c>
      <c r="I22" t="str">
        <f t="shared" si="0"/>
        <v>B-10-6</v>
      </c>
      <c r="J22">
        <v>92.3</v>
      </c>
      <c r="K22">
        <v>93.8</v>
      </c>
      <c r="L22">
        <v>91.91</v>
      </c>
      <c r="M22">
        <v>93.33</v>
      </c>
      <c r="N22">
        <v>0</v>
      </c>
      <c r="O22">
        <v>0</v>
      </c>
    </row>
    <row r="23" spans="1:15" x14ac:dyDescent="0.15">
      <c r="A23">
        <v>346</v>
      </c>
      <c r="B23" t="s">
        <v>91</v>
      </c>
      <c r="C23" t="s">
        <v>17</v>
      </c>
      <c r="D23">
        <v>10</v>
      </c>
      <c r="E23" t="s">
        <v>14</v>
      </c>
      <c r="F23">
        <v>7</v>
      </c>
      <c r="G23">
        <v>0.6</v>
      </c>
      <c r="H23">
        <v>0.6</v>
      </c>
      <c r="I23" t="str">
        <f t="shared" si="0"/>
        <v>B-10-7</v>
      </c>
      <c r="J23">
        <v>93.8</v>
      </c>
      <c r="K23">
        <v>94.4</v>
      </c>
      <c r="L23">
        <v>93.33</v>
      </c>
      <c r="M23">
        <v>93.9</v>
      </c>
      <c r="N23">
        <v>0</v>
      </c>
      <c r="O23">
        <v>0</v>
      </c>
    </row>
    <row r="24" spans="1:15" x14ac:dyDescent="0.15">
      <c r="A24">
        <v>346</v>
      </c>
      <c r="B24" t="s">
        <v>91</v>
      </c>
      <c r="C24" t="s">
        <v>17</v>
      </c>
      <c r="D24">
        <v>10</v>
      </c>
      <c r="E24" t="s">
        <v>14</v>
      </c>
      <c r="F24" t="s">
        <v>15</v>
      </c>
      <c r="G24">
        <v>0.42</v>
      </c>
      <c r="H24">
        <v>0.42</v>
      </c>
      <c r="I24" t="str">
        <f t="shared" si="0"/>
        <v>B-10-CC</v>
      </c>
      <c r="J24">
        <v>94.4</v>
      </c>
      <c r="K24">
        <v>94.82</v>
      </c>
      <c r="L24">
        <v>93.9</v>
      </c>
      <c r="M24">
        <v>94.3</v>
      </c>
      <c r="N24">
        <v>1</v>
      </c>
      <c r="O24">
        <v>0</v>
      </c>
    </row>
    <row r="25" spans="1:15" x14ac:dyDescent="0.15">
      <c r="A25">
        <v>346</v>
      </c>
      <c r="B25" t="s">
        <v>91</v>
      </c>
      <c r="C25" t="s">
        <v>17</v>
      </c>
      <c r="D25">
        <v>11</v>
      </c>
      <c r="E25" t="s">
        <v>14</v>
      </c>
      <c r="F25">
        <v>1</v>
      </c>
      <c r="G25">
        <v>1.5</v>
      </c>
      <c r="H25">
        <v>1.5</v>
      </c>
      <c r="I25" t="str">
        <f t="shared" si="0"/>
        <v>B-11-1</v>
      </c>
      <c r="J25">
        <v>94.3</v>
      </c>
      <c r="K25">
        <v>95.8</v>
      </c>
      <c r="L25">
        <v>94.3</v>
      </c>
      <c r="M25">
        <v>95.76</v>
      </c>
      <c r="N25">
        <v>3</v>
      </c>
      <c r="O25">
        <v>3</v>
      </c>
    </row>
    <row r="26" spans="1:15" x14ac:dyDescent="0.15">
      <c r="A26">
        <v>346</v>
      </c>
      <c r="B26" t="s">
        <v>91</v>
      </c>
      <c r="C26" t="s">
        <v>17</v>
      </c>
      <c r="D26">
        <v>11</v>
      </c>
      <c r="E26" t="s">
        <v>14</v>
      </c>
      <c r="F26">
        <v>2</v>
      </c>
      <c r="G26">
        <v>1.5</v>
      </c>
      <c r="H26">
        <v>1.5</v>
      </c>
      <c r="I26" t="str">
        <f t="shared" si="0"/>
        <v>B-11-2</v>
      </c>
      <c r="J26">
        <v>95.8</v>
      </c>
      <c r="K26">
        <v>97.3</v>
      </c>
      <c r="L26">
        <v>95.76</v>
      </c>
      <c r="M26">
        <v>97.23</v>
      </c>
      <c r="N26">
        <v>1</v>
      </c>
      <c r="O26">
        <v>2</v>
      </c>
    </row>
    <row r="27" spans="1:15" x14ac:dyDescent="0.15">
      <c r="A27">
        <v>346</v>
      </c>
      <c r="B27" t="s">
        <v>91</v>
      </c>
      <c r="C27" t="s">
        <v>17</v>
      </c>
      <c r="D27">
        <v>11</v>
      </c>
      <c r="E27" t="s">
        <v>14</v>
      </c>
      <c r="F27">
        <v>3</v>
      </c>
      <c r="G27">
        <v>1.5</v>
      </c>
      <c r="H27">
        <v>1.5</v>
      </c>
      <c r="I27" t="str">
        <f t="shared" si="0"/>
        <v>B-11-3</v>
      </c>
      <c r="J27">
        <v>97.3</v>
      </c>
      <c r="K27">
        <v>98.8</v>
      </c>
      <c r="L27">
        <v>97.23</v>
      </c>
      <c r="M27">
        <v>98.69</v>
      </c>
      <c r="N27">
        <v>0</v>
      </c>
      <c r="O27">
        <v>0</v>
      </c>
    </row>
    <row r="28" spans="1:15" x14ac:dyDescent="0.15">
      <c r="A28">
        <v>346</v>
      </c>
      <c r="B28" t="s">
        <v>91</v>
      </c>
      <c r="C28" t="s">
        <v>17</v>
      </c>
      <c r="D28">
        <v>11</v>
      </c>
      <c r="E28" t="s">
        <v>14</v>
      </c>
      <c r="F28">
        <v>4</v>
      </c>
      <c r="G28">
        <v>1.5</v>
      </c>
      <c r="H28">
        <v>1.5</v>
      </c>
      <c r="I28" t="str">
        <f t="shared" si="0"/>
        <v>B-11-4</v>
      </c>
      <c r="J28">
        <v>98.8</v>
      </c>
      <c r="K28">
        <v>100.3</v>
      </c>
      <c r="L28">
        <v>98.69</v>
      </c>
      <c r="M28">
        <v>100.15</v>
      </c>
      <c r="N28">
        <v>1</v>
      </c>
      <c r="O28">
        <v>0</v>
      </c>
    </row>
    <row r="29" spans="1:15" x14ac:dyDescent="0.15">
      <c r="A29">
        <v>346</v>
      </c>
      <c r="B29" t="s">
        <v>91</v>
      </c>
      <c r="C29" t="s">
        <v>17</v>
      </c>
      <c r="D29">
        <v>11</v>
      </c>
      <c r="E29" t="s">
        <v>14</v>
      </c>
      <c r="F29">
        <v>5</v>
      </c>
      <c r="G29">
        <v>1.5</v>
      </c>
      <c r="H29">
        <v>1.5</v>
      </c>
      <c r="I29" t="str">
        <f t="shared" si="0"/>
        <v>B-11-5</v>
      </c>
      <c r="J29">
        <v>100.3</v>
      </c>
      <c r="K29">
        <v>101.8</v>
      </c>
      <c r="L29">
        <v>100.15</v>
      </c>
      <c r="M29">
        <v>101.62</v>
      </c>
      <c r="N29">
        <v>1</v>
      </c>
      <c r="O29">
        <v>2</v>
      </c>
    </row>
    <row r="30" spans="1:15" x14ac:dyDescent="0.15">
      <c r="A30">
        <v>346</v>
      </c>
      <c r="B30" t="s">
        <v>91</v>
      </c>
      <c r="C30" t="s">
        <v>17</v>
      </c>
      <c r="D30">
        <v>11</v>
      </c>
      <c r="E30" t="s">
        <v>14</v>
      </c>
      <c r="F30">
        <v>6</v>
      </c>
      <c r="G30">
        <v>1.5</v>
      </c>
      <c r="H30">
        <v>1.5</v>
      </c>
      <c r="I30" t="str">
        <f t="shared" si="0"/>
        <v>B-11-6</v>
      </c>
      <c r="J30">
        <v>101.8</v>
      </c>
      <c r="K30">
        <v>103.3</v>
      </c>
      <c r="L30">
        <v>101.62</v>
      </c>
      <c r="M30">
        <v>103.08</v>
      </c>
      <c r="N30">
        <v>0</v>
      </c>
      <c r="O30">
        <v>2</v>
      </c>
    </row>
    <row r="31" spans="1:15" x14ac:dyDescent="0.15">
      <c r="A31">
        <v>346</v>
      </c>
      <c r="B31" t="s">
        <v>91</v>
      </c>
      <c r="C31" t="s">
        <v>17</v>
      </c>
      <c r="D31">
        <v>11</v>
      </c>
      <c r="E31" t="s">
        <v>14</v>
      </c>
      <c r="F31">
        <v>7</v>
      </c>
      <c r="G31">
        <v>0.51</v>
      </c>
      <c r="H31">
        <v>0.51</v>
      </c>
      <c r="I31" t="str">
        <f t="shared" si="0"/>
        <v>B-11-7</v>
      </c>
      <c r="J31">
        <v>103.3</v>
      </c>
      <c r="K31">
        <v>103.81</v>
      </c>
      <c r="L31">
        <v>103.08</v>
      </c>
      <c r="M31">
        <v>103.58</v>
      </c>
      <c r="N31">
        <v>0</v>
      </c>
      <c r="O31">
        <v>5</v>
      </c>
    </row>
    <row r="32" spans="1:15" x14ac:dyDescent="0.15">
      <c r="A32">
        <v>346</v>
      </c>
      <c r="B32" t="s">
        <v>91</v>
      </c>
      <c r="C32" t="s">
        <v>17</v>
      </c>
      <c r="D32">
        <v>11</v>
      </c>
      <c r="E32" t="s">
        <v>14</v>
      </c>
      <c r="F32" t="s">
        <v>15</v>
      </c>
      <c r="G32">
        <v>0.23</v>
      </c>
      <c r="H32">
        <v>0.23</v>
      </c>
      <c r="I32" t="str">
        <f t="shared" si="0"/>
        <v>B-11-CC</v>
      </c>
      <c r="J32">
        <v>103.81</v>
      </c>
      <c r="K32">
        <v>104.04</v>
      </c>
      <c r="L32">
        <v>103.58</v>
      </c>
      <c r="M32">
        <v>103.8</v>
      </c>
      <c r="N32">
        <v>1</v>
      </c>
      <c r="O32">
        <v>0</v>
      </c>
    </row>
    <row r="33" spans="1:16" x14ac:dyDescent="0.15">
      <c r="A33">
        <v>346</v>
      </c>
      <c r="B33" t="s">
        <v>91</v>
      </c>
      <c r="C33" t="s">
        <v>17</v>
      </c>
      <c r="D33">
        <v>12</v>
      </c>
      <c r="E33" t="s">
        <v>14</v>
      </c>
      <c r="F33">
        <v>1</v>
      </c>
      <c r="G33">
        <v>0.81</v>
      </c>
      <c r="H33">
        <v>0.81</v>
      </c>
      <c r="I33" t="str">
        <f t="shared" si="0"/>
        <v>B-12-1</v>
      </c>
      <c r="J33">
        <v>103.8</v>
      </c>
      <c r="K33">
        <v>104.61</v>
      </c>
      <c r="L33">
        <v>103.8</v>
      </c>
      <c r="M33">
        <v>104.6</v>
      </c>
      <c r="N33">
        <v>2</v>
      </c>
      <c r="O33">
        <v>4</v>
      </c>
    </row>
    <row r="34" spans="1:16" x14ac:dyDescent="0.15">
      <c r="A34">
        <v>346</v>
      </c>
      <c r="B34" t="s">
        <v>91</v>
      </c>
      <c r="C34" t="s">
        <v>17</v>
      </c>
      <c r="D34">
        <v>13</v>
      </c>
      <c r="E34" t="s">
        <v>95</v>
      </c>
      <c r="F34">
        <v>1</v>
      </c>
      <c r="G34">
        <v>1.5</v>
      </c>
      <c r="H34">
        <v>1.5</v>
      </c>
      <c r="I34" t="str">
        <f t="shared" si="0"/>
        <v>B-13-1</v>
      </c>
      <c r="J34">
        <v>104.6</v>
      </c>
      <c r="K34">
        <v>106.1</v>
      </c>
      <c r="L34">
        <v>104.6</v>
      </c>
      <c r="M34">
        <v>105.83</v>
      </c>
      <c r="N34">
        <v>1</v>
      </c>
      <c r="O34">
        <v>4</v>
      </c>
      <c r="P34" t="s">
        <v>96</v>
      </c>
    </row>
    <row r="35" spans="1:16" x14ac:dyDescent="0.15">
      <c r="A35">
        <v>346</v>
      </c>
      <c r="B35" t="s">
        <v>91</v>
      </c>
      <c r="C35" t="s">
        <v>17</v>
      </c>
      <c r="D35">
        <v>13</v>
      </c>
      <c r="E35" t="s">
        <v>95</v>
      </c>
      <c r="F35" t="s">
        <v>15</v>
      </c>
      <c r="G35">
        <v>0.21</v>
      </c>
      <c r="H35">
        <v>0.21</v>
      </c>
      <c r="I35" t="str">
        <f t="shared" si="0"/>
        <v>B-13-CC</v>
      </c>
      <c r="J35">
        <v>106.1</v>
      </c>
      <c r="K35">
        <v>106.31</v>
      </c>
      <c r="L35">
        <v>105.83</v>
      </c>
      <c r="M35">
        <v>106</v>
      </c>
      <c r="N35">
        <v>2</v>
      </c>
      <c r="O35">
        <v>0</v>
      </c>
    </row>
    <row r="36" spans="1:16" x14ac:dyDescent="0.15">
      <c r="A36">
        <v>346</v>
      </c>
      <c r="B36" t="s">
        <v>91</v>
      </c>
      <c r="C36" t="s">
        <v>17</v>
      </c>
      <c r="D36">
        <v>14</v>
      </c>
      <c r="E36" t="s">
        <v>14</v>
      </c>
      <c r="F36">
        <v>1</v>
      </c>
      <c r="G36">
        <v>1.5</v>
      </c>
      <c r="H36">
        <v>1.5</v>
      </c>
      <c r="I36" t="str">
        <f t="shared" si="0"/>
        <v>B-14-1</v>
      </c>
      <c r="J36">
        <v>106</v>
      </c>
      <c r="K36">
        <v>107.5</v>
      </c>
      <c r="L36">
        <v>106</v>
      </c>
      <c r="M36">
        <v>107.45</v>
      </c>
      <c r="N36">
        <v>3</v>
      </c>
      <c r="O36">
        <v>2</v>
      </c>
    </row>
    <row r="37" spans="1:16" x14ac:dyDescent="0.15">
      <c r="A37">
        <v>346</v>
      </c>
      <c r="B37" t="s">
        <v>91</v>
      </c>
      <c r="C37" t="s">
        <v>17</v>
      </c>
      <c r="D37">
        <v>14</v>
      </c>
      <c r="E37" t="s">
        <v>14</v>
      </c>
      <c r="F37">
        <v>2</v>
      </c>
      <c r="G37">
        <v>1.5</v>
      </c>
      <c r="H37">
        <v>1.5</v>
      </c>
      <c r="I37" t="str">
        <f t="shared" si="0"/>
        <v>B-14-2</v>
      </c>
      <c r="J37">
        <v>107.5</v>
      </c>
      <c r="K37">
        <v>109</v>
      </c>
      <c r="L37">
        <v>107.45</v>
      </c>
      <c r="M37">
        <v>108.9</v>
      </c>
      <c r="N37">
        <v>1</v>
      </c>
      <c r="O37">
        <v>2</v>
      </c>
    </row>
    <row r="38" spans="1:16" x14ac:dyDescent="0.15">
      <c r="A38">
        <v>346</v>
      </c>
      <c r="B38" t="s">
        <v>91</v>
      </c>
      <c r="C38" t="s">
        <v>17</v>
      </c>
      <c r="D38">
        <v>14</v>
      </c>
      <c r="E38" t="s">
        <v>14</v>
      </c>
      <c r="F38">
        <v>3</v>
      </c>
      <c r="G38">
        <v>1.53</v>
      </c>
      <c r="H38">
        <v>1.53</v>
      </c>
      <c r="I38" t="str">
        <f t="shared" si="0"/>
        <v>B-14-3</v>
      </c>
      <c r="J38">
        <v>109</v>
      </c>
      <c r="K38">
        <v>110.53</v>
      </c>
      <c r="L38">
        <v>108.9</v>
      </c>
      <c r="M38">
        <v>110.39</v>
      </c>
      <c r="N38">
        <v>0</v>
      </c>
      <c r="O38">
        <v>0</v>
      </c>
    </row>
    <row r="39" spans="1:16" x14ac:dyDescent="0.15">
      <c r="A39">
        <v>346</v>
      </c>
      <c r="B39" t="s">
        <v>91</v>
      </c>
      <c r="C39" t="s">
        <v>17</v>
      </c>
      <c r="D39">
        <v>14</v>
      </c>
      <c r="E39" t="s">
        <v>14</v>
      </c>
      <c r="F39">
        <v>4</v>
      </c>
      <c r="G39">
        <v>1.5</v>
      </c>
      <c r="H39">
        <v>1.5</v>
      </c>
      <c r="I39" t="str">
        <f t="shared" si="0"/>
        <v>B-14-4</v>
      </c>
      <c r="J39">
        <v>110.53</v>
      </c>
      <c r="K39">
        <v>112.03</v>
      </c>
      <c r="L39">
        <v>110.39</v>
      </c>
      <c r="M39">
        <v>111.84</v>
      </c>
      <c r="N39">
        <v>0</v>
      </c>
      <c r="O39">
        <v>1</v>
      </c>
    </row>
    <row r="40" spans="1:16" x14ac:dyDescent="0.15">
      <c r="A40">
        <v>346</v>
      </c>
      <c r="B40" t="s">
        <v>91</v>
      </c>
      <c r="C40" t="s">
        <v>17</v>
      </c>
      <c r="D40">
        <v>14</v>
      </c>
      <c r="E40" t="s">
        <v>14</v>
      </c>
      <c r="F40">
        <v>5</v>
      </c>
      <c r="G40">
        <v>1.5</v>
      </c>
      <c r="H40">
        <v>1.5</v>
      </c>
      <c r="I40" t="str">
        <f t="shared" si="0"/>
        <v>B-14-5</v>
      </c>
      <c r="J40">
        <v>112.03</v>
      </c>
      <c r="K40">
        <v>113.53</v>
      </c>
      <c r="L40">
        <v>111.84</v>
      </c>
      <c r="M40">
        <v>113.29</v>
      </c>
      <c r="N40">
        <v>0</v>
      </c>
      <c r="O40">
        <v>1</v>
      </c>
    </row>
    <row r="41" spans="1:16" x14ac:dyDescent="0.15">
      <c r="A41">
        <v>346</v>
      </c>
      <c r="B41" t="s">
        <v>91</v>
      </c>
      <c r="C41" t="s">
        <v>17</v>
      </c>
      <c r="D41">
        <v>14</v>
      </c>
      <c r="E41" t="s">
        <v>14</v>
      </c>
      <c r="F41">
        <v>6</v>
      </c>
      <c r="G41">
        <v>1.5</v>
      </c>
      <c r="H41">
        <v>1.5</v>
      </c>
      <c r="I41" t="str">
        <f t="shared" si="0"/>
        <v>B-14-6</v>
      </c>
      <c r="J41">
        <v>113.53</v>
      </c>
      <c r="K41">
        <v>115.03</v>
      </c>
      <c r="L41">
        <v>113.29</v>
      </c>
      <c r="M41">
        <v>114.74</v>
      </c>
      <c r="N41">
        <v>0</v>
      </c>
      <c r="O41">
        <v>0</v>
      </c>
    </row>
    <row r="42" spans="1:16" x14ac:dyDescent="0.15">
      <c r="A42">
        <v>346</v>
      </c>
      <c r="B42" t="s">
        <v>91</v>
      </c>
      <c r="C42" t="s">
        <v>17</v>
      </c>
      <c r="D42">
        <v>14</v>
      </c>
      <c r="E42" t="s">
        <v>14</v>
      </c>
      <c r="F42">
        <v>7</v>
      </c>
      <c r="G42">
        <v>0.57999999999999996</v>
      </c>
      <c r="H42">
        <v>0.57999999999999996</v>
      </c>
      <c r="I42" t="str">
        <f t="shared" si="0"/>
        <v>B-14-7</v>
      </c>
      <c r="J42">
        <v>115.03</v>
      </c>
      <c r="K42">
        <v>115.61</v>
      </c>
      <c r="L42">
        <v>114.74</v>
      </c>
      <c r="M42">
        <v>115.31</v>
      </c>
      <c r="N42">
        <v>0</v>
      </c>
      <c r="O42">
        <v>0</v>
      </c>
    </row>
    <row r="43" spans="1:16" x14ac:dyDescent="0.15">
      <c r="A43">
        <v>346</v>
      </c>
      <c r="B43" t="s">
        <v>91</v>
      </c>
      <c r="C43" t="s">
        <v>17</v>
      </c>
      <c r="D43">
        <v>14</v>
      </c>
      <c r="E43" t="s">
        <v>14</v>
      </c>
      <c r="F43" t="s">
        <v>15</v>
      </c>
      <c r="G43">
        <v>0.2</v>
      </c>
      <c r="H43">
        <v>0.2</v>
      </c>
      <c r="I43" t="str">
        <f t="shared" si="0"/>
        <v>B-14-CC</v>
      </c>
      <c r="J43">
        <v>115.61</v>
      </c>
      <c r="K43">
        <v>115.81</v>
      </c>
      <c r="L43">
        <v>115.31</v>
      </c>
      <c r="M43">
        <v>115.5</v>
      </c>
      <c r="N43">
        <v>1</v>
      </c>
      <c r="O43">
        <v>0</v>
      </c>
    </row>
    <row r="44" spans="1:16" x14ac:dyDescent="0.15">
      <c r="A44">
        <v>346</v>
      </c>
      <c r="B44" t="s">
        <v>91</v>
      </c>
      <c r="C44" t="s">
        <v>17</v>
      </c>
      <c r="D44">
        <v>15</v>
      </c>
      <c r="E44" t="s">
        <v>14</v>
      </c>
      <c r="F44" t="s">
        <v>15</v>
      </c>
      <c r="G44">
        <v>0.03</v>
      </c>
      <c r="H44">
        <v>0.03</v>
      </c>
      <c r="I44" t="str">
        <f t="shared" si="0"/>
        <v>B-15-CC</v>
      </c>
      <c r="J44">
        <v>115.5</v>
      </c>
      <c r="K44">
        <v>115.53</v>
      </c>
      <c r="L44">
        <v>115.5</v>
      </c>
      <c r="M44">
        <v>115.53</v>
      </c>
      <c r="N44">
        <v>1</v>
      </c>
      <c r="O44">
        <v>0</v>
      </c>
    </row>
    <row r="45" spans="1:16" x14ac:dyDescent="0.15">
      <c r="A45">
        <v>346</v>
      </c>
      <c r="B45" t="s">
        <v>91</v>
      </c>
      <c r="C45" t="s">
        <v>17</v>
      </c>
      <c r="D45">
        <v>16</v>
      </c>
      <c r="E45" t="s">
        <v>95</v>
      </c>
      <c r="F45">
        <v>1</v>
      </c>
      <c r="G45">
        <v>1.07</v>
      </c>
      <c r="H45">
        <v>1.07</v>
      </c>
      <c r="I45" t="str">
        <f t="shared" si="0"/>
        <v>B-16-1</v>
      </c>
      <c r="J45">
        <v>115.6</v>
      </c>
      <c r="K45">
        <v>116.67</v>
      </c>
      <c r="L45">
        <v>115.6</v>
      </c>
      <c r="M45">
        <v>116.67</v>
      </c>
      <c r="N45">
        <v>2</v>
      </c>
      <c r="O45">
        <v>1</v>
      </c>
    </row>
    <row r="46" spans="1:16" x14ac:dyDescent="0.15">
      <c r="A46">
        <v>346</v>
      </c>
      <c r="B46" t="s">
        <v>91</v>
      </c>
      <c r="C46" t="s">
        <v>17</v>
      </c>
      <c r="D46">
        <v>16</v>
      </c>
      <c r="E46" t="s">
        <v>95</v>
      </c>
      <c r="F46" t="s">
        <v>15</v>
      </c>
      <c r="G46">
        <v>0.28999999999999998</v>
      </c>
      <c r="H46">
        <v>0.28999999999999998</v>
      </c>
      <c r="I46" t="str">
        <f t="shared" si="0"/>
        <v>B-16-CC</v>
      </c>
      <c r="J46">
        <v>116.67</v>
      </c>
      <c r="K46">
        <v>116.96</v>
      </c>
      <c r="L46">
        <v>116.67</v>
      </c>
      <c r="M46">
        <v>116.96</v>
      </c>
      <c r="N46">
        <v>1</v>
      </c>
      <c r="O46">
        <v>0</v>
      </c>
    </row>
    <row r="47" spans="1:16" x14ac:dyDescent="0.15">
      <c r="A47">
        <v>346</v>
      </c>
      <c r="B47" t="s">
        <v>91</v>
      </c>
      <c r="C47" t="s">
        <v>17</v>
      </c>
      <c r="D47">
        <v>17</v>
      </c>
      <c r="E47" t="s">
        <v>14</v>
      </c>
      <c r="F47">
        <v>1</v>
      </c>
      <c r="G47">
        <v>1.5</v>
      </c>
      <c r="H47">
        <v>1.5</v>
      </c>
      <c r="I47" t="str">
        <f t="shared" si="0"/>
        <v>B-17-1</v>
      </c>
      <c r="J47">
        <v>117.8</v>
      </c>
      <c r="K47">
        <v>119.3</v>
      </c>
      <c r="L47">
        <v>117.8</v>
      </c>
      <c r="M47">
        <v>119.29</v>
      </c>
      <c r="N47">
        <v>0</v>
      </c>
      <c r="O47">
        <v>2</v>
      </c>
    </row>
    <row r="48" spans="1:16" x14ac:dyDescent="0.15">
      <c r="A48">
        <v>346</v>
      </c>
      <c r="B48" t="s">
        <v>91</v>
      </c>
      <c r="C48" t="s">
        <v>17</v>
      </c>
      <c r="D48">
        <v>17</v>
      </c>
      <c r="E48" t="s">
        <v>14</v>
      </c>
      <c r="F48">
        <v>2</v>
      </c>
      <c r="G48">
        <v>1.5</v>
      </c>
      <c r="H48">
        <v>1.5</v>
      </c>
      <c r="I48" t="str">
        <f t="shared" si="0"/>
        <v>B-17-2</v>
      </c>
      <c r="J48">
        <v>119.3</v>
      </c>
      <c r="K48">
        <v>120.8</v>
      </c>
      <c r="L48">
        <v>119.29</v>
      </c>
      <c r="M48">
        <v>120.78</v>
      </c>
      <c r="N48">
        <v>1</v>
      </c>
      <c r="O48">
        <v>4</v>
      </c>
    </row>
    <row r="49" spans="1:16" x14ac:dyDescent="0.15">
      <c r="A49">
        <v>346</v>
      </c>
      <c r="B49" t="s">
        <v>91</v>
      </c>
      <c r="C49" t="s">
        <v>17</v>
      </c>
      <c r="D49">
        <v>17</v>
      </c>
      <c r="E49" t="s">
        <v>14</v>
      </c>
      <c r="F49">
        <v>3</v>
      </c>
      <c r="G49">
        <v>1.5</v>
      </c>
      <c r="H49">
        <v>1.5</v>
      </c>
      <c r="I49" t="str">
        <f t="shared" si="0"/>
        <v>B-17-3</v>
      </c>
      <c r="J49">
        <v>120.8</v>
      </c>
      <c r="K49">
        <v>122.3</v>
      </c>
      <c r="L49">
        <v>120.78</v>
      </c>
      <c r="M49">
        <v>122.26</v>
      </c>
      <c r="N49">
        <v>0</v>
      </c>
      <c r="O49">
        <v>0</v>
      </c>
    </row>
    <row r="50" spans="1:16" x14ac:dyDescent="0.15">
      <c r="A50">
        <v>346</v>
      </c>
      <c r="B50" t="s">
        <v>91</v>
      </c>
      <c r="C50" t="s">
        <v>17</v>
      </c>
      <c r="D50">
        <v>17</v>
      </c>
      <c r="E50" t="s">
        <v>14</v>
      </c>
      <c r="F50" t="s">
        <v>15</v>
      </c>
      <c r="G50">
        <v>0.24</v>
      </c>
      <c r="H50">
        <v>0.24</v>
      </c>
      <c r="I50" t="str">
        <f t="shared" si="0"/>
        <v>B-17-CC</v>
      </c>
      <c r="J50">
        <v>122.3</v>
      </c>
      <c r="K50">
        <v>122.54</v>
      </c>
      <c r="L50">
        <v>122.26</v>
      </c>
      <c r="M50">
        <v>122.5</v>
      </c>
      <c r="N50">
        <v>1</v>
      </c>
      <c r="O50">
        <v>0</v>
      </c>
    </row>
    <row r="51" spans="1:16" x14ac:dyDescent="0.15">
      <c r="A51">
        <v>346</v>
      </c>
      <c r="B51" t="s">
        <v>91</v>
      </c>
      <c r="C51" t="s">
        <v>17</v>
      </c>
      <c r="D51">
        <v>18</v>
      </c>
      <c r="E51" t="s">
        <v>14</v>
      </c>
      <c r="F51">
        <v>1</v>
      </c>
      <c r="G51">
        <v>1.5</v>
      </c>
      <c r="H51">
        <v>1.5</v>
      </c>
      <c r="I51" t="str">
        <f t="shared" si="0"/>
        <v>B-18-1</v>
      </c>
      <c r="J51">
        <v>122.5</v>
      </c>
      <c r="K51">
        <v>124</v>
      </c>
      <c r="L51">
        <v>122.5</v>
      </c>
      <c r="M51">
        <v>123.96</v>
      </c>
      <c r="N51">
        <v>1</v>
      </c>
      <c r="O51">
        <v>3</v>
      </c>
    </row>
    <row r="52" spans="1:16" x14ac:dyDescent="0.15">
      <c r="A52">
        <v>346</v>
      </c>
      <c r="B52" t="s">
        <v>91</v>
      </c>
      <c r="C52" t="s">
        <v>17</v>
      </c>
      <c r="D52">
        <v>18</v>
      </c>
      <c r="E52" t="s">
        <v>14</v>
      </c>
      <c r="F52">
        <v>2</v>
      </c>
      <c r="G52">
        <v>1.5</v>
      </c>
      <c r="H52">
        <v>1.5</v>
      </c>
      <c r="I52" t="str">
        <f t="shared" si="0"/>
        <v>B-18-2</v>
      </c>
      <c r="J52">
        <v>124</v>
      </c>
      <c r="K52">
        <v>125.5</v>
      </c>
      <c r="L52">
        <v>123.96</v>
      </c>
      <c r="M52">
        <v>125.42</v>
      </c>
      <c r="N52">
        <v>1</v>
      </c>
      <c r="O52">
        <v>2</v>
      </c>
    </row>
    <row r="53" spans="1:16" x14ac:dyDescent="0.15">
      <c r="A53">
        <v>346</v>
      </c>
      <c r="B53" t="s">
        <v>91</v>
      </c>
      <c r="C53" t="s">
        <v>17</v>
      </c>
      <c r="D53">
        <v>18</v>
      </c>
      <c r="E53" t="s">
        <v>14</v>
      </c>
      <c r="F53">
        <v>3</v>
      </c>
      <c r="G53">
        <v>1.1000000000000001</v>
      </c>
      <c r="H53">
        <v>1.1000000000000001</v>
      </c>
      <c r="I53" t="str">
        <f t="shared" si="0"/>
        <v>B-18-3</v>
      </c>
      <c r="J53">
        <v>125.5</v>
      </c>
      <c r="K53">
        <v>126.6</v>
      </c>
      <c r="L53">
        <v>125.42</v>
      </c>
      <c r="M53">
        <v>126.49</v>
      </c>
      <c r="N53">
        <v>0</v>
      </c>
      <c r="O53">
        <v>2</v>
      </c>
    </row>
    <row r="54" spans="1:16" x14ac:dyDescent="0.15">
      <c r="A54">
        <v>346</v>
      </c>
      <c r="B54" t="s">
        <v>91</v>
      </c>
      <c r="C54" t="s">
        <v>17</v>
      </c>
      <c r="D54">
        <v>18</v>
      </c>
      <c r="E54" t="s">
        <v>14</v>
      </c>
      <c r="F54">
        <v>4</v>
      </c>
      <c r="G54">
        <v>0.52</v>
      </c>
      <c r="H54">
        <v>0.52</v>
      </c>
      <c r="I54" t="str">
        <f t="shared" si="0"/>
        <v>B-18-4</v>
      </c>
      <c r="J54">
        <v>126.6</v>
      </c>
      <c r="K54">
        <v>127.12</v>
      </c>
      <c r="L54">
        <v>126.49</v>
      </c>
      <c r="M54">
        <v>127</v>
      </c>
      <c r="N54">
        <v>0</v>
      </c>
      <c r="O54">
        <v>0</v>
      </c>
    </row>
    <row r="55" spans="1:16" x14ac:dyDescent="0.15">
      <c r="A55">
        <v>346</v>
      </c>
      <c r="B55" t="s">
        <v>91</v>
      </c>
      <c r="C55" t="s">
        <v>17</v>
      </c>
      <c r="D55">
        <v>18</v>
      </c>
      <c r="E55" t="s">
        <v>14</v>
      </c>
      <c r="F55" t="s">
        <v>15</v>
      </c>
      <c r="G55">
        <v>0.21</v>
      </c>
      <c r="H55">
        <v>0.21</v>
      </c>
      <c r="I55" t="str">
        <f t="shared" si="0"/>
        <v>B-18-CC</v>
      </c>
      <c r="J55">
        <v>127.12</v>
      </c>
      <c r="K55">
        <v>127.33</v>
      </c>
      <c r="L55">
        <v>127</v>
      </c>
      <c r="M55">
        <v>127.2</v>
      </c>
      <c r="N55">
        <v>1</v>
      </c>
      <c r="O55">
        <v>0</v>
      </c>
    </row>
    <row r="56" spans="1:16" x14ac:dyDescent="0.15">
      <c r="A56">
        <v>346</v>
      </c>
      <c r="B56" t="s">
        <v>91</v>
      </c>
      <c r="C56" t="s">
        <v>17</v>
      </c>
      <c r="D56">
        <v>19</v>
      </c>
      <c r="E56" t="s">
        <v>14</v>
      </c>
      <c r="F56">
        <v>1</v>
      </c>
      <c r="G56">
        <v>1.43</v>
      </c>
      <c r="H56">
        <v>1.43</v>
      </c>
      <c r="I56" t="str">
        <f t="shared" si="0"/>
        <v>B-19-1</v>
      </c>
      <c r="J56">
        <v>127.2</v>
      </c>
      <c r="K56">
        <v>128.63</v>
      </c>
      <c r="L56">
        <v>127.2</v>
      </c>
      <c r="M56">
        <v>128.63</v>
      </c>
      <c r="N56">
        <v>0</v>
      </c>
      <c r="O56">
        <v>2</v>
      </c>
      <c r="P56" t="s">
        <v>97</v>
      </c>
    </row>
    <row r="57" spans="1:16" x14ac:dyDescent="0.15">
      <c r="A57">
        <v>346</v>
      </c>
      <c r="B57" t="s">
        <v>91</v>
      </c>
      <c r="C57" t="s">
        <v>17</v>
      </c>
      <c r="D57">
        <v>19</v>
      </c>
      <c r="E57" t="s">
        <v>14</v>
      </c>
      <c r="F57">
        <v>2</v>
      </c>
      <c r="G57">
        <v>1.23</v>
      </c>
      <c r="H57">
        <v>1.23</v>
      </c>
      <c r="I57" t="str">
        <f t="shared" si="0"/>
        <v>B-19-2</v>
      </c>
      <c r="J57">
        <v>128.63</v>
      </c>
      <c r="K57">
        <v>129.86000000000001</v>
      </c>
      <c r="L57">
        <v>128.63</v>
      </c>
      <c r="M57">
        <v>129.86000000000001</v>
      </c>
      <c r="N57">
        <v>1</v>
      </c>
      <c r="O57">
        <v>2</v>
      </c>
      <c r="P57" t="s">
        <v>97</v>
      </c>
    </row>
    <row r="58" spans="1:16" x14ac:dyDescent="0.15">
      <c r="A58">
        <v>346</v>
      </c>
      <c r="B58" t="s">
        <v>91</v>
      </c>
      <c r="C58" t="s">
        <v>17</v>
      </c>
      <c r="D58">
        <v>19</v>
      </c>
      <c r="E58" t="s">
        <v>14</v>
      </c>
      <c r="F58">
        <v>3</v>
      </c>
      <c r="G58">
        <v>1.19</v>
      </c>
      <c r="H58">
        <v>1.19</v>
      </c>
      <c r="I58" t="str">
        <f t="shared" si="0"/>
        <v>B-19-3</v>
      </c>
      <c r="J58">
        <v>129.86000000000001</v>
      </c>
      <c r="K58">
        <v>131.05000000000001</v>
      </c>
      <c r="L58">
        <v>129.86000000000001</v>
      </c>
      <c r="M58">
        <v>131.05000000000001</v>
      </c>
      <c r="N58">
        <v>0</v>
      </c>
      <c r="O58">
        <v>1</v>
      </c>
      <c r="P58" t="s">
        <v>97</v>
      </c>
    </row>
    <row r="59" spans="1:16" x14ac:dyDescent="0.15">
      <c r="A59">
        <v>346</v>
      </c>
      <c r="B59" t="s">
        <v>91</v>
      </c>
      <c r="C59" t="s">
        <v>17</v>
      </c>
      <c r="D59">
        <v>19</v>
      </c>
      <c r="E59" t="s">
        <v>14</v>
      </c>
      <c r="F59" t="s">
        <v>15</v>
      </c>
      <c r="G59">
        <v>0.18</v>
      </c>
      <c r="H59">
        <v>0.18</v>
      </c>
      <c r="I59" t="str">
        <f t="shared" si="0"/>
        <v>B-19-CC</v>
      </c>
      <c r="J59">
        <v>131.05000000000001</v>
      </c>
      <c r="K59">
        <v>131.22999999999999</v>
      </c>
      <c r="L59">
        <v>131.05000000000001</v>
      </c>
      <c r="M59">
        <v>131.22999999999999</v>
      </c>
      <c r="N59">
        <v>1</v>
      </c>
      <c r="O59">
        <v>0</v>
      </c>
    </row>
    <row r="60" spans="1:16" x14ac:dyDescent="0.15">
      <c r="A60">
        <v>346</v>
      </c>
      <c r="B60" t="s">
        <v>91</v>
      </c>
      <c r="C60" t="s">
        <v>17</v>
      </c>
      <c r="D60">
        <v>2</v>
      </c>
      <c r="E60" t="s">
        <v>14</v>
      </c>
      <c r="F60">
        <v>1</v>
      </c>
      <c r="G60">
        <v>1.5</v>
      </c>
      <c r="H60">
        <v>1.5</v>
      </c>
      <c r="I60" t="str">
        <f t="shared" si="0"/>
        <v>B-2-1</v>
      </c>
      <c r="J60">
        <v>8.8000000000000007</v>
      </c>
      <c r="K60">
        <v>10.3</v>
      </c>
      <c r="L60">
        <v>8.8000000000000007</v>
      </c>
      <c r="M60">
        <v>10.25</v>
      </c>
      <c r="N60">
        <v>2</v>
      </c>
      <c r="O60">
        <v>11</v>
      </c>
    </row>
    <row r="61" spans="1:16" x14ac:dyDescent="0.15">
      <c r="A61">
        <v>346</v>
      </c>
      <c r="B61" t="s">
        <v>91</v>
      </c>
      <c r="C61" t="s">
        <v>17</v>
      </c>
      <c r="D61">
        <v>2</v>
      </c>
      <c r="E61" t="s">
        <v>14</v>
      </c>
      <c r="F61">
        <v>2</v>
      </c>
      <c r="G61">
        <v>1.5</v>
      </c>
      <c r="H61">
        <v>1.5</v>
      </c>
      <c r="I61" t="str">
        <f t="shared" si="0"/>
        <v>B-2-2</v>
      </c>
      <c r="J61">
        <v>10.3</v>
      </c>
      <c r="K61">
        <v>11.8</v>
      </c>
      <c r="L61">
        <v>10.25</v>
      </c>
      <c r="M61">
        <v>11.7</v>
      </c>
      <c r="N61">
        <v>1</v>
      </c>
      <c r="O61">
        <v>8</v>
      </c>
    </row>
    <row r="62" spans="1:16" x14ac:dyDescent="0.15">
      <c r="A62">
        <v>346</v>
      </c>
      <c r="B62" t="s">
        <v>91</v>
      </c>
      <c r="C62" t="s">
        <v>17</v>
      </c>
      <c r="D62">
        <v>2</v>
      </c>
      <c r="E62" t="s">
        <v>14</v>
      </c>
      <c r="F62">
        <v>3</v>
      </c>
      <c r="G62">
        <v>1.5</v>
      </c>
      <c r="H62">
        <v>1.5</v>
      </c>
      <c r="I62" t="str">
        <f t="shared" si="0"/>
        <v>B-2-3</v>
      </c>
      <c r="J62">
        <v>11.8</v>
      </c>
      <c r="K62">
        <v>13.3</v>
      </c>
      <c r="L62">
        <v>11.7</v>
      </c>
      <c r="M62">
        <v>13.15</v>
      </c>
      <c r="N62">
        <v>0</v>
      </c>
      <c r="O62">
        <v>0</v>
      </c>
    </row>
    <row r="63" spans="1:16" x14ac:dyDescent="0.15">
      <c r="A63">
        <v>346</v>
      </c>
      <c r="B63" t="s">
        <v>91</v>
      </c>
      <c r="C63" t="s">
        <v>17</v>
      </c>
      <c r="D63">
        <v>2</v>
      </c>
      <c r="E63" t="s">
        <v>14</v>
      </c>
      <c r="F63">
        <v>4</v>
      </c>
      <c r="G63">
        <v>1.5</v>
      </c>
      <c r="H63">
        <v>1.5</v>
      </c>
      <c r="I63" t="str">
        <f t="shared" si="0"/>
        <v>B-2-4</v>
      </c>
      <c r="J63">
        <v>13.3</v>
      </c>
      <c r="K63">
        <v>14.8</v>
      </c>
      <c r="L63">
        <v>13.15</v>
      </c>
      <c r="M63">
        <v>14.6</v>
      </c>
      <c r="N63">
        <v>2</v>
      </c>
      <c r="O63">
        <v>3</v>
      </c>
    </row>
    <row r="64" spans="1:16" x14ac:dyDescent="0.15">
      <c r="A64">
        <v>346</v>
      </c>
      <c r="B64" t="s">
        <v>91</v>
      </c>
      <c r="C64" t="s">
        <v>17</v>
      </c>
      <c r="D64">
        <v>2</v>
      </c>
      <c r="E64" t="s">
        <v>14</v>
      </c>
      <c r="F64">
        <v>5</v>
      </c>
      <c r="G64">
        <v>1.5</v>
      </c>
      <c r="H64">
        <v>1.5</v>
      </c>
      <c r="I64" t="str">
        <f t="shared" si="0"/>
        <v>B-2-5</v>
      </c>
      <c r="J64">
        <v>14.8</v>
      </c>
      <c r="K64">
        <v>16.3</v>
      </c>
      <c r="L64">
        <v>14.6</v>
      </c>
      <c r="M64">
        <v>16.05</v>
      </c>
      <c r="N64">
        <v>1</v>
      </c>
      <c r="O64">
        <v>4</v>
      </c>
    </row>
    <row r="65" spans="1:15" x14ac:dyDescent="0.15">
      <c r="A65">
        <v>346</v>
      </c>
      <c r="B65" t="s">
        <v>91</v>
      </c>
      <c r="C65" t="s">
        <v>17</v>
      </c>
      <c r="D65">
        <v>2</v>
      </c>
      <c r="E65" t="s">
        <v>14</v>
      </c>
      <c r="F65">
        <v>6</v>
      </c>
      <c r="G65">
        <v>1.5</v>
      </c>
      <c r="H65">
        <v>1.5</v>
      </c>
      <c r="I65" t="str">
        <f t="shared" si="0"/>
        <v>B-2-6</v>
      </c>
      <c r="J65">
        <v>16.3</v>
      </c>
      <c r="K65">
        <v>17.8</v>
      </c>
      <c r="L65">
        <v>16.05</v>
      </c>
      <c r="M65">
        <v>17.5</v>
      </c>
      <c r="N65">
        <v>2</v>
      </c>
      <c r="O65">
        <v>2</v>
      </c>
    </row>
    <row r="66" spans="1:15" x14ac:dyDescent="0.15">
      <c r="A66">
        <v>346</v>
      </c>
      <c r="B66" t="s">
        <v>91</v>
      </c>
      <c r="C66" t="s">
        <v>17</v>
      </c>
      <c r="D66">
        <v>2</v>
      </c>
      <c r="E66" t="s">
        <v>14</v>
      </c>
      <c r="F66">
        <v>7</v>
      </c>
      <c r="G66">
        <v>0.69</v>
      </c>
      <c r="H66">
        <v>0.69</v>
      </c>
      <c r="I66" t="str">
        <f t="shared" ref="I66:I129" si="1">C66&amp;"-"&amp;D66&amp;"-"&amp;F66</f>
        <v>B-2-7</v>
      </c>
      <c r="J66">
        <v>17.8</v>
      </c>
      <c r="K66">
        <v>18.489999999999998</v>
      </c>
      <c r="L66">
        <v>17.5</v>
      </c>
      <c r="M66">
        <v>18.16</v>
      </c>
      <c r="N66">
        <v>1</v>
      </c>
      <c r="O66">
        <v>1</v>
      </c>
    </row>
    <row r="67" spans="1:15" x14ac:dyDescent="0.15">
      <c r="A67">
        <v>346</v>
      </c>
      <c r="B67" t="s">
        <v>91</v>
      </c>
      <c r="C67" t="s">
        <v>17</v>
      </c>
      <c r="D67">
        <v>2</v>
      </c>
      <c r="E67" t="s">
        <v>14</v>
      </c>
      <c r="F67" t="s">
        <v>15</v>
      </c>
      <c r="G67">
        <v>0.14000000000000001</v>
      </c>
      <c r="H67">
        <v>0.14000000000000001</v>
      </c>
      <c r="I67" t="str">
        <f t="shared" si="1"/>
        <v>B-2-CC</v>
      </c>
      <c r="J67">
        <v>18.489999999999998</v>
      </c>
      <c r="K67">
        <v>18.63</v>
      </c>
      <c r="L67">
        <v>18.16</v>
      </c>
      <c r="M67">
        <v>18.3</v>
      </c>
      <c r="N67">
        <v>1</v>
      </c>
      <c r="O67">
        <v>0</v>
      </c>
    </row>
    <row r="68" spans="1:15" x14ac:dyDescent="0.15">
      <c r="A68">
        <v>346</v>
      </c>
      <c r="B68" t="s">
        <v>91</v>
      </c>
      <c r="C68" t="s">
        <v>17</v>
      </c>
      <c r="D68">
        <v>20</v>
      </c>
      <c r="E68" t="s">
        <v>14</v>
      </c>
      <c r="F68">
        <v>1</v>
      </c>
      <c r="G68">
        <v>1.5</v>
      </c>
      <c r="H68">
        <v>1.5</v>
      </c>
      <c r="I68" t="str">
        <f t="shared" si="1"/>
        <v>B-20-1</v>
      </c>
      <c r="J68">
        <v>131.9</v>
      </c>
      <c r="K68">
        <v>133.4</v>
      </c>
      <c r="L68">
        <v>131.9</v>
      </c>
      <c r="M68">
        <v>133.33000000000001</v>
      </c>
      <c r="N68">
        <v>1</v>
      </c>
      <c r="O68">
        <v>2</v>
      </c>
    </row>
    <row r="69" spans="1:15" x14ac:dyDescent="0.15">
      <c r="A69">
        <v>346</v>
      </c>
      <c r="B69" t="s">
        <v>91</v>
      </c>
      <c r="C69" t="s">
        <v>17</v>
      </c>
      <c r="D69">
        <v>20</v>
      </c>
      <c r="E69" t="s">
        <v>14</v>
      </c>
      <c r="F69">
        <v>2</v>
      </c>
      <c r="G69">
        <v>1.5</v>
      </c>
      <c r="H69">
        <v>1.5</v>
      </c>
      <c r="I69" t="str">
        <f t="shared" si="1"/>
        <v>B-20-2</v>
      </c>
      <c r="J69">
        <v>133.4</v>
      </c>
      <c r="K69">
        <v>134.9</v>
      </c>
      <c r="L69">
        <v>133.33000000000001</v>
      </c>
      <c r="M69">
        <v>134.77000000000001</v>
      </c>
      <c r="N69">
        <v>1</v>
      </c>
      <c r="O69">
        <v>3</v>
      </c>
    </row>
    <row r="70" spans="1:15" x14ac:dyDescent="0.15">
      <c r="A70">
        <v>346</v>
      </c>
      <c r="B70" t="s">
        <v>91</v>
      </c>
      <c r="C70" t="s">
        <v>17</v>
      </c>
      <c r="D70">
        <v>20</v>
      </c>
      <c r="E70" t="s">
        <v>14</v>
      </c>
      <c r="F70">
        <v>3</v>
      </c>
      <c r="G70">
        <v>1.1000000000000001</v>
      </c>
      <c r="H70">
        <v>1.1000000000000001</v>
      </c>
      <c r="I70" t="str">
        <f t="shared" si="1"/>
        <v>B-20-3</v>
      </c>
      <c r="J70">
        <v>134.9</v>
      </c>
      <c r="K70">
        <v>136</v>
      </c>
      <c r="L70">
        <v>134.77000000000001</v>
      </c>
      <c r="M70">
        <v>135.82</v>
      </c>
      <c r="N70">
        <v>0</v>
      </c>
      <c r="O70">
        <v>1</v>
      </c>
    </row>
    <row r="71" spans="1:15" x14ac:dyDescent="0.15">
      <c r="A71">
        <v>346</v>
      </c>
      <c r="B71" t="s">
        <v>91</v>
      </c>
      <c r="C71" t="s">
        <v>17</v>
      </c>
      <c r="D71">
        <v>20</v>
      </c>
      <c r="E71" t="s">
        <v>14</v>
      </c>
      <c r="F71">
        <v>4</v>
      </c>
      <c r="G71">
        <v>0.54</v>
      </c>
      <c r="H71">
        <v>0.54</v>
      </c>
      <c r="I71" t="str">
        <f t="shared" si="1"/>
        <v>B-20-4</v>
      </c>
      <c r="J71">
        <v>136</v>
      </c>
      <c r="K71">
        <v>136.54</v>
      </c>
      <c r="L71">
        <v>135.82</v>
      </c>
      <c r="M71">
        <v>136.33000000000001</v>
      </c>
      <c r="N71">
        <v>0</v>
      </c>
      <c r="O71">
        <v>0</v>
      </c>
    </row>
    <row r="72" spans="1:15" x14ac:dyDescent="0.15">
      <c r="A72">
        <v>346</v>
      </c>
      <c r="B72" t="s">
        <v>91</v>
      </c>
      <c r="C72" t="s">
        <v>17</v>
      </c>
      <c r="D72">
        <v>20</v>
      </c>
      <c r="E72" t="s">
        <v>14</v>
      </c>
      <c r="F72" t="s">
        <v>15</v>
      </c>
      <c r="G72">
        <v>0.28000000000000003</v>
      </c>
      <c r="H72">
        <v>0.28000000000000003</v>
      </c>
      <c r="I72" t="str">
        <f t="shared" si="1"/>
        <v>B-20-CC</v>
      </c>
      <c r="J72">
        <v>136.54</v>
      </c>
      <c r="K72">
        <v>136.82</v>
      </c>
      <c r="L72">
        <v>136.33000000000001</v>
      </c>
      <c r="M72">
        <v>136.6</v>
      </c>
      <c r="N72">
        <v>2</v>
      </c>
      <c r="O72">
        <v>0</v>
      </c>
    </row>
    <row r="73" spans="1:15" x14ac:dyDescent="0.15">
      <c r="A73">
        <v>346</v>
      </c>
      <c r="B73" t="s">
        <v>91</v>
      </c>
      <c r="C73" t="s">
        <v>17</v>
      </c>
      <c r="D73">
        <v>21</v>
      </c>
      <c r="E73" t="s">
        <v>14</v>
      </c>
      <c r="F73">
        <v>1</v>
      </c>
      <c r="G73">
        <v>1.5</v>
      </c>
      <c r="H73">
        <v>1.5</v>
      </c>
      <c r="I73" t="str">
        <f t="shared" si="1"/>
        <v>B-21-1</v>
      </c>
      <c r="J73">
        <v>136.6</v>
      </c>
      <c r="K73">
        <v>138.1</v>
      </c>
      <c r="L73">
        <v>136.6</v>
      </c>
      <c r="M73">
        <v>138.06</v>
      </c>
      <c r="N73">
        <v>1</v>
      </c>
      <c r="O73">
        <v>2</v>
      </c>
    </row>
    <row r="74" spans="1:15" x14ac:dyDescent="0.15">
      <c r="A74">
        <v>346</v>
      </c>
      <c r="B74" t="s">
        <v>91</v>
      </c>
      <c r="C74" t="s">
        <v>17</v>
      </c>
      <c r="D74">
        <v>21</v>
      </c>
      <c r="E74" t="s">
        <v>14</v>
      </c>
      <c r="F74">
        <v>2</v>
      </c>
      <c r="G74">
        <v>1.5</v>
      </c>
      <c r="H74">
        <v>1.5</v>
      </c>
      <c r="I74" t="str">
        <f t="shared" si="1"/>
        <v>B-21-2</v>
      </c>
      <c r="J74">
        <v>138.1</v>
      </c>
      <c r="K74">
        <v>139.6</v>
      </c>
      <c r="L74">
        <v>138.06</v>
      </c>
      <c r="M74">
        <v>139.51</v>
      </c>
      <c r="N74">
        <v>1</v>
      </c>
      <c r="O74">
        <v>2</v>
      </c>
    </row>
    <row r="75" spans="1:15" x14ac:dyDescent="0.15">
      <c r="A75">
        <v>346</v>
      </c>
      <c r="B75" t="s">
        <v>91</v>
      </c>
      <c r="C75" t="s">
        <v>17</v>
      </c>
      <c r="D75">
        <v>21</v>
      </c>
      <c r="E75" t="s">
        <v>14</v>
      </c>
      <c r="F75">
        <v>3</v>
      </c>
      <c r="G75">
        <v>1.5</v>
      </c>
      <c r="H75">
        <v>1.5</v>
      </c>
      <c r="I75" t="str">
        <f t="shared" si="1"/>
        <v>B-21-3</v>
      </c>
      <c r="J75">
        <v>139.6</v>
      </c>
      <c r="K75">
        <v>141.1</v>
      </c>
      <c r="L75">
        <v>139.51</v>
      </c>
      <c r="M75">
        <v>140.97</v>
      </c>
      <c r="N75">
        <v>0</v>
      </c>
      <c r="O75">
        <v>0</v>
      </c>
    </row>
    <row r="76" spans="1:15" x14ac:dyDescent="0.15">
      <c r="A76">
        <v>346</v>
      </c>
      <c r="B76" t="s">
        <v>91</v>
      </c>
      <c r="C76" t="s">
        <v>17</v>
      </c>
      <c r="D76">
        <v>21</v>
      </c>
      <c r="E76" t="s">
        <v>14</v>
      </c>
      <c r="F76">
        <v>4</v>
      </c>
      <c r="G76">
        <v>1.5</v>
      </c>
      <c r="H76">
        <v>1.5</v>
      </c>
      <c r="I76" t="str">
        <f t="shared" si="1"/>
        <v>B-21-4</v>
      </c>
      <c r="J76">
        <v>141.1</v>
      </c>
      <c r="K76">
        <v>142.6</v>
      </c>
      <c r="L76">
        <v>140.97</v>
      </c>
      <c r="M76">
        <v>142.43</v>
      </c>
      <c r="N76">
        <v>0</v>
      </c>
      <c r="O76">
        <v>0</v>
      </c>
    </row>
    <row r="77" spans="1:15" x14ac:dyDescent="0.15">
      <c r="A77">
        <v>346</v>
      </c>
      <c r="B77" t="s">
        <v>91</v>
      </c>
      <c r="C77" t="s">
        <v>17</v>
      </c>
      <c r="D77">
        <v>21</v>
      </c>
      <c r="E77" t="s">
        <v>14</v>
      </c>
      <c r="F77">
        <v>5</v>
      </c>
      <c r="G77">
        <v>1.5</v>
      </c>
      <c r="H77">
        <v>1.5</v>
      </c>
      <c r="I77" t="str">
        <f t="shared" si="1"/>
        <v>B-21-5</v>
      </c>
      <c r="J77">
        <v>142.6</v>
      </c>
      <c r="K77">
        <v>144.1</v>
      </c>
      <c r="L77">
        <v>142.43</v>
      </c>
      <c r="M77">
        <v>143.88999999999999</v>
      </c>
      <c r="N77">
        <v>0</v>
      </c>
      <c r="O77">
        <v>1</v>
      </c>
    </row>
    <row r="78" spans="1:15" x14ac:dyDescent="0.15">
      <c r="A78">
        <v>346</v>
      </c>
      <c r="B78" t="s">
        <v>91</v>
      </c>
      <c r="C78" t="s">
        <v>17</v>
      </c>
      <c r="D78">
        <v>21</v>
      </c>
      <c r="E78" t="s">
        <v>14</v>
      </c>
      <c r="F78">
        <v>6</v>
      </c>
      <c r="G78">
        <v>1.5</v>
      </c>
      <c r="H78">
        <v>1.5</v>
      </c>
      <c r="I78" t="str">
        <f t="shared" si="1"/>
        <v>B-21-6</v>
      </c>
      <c r="J78">
        <v>144.1</v>
      </c>
      <c r="K78">
        <v>145.6</v>
      </c>
      <c r="L78">
        <v>143.88999999999999</v>
      </c>
      <c r="M78">
        <v>145.34</v>
      </c>
      <c r="N78">
        <v>0</v>
      </c>
      <c r="O78">
        <v>0</v>
      </c>
    </row>
    <row r="79" spans="1:15" x14ac:dyDescent="0.15">
      <c r="A79">
        <v>346</v>
      </c>
      <c r="B79" t="s">
        <v>91</v>
      </c>
      <c r="C79" t="s">
        <v>17</v>
      </c>
      <c r="D79">
        <v>21</v>
      </c>
      <c r="E79" t="s">
        <v>14</v>
      </c>
      <c r="F79">
        <v>7</v>
      </c>
      <c r="G79">
        <v>0.65</v>
      </c>
      <c r="H79">
        <v>0.65</v>
      </c>
      <c r="I79" t="str">
        <f t="shared" si="1"/>
        <v>B-21-7</v>
      </c>
      <c r="J79">
        <v>145.6</v>
      </c>
      <c r="K79">
        <v>146.25</v>
      </c>
      <c r="L79">
        <v>145.34</v>
      </c>
      <c r="M79">
        <v>145.97</v>
      </c>
      <c r="N79">
        <v>0</v>
      </c>
      <c r="O79">
        <v>2</v>
      </c>
    </row>
    <row r="80" spans="1:15" x14ac:dyDescent="0.15">
      <c r="A80">
        <v>346</v>
      </c>
      <c r="B80" t="s">
        <v>91</v>
      </c>
      <c r="C80" t="s">
        <v>17</v>
      </c>
      <c r="D80">
        <v>21</v>
      </c>
      <c r="E80" t="s">
        <v>14</v>
      </c>
      <c r="F80" t="s">
        <v>15</v>
      </c>
      <c r="G80">
        <v>0.13</v>
      </c>
      <c r="H80">
        <v>0.13</v>
      </c>
      <c r="I80" t="str">
        <f t="shared" si="1"/>
        <v>B-21-CC</v>
      </c>
      <c r="J80">
        <v>146.25</v>
      </c>
      <c r="K80">
        <v>146.38</v>
      </c>
      <c r="L80">
        <v>145.97</v>
      </c>
      <c r="M80">
        <v>146.1</v>
      </c>
      <c r="N80">
        <v>1</v>
      </c>
      <c r="O80">
        <v>0</v>
      </c>
    </row>
    <row r="81" spans="1:15" x14ac:dyDescent="0.15">
      <c r="A81">
        <v>346</v>
      </c>
      <c r="B81" t="s">
        <v>91</v>
      </c>
      <c r="C81" t="s">
        <v>17</v>
      </c>
      <c r="D81">
        <v>22</v>
      </c>
      <c r="E81" t="s">
        <v>14</v>
      </c>
      <c r="F81">
        <v>1</v>
      </c>
      <c r="G81">
        <v>1.5</v>
      </c>
      <c r="H81">
        <v>1.5</v>
      </c>
      <c r="I81" t="str">
        <f t="shared" si="1"/>
        <v>B-22-1</v>
      </c>
      <c r="J81">
        <v>146.1</v>
      </c>
      <c r="K81">
        <v>147.6</v>
      </c>
      <c r="L81">
        <v>146.1</v>
      </c>
      <c r="M81">
        <v>147.53</v>
      </c>
      <c r="N81">
        <v>1</v>
      </c>
      <c r="O81">
        <v>3</v>
      </c>
    </row>
    <row r="82" spans="1:15" x14ac:dyDescent="0.15">
      <c r="A82">
        <v>346</v>
      </c>
      <c r="B82" t="s">
        <v>91</v>
      </c>
      <c r="C82" t="s">
        <v>17</v>
      </c>
      <c r="D82">
        <v>22</v>
      </c>
      <c r="E82" t="s">
        <v>14</v>
      </c>
      <c r="F82">
        <v>2</v>
      </c>
      <c r="G82">
        <v>1.5</v>
      </c>
      <c r="H82">
        <v>1.5</v>
      </c>
      <c r="I82" t="str">
        <f t="shared" si="1"/>
        <v>B-22-2</v>
      </c>
      <c r="J82">
        <v>147.6</v>
      </c>
      <c r="K82">
        <v>149.1</v>
      </c>
      <c r="L82">
        <v>147.53</v>
      </c>
      <c r="M82">
        <v>148.97</v>
      </c>
      <c r="N82">
        <v>1</v>
      </c>
      <c r="O82">
        <v>2</v>
      </c>
    </row>
    <row r="83" spans="1:15" x14ac:dyDescent="0.15">
      <c r="A83">
        <v>346</v>
      </c>
      <c r="B83" t="s">
        <v>91</v>
      </c>
      <c r="C83" t="s">
        <v>17</v>
      </c>
      <c r="D83">
        <v>22</v>
      </c>
      <c r="E83" t="s">
        <v>14</v>
      </c>
      <c r="F83">
        <v>3</v>
      </c>
      <c r="G83">
        <v>1.5</v>
      </c>
      <c r="H83">
        <v>1.5</v>
      </c>
      <c r="I83" t="str">
        <f t="shared" si="1"/>
        <v>B-22-3</v>
      </c>
      <c r="J83">
        <v>149.1</v>
      </c>
      <c r="K83">
        <v>150.6</v>
      </c>
      <c r="L83">
        <v>148.97</v>
      </c>
      <c r="M83">
        <v>150.4</v>
      </c>
      <c r="N83">
        <v>0</v>
      </c>
      <c r="O83">
        <v>1</v>
      </c>
    </row>
    <row r="84" spans="1:15" x14ac:dyDescent="0.15">
      <c r="A84">
        <v>346</v>
      </c>
      <c r="B84" t="s">
        <v>91</v>
      </c>
      <c r="C84" t="s">
        <v>17</v>
      </c>
      <c r="D84">
        <v>22</v>
      </c>
      <c r="E84" t="s">
        <v>14</v>
      </c>
      <c r="F84">
        <v>4</v>
      </c>
      <c r="G84">
        <v>1.5</v>
      </c>
      <c r="H84">
        <v>1.5</v>
      </c>
      <c r="I84" t="str">
        <f t="shared" si="1"/>
        <v>B-22-4</v>
      </c>
      <c r="J84">
        <v>150.6</v>
      </c>
      <c r="K84">
        <v>152.1</v>
      </c>
      <c r="L84">
        <v>150.4</v>
      </c>
      <c r="M84">
        <v>151.83000000000001</v>
      </c>
      <c r="N84">
        <v>0</v>
      </c>
      <c r="O84">
        <v>1</v>
      </c>
    </row>
    <row r="85" spans="1:15" x14ac:dyDescent="0.15">
      <c r="A85">
        <v>346</v>
      </c>
      <c r="B85" t="s">
        <v>91</v>
      </c>
      <c r="C85" t="s">
        <v>17</v>
      </c>
      <c r="D85">
        <v>22</v>
      </c>
      <c r="E85" t="s">
        <v>14</v>
      </c>
      <c r="F85">
        <v>5</v>
      </c>
      <c r="G85">
        <v>1.5</v>
      </c>
      <c r="H85">
        <v>1.5</v>
      </c>
      <c r="I85" t="str">
        <f t="shared" si="1"/>
        <v>B-22-5</v>
      </c>
      <c r="J85">
        <v>152.1</v>
      </c>
      <c r="K85">
        <v>153.6</v>
      </c>
      <c r="L85">
        <v>151.83000000000001</v>
      </c>
      <c r="M85">
        <v>153.27000000000001</v>
      </c>
      <c r="N85">
        <v>0</v>
      </c>
      <c r="O85">
        <v>1</v>
      </c>
    </row>
    <row r="86" spans="1:15" x14ac:dyDescent="0.15">
      <c r="A86">
        <v>346</v>
      </c>
      <c r="B86" t="s">
        <v>91</v>
      </c>
      <c r="C86" t="s">
        <v>17</v>
      </c>
      <c r="D86">
        <v>22</v>
      </c>
      <c r="E86" t="s">
        <v>14</v>
      </c>
      <c r="F86">
        <v>6</v>
      </c>
      <c r="G86">
        <v>1.5</v>
      </c>
      <c r="H86">
        <v>1.5</v>
      </c>
      <c r="I86" t="str">
        <f t="shared" si="1"/>
        <v>B-22-6</v>
      </c>
      <c r="J86">
        <v>153.6</v>
      </c>
      <c r="K86">
        <v>155.1</v>
      </c>
      <c r="L86">
        <v>153.27000000000001</v>
      </c>
      <c r="M86">
        <v>154.69999999999999</v>
      </c>
      <c r="N86">
        <v>0</v>
      </c>
      <c r="O86">
        <v>0</v>
      </c>
    </row>
    <row r="87" spans="1:15" x14ac:dyDescent="0.15">
      <c r="A87">
        <v>346</v>
      </c>
      <c r="B87" t="s">
        <v>91</v>
      </c>
      <c r="C87" t="s">
        <v>17</v>
      </c>
      <c r="D87">
        <v>22</v>
      </c>
      <c r="E87" t="s">
        <v>14</v>
      </c>
      <c r="F87">
        <v>7</v>
      </c>
      <c r="G87">
        <v>0.72</v>
      </c>
      <c r="H87">
        <v>0.72</v>
      </c>
      <c r="I87" t="str">
        <f t="shared" si="1"/>
        <v>B-22-7</v>
      </c>
      <c r="J87">
        <v>155.1</v>
      </c>
      <c r="K87">
        <v>155.82</v>
      </c>
      <c r="L87">
        <v>154.69999999999999</v>
      </c>
      <c r="M87">
        <v>155.38999999999999</v>
      </c>
      <c r="N87">
        <v>0</v>
      </c>
      <c r="O87">
        <v>0</v>
      </c>
    </row>
    <row r="88" spans="1:15" x14ac:dyDescent="0.15">
      <c r="A88">
        <v>346</v>
      </c>
      <c r="B88" t="s">
        <v>91</v>
      </c>
      <c r="C88" t="s">
        <v>17</v>
      </c>
      <c r="D88">
        <v>22</v>
      </c>
      <c r="E88" t="s">
        <v>14</v>
      </c>
      <c r="F88" t="s">
        <v>15</v>
      </c>
      <c r="G88">
        <v>0.22</v>
      </c>
      <c r="H88">
        <v>0.22</v>
      </c>
      <c r="I88" t="str">
        <f t="shared" si="1"/>
        <v>B-22-CC</v>
      </c>
      <c r="J88">
        <v>155.82</v>
      </c>
      <c r="K88">
        <v>156.04</v>
      </c>
      <c r="L88">
        <v>155.38999999999999</v>
      </c>
      <c r="M88">
        <v>155.6</v>
      </c>
      <c r="N88">
        <v>1</v>
      </c>
      <c r="O88">
        <v>0</v>
      </c>
    </row>
    <row r="89" spans="1:15" x14ac:dyDescent="0.15">
      <c r="A89">
        <v>346</v>
      </c>
      <c r="B89" t="s">
        <v>91</v>
      </c>
      <c r="C89" t="s">
        <v>17</v>
      </c>
      <c r="D89">
        <v>23</v>
      </c>
      <c r="E89" t="s">
        <v>14</v>
      </c>
      <c r="F89">
        <v>1</v>
      </c>
      <c r="G89">
        <v>1.5</v>
      </c>
      <c r="H89">
        <v>1.5</v>
      </c>
      <c r="I89" t="str">
        <f t="shared" si="1"/>
        <v>B-23-1</v>
      </c>
      <c r="J89">
        <v>155.6</v>
      </c>
      <c r="K89">
        <v>157.1</v>
      </c>
      <c r="L89">
        <v>155.6</v>
      </c>
      <c r="M89">
        <v>157.04</v>
      </c>
      <c r="N89">
        <v>3</v>
      </c>
      <c r="O89">
        <v>2</v>
      </c>
    </row>
    <row r="90" spans="1:15" x14ac:dyDescent="0.15">
      <c r="A90">
        <v>346</v>
      </c>
      <c r="B90" t="s">
        <v>91</v>
      </c>
      <c r="C90" t="s">
        <v>17</v>
      </c>
      <c r="D90">
        <v>23</v>
      </c>
      <c r="E90" t="s">
        <v>14</v>
      </c>
      <c r="F90">
        <v>2</v>
      </c>
      <c r="G90">
        <v>1.5</v>
      </c>
      <c r="H90">
        <v>1.5</v>
      </c>
      <c r="I90" t="str">
        <f t="shared" si="1"/>
        <v>B-23-2</v>
      </c>
      <c r="J90">
        <v>157.1</v>
      </c>
      <c r="K90">
        <v>158.6</v>
      </c>
      <c r="L90">
        <v>157.04</v>
      </c>
      <c r="M90">
        <v>158.49</v>
      </c>
      <c r="N90">
        <v>1</v>
      </c>
      <c r="O90">
        <v>2</v>
      </c>
    </row>
    <row r="91" spans="1:15" x14ac:dyDescent="0.15">
      <c r="A91">
        <v>346</v>
      </c>
      <c r="B91" t="s">
        <v>91</v>
      </c>
      <c r="C91" t="s">
        <v>17</v>
      </c>
      <c r="D91">
        <v>23</v>
      </c>
      <c r="E91" t="s">
        <v>14</v>
      </c>
      <c r="F91">
        <v>3</v>
      </c>
      <c r="G91">
        <v>1.5</v>
      </c>
      <c r="H91">
        <v>1.5</v>
      </c>
      <c r="I91" t="str">
        <f t="shared" si="1"/>
        <v>B-23-3</v>
      </c>
      <c r="J91">
        <v>158.6</v>
      </c>
      <c r="K91">
        <v>160.1</v>
      </c>
      <c r="L91">
        <v>158.49</v>
      </c>
      <c r="M91">
        <v>159.93</v>
      </c>
      <c r="N91">
        <v>0</v>
      </c>
      <c r="O91">
        <v>0</v>
      </c>
    </row>
    <row r="92" spans="1:15" x14ac:dyDescent="0.15">
      <c r="A92">
        <v>346</v>
      </c>
      <c r="B92" t="s">
        <v>91</v>
      </c>
      <c r="C92" t="s">
        <v>17</v>
      </c>
      <c r="D92">
        <v>23</v>
      </c>
      <c r="E92" t="s">
        <v>14</v>
      </c>
      <c r="F92">
        <v>4</v>
      </c>
      <c r="G92">
        <v>1.5</v>
      </c>
      <c r="H92">
        <v>1.5</v>
      </c>
      <c r="I92" t="str">
        <f t="shared" si="1"/>
        <v>B-23-4</v>
      </c>
      <c r="J92">
        <v>160.1</v>
      </c>
      <c r="K92">
        <v>161.6</v>
      </c>
      <c r="L92">
        <v>159.93</v>
      </c>
      <c r="M92">
        <v>161.38</v>
      </c>
      <c r="N92">
        <v>0</v>
      </c>
      <c r="O92">
        <v>1</v>
      </c>
    </row>
    <row r="93" spans="1:15" x14ac:dyDescent="0.15">
      <c r="A93">
        <v>346</v>
      </c>
      <c r="B93" t="s">
        <v>91</v>
      </c>
      <c r="C93" t="s">
        <v>17</v>
      </c>
      <c r="D93">
        <v>23</v>
      </c>
      <c r="E93" t="s">
        <v>14</v>
      </c>
      <c r="F93">
        <v>5</v>
      </c>
      <c r="G93">
        <v>1.5</v>
      </c>
      <c r="H93">
        <v>1.5</v>
      </c>
      <c r="I93" t="str">
        <f t="shared" si="1"/>
        <v>B-23-5</v>
      </c>
      <c r="J93">
        <v>161.6</v>
      </c>
      <c r="K93">
        <v>163.1</v>
      </c>
      <c r="L93">
        <v>161.38</v>
      </c>
      <c r="M93">
        <v>162.82</v>
      </c>
      <c r="N93">
        <v>0</v>
      </c>
      <c r="O93">
        <v>1</v>
      </c>
    </row>
    <row r="94" spans="1:15" x14ac:dyDescent="0.15">
      <c r="A94">
        <v>346</v>
      </c>
      <c r="B94" t="s">
        <v>91</v>
      </c>
      <c r="C94" t="s">
        <v>17</v>
      </c>
      <c r="D94">
        <v>23</v>
      </c>
      <c r="E94" t="s">
        <v>14</v>
      </c>
      <c r="F94">
        <v>6</v>
      </c>
      <c r="G94">
        <v>1.5</v>
      </c>
      <c r="H94">
        <v>1.5</v>
      </c>
      <c r="I94" t="str">
        <f t="shared" si="1"/>
        <v>B-23-6</v>
      </c>
      <c r="J94">
        <v>163.1</v>
      </c>
      <c r="K94">
        <v>164.6</v>
      </c>
      <c r="L94">
        <v>162.82</v>
      </c>
      <c r="M94">
        <v>164.26</v>
      </c>
      <c r="N94">
        <v>0</v>
      </c>
      <c r="O94">
        <v>0</v>
      </c>
    </row>
    <row r="95" spans="1:15" x14ac:dyDescent="0.15">
      <c r="A95">
        <v>346</v>
      </c>
      <c r="B95" t="s">
        <v>91</v>
      </c>
      <c r="C95" t="s">
        <v>17</v>
      </c>
      <c r="D95">
        <v>23</v>
      </c>
      <c r="E95" t="s">
        <v>14</v>
      </c>
      <c r="F95">
        <v>7</v>
      </c>
      <c r="G95">
        <v>0.61</v>
      </c>
      <c r="H95">
        <v>0.61</v>
      </c>
      <c r="I95" t="str">
        <f t="shared" si="1"/>
        <v>B-23-7</v>
      </c>
      <c r="J95">
        <v>164.6</v>
      </c>
      <c r="K95">
        <v>165.21</v>
      </c>
      <c r="L95">
        <v>164.26</v>
      </c>
      <c r="M95">
        <v>164.85</v>
      </c>
      <c r="N95">
        <v>0</v>
      </c>
      <c r="O95">
        <v>0</v>
      </c>
    </row>
    <row r="96" spans="1:15" x14ac:dyDescent="0.15">
      <c r="A96">
        <v>346</v>
      </c>
      <c r="B96" t="s">
        <v>91</v>
      </c>
      <c r="C96" t="s">
        <v>17</v>
      </c>
      <c r="D96">
        <v>23</v>
      </c>
      <c r="E96" t="s">
        <v>14</v>
      </c>
      <c r="F96" t="s">
        <v>15</v>
      </c>
      <c r="G96">
        <v>0.26</v>
      </c>
      <c r="H96">
        <v>0.26</v>
      </c>
      <c r="I96" t="str">
        <f t="shared" si="1"/>
        <v>B-23-CC</v>
      </c>
      <c r="J96">
        <v>165.21</v>
      </c>
      <c r="K96">
        <v>165.47</v>
      </c>
      <c r="L96">
        <v>164.85</v>
      </c>
      <c r="M96">
        <v>165.1</v>
      </c>
      <c r="N96">
        <v>1</v>
      </c>
      <c r="O96">
        <v>0</v>
      </c>
    </row>
    <row r="97" spans="1:15" x14ac:dyDescent="0.15">
      <c r="A97">
        <v>346</v>
      </c>
      <c r="B97" t="s">
        <v>91</v>
      </c>
      <c r="C97" t="s">
        <v>17</v>
      </c>
      <c r="D97">
        <v>24</v>
      </c>
      <c r="E97" t="s">
        <v>14</v>
      </c>
      <c r="F97">
        <v>1</v>
      </c>
      <c r="G97">
        <v>1.5</v>
      </c>
      <c r="H97">
        <v>1.5</v>
      </c>
      <c r="I97" t="str">
        <f t="shared" si="1"/>
        <v>B-24-1</v>
      </c>
      <c r="J97">
        <v>165.1</v>
      </c>
      <c r="K97">
        <v>166.6</v>
      </c>
      <c r="L97">
        <v>165.1</v>
      </c>
      <c r="M97">
        <v>166.53</v>
      </c>
      <c r="N97">
        <v>1</v>
      </c>
      <c r="O97">
        <v>2</v>
      </c>
    </row>
    <row r="98" spans="1:15" x14ac:dyDescent="0.15">
      <c r="A98">
        <v>346</v>
      </c>
      <c r="B98" t="s">
        <v>91</v>
      </c>
      <c r="C98" t="s">
        <v>17</v>
      </c>
      <c r="D98">
        <v>24</v>
      </c>
      <c r="E98" t="s">
        <v>14</v>
      </c>
      <c r="F98">
        <v>2</v>
      </c>
      <c r="G98">
        <v>1.5</v>
      </c>
      <c r="H98">
        <v>1.5</v>
      </c>
      <c r="I98" t="str">
        <f t="shared" si="1"/>
        <v>B-24-2</v>
      </c>
      <c r="J98">
        <v>166.6</v>
      </c>
      <c r="K98">
        <v>168.1</v>
      </c>
      <c r="L98">
        <v>166.53</v>
      </c>
      <c r="M98">
        <v>167.97</v>
      </c>
      <c r="N98">
        <v>1</v>
      </c>
      <c r="O98">
        <v>2</v>
      </c>
    </row>
    <row r="99" spans="1:15" x14ac:dyDescent="0.15">
      <c r="A99">
        <v>346</v>
      </c>
      <c r="B99" t="s">
        <v>91</v>
      </c>
      <c r="C99" t="s">
        <v>17</v>
      </c>
      <c r="D99">
        <v>24</v>
      </c>
      <c r="E99" t="s">
        <v>14</v>
      </c>
      <c r="F99">
        <v>3</v>
      </c>
      <c r="G99">
        <v>1.5</v>
      </c>
      <c r="H99">
        <v>1.5</v>
      </c>
      <c r="I99" t="str">
        <f t="shared" si="1"/>
        <v>B-24-3</v>
      </c>
      <c r="J99">
        <v>168.1</v>
      </c>
      <c r="K99">
        <v>169.6</v>
      </c>
      <c r="L99">
        <v>167.97</v>
      </c>
      <c r="M99">
        <v>169.4</v>
      </c>
      <c r="N99">
        <v>0</v>
      </c>
      <c r="O99">
        <v>0</v>
      </c>
    </row>
    <row r="100" spans="1:15" x14ac:dyDescent="0.15">
      <c r="A100">
        <v>346</v>
      </c>
      <c r="B100" t="s">
        <v>91</v>
      </c>
      <c r="C100" t="s">
        <v>17</v>
      </c>
      <c r="D100">
        <v>24</v>
      </c>
      <c r="E100" t="s">
        <v>14</v>
      </c>
      <c r="F100">
        <v>4</v>
      </c>
      <c r="G100">
        <v>1.5</v>
      </c>
      <c r="H100">
        <v>1.5</v>
      </c>
      <c r="I100" t="str">
        <f t="shared" si="1"/>
        <v>B-24-4</v>
      </c>
      <c r="J100">
        <v>169.6</v>
      </c>
      <c r="K100">
        <v>171.1</v>
      </c>
      <c r="L100">
        <v>169.4</v>
      </c>
      <c r="M100">
        <v>170.83</v>
      </c>
      <c r="N100">
        <v>0</v>
      </c>
      <c r="O100">
        <v>1</v>
      </c>
    </row>
    <row r="101" spans="1:15" x14ac:dyDescent="0.15">
      <c r="A101">
        <v>346</v>
      </c>
      <c r="B101" t="s">
        <v>91</v>
      </c>
      <c r="C101" t="s">
        <v>17</v>
      </c>
      <c r="D101">
        <v>24</v>
      </c>
      <c r="E101" t="s">
        <v>14</v>
      </c>
      <c r="F101">
        <v>5</v>
      </c>
      <c r="G101">
        <v>1.5</v>
      </c>
      <c r="H101">
        <v>1.5</v>
      </c>
      <c r="I101" t="str">
        <f t="shared" si="1"/>
        <v>B-24-5</v>
      </c>
      <c r="J101">
        <v>171.1</v>
      </c>
      <c r="K101">
        <v>172.6</v>
      </c>
      <c r="L101">
        <v>170.83</v>
      </c>
      <c r="M101">
        <v>172.27</v>
      </c>
      <c r="N101">
        <v>0</v>
      </c>
      <c r="O101">
        <v>1</v>
      </c>
    </row>
    <row r="102" spans="1:15" x14ac:dyDescent="0.15">
      <c r="A102">
        <v>346</v>
      </c>
      <c r="B102" t="s">
        <v>91</v>
      </c>
      <c r="C102" t="s">
        <v>17</v>
      </c>
      <c r="D102">
        <v>24</v>
      </c>
      <c r="E102" t="s">
        <v>14</v>
      </c>
      <c r="F102">
        <v>6</v>
      </c>
      <c r="G102">
        <v>1.5</v>
      </c>
      <c r="H102">
        <v>1.5</v>
      </c>
      <c r="I102" t="str">
        <f t="shared" si="1"/>
        <v>B-24-6</v>
      </c>
      <c r="J102">
        <v>172.6</v>
      </c>
      <c r="K102">
        <v>174.1</v>
      </c>
      <c r="L102">
        <v>172.27</v>
      </c>
      <c r="M102">
        <v>173.7</v>
      </c>
      <c r="N102">
        <v>0</v>
      </c>
      <c r="O102">
        <v>0</v>
      </c>
    </row>
    <row r="103" spans="1:15" x14ac:dyDescent="0.15">
      <c r="A103">
        <v>346</v>
      </c>
      <c r="B103" t="s">
        <v>91</v>
      </c>
      <c r="C103" t="s">
        <v>17</v>
      </c>
      <c r="D103">
        <v>24</v>
      </c>
      <c r="E103" t="s">
        <v>14</v>
      </c>
      <c r="F103">
        <v>7</v>
      </c>
      <c r="G103">
        <v>0.73</v>
      </c>
      <c r="H103">
        <v>0.73</v>
      </c>
      <c r="I103" t="str">
        <f t="shared" si="1"/>
        <v>B-24-7</v>
      </c>
      <c r="J103">
        <v>174.1</v>
      </c>
      <c r="K103">
        <v>174.83</v>
      </c>
      <c r="L103">
        <v>173.7</v>
      </c>
      <c r="M103">
        <v>174.4</v>
      </c>
      <c r="N103">
        <v>0</v>
      </c>
      <c r="O103">
        <v>0</v>
      </c>
    </row>
    <row r="104" spans="1:15" x14ac:dyDescent="0.15">
      <c r="A104">
        <v>346</v>
      </c>
      <c r="B104" t="s">
        <v>91</v>
      </c>
      <c r="C104" t="s">
        <v>17</v>
      </c>
      <c r="D104">
        <v>24</v>
      </c>
      <c r="E104" t="s">
        <v>14</v>
      </c>
      <c r="F104" t="s">
        <v>15</v>
      </c>
      <c r="G104">
        <v>0.21</v>
      </c>
      <c r="H104">
        <v>0.21</v>
      </c>
      <c r="I104" t="str">
        <f t="shared" si="1"/>
        <v>B-24-CC</v>
      </c>
      <c r="J104">
        <v>174.83</v>
      </c>
      <c r="K104">
        <v>175.04</v>
      </c>
      <c r="L104">
        <v>174.4</v>
      </c>
      <c r="M104">
        <v>174.6</v>
      </c>
      <c r="N104">
        <v>1</v>
      </c>
      <c r="O104">
        <v>0</v>
      </c>
    </row>
    <row r="105" spans="1:15" x14ac:dyDescent="0.15">
      <c r="A105">
        <v>346</v>
      </c>
      <c r="B105" t="s">
        <v>91</v>
      </c>
      <c r="C105" t="s">
        <v>17</v>
      </c>
      <c r="D105">
        <v>25</v>
      </c>
      <c r="E105" t="s">
        <v>14</v>
      </c>
      <c r="F105">
        <v>1</v>
      </c>
      <c r="G105">
        <v>1.5</v>
      </c>
      <c r="H105">
        <v>1.5</v>
      </c>
      <c r="I105" t="str">
        <f t="shared" si="1"/>
        <v>B-25-1</v>
      </c>
      <c r="J105">
        <v>174.6</v>
      </c>
      <c r="K105">
        <v>176.1</v>
      </c>
      <c r="L105">
        <v>174.6</v>
      </c>
      <c r="M105">
        <v>176.04</v>
      </c>
      <c r="N105">
        <v>3</v>
      </c>
      <c r="O105">
        <v>3</v>
      </c>
    </row>
    <row r="106" spans="1:15" x14ac:dyDescent="0.15">
      <c r="A106">
        <v>346</v>
      </c>
      <c r="B106" t="s">
        <v>91</v>
      </c>
      <c r="C106" t="s">
        <v>17</v>
      </c>
      <c r="D106">
        <v>25</v>
      </c>
      <c r="E106" t="s">
        <v>14</v>
      </c>
      <c r="F106">
        <v>2</v>
      </c>
      <c r="G106">
        <v>1.5</v>
      </c>
      <c r="H106">
        <v>1.5</v>
      </c>
      <c r="I106" t="str">
        <f t="shared" si="1"/>
        <v>B-25-2</v>
      </c>
      <c r="J106">
        <v>176.1</v>
      </c>
      <c r="K106">
        <v>177.6</v>
      </c>
      <c r="L106">
        <v>176.04</v>
      </c>
      <c r="M106">
        <v>177.47</v>
      </c>
      <c r="N106">
        <v>1</v>
      </c>
      <c r="O106">
        <v>1</v>
      </c>
    </row>
    <row r="107" spans="1:15" x14ac:dyDescent="0.15">
      <c r="A107">
        <v>346</v>
      </c>
      <c r="B107" t="s">
        <v>91</v>
      </c>
      <c r="C107" t="s">
        <v>17</v>
      </c>
      <c r="D107">
        <v>25</v>
      </c>
      <c r="E107" t="s">
        <v>14</v>
      </c>
      <c r="F107">
        <v>3</v>
      </c>
      <c r="G107">
        <v>1.5</v>
      </c>
      <c r="H107">
        <v>1.5</v>
      </c>
      <c r="I107" t="str">
        <f t="shared" si="1"/>
        <v>B-25-3</v>
      </c>
      <c r="J107">
        <v>177.6</v>
      </c>
      <c r="K107">
        <v>179.1</v>
      </c>
      <c r="L107">
        <v>177.47</v>
      </c>
      <c r="M107">
        <v>178.91</v>
      </c>
      <c r="N107">
        <v>0</v>
      </c>
      <c r="O107">
        <v>1</v>
      </c>
    </row>
    <row r="108" spans="1:15" x14ac:dyDescent="0.15">
      <c r="A108">
        <v>346</v>
      </c>
      <c r="B108" t="s">
        <v>91</v>
      </c>
      <c r="C108" t="s">
        <v>17</v>
      </c>
      <c r="D108">
        <v>25</v>
      </c>
      <c r="E108" t="s">
        <v>14</v>
      </c>
      <c r="F108">
        <v>4</v>
      </c>
      <c r="G108">
        <v>1.5</v>
      </c>
      <c r="H108">
        <v>1.5</v>
      </c>
      <c r="I108" t="str">
        <f t="shared" si="1"/>
        <v>B-25-4</v>
      </c>
      <c r="J108">
        <v>179.1</v>
      </c>
      <c r="K108">
        <v>180.6</v>
      </c>
      <c r="L108">
        <v>178.91</v>
      </c>
      <c r="M108">
        <v>180.35</v>
      </c>
      <c r="N108">
        <v>0</v>
      </c>
      <c r="O108">
        <v>0</v>
      </c>
    </row>
    <row r="109" spans="1:15" x14ac:dyDescent="0.15">
      <c r="A109">
        <v>346</v>
      </c>
      <c r="B109" t="s">
        <v>91</v>
      </c>
      <c r="C109" t="s">
        <v>17</v>
      </c>
      <c r="D109">
        <v>25</v>
      </c>
      <c r="E109" t="s">
        <v>14</v>
      </c>
      <c r="F109">
        <v>5</v>
      </c>
      <c r="G109">
        <v>1.5</v>
      </c>
      <c r="H109">
        <v>1.5</v>
      </c>
      <c r="I109" t="str">
        <f t="shared" si="1"/>
        <v>B-25-5</v>
      </c>
      <c r="J109">
        <v>180.6</v>
      </c>
      <c r="K109">
        <v>182.1</v>
      </c>
      <c r="L109">
        <v>180.35</v>
      </c>
      <c r="M109">
        <v>181.78</v>
      </c>
      <c r="N109">
        <v>1</v>
      </c>
      <c r="O109">
        <v>1</v>
      </c>
    </row>
    <row r="110" spans="1:15" x14ac:dyDescent="0.15">
      <c r="A110">
        <v>346</v>
      </c>
      <c r="B110" t="s">
        <v>91</v>
      </c>
      <c r="C110" t="s">
        <v>17</v>
      </c>
      <c r="D110">
        <v>25</v>
      </c>
      <c r="E110" t="s">
        <v>14</v>
      </c>
      <c r="F110">
        <v>6</v>
      </c>
      <c r="G110">
        <v>1.5</v>
      </c>
      <c r="H110">
        <v>1.5</v>
      </c>
      <c r="I110" t="str">
        <f t="shared" si="1"/>
        <v>B-25-6</v>
      </c>
      <c r="J110">
        <v>182.1</v>
      </c>
      <c r="K110">
        <v>183.6</v>
      </c>
      <c r="L110">
        <v>181.78</v>
      </c>
      <c r="M110">
        <v>183.22</v>
      </c>
      <c r="N110">
        <v>0</v>
      </c>
      <c r="O110">
        <v>0</v>
      </c>
    </row>
    <row r="111" spans="1:15" x14ac:dyDescent="0.15">
      <c r="A111">
        <v>346</v>
      </c>
      <c r="B111" t="s">
        <v>91</v>
      </c>
      <c r="C111" t="s">
        <v>17</v>
      </c>
      <c r="D111">
        <v>25</v>
      </c>
      <c r="E111" t="s">
        <v>14</v>
      </c>
      <c r="F111">
        <v>7</v>
      </c>
      <c r="G111">
        <v>0.68</v>
      </c>
      <c r="H111">
        <v>0.68</v>
      </c>
      <c r="I111" t="str">
        <f t="shared" si="1"/>
        <v>B-25-7</v>
      </c>
      <c r="J111">
        <v>183.6</v>
      </c>
      <c r="K111">
        <v>184.28</v>
      </c>
      <c r="L111">
        <v>183.22</v>
      </c>
      <c r="M111">
        <v>183.87</v>
      </c>
      <c r="N111">
        <v>0</v>
      </c>
      <c r="O111">
        <v>0</v>
      </c>
    </row>
    <row r="112" spans="1:15" x14ac:dyDescent="0.15">
      <c r="A112">
        <v>346</v>
      </c>
      <c r="B112" t="s">
        <v>91</v>
      </c>
      <c r="C112" t="s">
        <v>17</v>
      </c>
      <c r="D112">
        <v>25</v>
      </c>
      <c r="E112" t="s">
        <v>14</v>
      </c>
      <c r="F112" t="s">
        <v>15</v>
      </c>
      <c r="G112">
        <v>0.24</v>
      </c>
      <c r="H112">
        <v>0.24</v>
      </c>
      <c r="I112" t="str">
        <f t="shared" si="1"/>
        <v>B-25-CC</v>
      </c>
      <c r="J112">
        <v>184.28</v>
      </c>
      <c r="K112">
        <v>184.52</v>
      </c>
      <c r="L112">
        <v>183.87</v>
      </c>
      <c r="M112">
        <v>184.1</v>
      </c>
      <c r="N112">
        <v>1</v>
      </c>
      <c r="O112">
        <v>4</v>
      </c>
    </row>
    <row r="113" spans="1:15" x14ac:dyDescent="0.15">
      <c r="A113">
        <v>346</v>
      </c>
      <c r="B113" t="s">
        <v>91</v>
      </c>
      <c r="C113" t="s">
        <v>17</v>
      </c>
      <c r="D113">
        <v>26</v>
      </c>
      <c r="E113" t="s">
        <v>14</v>
      </c>
      <c r="F113">
        <v>1</v>
      </c>
      <c r="G113">
        <v>1.5</v>
      </c>
      <c r="H113">
        <v>1.5</v>
      </c>
      <c r="I113" t="str">
        <f t="shared" si="1"/>
        <v>B-26-1</v>
      </c>
      <c r="J113">
        <v>184.1</v>
      </c>
      <c r="K113">
        <v>185.6</v>
      </c>
      <c r="L113">
        <v>184.1</v>
      </c>
      <c r="M113">
        <v>185.52</v>
      </c>
      <c r="N113">
        <v>1</v>
      </c>
      <c r="O113">
        <v>0</v>
      </c>
    </row>
    <row r="114" spans="1:15" x14ac:dyDescent="0.15">
      <c r="A114">
        <v>346</v>
      </c>
      <c r="B114" t="s">
        <v>91</v>
      </c>
      <c r="C114" t="s">
        <v>17</v>
      </c>
      <c r="D114">
        <v>26</v>
      </c>
      <c r="E114" t="s">
        <v>14</v>
      </c>
      <c r="F114">
        <v>2</v>
      </c>
      <c r="G114">
        <v>1.5</v>
      </c>
      <c r="H114">
        <v>1.5</v>
      </c>
      <c r="I114" t="str">
        <f t="shared" si="1"/>
        <v>B-26-2</v>
      </c>
      <c r="J114">
        <v>185.6</v>
      </c>
      <c r="K114">
        <v>187.1</v>
      </c>
      <c r="L114">
        <v>185.52</v>
      </c>
      <c r="M114">
        <v>186.95</v>
      </c>
      <c r="N114">
        <v>1</v>
      </c>
      <c r="O114">
        <v>4</v>
      </c>
    </row>
    <row r="115" spans="1:15" x14ac:dyDescent="0.15">
      <c r="A115">
        <v>346</v>
      </c>
      <c r="B115" t="s">
        <v>91</v>
      </c>
      <c r="C115" t="s">
        <v>17</v>
      </c>
      <c r="D115">
        <v>26</v>
      </c>
      <c r="E115" t="s">
        <v>14</v>
      </c>
      <c r="F115">
        <v>3</v>
      </c>
      <c r="G115">
        <v>1.5</v>
      </c>
      <c r="H115">
        <v>1.5</v>
      </c>
      <c r="I115" t="str">
        <f t="shared" si="1"/>
        <v>B-26-3</v>
      </c>
      <c r="J115">
        <v>187.1</v>
      </c>
      <c r="K115">
        <v>188.6</v>
      </c>
      <c r="L115">
        <v>186.95</v>
      </c>
      <c r="M115">
        <v>188.38</v>
      </c>
      <c r="N115">
        <v>0</v>
      </c>
      <c r="O115">
        <v>0</v>
      </c>
    </row>
    <row r="116" spans="1:15" x14ac:dyDescent="0.15">
      <c r="A116">
        <v>346</v>
      </c>
      <c r="B116" t="s">
        <v>91</v>
      </c>
      <c r="C116" t="s">
        <v>17</v>
      </c>
      <c r="D116">
        <v>26</v>
      </c>
      <c r="E116" t="s">
        <v>14</v>
      </c>
      <c r="F116">
        <v>4</v>
      </c>
      <c r="G116">
        <v>1.5</v>
      </c>
      <c r="H116">
        <v>1.5</v>
      </c>
      <c r="I116" t="str">
        <f t="shared" si="1"/>
        <v>B-26-4</v>
      </c>
      <c r="J116">
        <v>188.6</v>
      </c>
      <c r="K116">
        <v>190.1</v>
      </c>
      <c r="L116">
        <v>188.38</v>
      </c>
      <c r="M116">
        <v>189.8</v>
      </c>
      <c r="N116">
        <v>0</v>
      </c>
      <c r="O116">
        <v>0</v>
      </c>
    </row>
    <row r="117" spans="1:15" x14ac:dyDescent="0.15">
      <c r="A117">
        <v>346</v>
      </c>
      <c r="B117" t="s">
        <v>91</v>
      </c>
      <c r="C117" t="s">
        <v>17</v>
      </c>
      <c r="D117">
        <v>26</v>
      </c>
      <c r="E117" t="s">
        <v>14</v>
      </c>
      <c r="F117">
        <v>5</v>
      </c>
      <c r="G117">
        <v>1.5</v>
      </c>
      <c r="H117">
        <v>1.5</v>
      </c>
      <c r="I117" t="str">
        <f t="shared" si="1"/>
        <v>B-26-5</v>
      </c>
      <c r="J117">
        <v>190.1</v>
      </c>
      <c r="K117">
        <v>191.6</v>
      </c>
      <c r="L117">
        <v>189.8</v>
      </c>
      <c r="M117">
        <v>191.22</v>
      </c>
      <c r="N117">
        <v>0</v>
      </c>
      <c r="O117">
        <v>0</v>
      </c>
    </row>
    <row r="118" spans="1:15" x14ac:dyDescent="0.15">
      <c r="A118">
        <v>346</v>
      </c>
      <c r="B118" t="s">
        <v>91</v>
      </c>
      <c r="C118" t="s">
        <v>17</v>
      </c>
      <c r="D118">
        <v>26</v>
      </c>
      <c r="E118" t="s">
        <v>14</v>
      </c>
      <c r="F118">
        <v>6</v>
      </c>
      <c r="G118">
        <v>1.5</v>
      </c>
      <c r="H118">
        <v>1.5</v>
      </c>
      <c r="I118" t="str">
        <f t="shared" si="1"/>
        <v>B-26-6</v>
      </c>
      <c r="J118">
        <v>191.6</v>
      </c>
      <c r="K118">
        <v>193.1</v>
      </c>
      <c r="L118">
        <v>191.22</v>
      </c>
      <c r="M118">
        <v>192.65</v>
      </c>
      <c r="N118">
        <v>0</v>
      </c>
      <c r="O118">
        <v>0</v>
      </c>
    </row>
    <row r="119" spans="1:15" x14ac:dyDescent="0.15">
      <c r="A119">
        <v>346</v>
      </c>
      <c r="B119" t="s">
        <v>91</v>
      </c>
      <c r="C119" t="s">
        <v>17</v>
      </c>
      <c r="D119">
        <v>26</v>
      </c>
      <c r="E119" t="s">
        <v>14</v>
      </c>
      <c r="F119">
        <v>7</v>
      </c>
      <c r="G119">
        <v>0.75</v>
      </c>
      <c r="H119">
        <v>0.75</v>
      </c>
      <c r="I119" t="str">
        <f t="shared" si="1"/>
        <v>B-26-7</v>
      </c>
      <c r="J119">
        <v>193.1</v>
      </c>
      <c r="K119">
        <v>193.85</v>
      </c>
      <c r="L119">
        <v>192.65</v>
      </c>
      <c r="M119">
        <v>193.36</v>
      </c>
      <c r="N119">
        <v>0</v>
      </c>
      <c r="O119">
        <v>0</v>
      </c>
    </row>
    <row r="120" spans="1:15" x14ac:dyDescent="0.15">
      <c r="A120">
        <v>346</v>
      </c>
      <c r="B120" t="s">
        <v>91</v>
      </c>
      <c r="C120" t="s">
        <v>17</v>
      </c>
      <c r="D120">
        <v>26</v>
      </c>
      <c r="E120" t="s">
        <v>14</v>
      </c>
      <c r="F120" t="s">
        <v>15</v>
      </c>
      <c r="G120">
        <v>0.25</v>
      </c>
      <c r="H120">
        <v>0.25</v>
      </c>
      <c r="I120" t="str">
        <f t="shared" si="1"/>
        <v>B-26-CC</v>
      </c>
      <c r="J120">
        <v>193.85</v>
      </c>
      <c r="K120">
        <v>194.1</v>
      </c>
      <c r="L120">
        <v>193.36</v>
      </c>
      <c r="M120">
        <v>193.6</v>
      </c>
      <c r="N120">
        <v>1</v>
      </c>
      <c r="O120">
        <v>0</v>
      </c>
    </row>
    <row r="121" spans="1:15" x14ac:dyDescent="0.15">
      <c r="A121">
        <v>346</v>
      </c>
      <c r="B121" t="s">
        <v>91</v>
      </c>
      <c r="C121" t="s">
        <v>17</v>
      </c>
      <c r="D121">
        <v>27</v>
      </c>
      <c r="E121" t="s">
        <v>14</v>
      </c>
      <c r="F121">
        <v>1</v>
      </c>
      <c r="G121">
        <v>1.5</v>
      </c>
      <c r="H121">
        <v>1.5</v>
      </c>
      <c r="I121" t="str">
        <f t="shared" si="1"/>
        <v>B-27-1</v>
      </c>
      <c r="J121">
        <v>193.6</v>
      </c>
      <c r="K121">
        <v>195.1</v>
      </c>
      <c r="L121">
        <v>193.6</v>
      </c>
      <c r="M121">
        <v>195.05</v>
      </c>
      <c r="N121">
        <v>3</v>
      </c>
      <c r="O121">
        <v>0</v>
      </c>
    </row>
    <row r="122" spans="1:15" x14ac:dyDescent="0.15">
      <c r="A122">
        <v>346</v>
      </c>
      <c r="B122" t="s">
        <v>91</v>
      </c>
      <c r="C122" t="s">
        <v>17</v>
      </c>
      <c r="D122">
        <v>27</v>
      </c>
      <c r="E122" t="s">
        <v>14</v>
      </c>
      <c r="F122">
        <v>2</v>
      </c>
      <c r="G122">
        <v>1.5</v>
      </c>
      <c r="H122">
        <v>1.5</v>
      </c>
      <c r="I122" t="str">
        <f t="shared" si="1"/>
        <v>B-27-2</v>
      </c>
      <c r="J122">
        <v>195.1</v>
      </c>
      <c r="K122">
        <v>196.6</v>
      </c>
      <c r="L122">
        <v>195.05</v>
      </c>
      <c r="M122">
        <v>196.5</v>
      </c>
      <c r="N122">
        <v>1</v>
      </c>
      <c r="O122">
        <v>3</v>
      </c>
    </row>
    <row r="123" spans="1:15" x14ac:dyDescent="0.15">
      <c r="A123">
        <v>346</v>
      </c>
      <c r="B123" t="s">
        <v>91</v>
      </c>
      <c r="C123" t="s">
        <v>17</v>
      </c>
      <c r="D123">
        <v>27</v>
      </c>
      <c r="E123" t="s">
        <v>14</v>
      </c>
      <c r="F123">
        <v>3</v>
      </c>
      <c r="G123">
        <v>1.5</v>
      </c>
      <c r="H123">
        <v>1.5</v>
      </c>
      <c r="I123" t="str">
        <f t="shared" si="1"/>
        <v>B-27-3</v>
      </c>
      <c r="J123">
        <v>196.6</v>
      </c>
      <c r="K123">
        <v>198.1</v>
      </c>
      <c r="L123">
        <v>196.5</v>
      </c>
      <c r="M123">
        <v>197.95</v>
      </c>
      <c r="N123">
        <v>0</v>
      </c>
      <c r="O123">
        <v>0</v>
      </c>
    </row>
    <row r="124" spans="1:15" x14ac:dyDescent="0.15">
      <c r="A124">
        <v>346</v>
      </c>
      <c r="B124" t="s">
        <v>91</v>
      </c>
      <c r="C124" t="s">
        <v>17</v>
      </c>
      <c r="D124">
        <v>27</v>
      </c>
      <c r="E124" t="s">
        <v>14</v>
      </c>
      <c r="F124">
        <v>4</v>
      </c>
      <c r="G124">
        <v>1.5</v>
      </c>
      <c r="H124">
        <v>1.5</v>
      </c>
      <c r="I124" t="str">
        <f t="shared" si="1"/>
        <v>B-27-4</v>
      </c>
      <c r="J124">
        <v>198.1</v>
      </c>
      <c r="K124">
        <v>199.6</v>
      </c>
      <c r="L124">
        <v>197.95</v>
      </c>
      <c r="M124">
        <v>199.4</v>
      </c>
      <c r="N124">
        <v>0</v>
      </c>
      <c r="O124">
        <v>1</v>
      </c>
    </row>
    <row r="125" spans="1:15" x14ac:dyDescent="0.15">
      <c r="A125">
        <v>346</v>
      </c>
      <c r="B125" t="s">
        <v>91</v>
      </c>
      <c r="C125" t="s">
        <v>17</v>
      </c>
      <c r="D125">
        <v>27</v>
      </c>
      <c r="E125" t="s">
        <v>14</v>
      </c>
      <c r="F125">
        <v>5</v>
      </c>
      <c r="G125">
        <v>1.5</v>
      </c>
      <c r="H125">
        <v>1.5</v>
      </c>
      <c r="I125" t="str">
        <f t="shared" si="1"/>
        <v>B-27-5</v>
      </c>
      <c r="J125">
        <v>199.6</v>
      </c>
      <c r="K125">
        <v>201.1</v>
      </c>
      <c r="L125">
        <v>199.4</v>
      </c>
      <c r="M125">
        <v>200.86</v>
      </c>
      <c r="N125">
        <v>0</v>
      </c>
      <c r="O125">
        <v>1</v>
      </c>
    </row>
    <row r="126" spans="1:15" x14ac:dyDescent="0.15">
      <c r="A126">
        <v>346</v>
      </c>
      <c r="B126" t="s">
        <v>91</v>
      </c>
      <c r="C126" t="s">
        <v>17</v>
      </c>
      <c r="D126">
        <v>27</v>
      </c>
      <c r="E126" t="s">
        <v>14</v>
      </c>
      <c r="F126">
        <v>6</v>
      </c>
      <c r="G126">
        <v>1.5</v>
      </c>
      <c r="H126">
        <v>1.5</v>
      </c>
      <c r="I126" t="str">
        <f t="shared" si="1"/>
        <v>B-27-6</v>
      </c>
      <c r="J126">
        <v>201.1</v>
      </c>
      <c r="K126">
        <v>202.6</v>
      </c>
      <c r="L126">
        <v>200.86</v>
      </c>
      <c r="M126">
        <v>202.31</v>
      </c>
      <c r="N126">
        <v>0</v>
      </c>
      <c r="O126">
        <v>0</v>
      </c>
    </row>
    <row r="127" spans="1:15" x14ac:dyDescent="0.15">
      <c r="A127">
        <v>346</v>
      </c>
      <c r="B127" t="s">
        <v>91</v>
      </c>
      <c r="C127" t="s">
        <v>17</v>
      </c>
      <c r="D127">
        <v>27</v>
      </c>
      <c r="E127" t="s">
        <v>14</v>
      </c>
      <c r="F127">
        <v>7</v>
      </c>
      <c r="G127">
        <v>0.7</v>
      </c>
      <c r="H127">
        <v>0.7</v>
      </c>
      <c r="I127" t="str">
        <f t="shared" si="1"/>
        <v>B-27-7</v>
      </c>
      <c r="J127">
        <v>202.6</v>
      </c>
      <c r="K127">
        <v>203.3</v>
      </c>
      <c r="L127">
        <v>202.31</v>
      </c>
      <c r="M127">
        <v>202.98</v>
      </c>
      <c r="N127">
        <v>0</v>
      </c>
      <c r="O127">
        <v>0</v>
      </c>
    </row>
    <row r="128" spans="1:15" x14ac:dyDescent="0.15">
      <c r="A128">
        <v>346</v>
      </c>
      <c r="B128" t="s">
        <v>91</v>
      </c>
      <c r="C128" t="s">
        <v>17</v>
      </c>
      <c r="D128">
        <v>27</v>
      </c>
      <c r="E128" t="s">
        <v>14</v>
      </c>
      <c r="F128" t="s">
        <v>15</v>
      </c>
      <c r="G128">
        <v>0.12</v>
      </c>
      <c r="H128">
        <v>0.12</v>
      </c>
      <c r="I128" t="str">
        <f t="shared" si="1"/>
        <v>B-27-CC</v>
      </c>
      <c r="J128">
        <v>203.3</v>
      </c>
      <c r="K128">
        <v>203.42</v>
      </c>
      <c r="L128">
        <v>202.98</v>
      </c>
      <c r="M128">
        <v>203.1</v>
      </c>
      <c r="N128">
        <v>1</v>
      </c>
      <c r="O128">
        <v>0</v>
      </c>
    </row>
    <row r="129" spans="1:16" x14ac:dyDescent="0.15">
      <c r="A129">
        <v>346</v>
      </c>
      <c r="B129" t="s">
        <v>91</v>
      </c>
      <c r="C129" t="s">
        <v>17</v>
      </c>
      <c r="D129">
        <v>28</v>
      </c>
      <c r="E129" t="s">
        <v>14</v>
      </c>
      <c r="F129">
        <v>1</v>
      </c>
      <c r="G129">
        <v>1.5</v>
      </c>
      <c r="H129">
        <v>1.5</v>
      </c>
      <c r="I129" t="str">
        <f t="shared" si="1"/>
        <v>B-28-1</v>
      </c>
      <c r="J129">
        <v>203.1</v>
      </c>
      <c r="K129">
        <v>204.6</v>
      </c>
      <c r="L129">
        <v>203.1</v>
      </c>
      <c r="M129">
        <v>204.6</v>
      </c>
      <c r="N129">
        <v>1</v>
      </c>
      <c r="O129">
        <v>0</v>
      </c>
    </row>
    <row r="130" spans="1:16" x14ac:dyDescent="0.15">
      <c r="A130">
        <v>346</v>
      </c>
      <c r="B130" t="s">
        <v>91</v>
      </c>
      <c r="C130" t="s">
        <v>17</v>
      </c>
      <c r="D130">
        <v>28</v>
      </c>
      <c r="E130" t="s">
        <v>14</v>
      </c>
      <c r="F130">
        <v>2</v>
      </c>
      <c r="G130">
        <v>1.5</v>
      </c>
      <c r="H130">
        <v>1.5</v>
      </c>
      <c r="I130" t="str">
        <f t="shared" ref="I130:I193" si="2">C130&amp;"-"&amp;D130&amp;"-"&amp;F130</f>
        <v>B-28-2</v>
      </c>
      <c r="J130">
        <v>204.6</v>
      </c>
      <c r="K130">
        <v>206.1</v>
      </c>
      <c r="L130">
        <v>204.6</v>
      </c>
      <c r="M130">
        <v>206.09</v>
      </c>
      <c r="N130">
        <v>1</v>
      </c>
      <c r="O130">
        <v>4</v>
      </c>
    </row>
    <row r="131" spans="1:16" x14ac:dyDescent="0.15">
      <c r="A131">
        <v>346</v>
      </c>
      <c r="B131" t="s">
        <v>91</v>
      </c>
      <c r="C131" t="s">
        <v>17</v>
      </c>
      <c r="D131">
        <v>28</v>
      </c>
      <c r="E131" t="s">
        <v>14</v>
      </c>
      <c r="F131">
        <v>3</v>
      </c>
      <c r="G131">
        <v>1.5</v>
      </c>
      <c r="H131">
        <v>1.5</v>
      </c>
      <c r="I131" t="str">
        <f t="shared" si="2"/>
        <v>B-28-3</v>
      </c>
      <c r="J131">
        <v>206.1</v>
      </c>
      <c r="K131">
        <v>207.6</v>
      </c>
      <c r="L131">
        <v>206.09</v>
      </c>
      <c r="M131">
        <v>207.58</v>
      </c>
      <c r="N131">
        <v>0</v>
      </c>
      <c r="O131">
        <v>0</v>
      </c>
    </row>
    <row r="132" spans="1:16" x14ac:dyDescent="0.15">
      <c r="A132">
        <v>346</v>
      </c>
      <c r="B132" t="s">
        <v>91</v>
      </c>
      <c r="C132" t="s">
        <v>17</v>
      </c>
      <c r="D132">
        <v>28</v>
      </c>
      <c r="E132" t="s">
        <v>14</v>
      </c>
      <c r="F132">
        <v>4</v>
      </c>
      <c r="G132">
        <v>1.5</v>
      </c>
      <c r="H132">
        <v>1.5</v>
      </c>
      <c r="I132" t="str">
        <f t="shared" si="2"/>
        <v>B-28-4</v>
      </c>
      <c r="J132">
        <v>207.6</v>
      </c>
      <c r="K132">
        <v>209.1</v>
      </c>
      <c r="L132">
        <v>207.58</v>
      </c>
      <c r="M132">
        <v>209.08</v>
      </c>
      <c r="N132">
        <v>0</v>
      </c>
      <c r="O132">
        <v>0</v>
      </c>
    </row>
    <row r="133" spans="1:16" x14ac:dyDescent="0.15">
      <c r="A133">
        <v>346</v>
      </c>
      <c r="B133" t="s">
        <v>91</v>
      </c>
      <c r="C133" t="s">
        <v>17</v>
      </c>
      <c r="D133">
        <v>28</v>
      </c>
      <c r="E133" t="s">
        <v>14</v>
      </c>
      <c r="F133">
        <v>5</v>
      </c>
      <c r="G133">
        <v>1.5</v>
      </c>
      <c r="H133">
        <v>1.5</v>
      </c>
      <c r="I133" t="str">
        <f t="shared" si="2"/>
        <v>B-28-5</v>
      </c>
      <c r="J133">
        <v>209.1</v>
      </c>
      <c r="K133">
        <v>210.6</v>
      </c>
      <c r="L133">
        <v>209.08</v>
      </c>
      <c r="M133">
        <v>210.57</v>
      </c>
      <c r="N133">
        <v>0</v>
      </c>
      <c r="O133">
        <v>0</v>
      </c>
    </row>
    <row r="134" spans="1:16" x14ac:dyDescent="0.15">
      <c r="A134">
        <v>346</v>
      </c>
      <c r="B134" t="s">
        <v>91</v>
      </c>
      <c r="C134" t="s">
        <v>17</v>
      </c>
      <c r="D134">
        <v>28</v>
      </c>
      <c r="E134" t="s">
        <v>14</v>
      </c>
      <c r="F134">
        <v>6</v>
      </c>
      <c r="G134">
        <v>1.03</v>
      </c>
      <c r="H134">
        <v>1.03</v>
      </c>
      <c r="I134" t="str">
        <f t="shared" si="2"/>
        <v>B-28-6</v>
      </c>
      <c r="J134">
        <v>210.6</v>
      </c>
      <c r="K134">
        <v>211.63</v>
      </c>
      <c r="L134">
        <v>210.57</v>
      </c>
      <c r="M134">
        <v>211.6</v>
      </c>
      <c r="N134">
        <v>1</v>
      </c>
      <c r="O134">
        <v>1</v>
      </c>
    </row>
    <row r="135" spans="1:16" x14ac:dyDescent="0.15">
      <c r="A135">
        <v>346</v>
      </c>
      <c r="B135" t="s">
        <v>91</v>
      </c>
      <c r="C135" t="s">
        <v>17</v>
      </c>
      <c r="D135">
        <v>29</v>
      </c>
      <c r="E135" t="s">
        <v>14</v>
      </c>
      <c r="F135">
        <v>1</v>
      </c>
      <c r="G135">
        <v>1.5</v>
      </c>
      <c r="H135">
        <v>1.5</v>
      </c>
      <c r="I135" t="str">
        <f t="shared" si="2"/>
        <v>B-29-1</v>
      </c>
      <c r="J135">
        <v>211.6</v>
      </c>
      <c r="K135">
        <v>213.1</v>
      </c>
      <c r="L135">
        <v>211.6</v>
      </c>
      <c r="M135">
        <v>213.07</v>
      </c>
      <c r="N135">
        <v>3</v>
      </c>
      <c r="O135">
        <v>2</v>
      </c>
    </row>
    <row r="136" spans="1:16" x14ac:dyDescent="0.15">
      <c r="A136">
        <v>346</v>
      </c>
      <c r="B136" t="s">
        <v>91</v>
      </c>
      <c r="C136" t="s">
        <v>17</v>
      </c>
      <c r="D136">
        <v>29</v>
      </c>
      <c r="E136" t="s">
        <v>14</v>
      </c>
      <c r="F136">
        <v>2</v>
      </c>
      <c r="G136">
        <v>1.5</v>
      </c>
      <c r="H136">
        <v>1.5</v>
      </c>
      <c r="I136" t="str">
        <f t="shared" si="2"/>
        <v>B-29-2</v>
      </c>
      <c r="J136">
        <v>213.1</v>
      </c>
      <c r="K136">
        <v>214.6</v>
      </c>
      <c r="L136">
        <v>213.07</v>
      </c>
      <c r="M136">
        <v>214.54</v>
      </c>
      <c r="N136">
        <v>1</v>
      </c>
      <c r="O136">
        <v>2</v>
      </c>
    </row>
    <row r="137" spans="1:16" x14ac:dyDescent="0.15">
      <c r="A137">
        <v>346</v>
      </c>
      <c r="B137" t="s">
        <v>91</v>
      </c>
      <c r="C137" t="s">
        <v>17</v>
      </c>
      <c r="D137">
        <v>29</v>
      </c>
      <c r="E137" t="s">
        <v>14</v>
      </c>
      <c r="F137">
        <v>3</v>
      </c>
      <c r="G137">
        <v>1.5</v>
      </c>
      <c r="H137">
        <v>1.5</v>
      </c>
      <c r="I137" t="str">
        <f t="shared" si="2"/>
        <v>B-29-3</v>
      </c>
      <c r="J137">
        <v>214.6</v>
      </c>
      <c r="K137">
        <v>216.1</v>
      </c>
      <c r="L137">
        <v>214.54</v>
      </c>
      <c r="M137">
        <v>216</v>
      </c>
      <c r="N137">
        <v>0</v>
      </c>
      <c r="O137">
        <v>0</v>
      </c>
    </row>
    <row r="138" spans="1:16" x14ac:dyDescent="0.15">
      <c r="A138">
        <v>346</v>
      </c>
      <c r="B138" t="s">
        <v>91</v>
      </c>
      <c r="C138" t="s">
        <v>17</v>
      </c>
      <c r="D138">
        <v>29</v>
      </c>
      <c r="E138" t="s">
        <v>14</v>
      </c>
      <c r="F138">
        <v>4</v>
      </c>
      <c r="G138">
        <v>1.5</v>
      </c>
      <c r="H138">
        <v>1.5</v>
      </c>
      <c r="I138" t="str">
        <f t="shared" si="2"/>
        <v>B-29-4</v>
      </c>
      <c r="J138">
        <v>216.1</v>
      </c>
      <c r="K138">
        <v>217.6</v>
      </c>
      <c r="L138">
        <v>216</v>
      </c>
      <c r="M138">
        <v>217.47</v>
      </c>
      <c r="N138">
        <v>0</v>
      </c>
      <c r="O138">
        <v>0</v>
      </c>
    </row>
    <row r="139" spans="1:16" x14ac:dyDescent="0.15">
      <c r="A139">
        <v>346</v>
      </c>
      <c r="B139" t="s">
        <v>91</v>
      </c>
      <c r="C139" t="s">
        <v>17</v>
      </c>
      <c r="D139">
        <v>29</v>
      </c>
      <c r="E139" t="s">
        <v>14</v>
      </c>
      <c r="F139">
        <v>5</v>
      </c>
      <c r="G139">
        <v>1.5</v>
      </c>
      <c r="H139">
        <v>1.5</v>
      </c>
      <c r="I139" t="str">
        <f t="shared" si="2"/>
        <v>B-29-5</v>
      </c>
      <c r="J139">
        <v>217.6</v>
      </c>
      <c r="K139">
        <v>219.1</v>
      </c>
      <c r="L139">
        <v>217.47</v>
      </c>
      <c r="M139">
        <v>218.94</v>
      </c>
      <c r="N139">
        <v>0</v>
      </c>
      <c r="O139">
        <v>1</v>
      </c>
    </row>
    <row r="140" spans="1:16" x14ac:dyDescent="0.15">
      <c r="A140">
        <v>346</v>
      </c>
      <c r="B140" t="s">
        <v>91</v>
      </c>
      <c r="C140" t="s">
        <v>17</v>
      </c>
      <c r="D140">
        <v>29</v>
      </c>
      <c r="E140" t="s">
        <v>14</v>
      </c>
      <c r="F140">
        <v>6</v>
      </c>
      <c r="G140">
        <v>1.5</v>
      </c>
      <c r="H140">
        <v>1.5</v>
      </c>
      <c r="I140" t="str">
        <f t="shared" si="2"/>
        <v>B-29-6</v>
      </c>
      <c r="J140">
        <v>219.1</v>
      </c>
      <c r="K140">
        <v>220.6</v>
      </c>
      <c r="L140">
        <v>218.94</v>
      </c>
      <c r="M140">
        <v>220.41</v>
      </c>
      <c r="N140">
        <v>0</v>
      </c>
      <c r="O140">
        <v>0</v>
      </c>
    </row>
    <row r="141" spans="1:16" x14ac:dyDescent="0.15">
      <c r="A141">
        <v>346</v>
      </c>
      <c r="B141" t="s">
        <v>91</v>
      </c>
      <c r="C141" t="s">
        <v>17</v>
      </c>
      <c r="D141">
        <v>29</v>
      </c>
      <c r="E141" t="s">
        <v>14</v>
      </c>
      <c r="F141">
        <v>7</v>
      </c>
      <c r="G141">
        <v>0.5</v>
      </c>
      <c r="H141">
        <v>0.5</v>
      </c>
      <c r="I141" t="str">
        <f t="shared" si="2"/>
        <v>B-29-7</v>
      </c>
      <c r="J141">
        <v>220.6</v>
      </c>
      <c r="K141">
        <v>221.1</v>
      </c>
      <c r="L141">
        <v>220.41</v>
      </c>
      <c r="M141">
        <v>220.9</v>
      </c>
      <c r="N141">
        <v>0</v>
      </c>
      <c r="O141">
        <v>0</v>
      </c>
    </row>
    <row r="142" spans="1:16" x14ac:dyDescent="0.15">
      <c r="A142">
        <v>346</v>
      </c>
      <c r="B142" t="s">
        <v>91</v>
      </c>
      <c r="C142" t="s">
        <v>17</v>
      </c>
      <c r="D142">
        <v>29</v>
      </c>
      <c r="E142" t="s">
        <v>14</v>
      </c>
      <c r="F142" t="s">
        <v>15</v>
      </c>
      <c r="G142">
        <v>0.21</v>
      </c>
      <c r="H142">
        <v>0.21</v>
      </c>
      <c r="I142" t="str">
        <f t="shared" si="2"/>
        <v>B-29-CC</v>
      </c>
      <c r="J142">
        <v>221.1</v>
      </c>
      <c r="K142">
        <v>221.31</v>
      </c>
      <c r="L142">
        <v>220.9</v>
      </c>
      <c r="M142">
        <v>221.1</v>
      </c>
      <c r="N142">
        <v>1</v>
      </c>
      <c r="O142">
        <v>0</v>
      </c>
    </row>
    <row r="143" spans="1:16" x14ac:dyDescent="0.15">
      <c r="A143">
        <v>346</v>
      </c>
      <c r="B143" t="s">
        <v>91</v>
      </c>
      <c r="C143" t="s">
        <v>17</v>
      </c>
      <c r="D143">
        <v>3</v>
      </c>
      <c r="E143" t="s">
        <v>14</v>
      </c>
      <c r="F143">
        <v>1</v>
      </c>
      <c r="G143">
        <v>1.5</v>
      </c>
      <c r="H143">
        <v>1.5</v>
      </c>
      <c r="I143" t="str">
        <f t="shared" si="2"/>
        <v>B-3-1</v>
      </c>
      <c r="J143">
        <v>18.3</v>
      </c>
      <c r="K143">
        <v>19.8</v>
      </c>
      <c r="L143">
        <v>18.3</v>
      </c>
      <c r="M143">
        <v>19.8</v>
      </c>
      <c r="N143">
        <v>1</v>
      </c>
      <c r="O143">
        <v>3</v>
      </c>
      <c r="P143" t="s">
        <v>93</v>
      </c>
    </row>
    <row r="144" spans="1:16" x14ac:dyDescent="0.15">
      <c r="A144">
        <v>346</v>
      </c>
      <c r="B144" t="s">
        <v>91</v>
      </c>
      <c r="C144" t="s">
        <v>17</v>
      </c>
      <c r="D144">
        <v>3</v>
      </c>
      <c r="E144" t="s">
        <v>14</v>
      </c>
      <c r="F144">
        <v>2</v>
      </c>
      <c r="G144">
        <v>1.5</v>
      </c>
      <c r="H144">
        <v>1.5</v>
      </c>
      <c r="I144" t="str">
        <f t="shared" si="2"/>
        <v>B-3-2</v>
      </c>
      <c r="J144">
        <v>19.8</v>
      </c>
      <c r="K144">
        <v>21.3</v>
      </c>
      <c r="L144">
        <v>19.8</v>
      </c>
      <c r="M144">
        <v>21.3</v>
      </c>
      <c r="N144">
        <v>1</v>
      </c>
      <c r="O144">
        <v>5</v>
      </c>
      <c r="P144" t="s">
        <v>93</v>
      </c>
    </row>
    <row r="145" spans="1:16" x14ac:dyDescent="0.15">
      <c r="A145">
        <v>346</v>
      </c>
      <c r="B145" t="s">
        <v>91</v>
      </c>
      <c r="C145" t="s">
        <v>17</v>
      </c>
      <c r="D145">
        <v>3</v>
      </c>
      <c r="E145" t="s">
        <v>14</v>
      </c>
      <c r="F145">
        <v>3</v>
      </c>
      <c r="G145">
        <v>1.5</v>
      </c>
      <c r="H145">
        <v>1.5</v>
      </c>
      <c r="I145" t="str">
        <f t="shared" si="2"/>
        <v>B-3-3</v>
      </c>
      <c r="J145">
        <v>21.3</v>
      </c>
      <c r="K145">
        <v>22.8</v>
      </c>
      <c r="L145">
        <v>21.3</v>
      </c>
      <c r="M145">
        <v>22.8</v>
      </c>
      <c r="N145">
        <v>0</v>
      </c>
      <c r="O145">
        <v>3</v>
      </c>
      <c r="P145" t="s">
        <v>93</v>
      </c>
    </row>
    <row r="146" spans="1:16" x14ac:dyDescent="0.15">
      <c r="A146">
        <v>346</v>
      </c>
      <c r="B146" t="s">
        <v>91</v>
      </c>
      <c r="C146" t="s">
        <v>17</v>
      </c>
      <c r="D146">
        <v>3</v>
      </c>
      <c r="E146" t="s">
        <v>14</v>
      </c>
      <c r="F146">
        <v>4</v>
      </c>
      <c r="G146">
        <v>1.5</v>
      </c>
      <c r="H146">
        <v>1.5</v>
      </c>
      <c r="I146" t="str">
        <f t="shared" si="2"/>
        <v>B-3-4</v>
      </c>
      <c r="J146">
        <v>22.8</v>
      </c>
      <c r="K146">
        <v>24.3</v>
      </c>
      <c r="L146">
        <v>22.8</v>
      </c>
      <c r="M146">
        <v>24.3</v>
      </c>
      <c r="N146">
        <v>1</v>
      </c>
      <c r="O146">
        <v>4</v>
      </c>
      <c r="P146" t="s">
        <v>93</v>
      </c>
    </row>
    <row r="147" spans="1:16" x14ac:dyDescent="0.15">
      <c r="A147">
        <v>346</v>
      </c>
      <c r="B147" t="s">
        <v>91</v>
      </c>
      <c r="C147" t="s">
        <v>17</v>
      </c>
      <c r="D147">
        <v>3</v>
      </c>
      <c r="E147" t="s">
        <v>14</v>
      </c>
      <c r="F147">
        <v>5</v>
      </c>
      <c r="G147">
        <v>1.5</v>
      </c>
      <c r="H147">
        <v>1.5</v>
      </c>
      <c r="I147" t="str">
        <f t="shared" si="2"/>
        <v>B-3-5</v>
      </c>
      <c r="J147">
        <v>24.3</v>
      </c>
      <c r="K147">
        <v>25.8</v>
      </c>
      <c r="L147">
        <v>24.3</v>
      </c>
      <c r="M147">
        <v>25.8</v>
      </c>
      <c r="N147">
        <v>1</v>
      </c>
      <c r="O147">
        <v>8</v>
      </c>
      <c r="P147" t="s">
        <v>94</v>
      </c>
    </row>
    <row r="148" spans="1:16" x14ac:dyDescent="0.15">
      <c r="A148">
        <v>346</v>
      </c>
      <c r="B148" t="s">
        <v>91</v>
      </c>
      <c r="C148" t="s">
        <v>17</v>
      </c>
      <c r="D148">
        <v>3</v>
      </c>
      <c r="E148" t="s">
        <v>14</v>
      </c>
      <c r="F148">
        <v>6</v>
      </c>
      <c r="G148">
        <v>1</v>
      </c>
      <c r="H148">
        <v>1</v>
      </c>
      <c r="I148" t="str">
        <f t="shared" si="2"/>
        <v>B-3-6</v>
      </c>
      <c r="J148">
        <v>25.8</v>
      </c>
      <c r="K148">
        <v>26.8</v>
      </c>
      <c r="L148">
        <v>25.8</v>
      </c>
      <c r="M148">
        <v>26.8</v>
      </c>
      <c r="N148">
        <v>0</v>
      </c>
      <c r="O148">
        <v>5</v>
      </c>
      <c r="P148" t="s">
        <v>93</v>
      </c>
    </row>
    <row r="149" spans="1:16" x14ac:dyDescent="0.15">
      <c r="A149">
        <v>346</v>
      </c>
      <c r="B149" t="s">
        <v>91</v>
      </c>
      <c r="C149" t="s">
        <v>17</v>
      </c>
      <c r="D149">
        <v>3</v>
      </c>
      <c r="E149" t="s">
        <v>14</v>
      </c>
      <c r="F149" t="s">
        <v>15</v>
      </c>
      <c r="G149">
        <v>0.28999999999999998</v>
      </c>
      <c r="H149">
        <v>0.28999999999999998</v>
      </c>
      <c r="I149" t="str">
        <f t="shared" si="2"/>
        <v>B-3-CC</v>
      </c>
      <c r="J149">
        <v>26.8</v>
      </c>
      <c r="K149">
        <v>27.09</v>
      </c>
      <c r="L149">
        <v>26.8</v>
      </c>
      <c r="M149">
        <v>27.09</v>
      </c>
      <c r="N149">
        <v>1</v>
      </c>
      <c r="O149">
        <v>0</v>
      </c>
    </row>
    <row r="150" spans="1:16" x14ac:dyDescent="0.15">
      <c r="A150">
        <v>346</v>
      </c>
      <c r="B150" t="s">
        <v>91</v>
      </c>
      <c r="C150" t="s">
        <v>17</v>
      </c>
      <c r="D150">
        <v>30</v>
      </c>
      <c r="E150" t="s">
        <v>14</v>
      </c>
      <c r="F150">
        <v>1</v>
      </c>
      <c r="G150">
        <v>1.5</v>
      </c>
      <c r="H150">
        <v>1.5</v>
      </c>
      <c r="I150" t="str">
        <f t="shared" si="2"/>
        <v>B-30-1</v>
      </c>
      <c r="J150">
        <v>221.1</v>
      </c>
      <c r="K150">
        <v>222.6</v>
      </c>
      <c r="L150">
        <v>221.1</v>
      </c>
      <c r="M150">
        <v>222.54</v>
      </c>
      <c r="N150">
        <v>1</v>
      </c>
      <c r="O150">
        <v>2</v>
      </c>
    </row>
    <row r="151" spans="1:16" x14ac:dyDescent="0.15">
      <c r="A151">
        <v>346</v>
      </c>
      <c r="B151" t="s">
        <v>91</v>
      </c>
      <c r="C151" t="s">
        <v>17</v>
      </c>
      <c r="D151">
        <v>30</v>
      </c>
      <c r="E151" t="s">
        <v>14</v>
      </c>
      <c r="F151">
        <v>2</v>
      </c>
      <c r="G151">
        <v>1.5</v>
      </c>
      <c r="H151">
        <v>1.5</v>
      </c>
      <c r="I151" t="str">
        <f t="shared" si="2"/>
        <v>B-30-2</v>
      </c>
      <c r="J151">
        <v>222.6</v>
      </c>
      <c r="K151">
        <v>224.1</v>
      </c>
      <c r="L151">
        <v>222.54</v>
      </c>
      <c r="M151">
        <v>223.98</v>
      </c>
      <c r="N151">
        <v>1</v>
      </c>
      <c r="O151">
        <v>2</v>
      </c>
    </row>
    <row r="152" spans="1:16" x14ac:dyDescent="0.15">
      <c r="A152">
        <v>346</v>
      </c>
      <c r="B152" t="s">
        <v>91</v>
      </c>
      <c r="C152" t="s">
        <v>17</v>
      </c>
      <c r="D152">
        <v>30</v>
      </c>
      <c r="E152" t="s">
        <v>14</v>
      </c>
      <c r="F152">
        <v>3</v>
      </c>
      <c r="G152">
        <v>1.5</v>
      </c>
      <c r="H152">
        <v>1.5</v>
      </c>
      <c r="I152" t="str">
        <f t="shared" si="2"/>
        <v>B-30-3</v>
      </c>
      <c r="J152">
        <v>224.1</v>
      </c>
      <c r="K152">
        <v>225.6</v>
      </c>
      <c r="L152">
        <v>223.98</v>
      </c>
      <c r="M152">
        <v>225.42</v>
      </c>
      <c r="N152">
        <v>0</v>
      </c>
      <c r="O152">
        <v>0</v>
      </c>
    </row>
    <row r="153" spans="1:16" x14ac:dyDescent="0.15">
      <c r="A153">
        <v>346</v>
      </c>
      <c r="B153" t="s">
        <v>91</v>
      </c>
      <c r="C153" t="s">
        <v>17</v>
      </c>
      <c r="D153">
        <v>30</v>
      </c>
      <c r="E153" t="s">
        <v>14</v>
      </c>
      <c r="F153">
        <v>4</v>
      </c>
      <c r="G153">
        <v>1.5</v>
      </c>
      <c r="H153">
        <v>1.5</v>
      </c>
      <c r="I153" t="str">
        <f t="shared" si="2"/>
        <v>B-30-4</v>
      </c>
      <c r="J153">
        <v>225.6</v>
      </c>
      <c r="K153">
        <v>227.1</v>
      </c>
      <c r="L153">
        <v>225.42</v>
      </c>
      <c r="M153">
        <v>226.86</v>
      </c>
      <c r="N153">
        <v>0</v>
      </c>
      <c r="O153">
        <v>0</v>
      </c>
    </row>
    <row r="154" spans="1:16" x14ac:dyDescent="0.15">
      <c r="A154">
        <v>346</v>
      </c>
      <c r="B154" t="s">
        <v>91</v>
      </c>
      <c r="C154" t="s">
        <v>17</v>
      </c>
      <c r="D154">
        <v>30</v>
      </c>
      <c r="E154" t="s">
        <v>14</v>
      </c>
      <c r="F154">
        <v>5</v>
      </c>
      <c r="G154">
        <v>1.5</v>
      </c>
      <c r="H154">
        <v>1.5</v>
      </c>
      <c r="I154" t="str">
        <f t="shared" si="2"/>
        <v>B-30-5</v>
      </c>
      <c r="J154">
        <v>227.1</v>
      </c>
      <c r="K154">
        <v>228.6</v>
      </c>
      <c r="L154">
        <v>226.86</v>
      </c>
      <c r="M154">
        <v>228.3</v>
      </c>
      <c r="N154">
        <v>0</v>
      </c>
      <c r="O154">
        <v>1</v>
      </c>
    </row>
    <row r="155" spans="1:16" x14ac:dyDescent="0.15">
      <c r="A155">
        <v>346</v>
      </c>
      <c r="B155" t="s">
        <v>91</v>
      </c>
      <c r="C155" t="s">
        <v>17</v>
      </c>
      <c r="D155">
        <v>30</v>
      </c>
      <c r="E155" t="s">
        <v>14</v>
      </c>
      <c r="F155">
        <v>6</v>
      </c>
      <c r="G155">
        <v>1.5</v>
      </c>
      <c r="H155">
        <v>1.5</v>
      </c>
      <c r="I155" t="str">
        <f t="shared" si="2"/>
        <v>B-30-6</v>
      </c>
      <c r="J155">
        <v>228.6</v>
      </c>
      <c r="K155">
        <v>230.1</v>
      </c>
      <c r="L155">
        <v>228.3</v>
      </c>
      <c r="M155">
        <v>229.74</v>
      </c>
      <c r="N155">
        <v>0</v>
      </c>
      <c r="O155">
        <v>0</v>
      </c>
    </row>
    <row r="156" spans="1:16" x14ac:dyDescent="0.15">
      <c r="A156">
        <v>346</v>
      </c>
      <c r="B156" t="s">
        <v>91</v>
      </c>
      <c r="C156" t="s">
        <v>17</v>
      </c>
      <c r="D156">
        <v>30</v>
      </c>
      <c r="E156" t="s">
        <v>14</v>
      </c>
      <c r="F156">
        <v>7</v>
      </c>
      <c r="G156">
        <v>0.63</v>
      </c>
      <c r="H156">
        <v>0.63</v>
      </c>
      <c r="I156" t="str">
        <f t="shared" si="2"/>
        <v>B-30-7</v>
      </c>
      <c r="J156">
        <v>230.1</v>
      </c>
      <c r="K156">
        <v>230.73</v>
      </c>
      <c r="L156">
        <v>229.74</v>
      </c>
      <c r="M156">
        <v>230.35</v>
      </c>
      <c r="N156">
        <v>0</v>
      </c>
      <c r="O156">
        <v>0</v>
      </c>
    </row>
    <row r="157" spans="1:16" x14ac:dyDescent="0.15">
      <c r="A157">
        <v>346</v>
      </c>
      <c r="B157" t="s">
        <v>91</v>
      </c>
      <c r="C157" t="s">
        <v>17</v>
      </c>
      <c r="D157">
        <v>30</v>
      </c>
      <c r="E157" t="s">
        <v>14</v>
      </c>
      <c r="F157" t="s">
        <v>15</v>
      </c>
      <c r="G157">
        <v>0.26</v>
      </c>
      <c r="H157">
        <v>0.26</v>
      </c>
      <c r="I157" t="str">
        <f t="shared" si="2"/>
        <v>B-30-CC</v>
      </c>
      <c r="J157">
        <v>230.73</v>
      </c>
      <c r="K157">
        <v>230.99</v>
      </c>
      <c r="L157">
        <v>230.35</v>
      </c>
      <c r="M157">
        <v>230.6</v>
      </c>
      <c r="N157">
        <v>1</v>
      </c>
      <c r="O157">
        <v>0</v>
      </c>
    </row>
    <row r="158" spans="1:16" x14ac:dyDescent="0.15">
      <c r="A158">
        <v>346</v>
      </c>
      <c r="B158" t="s">
        <v>91</v>
      </c>
      <c r="C158" t="s">
        <v>17</v>
      </c>
      <c r="D158">
        <v>32</v>
      </c>
      <c r="E158" t="s">
        <v>95</v>
      </c>
      <c r="F158">
        <v>1</v>
      </c>
      <c r="G158">
        <v>1.5</v>
      </c>
      <c r="H158">
        <v>1.5</v>
      </c>
      <c r="I158" t="str">
        <f t="shared" si="2"/>
        <v>B-32-1</v>
      </c>
      <c r="J158">
        <v>230.6</v>
      </c>
      <c r="K158">
        <v>232.1</v>
      </c>
      <c r="L158">
        <v>230.6</v>
      </c>
      <c r="M158">
        <v>231.73</v>
      </c>
      <c r="N158">
        <v>1</v>
      </c>
      <c r="O158">
        <v>3</v>
      </c>
    </row>
    <row r="159" spans="1:16" x14ac:dyDescent="0.15">
      <c r="A159">
        <v>346</v>
      </c>
      <c r="B159" t="s">
        <v>91</v>
      </c>
      <c r="C159" t="s">
        <v>17</v>
      </c>
      <c r="D159">
        <v>32</v>
      </c>
      <c r="E159" t="s">
        <v>95</v>
      </c>
      <c r="F159">
        <v>2</v>
      </c>
      <c r="G159">
        <v>1.5</v>
      </c>
      <c r="H159">
        <v>1.5</v>
      </c>
      <c r="I159" t="str">
        <f t="shared" si="2"/>
        <v>B-32-2</v>
      </c>
      <c r="J159">
        <v>232.1</v>
      </c>
      <c r="K159">
        <v>233.6</v>
      </c>
      <c r="L159">
        <v>231.73</v>
      </c>
      <c r="M159">
        <v>232.86</v>
      </c>
      <c r="N159">
        <v>1</v>
      </c>
      <c r="O159">
        <v>2</v>
      </c>
    </row>
    <row r="160" spans="1:16" x14ac:dyDescent="0.15">
      <c r="A160">
        <v>346</v>
      </c>
      <c r="B160" t="s">
        <v>91</v>
      </c>
      <c r="C160" t="s">
        <v>17</v>
      </c>
      <c r="D160">
        <v>32</v>
      </c>
      <c r="E160" t="s">
        <v>95</v>
      </c>
      <c r="F160">
        <v>3</v>
      </c>
      <c r="G160">
        <v>1.01</v>
      </c>
      <c r="H160">
        <v>1.01</v>
      </c>
      <c r="I160" t="str">
        <f t="shared" si="2"/>
        <v>B-32-3</v>
      </c>
      <c r="J160">
        <v>233.6</v>
      </c>
      <c r="K160">
        <v>234.61</v>
      </c>
      <c r="L160">
        <v>232.86</v>
      </c>
      <c r="M160">
        <v>233.62</v>
      </c>
      <c r="N160">
        <v>0</v>
      </c>
      <c r="O160">
        <v>0</v>
      </c>
    </row>
    <row r="161" spans="1:15" x14ac:dyDescent="0.15">
      <c r="A161">
        <v>346</v>
      </c>
      <c r="B161" t="s">
        <v>91</v>
      </c>
      <c r="C161" t="s">
        <v>17</v>
      </c>
      <c r="D161">
        <v>32</v>
      </c>
      <c r="E161" t="s">
        <v>95</v>
      </c>
      <c r="F161">
        <v>4</v>
      </c>
      <c r="G161">
        <v>0.61</v>
      </c>
      <c r="H161">
        <v>0.61</v>
      </c>
      <c r="I161" t="str">
        <f t="shared" si="2"/>
        <v>B-32-4</v>
      </c>
      <c r="J161">
        <v>234.61</v>
      </c>
      <c r="K161">
        <v>235.22</v>
      </c>
      <c r="L161">
        <v>233.62</v>
      </c>
      <c r="M161">
        <v>234.08</v>
      </c>
      <c r="N161">
        <v>0</v>
      </c>
      <c r="O161">
        <v>0</v>
      </c>
    </row>
    <row r="162" spans="1:15" x14ac:dyDescent="0.15">
      <c r="A162">
        <v>346</v>
      </c>
      <c r="B162" t="s">
        <v>91</v>
      </c>
      <c r="C162" t="s">
        <v>17</v>
      </c>
      <c r="D162">
        <v>32</v>
      </c>
      <c r="E162" t="s">
        <v>95</v>
      </c>
      <c r="F162" t="s">
        <v>15</v>
      </c>
      <c r="G162">
        <v>0.28999999999999998</v>
      </c>
      <c r="H162">
        <v>0.28999999999999998</v>
      </c>
      <c r="I162" t="str">
        <f t="shared" si="2"/>
        <v>B-32-CC</v>
      </c>
      <c r="J162">
        <v>235.22</v>
      </c>
      <c r="K162">
        <v>235.51</v>
      </c>
      <c r="L162">
        <v>234.08</v>
      </c>
      <c r="M162">
        <v>234.3</v>
      </c>
      <c r="N162">
        <v>1</v>
      </c>
      <c r="O162">
        <v>0</v>
      </c>
    </row>
    <row r="163" spans="1:15" x14ac:dyDescent="0.15">
      <c r="A163">
        <v>346</v>
      </c>
      <c r="B163" t="s">
        <v>91</v>
      </c>
      <c r="C163" t="s">
        <v>17</v>
      </c>
      <c r="D163">
        <v>33</v>
      </c>
      <c r="E163" t="s">
        <v>14</v>
      </c>
      <c r="F163">
        <v>1</v>
      </c>
      <c r="G163">
        <v>1.5</v>
      </c>
      <c r="H163">
        <v>1.5</v>
      </c>
      <c r="I163" t="str">
        <f t="shared" si="2"/>
        <v>B-33-1</v>
      </c>
      <c r="J163">
        <v>234.3</v>
      </c>
      <c r="K163">
        <v>235.8</v>
      </c>
      <c r="L163">
        <v>234.3</v>
      </c>
      <c r="M163">
        <v>235.76</v>
      </c>
      <c r="N163">
        <v>3</v>
      </c>
      <c r="O163">
        <v>1</v>
      </c>
    </row>
    <row r="164" spans="1:15" x14ac:dyDescent="0.15">
      <c r="A164">
        <v>346</v>
      </c>
      <c r="B164" t="s">
        <v>91</v>
      </c>
      <c r="C164" t="s">
        <v>17</v>
      </c>
      <c r="D164">
        <v>33</v>
      </c>
      <c r="E164" t="s">
        <v>14</v>
      </c>
      <c r="F164">
        <v>2</v>
      </c>
      <c r="G164">
        <v>1.5</v>
      </c>
      <c r="H164">
        <v>1.5</v>
      </c>
      <c r="I164" t="str">
        <f t="shared" si="2"/>
        <v>B-33-2</v>
      </c>
      <c r="J164">
        <v>235.8</v>
      </c>
      <c r="K164">
        <v>237.3</v>
      </c>
      <c r="L164">
        <v>235.76</v>
      </c>
      <c r="M164">
        <v>237.23</v>
      </c>
      <c r="N164">
        <v>1</v>
      </c>
      <c r="O164">
        <v>2</v>
      </c>
    </row>
    <row r="165" spans="1:15" x14ac:dyDescent="0.15">
      <c r="A165">
        <v>346</v>
      </c>
      <c r="B165" t="s">
        <v>91</v>
      </c>
      <c r="C165" t="s">
        <v>17</v>
      </c>
      <c r="D165">
        <v>33</v>
      </c>
      <c r="E165" t="s">
        <v>14</v>
      </c>
      <c r="F165">
        <v>3</v>
      </c>
      <c r="G165">
        <v>1.5</v>
      </c>
      <c r="H165">
        <v>1.5</v>
      </c>
      <c r="I165" t="str">
        <f t="shared" si="2"/>
        <v>B-33-3</v>
      </c>
      <c r="J165">
        <v>237.3</v>
      </c>
      <c r="K165">
        <v>238.8</v>
      </c>
      <c r="L165">
        <v>237.23</v>
      </c>
      <c r="M165">
        <v>238.69</v>
      </c>
      <c r="N165">
        <v>0</v>
      </c>
      <c r="O165">
        <v>0</v>
      </c>
    </row>
    <row r="166" spans="1:15" x14ac:dyDescent="0.15">
      <c r="A166">
        <v>346</v>
      </c>
      <c r="B166" t="s">
        <v>91</v>
      </c>
      <c r="C166" t="s">
        <v>17</v>
      </c>
      <c r="D166">
        <v>33</v>
      </c>
      <c r="E166" t="s">
        <v>14</v>
      </c>
      <c r="F166">
        <v>4</v>
      </c>
      <c r="G166">
        <v>1.5</v>
      </c>
      <c r="H166">
        <v>1.5</v>
      </c>
      <c r="I166" t="str">
        <f t="shared" si="2"/>
        <v>B-33-4</v>
      </c>
      <c r="J166">
        <v>238.8</v>
      </c>
      <c r="K166">
        <v>240.3</v>
      </c>
      <c r="L166">
        <v>238.69</v>
      </c>
      <c r="M166">
        <v>240.16</v>
      </c>
      <c r="N166">
        <v>0</v>
      </c>
      <c r="O166">
        <v>0</v>
      </c>
    </row>
    <row r="167" spans="1:15" x14ac:dyDescent="0.15">
      <c r="A167">
        <v>346</v>
      </c>
      <c r="B167" t="s">
        <v>91</v>
      </c>
      <c r="C167" t="s">
        <v>17</v>
      </c>
      <c r="D167">
        <v>33</v>
      </c>
      <c r="E167" t="s">
        <v>14</v>
      </c>
      <c r="F167">
        <v>5</v>
      </c>
      <c r="G167">
        <v>1.5</v>
      </c>
      <c r="H167">
        <v>1.5</v>
      </c>
      <c r="I167" t="str">
        <f t="shared" si="2"/>
        <v>B-33-5</v>
      </c>
      <c r="J167">
        <v>240.3</v>
      </c>
      <c r="K167">
        <v>241.8</v>
      </c>
      <c r="L167">
        <v>240.16</v>
      </c>
      <c r="M167">
        <v>241.62</v>
      </c>
      <c r="N167">
        <v>0</v>
      </c>
      <c r="O167">
        <v>1</v>
      </c>
    </row>
    <row r="168" spans="1:15" x14ac:dyDescent="0.15">
      <c r="A168">
        <v>346</v>
      </c>
      <c r="B168" t="s">
        <v>91</v>
      </c>
      <c r="C168" t="s">
        <v>17</v>
      </c>
      <c r="D168">
        <v>33</v>
      </c>
      <c r="E168" t="s">
        <v>14</v>
      </c>
      <c r="F168">
        <v>6</v>
      </c>
      <c r="G168">
        <v>1.5</v>
      </c>
      <c r="H168">
        <v>1.5</v>
      </c>
      <c r="I168" t="str">
        <f t="shared" si="2"/>
        <v>B-33-6</v>
      </c>
      <c r="J168">
        <v>241.8</v>
      </c>
      <c r="K168">
        <v>243.3</v>
      </c>
      <c r="L168">
        <v>241.62</v>
      </c>
      <c r="M168">
        <v>243.09</v>
      </c>
      <c r="N168">
        <v>0</v>
      </c>
      <c r="O168">
        <v>0</v>
      </c>
    </row>
    <row r="169" spans="1:15" x14ac:dyDescent="0.15">
      <c r="A169">
        <v>346</v>
      </c>
      <c r="B169" t="s">
        <v>91</v>
      </c>
      <c r="C169" t="s">
        <v>17</v>
      </c>
      <c r="D169">
        <v>33</v>
      </c>
      <c r="E169" t="s">
        <v>14</v>
      </c>
      <c r="F169">
        <v>7</v>
      </c>
      <c r="G169">
        <v>0.56000000000000005</v>
      </c>
      <c r="H169">
        <v>0.56000000000000005</v>
      </c>
      <c r="I169" t="str">
        <f t="shared" si="2"/>
        <v>B-33-7</v>
      </c>
      <c r="J169">
        <v>243.3</v>
      </c>
      <c r="K169">
        <v>243.86</v>
      </c>
      <c r="L169">
        <v>243.09</v>
      </c>
      <c r="M169">
        <v>243.63</v>
      </c>
      <c r="N169">
        <v>0</v>
      </c>
      <c r="O169">
        <v>0</v>
      </c>
    </row>
    <row r="170" spans="1:15" x14ac:dyDescent="0.15">
      <c r="A170">
        <v>346</v>
      </c>
      <c r="B170" t="s">
        <v>91</v>
      </c>
      <c r="C170" t="s">
        <v>17</v>
      </c>
      <c r="D170">
        <v>33</v>
      </c>
      <c r="E170" t="s">
        <v>14</v>
      </c>
      <c r="F170" t="s">
        <v>15</v>
      </c>
      <c r="G170">
        <v>0.17</v>
      </c>
      <c r="H170">
        <v>0.17</v>
      </c>
      <c r="I170" t="str">
        <f t="shared" si="2"/>
        <v>B-33-CC</v>
      </c>
      <c r="J170">
        <v>243.86</v>
      </c>
      <c r="K170">
        <v>244.03</v>
      </c>
      <c r="L170">
        <v>243.63</v>
      </c>
      <c r="M170">
        <v>243.8</v>
      </c>
      <c r="N170">
        <v>1</v>
      </c>
      <c r="O170">
        <v>0</v>
      </c>
    </row>
    <row r="171" spans="1:15" x14ac:dyDescent="0.15">
      <c r="A171">
        <v>346</v>
      </c>
      <c r="B171" t="s">
        <v>91</v>
      </c>
      <c r="C171" t="s">
        <v>17</v>
      </c>
      <c r="D171">
        <v>34</v>
      </c>
      <c r="E171" t="s">
        <v>14</v>
      </c>
      <c r="F171">
        <v>1</v>
      </c>
      <c r="G171">
        <v>1.5</v>
      </c>
      <c r="H171">
        <v>1.5</v>
      </c>
      <c r="I171" t="str">
        <f t="shared" si="2"/>
        <v>B-34-1</v>
      </c>
      <c r="J171">
        <v>243.8</v>
      </c>
      <c r="K171">
        <v>245.3</v>
      </c>
      <c r="L171">
        <v>243.8</v>
      </c>
      <c r="M171">
        <v>245.28</v>
      </c>
      <c r="N171">
        <v>1</v>
      </c>
      <c r="O171">
        <v>0</v>
      </c>
    </row>
    <row r="172" spans="1:15" x14ac:dyDescent="0.15">
      <c r="A172">
        <v>346</v>
      </c>
      <c r="B172" t="s">
        <v>91</v>
      </c>
      <c r="C172" t="s">
        <v>17</v>
      </c>
      <c r="D172">
        <v>34</v>
      </c>
      <c r="E172" t="s">
        <v>14</v>
      </c>
      <c r="F172">
        <v>2</v>
      </c>
      <c r="G172">
        <v>1.5</v>
      </c>
      <c r="H172">
        <v>1.5</v>
      </c>
      <c r="I172" t="str">
        <f t="shared" si="2"/>
        <v>B-34-2</v>
      </c>
      <c r="J172">
        <v>245.3</v>
      </c>
      <c r="K172">
        <v>246.8</v>
      </c>
      <c r="L172">
        <v>245.28</v>
      </c>
      <c r="M172">
        <v>246.75</v>
      </c>
      <c r="N172">
        <v>1</v>
      </c>
      <c r="O172">
        <v>4</v>
      </c>
    </row>
    <row r="173" spans="1:15" x14ac:dyDescent="0.15">
      <c r="A173">
        <v>346</v>
      </c>
      <c r="B173" t="s">
        <v>91</v>
      </c>
      <c r="C173" t="s">
        <v>17</v>
      </c>
      <c r="D173">
        <v>34</v>
      </c>
      <c r="E173" t="s">
        <v>14</v>
      </c>
      <c r="F173">
        <v>3</v>
      </c>
      <c r="G173">
        <v>1.5</v>
      </c>
      <c r="H173">
        <v>1.5</v>
      </c>
      <c r="I173" t="str">
        <f t="shared" si="2"/>
        <v>B-34-3</v>
      </c>
      <c r="J173">
        <v>246.8</v>
      </c>
      <c r="K173">
        <v>248.3</v>
      </c>
      <c r="L173">
        <v>246.75</v>
      </c>
      <c r="M173">
        <v>248.22</v>
      </c>
      <c r="N173">
        <v>0</v>
      </c>
      <c r="O173">
        <v>0</v>
      </c>
    </row>
    <row r="174" spans="1:15" x14ac:dyDescent="0.15">
      <c r="A174">
        <v>346</v>
      </c>
      <c r="B174" t="s">
        <v>91</v>
      </c>
      <c r="C174" t="s">
        <v>17</v>
      </c>
      <c r="D174">
        <v>34</v>
      </c>
      <c r="E174" t="s">
        <v>14</v>
      </c>
      <c r="F174">
        <v>4</v>
      </c>
      <c r="G174">
        <v>1.5</v>
      </c>
      <c r="H174">
        <v>1.5</v>
      </c>
      <c r="I174" t="str">
        <f t="shared" si="2"/>
        <v>B-34-4</v>
      </c>
      <c r="J174">
        <v>248.3</v>
      </c>
      <c r="K174">
        <v>249.8</v>
      </c>
      <c r="L174">
        <v>248.22</v>
      </c>
      <c r="M174">
        <v>249.7</v>
      </c>
      <c r="N174">
        <v>0</v>
      </c>
      <c r="O174">
        <v>0</v>
      </c>
    </row>
    <row r="175" spans="1:15" x14ac:dyDescent="0.15">
      <c r="A175">
        <v>346</v>
      </c>
      <c r="B175" t="s">
        <v>91</v>
      </c>
      <c r="C175" t="s">
        <v>17</v>
      </c>
      <c r="D175">
        <v>34</v>
      </c>
      <c r="E175" t="s">
        <v>14</v>
      </c>
      <c r="F175">
        <v>5</v>
      </c>
      <c r="G175">
        <v>1.5</v>
      </c>
      <c r="H175">
        <v>1.5</v>
      </c>
      <c r="I175" t="str">
        <f t="shared" si="2"/>
        <v>B-34-5</v>
      </c>
      <c r="J175">
        <v>249.8</v>
      </c>
      <c r="K175">
        <v>251.3</v>
      </c>
      <c r="L175">
        <v>249.7</v>
      </c>
      <c r="M175">
        <v>251.18</v>
      </c>
      <c r="N175">
        <v>0</v>
      </c>
      <c r="O175">
        <v>1</v>
      </c>
    </row>
    <row r="176" spans="1:15" x14ac:dyDescent="0.15">
      <c r="A176">
        <v>346</v>
      </c>
      <c r="B176" t="s">
        <v>91</v>
      </c>
      <c r="C176" t="s">
        <v>17</v>
      </c>
      <c r="D176">
        <v>34</v>
      </c>
      <c r="E176" t="s">
        <v>14</v>
      </c>
      <c r="F176">
        <v>6</v>
      </c>
      <c r="G176">
        <v>1.5</v>
      </c>
      <c r="H176">
        <v>1.5</v>
      </c>
      <c r="I176" t="str">
        <f t="shared" si="2"/>
        <v>B-34-6</v>
      </c>
      <c r="J176">
        <v>251.3</v>
      </c>
      <c r="K176">
        <v>252.8</v>
      </c>
      <c r="L176">
        <v>251.18</v>
      </c>
      <c r="M176">
        <v>252.65</v>
      </c>
      <c r="N176">
        <v>0</v>
      </c>
      <c r="O176">
        <v>0</v>
      </c>
    </row>
    <row r="177" spans="1:16" x14ac:dyDescent="0.15">
      <c r="A177">
        <v>346</v>
      </c>
      <c r="B177" t="s">
        <v>91</v>
      </c>
      <c r="C177" t="s">
        <v>17</v>
      </c>
      <c r="D177">
        <v>34</v>
      </c>
      <c r="E177" t="s">
        <v>14</v>
      </c>
      <c r="F177">
        <v>7</v>
      </c>
      <c r="G177">
        <v>0.6</v>
      </c>
      <c r="H177">
        <v>0.6</v>
      </c>
      <c r="I177" t="str">
        <f t="shared" si="2"/>
        <v>B-34-7</v>
      </c>
      <c r="J177">
        <v>252.8</v>
      </c>
      <c r="K177">
        <v>253.4</v>
      </c>
      <c r="L177">
        <v>252.65</v>
      </c>
      <c r="M177">
        <v>253.24</v>
      </c>
      <c r="N177">
        <v>0</v>
      </c>
      <c r="O177">
        <v>0</v>
      </c>
    </row>
    <row r="178" spans="1:16" x14ac:dyDescent="0.15">
      <c r="A178">
        <v>346</v>
      </c>
      <c r="B178" t="s">
        <v>91</v>
      </c>
      <c r="C178" t="s">
        <v>17</v>
      </c>
      <c r="D178">
        <v>34</v>
      </c>
      <c r="E178" t="s">
        <v>14</v>
      </c>
      <c r="F178" t="s">
        <v>15</v>
      </c>
      <c r="G178">
        <v>0.06</v>
      </c>
      <c r="H178">
        <v>0.06</v>
      </c>
      <c r="I178" t="str">
        <f t="shared" si="2"/>
        <v>B-34-CC</v>
      </c>
      <c r="J178">
        <v>253.4</v>
      </c>
      <c r="K178">
        <v>253.46</v>
      </c>
      <c r="L178">
        <v>253.24</v>
      </c>
      <c r="M178">
        <v>253.3</v>
      </c>
      <c r="N178">
        <v>2</v>
      </c>
      <c r="O178">
        <v>0</v>
      </c>
      <c r="P178" t="s">
        <v>16</v>
      </c>
    </row>
    <row r="179" spans="1:16" x14ac:dyDescent="0.15">
      <c r="A179">
        <v>346</v>
      </c>
      <c r="B179" t="s">
        <v>91</v>
      </c>
      <c r="C179" t="s">
        <v>17</v>
      </c>
      <c r="D179">
        <v>35</v>
      </c>
      <c r="E179" t="s">
        <v>14</v>
      </c>
      <c r="F179">
        <v>1</v>
      </c>
      <c r="G179">
        <v>1.5</v>
      </c>
      <c r="H179">
        <v>1.5</v>
      </c>
      <c r="I179" t="str">
        <f t="shared" si="2"/>
        <v>B-35-1</v>
      </c>
      <c r="J179">
        <v>253.3</v>
      </c>
      <c r="K179">
        <v>254.8</v>
      </c>
      <c r="L179">
        <v>253.3</v>
      </c>
      <c r="M179">
        <v>254.8</v>
      </c>
      <c r="N179">
        <v>3</v>
      </c>
      <c r="O179">
        <v>3</v>
      </c>
    </row>
    <row r="180" spans="1:16" x14ac:dyDescent="0.15">
      <c r="A180">
        <v>346</v>
      </c>
      <c r="B180" t="s">
        <v>91</v>
      </c>
      <c r="C180" t="s">
        <v>17</v>
      </c>
      <c r="D180">
        <v>35</v>
      </c>
      <c r="E180" t="s">
        <v>14</v>
      </c>
      <c r="F180">
        <v>2</v>
      </c>
      <c r="G180">
        <v>1.5</v>
      </c>
      <c r="H180">
        <v>1.5</v>
      </c>
      <c r="I180" t="str">
        <f t="shared" si="2"/>
        <v>B-35-2</v>
      </c>
      <c r="J180">
        <v>254.8</v>
      </c>
      <c r="K180">
        <v>256.3</v>
      </c>
      <c r="L180">
        <v>254.8</v>
      </c>
      <c r="M180">
        <v>256.3</v>
      </c>
      <c r="N180">
        <v>1</v>
      </c>
      <c r="O180">
        <v>2</v>
      </c>
    </row>
    <row r="181" spans="1:16" x14ac:dyDescent="0.15">
      <c r="A181">
        <v>346</v>
      </c>
      <c r="B181" t="s">
        <v>91</v>
      </c>
      <c r="C181" t="s">
        <v>17</v>
      </c>
      <c r="D181">
        <v>35</v>
      </c>
      <c r="E181" t="s">
        <v>14</v>
      </c>
      <c r="F181">
        <v>3</v>
      </c>
      <c r="G181">
        <v>1.5</v>
      </c>
      <c r="H181">
        <v>1.5</v>
      </c>
      <c r="I181" t="str">
        <f t="shared" si="2"/>
        <v>B-35-3</v>
      </c>
      <c r="J181">
        <v>256.3</v>
      </c>
      <c r="K181">
        <v>257.8</v>
      </c>
      <c r="L181">
        <v>256.3</v>
      </c>
      <c r="M181">
        <v>257.8</v>
      </c>
      <c r="N181">
        <v>0</v>
      </c>
      <c r="O181">
        <v>0</v>
      </c>
    </row>
    <row r="182" spans="1:16" x14ac:dyDescent="0.15">
      <c r="A182">
        <v>346</v>
      </c>
      <c r="B182" t="s">
        <v>91</v>
      </c>
      <c r="C182" t="s">
        <v>17</v>
      </c>
      <c r="D182">
        <v>35</v>
      </c>
      <c r="E182" t="s">
        <v>14</v>
      </c>
      <c r="F182">
        <v>4</v>
      </c>
      <c r="G182">
        <v>1.5</v>
      </c>
      <c r="H182">
        <v>1.5</v>
      </c>
      <c r="I182" t="str">
        <f t="shared" si="2"/>
        <v>B-35-4</v>
      </c>
      <c r="J182">
        <v>257.8</v>
      </c>
      <c r="K182">
        <v>259.3</v>
      </c>
      <c r="L182">
        <v>257.8</v>
      </c>
      <c r="M182">
        <v>259.3</v>
      </c>
      <c r="N182">
        <v>1</v>
      </c>
      <c r="O182">
        <v>1</v>
      </c>
    </row>
    <row r="183" spans="1:16" x14ac:dyDescent="0.15">
      <c r="A183">
        <v>346</v>
      </c>
      <c r="B183" t="s">
        <v>91</v>
      </c>
      <c r="C183" t="s">
        <v>17</v>
      </c>
      <c r="D183">
        <v>35</v>
      </c>
      <c r="E183" t="s">
        <v>14</v>
      </c>
      <c r="F183">
        <v>5</v>
      </c>
      <c r="G183">
        <v>1.5</v>
      </c>
      <c r="H183">
        <v>1.5</v>
      </c>
      <c r="I183" t="str">
        <f t="shared" si="2"/>
        <v>B-35-5</v>
      </c>
      <c r="J183">
        <v>259.3</v>
      </c>
      <c r="K183">
        <v>260.8</v>
      </c>
      <c r="L183">
        <v>259.3</v>
      </c>
      <c r="M183">
        <v>260.8</v>
      </c>
      <c r="N183">
        <v>0</v>
      </c>
      <c r="O183">
        <v>1</v>
      </c>
    </row>
    <row r="184" spans="1:16" x14ac:dyDescent="0.15">
      <c r="A184">
        <v>346</v>
      </c>
      <c r="B184" t="s">
        <v>91</v>
      </c>
      <c r="C184" t="s">
        <v>17</v>
      </c>
      <c r="D184">
        <v>35</v>
      </c>
      <c r="E184" t="s">
        <v>14</v>
      </c>
      <c r="F184">
        <v>6</v>
      </c>
      <c r="G184">
        <v>1.1100000000000001</v>
      </c>
      <c r="H184">
        <v>1.1100000000000001</v>
      </c>
      <c r="I184" t="str">
        <f t="shared" si="2"/>
        <v>B-35-6</v>
      </c>
      <c r="J184">
        <v>260.8</v>
      </c>
      <c r="K184">
        <v>261.91000000000003</v>
      </c>
      <c r="L184">
        <v>260.8</v>
      </c>
      <c r="M184">
        <v>261.91000000000003</v>
      </c>
      <c r="N184">
        <v>0</v>
      </c>
      <c r="O184">
        <v>0</v>
      </c>
    </row>
    <row r="185" spans="1:16" x14ac:dyDescent="0.15">
      <c r="A185">
        <v>346</v>
      </c>
      <c r="B185" t="s">
        <v>91</v>
      </c>
      <c r="C185" t="s">
        <v>17</v>
      </c>
      <c r="D185">
        <v>35</v>
      </c>
      <c r="E185" t="s">
        <v>14</v>
      </c>
      <c r="F185">
        <v>7</v>
      </c>
      <c r="G185">
        <v>0.6</v>
      </c>
      <c r="H185">
        <v>0.6</v>
      </c>
      <c r="I185" t="str">
        <f t="shared" si="2"/>
        <v>B-35-7</v>
      </c>
      <c r="J185">
        <v>261.91000000000003</v>
      </c>
      <c r="K185">
        <v>262.51</v>
      </c>
      <c r="L185">
        <v>261.91000000000003</v>
      </c>
      <c r="M185">
        <v>262.51</v>
      </c>
      <c r="N185">
        <v>0</v>
      </c>
      <c r="O185">
        <v>0</v>
      </c>
    </row>
    <row r="186" spans="1:16" x14ac:dyDescent="0.15">
      <c r="A186">
        <v>346</v>
      </c>
      <c r="B186" t="s">
        <v>91</v>
      </c>
      <c r="C186" t="s">
        <v>17</v>
      </c>
      <c r="D186">
        <v>35</v>
      </c>
      <c r="E186" t="s">
        <v>14</v>
      </c>
      <c r="F186" t="s">
        <v>15</v>
      </c>
      <c r="G186">
        <v>0.22</v>
      </c>
      <c r="H186">
        <v>0.22</v>
      </c>
      <c r="I186" t="str">
        <f t="shared" si="2"/>
        <v>B-35-CC</v>
      </c>
      <c r="J186">
        <v>262.51</v>
      </c>
      <c r="K186">
        <v>262.73</v>
      </c>
      <c r="L186">
        <v>262.51</v>
      </c>
      <c r="M186">
        <v>262.73</v>
      </c>
      <c r="N186">
        <v>1</v>
      </c>
      <c r="O186">
        <v>0</v>
      </c>
    </row>
    <row r="187" spans="1:16" x14ac:dyDescent="0.15">
      <c r="A187">
        <v>346</v>
      </c>
      <c r="B187" t="s">
        <v>91</v>
      </c>
      <c r="C187" t="s">
        <v>17</v>
      </c>
      <c r="D187">
        <v>36</v>
      </c>
      <c r="E187" t="s">
        <v>14</v>
      </c>
      <c r="F187">
        <v>1</v>
      </c>
      <c r="G187">
        <v>0.56000000000000005</v>
      </c>
      <c r="H187">
        <v>0.56000000000000005</v>
      </c>
      <c r="I187" t="str">
        <f t="shared" si="2"/>
        <v>B-36-1</v>
      </c>
      <c r="J187">
        <v>262.8</v>
      </c>
      <c r="K187">
        <v>263.36</v>
      </c>
      <c r="L187">
        <v>262.8</v>
      </c>
      <c r="M187">
        <v>263.33</v>
      </c>
      <c r="N187">
        <v>0</v>
      </c>
      <c r="O187">
        <v>1</v>
      </c>
      <c r="P187" t="s">
        <v>98</v>
      </c>
    </row>
    <row r="188" spans="1:16" x14ac:dyDescent="0.15">
      <c r="A188">
        <v>346</v>
      </c>
      <c r="B188" t="s">
        <v>91</v>
      </c>
      <c r="C188" t="s">
        <v>17</v>
      </c>
      <c r="D188">
        <v>36</v>
      </c>
      <c r="E188" t="s">
        <v>14</v>
      </c>
      <c r="F188">
        <v>2</v>
      </c>
      <c r="G188">
        <v>1.5</v>
      </c>
      <c r="H188">
        <v>1.5</v>
      </c>
      <c r="I188" t="str">
        <f t="shared" si="2"/>
        <v>B-36-2</v>
      </c>
      <c r="J188">
        <v>263.36</v>
      </c>
      <c r="K188">
        <v>264.86</v>
      </c>
      <c r="L188">
        <v>263.33</v>
      </c>
      <c r="M188">
        <v>264.75</v>
      </c>
      <c r="N188">
        <v>1</v>
      </c>
      <c r="O188">
        <v>2</v>
      </c>
      <c r="P188" t="s">
        <v>99</v>
      </c>
    </row>
    <row r="189" spans="1:16" x14ac:dyDescent="0.15">
      <c r="A189">
        <v>346</v>
      </c>
      <c r="B189" t="s">
        <v>91</v>
      </c>
      <c r="C189" t="s">
        <v>17</v>
      </c>
      <c r="D189">
        <v>36</v>
      </c>
      <c r="E189" t="s">
        <v>14</v>
      </c>
      <c r="F189">
        <v>3</v>
      </c>
      <c r="G189">
        <v>1.5</v>
      </c>
      <c r="H189">
        <v>1.5</v>
      </c>
      <c r="I189" t="str">
        <f t="shared" si="2"/>
        <v>B-36-3</v>
      </c>
      <c r="J189">
        <v>264.86</v>
      </c>
      <c r="K189">
        <v>266.36</v>
      </c>
      <c r="L189">
        <v>264.75</v>
      </c>
      <c r="M189">
        <v>266.17</v>
      </c>
      <c r="N189">
        <v>1</v>
      </c>
      <c r="O189">
        <v>1</v>
      </c>
      <c r="P189" t="s">
        <v>99</v>
      </c>
    </row>
    <row r="190" spans="1:16" x14ac:dyDescent="0.15">
      <c r="A190">
        <v>346</v>
      </c>
      <c r="B190" t="s">
        <v>91</v>
      </c>
      <c r="C190" t="s">
        <v>17</v>
      </c>
      <c r="D190">
        <v>36</v>
      </c>
      <c r="E190" t="s">
        <v>14</v>
      </c>
      <c r="F190">
        <v>4</v>
      </c>
      <c r="G190">
        <v>1.1599999999999999</v>
      </c>
      <c r="H190">
        <v>1.1599999999999999</v>
      </c>
      <c r="I190" t="str">
        <f t="shared" si="2"/>
        <v>B-36-4</v>
      </c>
      <c r="J190">
        <v>266.36</v>
      </c>
      <c r="K190">
        <v>267.52</v>
      </c>
      <c r="L190">
        <v>266.17</v>
      </c>
      <c r="M190">
        <v>267.26</v>
      </c>
      <c r="N190">
        <v>0</v>
      </c>
      <c r="O190">
        <v>1</v>
      </c>
      <c r="P190" t="s">
        <v>99</v>
      </c>
    </row>
    <row r="191" spans="1:16" x14ac:dyDescent="0.15">
      <c r="A191">
        <v>346</v>
      </c>
      <c r="B191" t="s">
        <v>91</v>
      </c>
      <c r="C191" t="s">
        <v>17</v>
      </c>
      <c r="D191">
        <v>36</v>
      </c>
      <c r="E191" t="s">
        <v>14</v>
      </c>
      <c r="F191" t="s">
        <v>15</v>
      </c>
      <c r="G191">
        <v>0.25</v>
      </c>
      <c r="H191">
        <v>0.25</v>
      </c>
      <c r="I191" t="str">
        <f t="shared" si="2"/>
        <v>B-36-CC</v>
      </c>
      <c r="J191">
        <v>267.52</v>
      </c>
      <c r="K191">
        <v>267.77</v>
      </c>
      <c r="L191">
        <v>267.26</v>
      </c>
      <c r="M191">
        <v>267.5</v>
      </c>
      <c r="N191">
        <v>1</v>
      </c>
      <c r="O191">
        <v>0</v>
      </c>
      <c r="P191" t="s">
        <v>99</v>
      </c>
    </row>
    <row r="192" spans="1:16" x14ac:dyDescent="0.15">
      <c r="A192">
        <v>346</v>
      </c>
      <c r="B192" t="s">
        <v>91</v>
      </c>
      <c r="C192" t="s">
        <v>17</v>
      </c>
      <c r="D192">
        <v>37</v>
      </c>
      <c r="E192" t="s">
        <v>14</v>
      </c>
      <c r="F192">
        <v>1</v>
      </c>
      <c r="G192">
        <v>1.5</v>
      </c>
      <c r="H192">
        <v>1.5</v>
      </c>
      <c r="I192" t="str">
        <f t="shared" si="2"/>
        <v>B-37-1</v>
      </c>
      <c r="J192">
        <v>267.5</v>
      </c>
      <c r="K192">
        <v>269</v>
      </c>
      <c r="L192">
        <v>267.5</v>
      </c>
      <c r="M192">
        <v>268.91000000000003</v>
      </c>
      <c r="N192">
        <v>0</v>
      </c>
      <c r="O192">
        <v>2</v>
      </c>
      <c r="P192" t="s">
        <v>99</v>
      </c>
    </row>
    <row r="193" spans="1:16" x14ac:dyDescent="0.15">
      <c r="A193">
        <v>346</v>
      </c>
      <c r="B193" t="s">
        <v>91</v>
      </c>
      <c r="C193" t="s">
        <v>17</v>
      </c>
      <c r="D193">
        <v>37</v>
      </c>
      <c r="E193" t="s">
        <v>14</v>
      </c>
      <c r="F193">
        <v>2</v>
      </c>
      <c r="G193">
        <v>1.5</v>
      </c>
      <c r="H193">
        <v>1.5</v>
      </c>
      <c r="I193" t="str">
        <f t="shared" si="2"/>
        <v>B-37-2</v>
      </c>
      <c r="J193">
        <v>269</v>
      </c>
      <c r="K193">
        <v>270.5</v>
      </c>
      <c r="L193">
        <v>268.91000000000003</v>
      </c>
      <c r="M193">
        <v>270.33</v>
      </c>
      <c r="N193">
        <v>1</v>
      </c>
      <c r="O193">
        <v>2</v>
      </c>
      <c r="P193" t="s">
        <v>99</v>
      </c>
    </row>
    <row r="194" spans="1:16" x14ac:dyDescent="0.15">
      <c r="A194">
        <v>346</v>
      </c>
      <c r="B194" t="s">
        <v>91</v>
      </c>
      <c r="C194" t="s">
        <v>17</v>
      </c>
      <c r="D194">
        <v>37</v>
      </c>
      <c r="E194" t="s">
        <v>14</v>
      </c>
      <c r="F194">
        <v>3</v>
      </c>
      <c r="G194">
        <v>1.1100000000000001</v>
      </c>
      <c r="H194">
        <v>1.1100000000000001</v>
      </c>
      <c r="I194" t="str">
        <f t="shared" ref="I194:I257" si="3">C194&amp;"-"&amp;D194&amp;"-"&amp;F194</f>
        <v>B-37-3</v>
      </c>
      <c r="J194">
        <v>270.5</v>
      </c>
      <c r="K194">
        <v>271.61</v>
      </c>
      <c r="L194">
        <v>270.33</v>
      </c>
      <c r="M194">
        <v>271.37</v>
      </c>
      <c r="N194">
        <v>0</v>
      </c>
      <c r="O194">
        <v>0</v>
      </c>
      <c r="P194" t="s">
        <v>99</v>
      </c>
    </row>
    <row r="195" spans="1:16" x14ac:dyDescent="0.15">
      <c r="A195">
        <v>346</v>
      </c>
      <c r="B195" t="s">
        <v>91</v>
      </c>
      <c r="C195" t="s">
        <v>17</v>
      </c>
      <c r="D195">
        <v>37</v>
      </c>
      <c r="E195" t="s">
        <v>14</v>
      </c>
      <c r="F195">
        <v>4</v>
      </c>
      <c r="G195">
        <v>0.62</v>
      </c>
      <c r="H195">
        <v>0.62</v>
      </c>
      <c r="I195" t="str">
        <f t="shared" si="3"/>
        <v>B-37-4</v>
      </c>
      <c r="J195">
        <v>271.61</v>
      </c>
      <c r="K195">
        <v>272.23</v>
      </c>
      <c r="L195">
        <v>271.37</v>
      </c>
      <c r="M195">
        <v>271.95999999999998</v>
      </c>
      <c r="N195">
        <v>0</v>
      </c>
      <c r="O195">
        <v>3</v>
      </c>
      <c r="P195" t="s">
        <v>99</v>
      </c>
    </row>
    <row r="196" spans="1:16" x14ac:dyDescent="0.15">
      <c r="A196">
        <v>346</v>
      </c>
      <c r="B196" t="s">
        <v>91</v>
      </c>
      <c r="C196" t="s">
        <v>17</v>
      </c>
      <c r="D196">
        <v>37</v>
      </c>
      <c r="E196" t="s">
        <v>14</v>
      </c>
      <c r="F196" t="s">
        <v>15</v>
      </c>
      <c r="G196">
        <v>0.26</v>
      </c>
      <c r="H196">
        <v>0.26</v>
      </c>
      <c r="I196" t="str">
        <f t="shared" si="3"/>
        <v>B-37-CC</v>
      </c>
      <c r="J196">
        <v>272.23</v>
      </c>
      <c r="K196">
        <v>272.49</v>
      </c>
      <c r="L196">
        <v>271.95999999999998</v>
      </c>
      <c r="M196">
        <v>272.2</v>
      </c>
      <c r="N196">
        <v>1</v>
      </c>
      <c r="O196">
        <v>0</v>
      </c>
      <c r="P196" t="s">
        <v>99</v>
      </c>
    </row>
    <row r="197" spans="1:16" x14ac:dyDescent="0.15">
      <c r="A197">
        <v>346</v>
      </c>
      <c r="B197" t="s">
        <v>91</v>
      </c>
      <c r="C197" t="s">
        <v>17</v>
      </c>
      <c r="D197">
        <v>38</v>
      </c>
      <c r="E197" t="s">
        <v>14</v>
      </c>
      <c r="F197">
        <v>1</v>
      </c>
      <c r="G197">
        <v>1.48</v>
      </c>
      <c r="H197">
        <v>1.48</v>
      </c>
      <c r="I197" t="str">
        <f t="shared" si="3"/>
        <v>B-38-1</v>
      </c>
      <c r="J197">
        <v>272.2</v>
      </c>
      <c r="K197">
        <v>273.68</v>
      </c>
      <c r="L197">
        <v>272.2</v>
      </c>
      <c r="M197">
        <v>273.61</v>
      </c>
      <c r="N197">
        <v>1</v>
      </c>
      <c r="O197">
        <v>1</v>
      </c>
    </row>
    <row r="198" spans="1:16" x14ac:dyDescent="0.15">
      <c r="A198">
        <v>346</v>
      </c>
      <c r="B198" t="s">
        <v>91</v>
      </c>
      <c r="C198" t="s">
        <v>17</v>
      </c>
      <c r="D198">
        <v>38</v>
      </c>
      <c r="E198" t="s">
        <v>14</v>
      </c>
      <c r="F198">
        <v>2</v>
      </c>
      <c r="G198">
        <v>1.5</v>
      </c>
      <c r="H198">
        <v>1.5</v>
      </c>
      <c r="I198" t="str">
        <f t="shared" si="3"/>
        <v>B-38-2</v>
      </c>
      <c r="J198">
        <v>273.68</v>
      </c>
      <c r="K198">
        <v>275.18</v>
      </c>
      <c r="L198">
        <v>273.61</v>
      </c>
      <c r="M198">
        <v>275.04000000000002</v>
      </c>
      <c r="N198">
        <v>1</v>
      </c>
      <c r="O198">
        <v>3</v>
      </c>
    </row>
    <row r="199" spans="1:16" x14ac:dyDescent="0.15">
      <c r="A199">
        <v>346</v>
      </c>
      <c r="B199" t="s">
        <v>91</v>
      </c>
      <c r="C199" t="s">
        <v>17</v>
      </c>
      <c r="D199">
        <v>38</v>
      </c>
      <c r="E199" t="s">
        <v>14</v>
      </c>
      <c r="F199">
        <v>3</v>
      </c>
      <c r="G199">
        <v>1.1100000000000001</v>
      </c>
      <c r="H199">
        <v>1.1100000000000001</v>
      </c>
      <c r="I199" t="str">
        <f t="shared" si="3"/>
        <v>B-38-3</v>
      </c>
      <c r="J199">
        <v>275.18</v>
      </c>
      <c r="K199">
        <v>276.29000000000002</v>
      </c>
      <c r="L199">
        <v>275.04000000000002</v>
      </c>
      <c r="M199">
        <v>276.10000000000002</v>
      </c>
      <c r="N199">
        <v>0</v>
      </c>
      <c r="O199">
        <v>5</v>
      </c>
    </row>
    <row r="200" spans="1:16" x14ac:dyDescent="0.15">
      <c r="A200">
        <v>346</v>
      </c>
      <c r="B200" t="s">
        <v>91</v>
      </c>
      <c r="C200" t="s">
        <v>17</v>
      </c>
      <c r="D200">
        <v>38</v>
      </c>
      <c r="E200" t="s">
        <v>14</v>
      </c>
      <c r="F200">
        <v>4</v>
      </c>
      <c r="G200">
        <v>0.63</v>
      </c>
      <c r="H200">
        <v>0.63</v>
      </c>
      <c r="I200" t="str">
        <f t="shared" si="3"/>
        <v>B-38-4</v>
      </c>
      <c r="J200">
        <v>276.29000000000002</v>
      </c>
      <c r="K200">
        <v>276.92</v>
      </c>
      <c r="L200">
        <v>276.10000000000002</v>
      </c>
      <c r="M200">
        <v>276.7</v>
      </c>
      <c r="N200">
        <v>0</v>
      </c>
      <c r="O200">
        <v>1</v>
      </c>
    </row>
    <row r="201" spans="1:16" x14ac:dyDescent="0.15">
      <c r="A201">
        <v>346</v>
      </c>
      <c r="B201" t="s">
        <v>91</v>
      </c>
      <c r="C201" t="s">
        <v>17</v>
      </c>
      <c r="D201">
        <v>38</v>
      </c>
      <c r="E201" t="s">
        <v>14</v>
      </c>
      <c r="F201" t="s">
        <v>15</v>
      </c>
      <c r="G201">
        <v>0.21</v>
      </c>
      <c r="H201">
        <v>0.21</v>
      </c>
      <c r="I201" t="str">
        <f t="shared" si="3"/>
        <v>B-38-CC</v>
      </c>
      <c r="J201">
        <v>276.92</v>
      </c>
      <c r="K201">
        <v>277.13</v>
      </c>
      <c r="L201">
        <v>276.7</v>
      </c>
      <c r="M201">
        <v>276.89999999999998</v>
      </c>
      <c r="N201">
        <v>1</v>
      </c>
      <c r="O201">
        <v>0</v>
      </c>
    </row>
    <row r="202" spans="1:16" x14ac:dyDescent="0.15">
      <c r="A202">
        <v>346</v>
      </c>
      <c r="B202" t="s">
        <v>91</v>
      </c>
      <c r="C202" t="s">
        <v>17</v>
      </c>
      <c r="D202">
        <v>39</v>
      </c>
      <c r="E202" t="s">
        <v>14</v>
      </c>
      <c r="F202">
        <v>1</v>
      </c>
      <c r="G202">
        <v>1.5</v>
      </c>
      <c r="H202">
        <v>1.5</v>
      </c>
      <c r="I202" t="str">
        <f t="shared" si="3"/>
        <v>B-39-1</v>
      </c>
      <c r="J202">
        <v>276.89999999999998</v>
      </c>
      <c r="K202">
        <v>278.39999999999998</v>
      </c>
      <c r="L202">
        <v>276.89999999999998</v>
      </c>
      <c r="M202">
        <v>278.29000000000002</v>
      </c>
      <c r="N202">
        <v>0</v>
      </c>
      <c r="O202">
        <v>3</v>
      </c>
    </row>
    <row r="203" spans="1:16" x14ac:dyDescent="0.15">
      <c r="A203">
        <v>346</v>
      </c>
      <c r="B203" t="s">
        <v>91</v>
      </c>
      <c r="C203" t="s">
        <v>17</v>
      </c>
      <c r="D203">
        <v>39</v>
      </c>
      <c r="E203" t="s">
        <v>14</v>
      </c>
      <c r="F203">
        <v>2</v>
      </c>
      <c r="G203">
        <v>1.5</v>
      </c>
      <c r="H203">
        <v>1.5</v>
      </c>
      <c r="I203" t="str">
        <f t="shared" si="3"/>
        <v>B-39-2</v>
      </c>
      <c r="J203">
        <v>278.39999999999998</v>
      </c>
      <c r="K203">
        <v>279.89999999999998</v>
      </c>
      <c r="L203">
        <v>278.29000000000002</v>
      </c>
      <c r="M203">
        <v>279.68</v>
      </c>
      <c r="N203">
        <v>1</v>
      </c>
      <c r="O203">
        <v>2</v>
      </c>
    </row>
    <row r="204" spans="1:16" x14ac:dyDescent="0.15">
      <c r="A204">
        <v>346</v>
      </c>
      <c r="B204" t="s">
        <v>91</v>
      </c>
      <c r="C204" t="s">
        <v>17</v>
      </c>
      <c r="D204">
        <v>39</v>
      </c>
      <c r="E204" t="s">
        <v>14</v>
      </c>
      <c r="F204">
        <v>3</v>
      </c>
      <c r="G204">
        <v>1.1299999999999999</v>
      </c>
      <c r="H204">
        <v>1.1299999999999999</v>
      </c>
      <c r="I204" t="str">
        <f t="shared" si="3"/>
        <v>B-39-3</v>
      </c>
      <c r="J204">
        <v>279.89999999999998</v>
      </c>
      <c r="K204">
        <v>281.02999999999997</v>
      </c>
      <c r="L204">
        <v>279.68</v>
      </c>
      <c r="M204">
        <v>280.73</v>
      </c>
      <c r="N204">
        <v>0</v>
      </c>
      <c r="O204">
        <v>0</v>
      </c>
    </row>
    <row r="205" spans="1:16" x14ac:dyDescent="0.15">
      <c r="A205">
        <v>346</v>
      </c>
      <c r="B205" t="s">
        <v>91</v>
      </c>
      <c r="C205" t="s">
        <v>17</v>
      </c>
      <c r="D205">
        <v>39</v>
      </c>
      <c r="E205" t="s">
        <v>14</v>
      </c>
      <c r="F205">
        <v>4</v>
      </c>
      <c r="G205">
        <v>0.63</v>
      </c>
      <c r="H205">
        <v>0.63</v>
      </c>
      <c r="I205" t="str">
        <f t="shared" si="3"/>
        <v>B-39-4</v>
      </c>
      <c r="J205">
        <v>281.02999999999997</v>
      </c>
      <c r="K205">
        <v>281.66000000000003</v>
      </c>
      <c r="L205">
        <v>280.73</v>
      </c>
      <c r="M205">
        <v>281.31</v>
      </c>
      <c r="N205">
        <v>0</v>
      </c>
      <c r="O205">
        <v>0</v>
      </c>
    </row>
    <row r="206" spans="1:16" x14ac:dyDescent="0.15">
      <c r="A206">
        <v>346</v>
      </c>
      <c r="B206" t="s">
        <v>91</v>
      </c>
      <c r="C206" t="s">
        <v>17</v>
      </c>
      <c r="D206">
        <v>39</v>
      </c>
      <c r="E206" t="s">
        <v>14</v>
      </c>
      <c r="F206" t="s">
        <v>15</v>
      </c>
      <c r="G206">
        <v>0.31</v>
      </c>
      <c r="H206">
        <v>0.31</v>
      </c>
      <c r="I206" t="str">
        <f t="shared" si="3"/>
        <v>B-39-CC</v>
      </c>
      <c r="J206">
        <v>281.66000000000003</v>
      </c>
      <c r="K206">
        <v>281.97000000000003</v>
      </c>
      <c r="L206">
        <v>281.31</v>
      </c>
      <c r="M206">
        <v>281.60000000000002</v>
      </c>
      <c r="N206">
        <v>1</v>
      </c>
      <c r="O206">
        <v>0</v>
      </c>
    </row>
    <row r="207" spans="1:16" x14ac:dyDescent="0.15">
      <c r="A207">
        <v>346</v>
      </c>
      <c r="B207" t="s">
        <v>91</v>
      </c>
      <c r="C207" t="s">
        <v>17</v>
      </c>
      <c r="D207">
        <v>4</v>
      </c>
      <c r="E207" t="s">
        <v>14</v>
      </c>
      <c r="F207">
        <v>1</v>
      </c>
      <c r="G207">
        <v>1.5</v>
      </c>
      <c r="H207">
        <v>1.5</v>
      </c>
      <c r="I207" t="str">
        <f t="shared" si="3"/>
        <v>B-4-1</v>
      </c>
      <c r="J207">
        <v>27.8</v>
      </c>
      <c r="K207">
        <v>29.3</v>
      </c>
      <c r="L207">
        <v>27.8</v>
      </c>
      <c r="M207">
        <v>29.24</v>
      </c>
      <c r="N207">
        <v>2</v>
      </c>
      <c r="O207">
        <v>6</v>
      </c>
    </row>
    <row r="208" spans="1:16" x14ac:dyDescent="0.15">
      <c r="A208">
        <v>346</v>
      </c>
      <c r="B208" t="s">
        <v>91</v>
      </c>
      <c r="C208" t="s">
        <v>17</v>
      </c>
      <c r="D208">
        <v>4</v>
      </c>
      <c r="E208" t="s">
        <v>14</v>
      </c>
      <c r="F208">
        <v>2</v>
      </c>
      <c r="G208">
        <v>1.5</v>
      </c>
      <c r="H208">
        <v>1.5</v>
      </c>
      <c r="I208" t="str">
        <f t="shared" si="3"/>
        <v>B-4-2</v>
      </c>
      <c r="J208">
        <v>29.3</v>
      </c>
      <c r="K208">
        <v>30.8</v>
      </c>
      <c r="L208">
        <v>29.24</v>
      </c>
      <c r="M208">
        <v>30.68</v>
      </c>
      <c r="N208">
        <v>1</v>
      </c>
      <c r="O208">
        <v>4</v>
      </c>
    </row>
    <row r="209" spans="1:15" x14ac:dyDescent="0.15">
      <c r="A209">
        <v>346</v>
      </c>
      <c r="B209" t="s">
        <v>91</v>
      </c>
      <c r="C209" t="s">
        <v>17</v>
      </c>
      <c r="D209">
        <v>4</v>
      </c>
      <c r="E209" t="s">
        <v>14</v>
      </c>
      <c r="F209">
        <v>3</v>
      </c>
      <c r="G209">
        <v>1.5</v>
      </c>
      <c r="H209">
        <v>1.5</v>
      </c>
      <c r="I209" t="str">
        <f t="shared" si="3"/>
        <v>B-4-3</v>
      </c>
      <c r="J209">
        <v>30.8</v>
      </c>
      <c r="K209">
        <v>32.299999999999997</v>
      </c>
      <c r="L209">
        <v>30.68</v>
      </c>
      <c r="M209">
        <v>32.130000000000003</v>
      </c>
      <c r="N209">
        <v>0</v>
      </c>
      <c r="O209">
        <v>4</v>
      </c>
    </row>
    <row r="210" spans="1:15" x14ac:dyDescent="0.15">
      <c r="A210">
        <v>346</v>
      </c>
      <c r="B210" t="s">
        <v>91</v>
      </c>
      <c r="C210" t="s">
        <v>17</v>
      </c>
      <c r="D210">
        <v>4</v>
      </c>
      <c r="E210" t="s">
        <v>14</v>
      </c>
      <c r="F210">
        <v>4</v>
      </c>
      <c r="G210">
        <v>1.5</v>
      </c>
      <c r="H210">
        <v>1.5</v>
      </c>
      <c r="I210" t="str">
        <f t="shared" si="3"/>
        <v>B-4-4</v>
      </c>
      <c r="J210">
        <v>32.299999999999997</v>
      </c>
      <c r="K210">
        <v>33.799999999999997</v>
      </c>
      <c r="L210">
        <v>32.130000000000003</v>
      </c>
      <c r="M210">
        <v>33.57</v>
      </c>
      <c r="N210">
        <v>2</v>
      </c>
      <c r="O210">
        <v>1</v>
      </c>
    </row>
    <row r="211" spans="1:15" x14ac:dyDescent="0.15">
      <c r="A211">
        <v>346</v>
      </c>
      <c r="B211" t="s">
        <v>91</v>
      </c>
      <c r="C211" t="s">
        <v>17</v>
      </c>
      <c r="D211">
        <v>4</v>
      </c>
      <c r="E211" t="s">
        <v>14</v>
      </c>
      <c r="F211">
        <v>5</v>
      </c>
      <c r="G211">
        <v>1.5</v>
      </c>
      <c r="H211">
        <v>1.5</v>
      </c>
      <c r="I211" t="str">
        <f t="shared" si="3"/>
        <v>B-4-5</v>
      </c>
      <c r="J211">
        <v>33.799999999999997</v>
      </c>
      <c r="K211">
        <v>35.299999999999997</v>
      </c>
      <c r="L211">
        <v>33.57</v>
      </c>
      <c r="M211">
        <v>35.01</v>
      </c>
      <c r="N211">
        <v>1</v>
      </c>
      <c r="O211">
        <v>2</v>
      </c>
    </row>
    <row r="212" spans="1:15" x14ac:dyDescent="0.15">
      <c r="A212">
        <v>346</v>
      </c>
      <c r="B212" t="s">
        <v>91</v>
      </c>
      <c r="C212" t="s">
        <v>17</v>
      </c>
      <c r="D212">
        <v>4</v>
      </c>
      <c r="E212" t="s">
        <v>14</v>
      </c>
      <c r="F212">
        <v>6</v>
      </c>
      <c r="G212">
        <v>1.31</v>
      </c>
      <c r="H212">
        <v>1.31</v>
      </c>
      <c r="I212" t="str">
        <f t="shared" si="3"/>
        <v>B-4-6</v>
      </c>
      <c r="J212">
        <v>35.299999999999997</v>
      </c>
      <c r="K212">
        <v>36.61</v>
      </c>
      <c r="L212">
        <v>35.01</v>
      </c>
      <c r="M212">
        <v>36.270000000000003</v>
      </c>
      <c r="N212">
        <v>0</v>
      </c>
      <c r="O212">
        <v>2</v>
      </c>
    </row>
    <row r="213" spans="1:15" x14ac:dyDescent="0.15">
      <c r="A213">
        <v>346</v>
      </c>
      <c r="B213" t="s">
        <v>91</v>
      </c>
      <c r="C213" t="s">
        <v>17</v>
      </c>
      <c r="D213">
        <v>4</v>
      </c>
      <c r="E213" t="s">
        <v>14</v>
      </c>
      <c r="F213">
        <v>7</v>
      </c>
      <c r="G213">
        <v>0.68</v>
      </c>
      <c r="H213">
        <v>0.68</v>
      </c>
      <c r="I213" t="str">
        <f t="shared" si="3"/>
        <v>B-4-7</v>
      </c>
      <c r="J213">
        <v>36.61</v>
      </c>
      <c r="K213">
        <v>37.29</v>
      </c>
      <c r="L213">
        <v>36.270000000000003</v>
      </c>
      <c r="M213">
        <v>36.92</v>
      </c>
      <c r="N213">
        <v>0</v>
      </c>
      <c r="O213">
        <v>1</v>
      </c>
    </row>
    <row r="214" spans="1:15" x14ac:dyDescent="0.15">
      <c r="A214">
        <v>346</v>
      </c>
      <c r="B214" t="s">
        <v>91</v>
      </c>
      <c r="C214" t="s">
        <v>17</v>
      </c>
      <c r="D214">
        <v>4</v>
      </c>
      <c r="E214" t="s">
        <v>14</v>
      </c>
      <c r="F214" t="s">
        <v>15</v>
      </c>
      <c r="G214">
        <v>0.34</v>
      </c>
      <c r="H214">
        <v>0.39</v>
      </c>
      <c r="I214" t="str">
        <f t="shared" si="3"/>
        <v>B-4-CC</v>
      </c>
      <c r="J214">
        <v>37.29</v>
      </c>
      <c r="K214">
        <v>37.68</v>
      </c>
      <c r="L214">
        <v>36.92</v>
      </c>
      <c r="M214">
        <v>37.299999999999997</v>
      </c>
      <c r="N214">
        <v>1</v>
      </c>
      <c r="O214">
        <v>0</v>
      </c>
    </row>
    <row r="215" spans="1:15" x14ac:dyDescent="0.15">
      <c r="A215">
        <v>346</v>
      </c>
      <c r="B215" t="s">
        <v>91</v>
      </c>
      <c r="C215" t="s">
        <v>17</v>
      </c>
      <c r="D215">
        <v>40</v>
      </c>
      <c r="E215" t="s">
        <v>95</v>
      </c>
      <c r="F215">
        <v>1</v>
      </c>
      <c r="G215">
        <v>1.5</v>
      </c>
      <c r="H215">
        <v>1.5</v>
      </c>
      <c r="I215" t="str">
        <f t="shared" si="3"/>
        <v>B-40-1</v>
      </c>
      <c r="J215">
        <v>281.60000000000002</v>
      </c>
      <c r="K215">
        <v>283.10000000000002</v>
      </c>
      <c r="L215">
        <v>281.60000000000002</v>
      </c>
      <c r="M215">
        <v>282.51</v>
      </c>
      <c r="N215">
        <v>1</v>
      </c>
      <c r="O215">
        <v>2</v>
      </c>
    </row>
    <row r="216" spans="1:15" x14ac:dyDescent="0.15">
      <c r="A216">
        <v>346</v>
      </c>
      <c r="B216" t="s">
        <v>91</v>
      </c>
      <c r="C216" t="s">
        <v>17</v>
      </c>
      <c r="D216">
        <v>40</v>
      </c>
      <c r="E216" t="s">
        <v>95</v>
      </c>
      <c r="F216">
        <v>2</v>
      </c>
      <c r="G216">
        <v>1.5</v>
      </c>
      <c r="H216">
        <v>1.5</v>
      </c>
      <c r="I216" t="str">
        <f t="shared" si="3"/>
        <v>B-40-2</v>
      </c>
      <c r="J216">
        <v>283.10000000000002</v>
      </c>
      <c r="K216">
        <v>284.60000000000002</v>
      </c>
      <c r="L216">
        <v>282.51</v>
      </c>
      <c r="M216">
        <v>283.42</v>
      </c>
      <c r="N216">
        <v>1</v>
      </c>
      <c r="O216">
        <v>2</v>
      </c>
    </row>
    <row r="217" spans="1:15" x14ac:dyDescent="0.15">
      <c r="A217">
        <v>346</v>
      </c>
      <c r="B217" t="s">
        <v>91</v>
      </c>
      <c r="C217" t="s">
        <v>17</v>
      </c>
      <c r="D217">
        <v>40</v>
      </c>
      <c r="E217" t="s">
        <v>95</v>
      </c>
      <c r="F217">
        <v>3</v>
      </c>
      <c r="G217">
        <v>1.5</v>
      </c>
      <c r="H217">
        <v>1.5</v>
      </c>
      <c r="I217" t="str">
        <f t="shared" si="3"/>
        <v>B-40-3</v>
      </c>
      <c r="J217">
        <v>284.60000000000002</v>
      </c>
      <c r="K217">
        <v>286.10000000000002</v>
      </c>
      <c r="L217">
        <v>283.42</v>
      </c>
      <c r="M217">
        <v>284.32</v>
      </c>
      <c r="N217">
        <v>0</v>
      </c>
      <c r="O217">
        <v>1</v>
      </c>
    </row>
    <row r="218" spans="1:15" x14ac:dyDescent="0.15">
      <c r="A218">
        <v>346</v>
      </c>
      <c r="B218" t="s">
        <v>91</v>
      </c>
      <c r="C218" t="s">
        <v>17</v>
      </c>
      <c r="D218">
        <v>40</v>
      </c>
      <c r="E218" t="s">
        <v>95</v>
      </c>
      <c r="F218">
        <v>4</v>
      </c>
      <c r="G218">
        <v>0.64</v>
      </c>
      <c r="H218">
        <v>0.64</v>
      </c>
      <c r="I218" t="str">
        <f t="shared" si="3"/>
        <v>B-40-4</v>
      </c>
      <c r="J218">
        <v>286.10000000000002</v>
      </c>
      <c r="K218">
        <v>286.74</v>
      </c>
      <c r="L218">
        <v>284.32</v>
      </c>
      <c r="M218">
        <v>284.70999999999998</v>
      </c>
      <c r="N218">
        <v>0</v>
      </c>
      <c r="O218">
        <v>0</v>
      </c>
    </row>
    <row r="219" spans="1:15" x14ac:dyDescent="0.15">
      <c r="A219">
        <v>346</v>
      </c>
      <c r="B219" t="s">
        <v>91</v>
      </c>
      <c r="C219" t="s">
        <v>17</v>
      </c>
      <c r="D219">
        <v>40</v>
      </c>
      <c r="E219" t="s">
        <v>95</v>
      </c>
      <c r="F219" t="s">
        <v>15</v>
      </c>
      <c r="G219">
        <v>0.31</v>
      </c>
      <c r="H219">
        <v>0.31</v>
      </c>
      <c r="I219" t="str">
        <f t="shared" si="3"/>
        <v>B-40-CC</v>
      </c>
      <c r="J219">
        <v>286.74</v>
      </c>
      <c r="K219">
        <v>287.05</v>
      </c>
      <c r="L219">
        <v>284.70999999999998</v>
      </c>
      <c r="M219">
        <v>284.89999999999998</v>
      </c>
      <c r="N219">
        <v>1</v>
      </c>
      <c r="O219">
        <v>1</v>
      </c>
    </row>
    <row r="220" spans="1:15" x14ac:dyDescent="0.15">
      <c r="A220">
        <v>346</v>
      </c>
      <c r="B220" t="s">
        <v>91</v>
      </c>
      <c r="C220" t="s">
        <v>17</v>
      </c>
      <c r="D220">
        <v>41</v>
      </c>
      <c r="E220" t="s">
        <v>14</v>
      </c>
      <c r="F220">
        <v>1</v>
      </c>
      <c r="G220">
        <v>1.5</v>
      </c>
      <c r="H220">
        <v>1.5</v>
      </c>
      <c r="I220" t="str">
        <f t="shared" si="3"/>
        <v>B-41-1</v>
      </c>
      <c r="J220">
        <v>284.89999999999998</v>
      </c>
      <c r="K220">
        <v>286.39999999999998</v>
      </c>
      <c r="L220">
        <v>284.89999999999998</v>
      </c>
      <c r="M220">
        <v>286.32</v>
      </c>
      <c r="N220">
        <v>0</v>
      </c>
      <c r="O220">
        <v>1</v>
      </c>
    </row>
    <row r="221" spans="1:15" x14ac:dyDescent="0.15">
      <c r="A221">
        <v>346</v>
      </c>
      <c r="B221" t="s">
        <v>91</v>
      </c>
      <c r="C221" t="s">
        <v>17</v>
      </c>
      <c r="D221">
        <v>41</v>
      </c>
      <c r="E221" t="s">
        <v>14</v>
      </c>
      <c r="F221">
        <v>2</v>
      </c>
      <c r="G221">
        <v>1.5</v>
      </c>
      <c r="H221">
        <v>1.5</v>
      </c>
      <c r="I221" t="str">
        <f t="shared" si="3"/>
        <v>B-41-2</v>
      </c>
      <c r="J221">
        <v>286.39999999999998</v>
      </c>
      <c r="K221">
        <v>287.89999999999998</v>
      </c>
      <c r="L221">
        <v>286.32</v>
      </c>
      <c r="M221">
        <v>287.75</v>
      </c>
      <c r="N221">
        <v>1</v>
      </c>
      <c r="O221">
        <v>2</v>
      </c>
    </row>
    <row r="222" spans="1:15" x14ac:dyDescent="0.15">
      <c r="A222">
        <v>346</v>
      </c>
      <c r="B222" t="s">
        <v>91</v>
      </c>
      <c r="C222" t="s">
        <v>17</v>
      </c>
      <c r="D222">
        <v>41</v>
      </c>
      <c r="E222" t="s">
        <v>14</v>
      </c>
      <c r="F222">
        <v>3</v>
      </c>
      <c r="G222">
        <v>1.22</v>
      </c>
      <c r="H222">
        <v>1.22</v>
      </c>
      <c r="I222" t="str">
        <f t="shared" si="3"/>
        <v>B-41-3</v>
      </c>
      <c r="J222">
        <v>287.89999999999998</v>
      </c>
      <c r="K222">
        <v>289.12</v>
      </c>
      <c r="L222">
        <v>287.75</v>
      </c>
      <c r="M222">
        <v>288.91000000000003</v>
      </c>
      <c r="N222">
        <v>0</v>
      </c>
      <c r="O222">
        <v>0</v>
      </c>
    </row>
    <row r="223" spans="1:15" x14ac:dyDescent="0.15">
      <c r="A223">
        <v>346</v>
      </c>
      <c r="B223" t="s">
        <v>91</v>
      </c>
      <c r="C223" t="s">
        <v>17</v>
      </c>
      <c r="D223">
        <v>41</v>
      </c>
      <c r="E223" t="s">
        <v>14</v>
      </c>
      <c r="F223">
        <v>4</v>
      </c>
      <c r="G223">
        <v>0.46</v>
      </c>
      <c r="H223">
        <v>0.46</v>
      </c>
      <c r="I223" t="str">
        <f t="shared" si="3"/>
        <v>B-41-4</v>
      </c>
      <c r="J223">
        <v>289.12</v>
      </c>
      <c r="K223">
        <v>289.58</v>
      </c>
      <c r="L223">
        <v>288.91000000000003</v>
      </c>
      <c r="M223">
        <v>289.33999999999997</v>
      </c>
      <c r="N223">
        <v>0</v>
      </c>
      <c r="O223">
        <v>0</v>
      </c>
    </row>
    <row r="224" spans="1:15" x14ac:dyDescent="0.15">
      <c r="A224">
        <v>346</v>
      </c>
      <c r="B224" t="s">
        <v>91</v>
      </c>
      <c r="C224" t="s">
        <v>17</v>
      </c>
      <c r="D224">
        <v>41</v>
      </c>
      <c r="E224" t="s">
        <v>14</v>
      </c>
      <c r="F224" t="s">
        <v>15</v>
      </c>
      <c r="G224">
        <v>0.27</v>
      </c>
      <c r="H224">
        <v>0.27</v>
      </c>
      <c r="I224" t="str">
        <f t="shared" si="3"/>
        <v>B-41-CC</v>
      </c>
      <c r="J224">
        <v>289.58</v>
      </c>
      <c r="K224">
        <v>289.85000000000002</v>
      </c>
      <c r="L224">
        <v>289.33999999999997</v>
      </c>
      <c r="M224">
        <v>289.60000000000002</v>
      </c>
      <c r="N224">
        <v>1</v>
      </c>
      <c r="O224">
        <v>0</v>
      </c>
    </row>
    <row r="225" spans="1:15" x14ac:dyDescent="0.15">
      <c r="A225">
        <v>346</v>
      </c>
      <c r="B225" t="s">
        <v>91</v>
      </c>
      <c r="C225" t="s">
        <v>17</v>
      </c>
      <c r="D225">
        <v>42</v>
      </c>
      <c r="E225" t="s">
        <v>14</v>
      </c>
      <c r="F225">
        <v>1</v>
      </c>
      <c r="G225">
        <v>1.5</v>
      </c>
      <c r="H225">
        <v>1.5</v>
      </c>
      <c r="I225" t="str">
        <f t="shared" si="3"/>
        <v>B-42-1</v>
      </c>
      <c r="J225">
        <v>289.60000000000002</v>
      </c>
      <c r="K225">
        <v>291.10000000000002</v>
      </c>
      <c r="L225">
        <v>289.60000000000002</v>
      </c>
      <c r="M225">
        <v>291.02</v>
      </c>
      <c r="N225">
        <v>1</v>
      </c>
      <c r="O225">
        <v>0</v>
      </c>
    </row>
    <row r="226" spans="1:15" x14ac:dyDescent="0.15">
      <c r="A226">
        <v>346</v>
      </c>
      <c r="B226" t="s">
        <v>91</v>
      </c>
      <c r="C226" t="s">
        <v>17</v>
      </c>
      <c r="D226">
        <v>42</v>
      </c>
      <c r="E226" t="s">
        <v>14</v>
      </c>
      <c r="F226">
        <v>2</v>
      </c>
      <c r="G226">
        <v>1.5</v>
      </c>
      <c r="H226">
        <v>1.5</v>
      </c>
      <c r="I226" t="str">
        <f t="shared" si="3"/>
        <v>B-42-2</v>
      </c>
      <c r="J226">
        <v>291.10000000000002</v>
      </c>
      <c r="K226">
        <v>292.60000000000002</v>
      </c>
      <c r="L226">
        <v>291.02</v>
      </c>
      <c r="M226">
        <v>292.43</v>
      </c>
      <c r="N226">
        <v>1</v>
      </c>
      <c r="O226">
        <v>2</v>
      </c>
    </row>
    <row r="227" spans="1:15" x14ac:dyDescent="0.15">
      <c r="A227">
        <v>346</v>
      </c>
      <c r="B227" t="s">
        <v>91</v>
      </c>
      <c r="C227" t="s">
        <v>17</v>
      </c>
      <c r="D227">
        <v>42</v>
      </c>
      <c r="E227" t="s">
        <v>14</v>
      </c>
      <c r="F227">
        <v>3</v>
      </c>
      <c r="G227">
        <v>1.1200000000000001</v>
      </c>
      <c r="H227">
        <v>1.1200000000000001</v>
      </c>
      <c r="I227" t="str">
        <f t="shared" si="3"/>
        <v>B-42-3</v>
      </c>
      <c r="J227">
        <v>292.60000000000002</v>
      </c>
      <c r="K227">
        <v>293.72000000000003</v>
      </c>
      <c r="L227">
        <v>292.43</v>
      </c>
      <c r="M227">
        <v>293.49</v>
      </c>
      <c r="N227">
        <v>1</v>
      </c>
      <c r="O227">
        <v>2</v>
      </c>
    </row>
    <row r="228" spans="1:15" x14ac:dyDescent="0.15">
      <c r="A228">
        <v>346</v>
      </c>
      <c r="B228" t="s">
        <v>91</v>
      </c>
      <c r="C228" t="s">
        <v>17</v>
      </c>
      <c r="D228">
        <v>42</v>
      </c>
      <c r="E228" t="s">
        <v>14</v>
      </c>
      <c r="F228">
        <v>4</v>
      </c>
      <c r="G228">
        <v>0.64</v>
      </c>
      <c r="H228">
        <v>0.64</v>
      </c>
      <c r="I228" t="str">
        <f t="shared" si="3"/>
        <v>B-42-4</v>
      </c>
      <c r="J228">
        <v>293.72000000000003</v>
      </c>
      <c r="K228">
        <v>294.36</v>
      </c>
      <c r="L228">
        <v>293.49</v>
      </c>
      <c r="M228">
        <v>294.08999999999997</v>
      </c>
      <c r="N228">
        <v>0</v>
      </c>
      <c r="O228">
        <v>0</v>
      </c>
    </row>
    <row r="229" spans="1:15" x14ac:dyDescent="0.15">
      <c r="A229">
        <v>346</v>
      </c>
      <c r="B229" t="s">
        <v>91</v>
      </c>
      <c r="C229" t="s">
        <v>17</v>
      </c>
      <c r="D229">
        <v>42</v>
      </c>
      <c r="E229" t="s">
        <v>14</v>
      </c>
      <c r="F229" t="s">
        <v>15</v>
      </c>
      <c r="G229">
        <v>0.22</v>
      </c>
      <c r="H229">
        <v>0.22</v>
      </c>
      <c r="I229" t="str">
        <f t="shared" si="3"/>
        <v>B-42-CC</v>
      </c>
      <c r="J229">
        <v>294.36</v>
      </c>
      <c r="K229">
        <v>294.58</v>
      </c>
      <c r="L229">
        <v>294.08999999999997</v>
      </c>
      <c r="M229">
        <v>294.3</v>
      </c>
      <c r="N229">
        <v>1</v>
      </c>
      <c r="O229">
        <v>0</v>
      </c>
    </row>
    <row r="230" spans="1:15" x14ac:dyDescent="0.15">
      <c r="A230">
        <v>346</v>
      </c>
      <c r="B230" t="s">
        <v>91</v>
      </c>
      <c r="C230" t="s">
        <v>17</v>
      </c>
      <c r="D230">
        <v>43</v>
      </c>
      <c r="E230" t="s">
        <v>14</v>
      </c>
      <c r="F230">
        <v>1</v>
      </c>
      <c r="G230">
        <v>1.5</v>
      </c>
      <c r="H230">
        <v>1.5</v>
      </c>
      <c r="I230" t="str">
        <f t="shared" si="3"/>
        <v>B-43-1</v>
      </c>
      <c r="J230">
        <v>294.3</v>
      </c>
      <c r="K230">
        <v>295.8</v>
      </c>
      <c r="L230">
        <v>294.3</v>
      </c>
      <c r="M230">
        <v>295.73</v>
      </c>
      <c r="N230">
        <v>0</v>
      </c>
      <c r="O230">
        <v>4</v>
      </c>
    </row>
    <row r="231" spans="1:15" x14ac:dyDescent="0.15">
      <c r="A231">
        <v>346</v>
      </c>
      <c r="B231" t="s">
        <v>91</v>
      </c>
      <c r="C231" t="s">
        <v>17</v>
      </c>
      <c r="D231">
        <v>43</v>
      </c>
      <c r="E231" t="s">
        <v>14</v>
      </c>
      <c r="F231">
        <v>2</v>
      </c>
      <c r="G231">
        <v>1.5</v>
      </c>
      <c r="H231">
        <v>1.5</v>
      </c>
      <c r="I231" t="str">
        <f t="shared" si="3"/>
        <v>B-43-2</v>
      </c>
      <c r="J231">
        <v>295.8</v>
      </c>
      <c r="K231">
        <v>297.3</v>
      </c>
      <c r="L231">
        <v>295.73</v>
      </c>
      <c r="M231">
        <v>297.14999999999998</v>
      </c>
      <c r="N231">
        <v>1</v>
      </c>
      <c r="O231">
        <v>3</v>
      </c>
    </row>
    <row r="232" spans="1:15" x14ac:dyDescent="0.15">
      <c r="A232">
        <v>346</v>
      </c>
      <c r="B232" t="s">
        <v>91</v>
      </c>
      <c r="C232" t="s">
        <v>17</v>
      </c>
      <c r="D232">
        <v>43</v>
      </c>
      <c r="E232" t="s">
        <v>14</v>
      </c>
      <c r="F232">
        <v>3</v>
      </c>
      <c r="G232">
        <v>1.21</v>
      </c>
      <c r="H232">
        <v>1.21</v>
      </c>
      <c r="I232" t="str">
        <f t="shared" si="3"/>
        <v>B-43-3</v>
      </c>
      <c r="J232">
        <v>297.3</v>
      </c>
      <c r="K232">
        <v>298.51</v>
      </c>
      <c r="L232">
        <v>297.14999999999998</v>
      </c>
      <c r="M232">
        <v>298.3</v>
      </c>
      <c r="N232">
        <v>0</v>
      </c>
      <c r="O232">
        <v>0</v>
      </c>
    </row>
    <row r="233" spans="1:15" x14ac:dyDescent="0.15">
      <c r="A233">
        <v>346</v>
      </c>
      <c r="B233" t="s">
        <v>91</v>
      </c>
      <c r="C233" t="s">
        <v>17</v>
      </c>
      <c r="D233">
        <v>43</v>
      </c>
      <c r="E233" t="s">
        <v>14</v>
      </c>
      <c r="F233">
        <v>4</v>
      </c>
      <c r="G233">
        <v>0.56999999999999995</v>
      </c>
      <c r="H233">
        <v>0.56999999999999995</v>
      </c>
      <c r="I233" t="str">
        <f t="shared" si="3"/>
        <v>B-43-4</v>
      </c>
      <c r="J233">
        <v>298.51</v>
      </c>
      <c r="K233">
        <v>299.08</v>
      </c>
      <c r="L233">
        <v>298.3</v>
      </c>
      <c r="M233">
        <v>298.85000000000002</v>
      </c>
      <c r="N233">
        <v>0</v>
      </c>
      <c r="O233">
        <v>0</v>
      </c>
    </row>
    <row r="234" spans="1:15" x14ac:dyDescent="0.15">
      <c r="A234">
        <v>346</v>
      </c>
      <c r="B234" t="s">
        <v>91</v>
      </c>
      <c r="C234" t="s">
        <v>17</v>
      </c>
      <c r="D234">
        <v>43</v>
      </c>
      <c r="E234" t="s">
        <v>14</v>
      </c>
      <c r="F234" t="s">
        <v>15</v>
      </c>
      <c r="G234">
        <v>0.16</v>
      </c>
      <c r="H234">
        <v>0.16</v>
      </c>
      <c r="I234" t="str">
        <f t="shared" si="3"/>
        <v>B-43-CC</v>
      </c>
      <c r="J234">
        <v>299.08</v>
      </c>
      <c r="K234">
        <v>299.24</v>
      </c>
      <c r="L234">
        <v>298.85000000000002</v>
      </c>
      <c r="M234">
        <v>299</v>
      </c>
      <c r="N234">
        <v>1</v>
      </c>
      <c r="O234">
        <v>0</v>
      </c>
    </row>
    <row r="235" spans="1:15" x14ac:dyDescent="0.15">
      <c r="A235">
        <v>346</v>
      </c>
      <c r="B235" t="s">
        <v>91</v>
      </c>
      <c r="C235" t="s">
        <v>17</v>
      </c>
      <c r="D235">
        <v>44</v>
      </c>
      <c r="E235" t="s">
        <v>14</v>
      </c>
      <c r="F235">
        <v>1</v>
      </c>
      <c r="G235">
        <v>1.5</v>
      </c>
      <c r="H235">
        <v>1.5</v>
      </c>
      <c r="I235" t="str">
        <f t="shared" si="3"/>
        <v>B-44-1</v>
      </c>
      <c r="J235">
        <v>299</v>
      </c>
      <c r="K235">
        <v>300.5</v>
      </c>
      <c r="L235">
        <v>299</v>
      </c>
      <c r="M235">
        <v>300.39999999999998</v>
      </c>
      <c r="N235">
        <v>1</v>
      </c>
      <c r="O235">
        <v>4</v>
      </c>
    </row>
    <row r="236" spans="1:15" x14ac:dyDescent="0.15">
      <c r="A236">
        <v>346</v>
      </c>
      <c r="B236" t="s">
        <v>91</v>
      </c>
      <c r="C236" t="s">
        <v>17</v>
      </c>
      <c r="D236">
        <v>44</v>
      </c>
      <c r="E236" t="s">
        <v>14</v>
      </c>
      <c r="F236">
        <v>2</v>
      </c>
      <c r="G236">
        <v>1.5</v>
      </c>
      <c r="H236">
        <v>1.5</v>
      </c>
      <c r="I236" t="str">
        <f t="shared" si="3"/>
        <v>B-44-2</v>
      </c>
      <c r="J236">
        <v>300.5</v>
      </c>
      <c r="K236">
        <v>302</v>
      </c>
      <c r="L236">
        <v>300.39999999999998</v>
      </c>
      <c r="M236">
        <v>301.79000000000002</v>
      </c>
      <c r="N236">
        <v>1</v>
      </c>
      <c r="O236">
        <v>3</v>
      </c>
    </row>
    <row r="237" spans="1:15" x14ac:dyDescent="0.15">
      <c r="A237">
        <v>346</v>
      </c>
      <c r="B237" t="s">
        <v>91</v>
      </c>
      <c r="C237" t="s">
        <v>17</v>
      </c>
      <c r="D237">
        <v>44</v>
      </c>
      <c r="E237" t="s">
        <v>14</v>
      </c>
      <c r="F237">
        <v>3</v>
      </c>
      <c r="G237">
        <v>1.22</v>
      </c>
      <c r="H237">
        <v>1.22</v>
      </c>
      <c r="I237" t="str">
        <f t="shared" si="3"/>
        <v>B-44-3</v>
      </c>
      <c r="J237">
        <v>302</v>
      </c>
      <c r="K237">
        <v>303.22000000000003</v>
      </c>
      <c r="L237">
        <v>301.79000000000002</v>
      </c>
      <c r="M237">
        <v>302.93</v>
      </c>
      <c r="N237">
        <v>0</v>
      </c>
      <c r="O237">
        <v>1</v>
      </c>
    </row>
    <row r="238" spans="1:15" x14ac:dyDescent="0.15">
      <c r="A238">
        <v>346</v>
      </c>
      <c r="B238" t="s">
        <v>91</v>
      </c>
      <c r="C238" t="s">
        <v>17</v>
      </c>
      <c r="D238">
        <v>44</v>
      </c>
      <c r="E238" t="s">
        <v>14</v>
      </c>
      <c r="F238">
        <v>4</v>
      </c>
      <c r="G238">
        <v>0.55000000000000004</v>
      </c>
      <c r="H238">
        <v>0.55000000000000004</v>
      </c>
      <c r="I238" t="str">
        <f t="shared" si="3"/>
        <v>B-44-4</v>
      </c>
      <c r="J238">
        <v>303.22000000000003</v>
      </c>
      <c r="K238">
        <v>303.77</v>
      </c>
      <c r="L238">
        <v>302.93</v>
      </c>
      <c r="M238">
        <v>303.44</v>
      </c>
      <c r="N238">
        <v>0</v>
      </c>
      <c r="O238">
        <v>0</v>
      </c>
    </row>
    <row r="239" spans="1:15" x14ac:dyDescent="0.15">
      <c r="A239">
        <v>346</v>
      </c>
      <c r="B239" t="s">
        <v>91</v>
      </c>
      <c r="C239" t="s">
        <v>17</v>
      </c>
      <c r="D239">
        <v>44</v>
      </c>
      <c r="E239" t="s">
        <v>14</v>
      </c>
      <c r="F239" t="s">
        <v>15</v>
      </c>
      <c r="G239">
        <v>0.28000000000000003</v>
      </c>
      <c r="H239">
        <v>0.28000000000000003</v>
      </c>
      <c r="I239" t="str">
        <f t="shared" si="3"/>
        <v>B-44-CC</v>
      </c>
      <c r="J239">
        <v>303.77</v>
      </c>
      <c r="K239">
        <v>304.05</v>
      </c>
      <c r="L239">
        <v>303.44</v>
      </c>
      <c r="M239">
        <v>303.7</v>
      </c>
      <c r="N239">
        <v>1</v>
      </c>
      <c r="O239">
        <v>0</v>
      </c>
    </row>
    <row r="240" spans="1:15" x14ac:dyDescent="0.15">
      <c r="A240">
        <v>346</v>
      </c>
      <c r="B240" t="s">
        <v>91</v>
      </c>
      <c r="C240" t="s">
        <v>17</v>
      </c>
      <c r="D240">
        <v>45</v>
      </c>
      <c r="E240" t="s">
        <v>14</v>
      </c>
      <c r="F240">
        <v>1</v>
      </c>
      <c r="G240">
        <v>1.43</v>
      </c>
      <c r="H240">
        <v>1.43</v>
      </c>
      <c r="I240" t="str">
        <f t="shared" si="3"/>
        <v>B-45-1</v>
      </c>
      <c r="J240">
        <v>303.7</v>
      </c>
      <c r="K240">
        <v>305.13</v>
      </c>
      <c r="L240">
        <v>303.7</v>
      </c>
      <c r="M240">
        <v>305.02999999999997</v>
      </c>
      <c r="N240">
        <v>0</v>
      </c>
      <c r="O240">
        <v>2</v>
      </c>
    </row>
    <row r="241" spans="1:15" x14ac:dyDescent="0.15">
      <c r="A241">
        <v>346</v>
      </c>
      <c r="B241" t="s">
        <v>91</v>
      </c>
      <c r="C241" t="s">
        <v>17</v>
      </c>
      <c r="D241">
        <v>45</v>
      </c>
      <c r="E241" t="s">
        <v>14</v>
      </c>
      <c r="F241">
        <v>2</v>
      </c>
      <c r="G241">
        <v>1.5</v>
      </c>
      <c r="H241">
        <v>1.5</v>
      </c>
      <c r="I241" t="str">
        <f t="shared" si="3"/>
        <v>B-45-2</v>
      </c>
      <c r="J241">
        <v>305.13</v>
      </c>
      <c r="K241">
        <v>306.63</v>
      </c>
      <c r="L241">
        <v>305.02999999999997</v>
      </c>
      <c r="M241">
        <v>306.42</v>
      </c>
      <c r="N241">
        <v>1</v>
      </c>
      <c r="O241">
        <v>3</v>
      </c>
    </row>
    <row r="242" spans="1:15" x14ac:dyDescent="0.15">
      <c r="A242">
        <v>346</v>
      </c>
      <c r="B242" t="s">
        <v>91</v>
      </c>
      <c r="C242" t="s">
        <v>17</v>
      </c>
      <c r="D242">
        <v>45</v>
      </c>
      <c r="E242" t="s">
        <v>14</v>
      </c>
      <c r="F242">
        <v>3</v>
      </c>
      <c r="G242">
        <v>1.1100000000000001</v>
      </c>
      <c r="H242">
        <v>1.1100000000000001</v>
      </c>
      <c r="I242" t="str">
        <f t="shared" si="3"/>
        <v>B-45-3</v>
      </c>
      <c r="J242">
        <v>306.63</v>
      </c>
      <c r="K242">
        <v>307.74</v>
      </c>
      <c r="L242">
        <v>306.42</v>
      </c>
      <c r="M242">
        <v>307.45</v>
      </c>
      <c r="N242">
        <v>0</v>
      </c>
      <c r="O242">
        <v>0</v>
      </c>
    </row>
    <row r="243" spans="1:15" x14ac:dyDescent="0.15">
      <c r="A243">
        <v>346</v>
      </c>
      <c r="B243" t="s">
        <v>91</v>
      </c>
      <c r="C243" t="s">
        <v>17</v>
      </c>
      <c r="D243">
        <v>45</v>
      </c>
      <c r="E243" t="s">
        <v>14</v>
      </c>
      <c r="F243">
        <v>4</v>
      </c>
      <c r="G243">
        <v>0.7</v>
      </c>
      <c r="H243">
        <v>0.7</v>
      </c>
      <c r="I243" t="str">
        <f t="shared" si="3"/>
        <v>B-45-4</v>
      </c>
      <c r="J243">
        <v>307.74</v>
      </c>
      <c r="K243">
        <v>308.44</v>
      </c>
      <c r="L243">
        <v>307.45</v>
      </c>
      <c r="M243">
        <v>308.10000000000002</v>
      </c>
      <c r="N243">
        <v>0</v>
      </c>
      <c r="O243">
        <v>1</v>
      </c>
    </row>
    <row r="244" spans="1:15" x14ac:dyDescent="0.15">
      <c r="A244">
        <v>346</v>
      </c>
      <c r="B244" t="s">
        <v>91</v>
      </c>
      <c r="C244" t="s">
        <v>17</v>
      </c>
      <c r="D244">
        <v>45</v>
      </c>
      <c r="E244" t="s">
        <v>14</v>
      </c>
      <c r="F244" t="s">
        <v>15</v>
      </c>
      <c r="G244">
        <v>0.32</v>
      </c>
      <c r="H244">
        <v>0.32</v>
      </c>
      <c r="I244" t="str">
        <f t="shared" si="3"/>
        <v>B-45-CC</v>
      </c>
      <c r="J244">
        <v>308.44</v>
      </c>
      <c r="K244">
        <v>308.76</v>
      </c>
      <c r="L244">
        <v>308.10000000000002</v>
      </c>
      <c r="M244">
        <v>308.39999999999998</v>
      </c>
      <c r="N244">
        <v>1</v>
      </c>
      <c r="O244">
        <v>0</v>
      </c>
    </row>
    <row r="245" spans="1:15" x14ac:dyDescent="0.15">
      <c r="A245">
        <v>346</v>
      </c>
      <c r="B245" t="s">
        <v>91</v>
      </c>
      <c r="C245" t="s">
        <v>17</v>
      </c>
      <c r="D245">
        <v>46</v>
      </c>
      <c r="E245" t="s">
        <v>14</v>
      </c>
      <c r="F245">
        <v>1</v>
      </c>
      <c r="G245">
        <v>1.5</v>
      </c>
      <c r="H245">
        <v>1.5</v>
      </c>
      <c r="I245" t="str">
        <f t="shared" si="3"/>
        <v>B-46-1</v>
      </c>
      <c r="J245">
        <v>308.39999999999998</v>
      </c>
      <c r="K245">
        <v>309.89999999999998</v>
      </c>
      <c r="L245">
        <v>308.39999999999998</v>
      </c>
      <c r="M245">
        <v>309.82</v>
      </c>
      <c r="N245">
        <v>1</v>
      </c>
      <c r="O245">
        <v>1</v>
      </c>
    </row>
    <row r="246" spans="1:15" x14ac:dyDescent="0.15">
      <c r="A246">
        <v>346</v>
      </c>
      <c r="B246" t="s">
        <v>91</v>
      </c>
      <c r="C246" t="s">
        <v>17</v>
      </c>
      <c r="D246">
        <v>46</v>
      </c>
      <c r="E246" t="s">
        <v>14</v>
      </c>
      <c r="F246">
        <v>2</v>
      </c>
      <c r="G246">
        <v>1.5</v>
      </c>
      <c r="H246">
        <v>1.5</v>
      </c>
      <c r="I246" t="str">
        <f t="shared" si="3"/>
        <v>B-46-2</v>
      </c>
      <c r="J246">
        <v>309.89999999999998</v>
      </c>
      <c r="K246">
        <v>311.39999999999998</v>
      </c>
      <c r="L246">
        <v>309.82</v>
      </c>
      <c r="M246">
        <v>311.24</v>
      </c>
      <c r="N246">
        <v>1</v>
      </c>
      <c r="O246">
        <v>5</v>
      </c>
    </row>
    <row r="247" spans="1:15" x14ac:dyDescent="0.15">
      <c r="A247">
        <v>346</v>
      </c>
      <c r="B247" t="s">
        <v>91</v>
      </c>
      <c r="C247" t="s">
        <v>17</v>
      </c>
      <c r="D247">
        <v>46</v>
      </c>
      <c r="E247" t="s">
        <v>14</v>
      </c>
      <c r="F247">
        <v>3</v>
      </c>
      <c r="G247">
        <v>1</v>
      </c>
      <c r="H247">
        <v>1</v>
      </c>
      <c r="I247" t="str">
        <f t="shared" si="3"/>
        <v>B-46-3</v>
      </c>
      <c r="J247">
        <v>311.39999999999998</v>
      </c>
      <c r="K247">
        <v>312.39999999999998</v>
      </c>
      <c r="L247">
        <v>311.24</v>
      </c>
      <c r="M247">
        <v>312.18</v>
      </c>
      <c r="N247">
        <v>0</v>
      </c>
      <c r="O247">
        <v>0</v>
      </c>
    </row>
    <row r="248" spans="1:15" x14ac:dyDescent="0.15">
      <c r="A248">
        <v>346</v>
      </c>
      <c r="B248" t="s">
        <v>91</v>
      </c>
      <c r="C248" t="s">
        <v>17</v>
      </c>
      <c r="D248">
        <v>46</v>
      </c>
      <c r="E248" t="s">
        <v>14</v>
      </c>
      <c r="F248">
        <v>4</v>
      </c>
      <c r="G248">
        <v>0.72</v>
      </c>
      <c r="H248">
        <v>0.72</v>
      </c>
      <c r="I248" t="str">
        <f t="shared" si="3"/>
        <v>B-46-4</v>
      </c>
      <c r="J248">
        <v>312.39999999999998</v>
      </c>
      <c r="K248">
        <v>313.12</v>
      </c>
      <c r="L248">
        <v>312.18</v>
      </c>
      <c r="M248">
        <v>312.86</v>
      </c>
      <c r="N248">
        <v>0</v>
      </c>
      <c r="O248">
        <v>0</v>
      </c>
    </row>
    <row r="249" spans="1:15" x14ac:dyDescent="0.15">
      <c r="A249">
        <v>346</v>
      </c>
      <c r="B249" t="s">
        <v>91</v>
      </c>
      <c r="C249" t="s">
        <v>17</v>
      </c>
      <c r="D249">
        <v>46</v>
      </c>
      <c r="E249" t="s">
        <v>14</v>
      </c>
      <c r="F249" t="s">
        <v>15</v>
      </c>
      <c r="G249">
        <v>0.25</v>
      </c>
      <c r="H249">
        <v>0.25</v>
      </c>
      <c r="I249" t="str">
        <f t="shared" si="3"/>
        <v>B-46-CC</v>
      </c>
      <c r="J249">
        <v>313.12</v>
      </c>
      <c r="K249">
        <v>313.37</v>
      </c>
      <c r="L249">
        <v>312.86</v>
      </c>
      <c r="M249">
        <v>313.10000000000002</v>
      </c>
      <c r="N249">
        <v>1</v>
      </c>
      <c r="O249">
        <v>0</v>
      </c>
    </row>
    <row r="250" spans="1:15" x14ac:dyDescent="0.15">
      <c r="A250">
        <v>346</v>
      </c>
      <c r="B250" t="s">
        <v>91</v>
      </c>
      <c r="C250" t="s">
        <v>17</v>
      </c>
      <c r="D250">
        <v>47</v>
      </c>
      <c r="E250" t="s">
        <v>14</v>
      </c>
      <c r="F250">
        <v>1</v>
      </c>
      <c r="G250">
        <v>1.5</v>
      </c>
      <c r="H250">
        <v>1.5</v>
      </c>
      <c r="I250" t="str">
        <f t="shared" si="3"/>
        <v>B-47-1</v>
      </c>
      <c r="J250">
        <v>313.10000000000002</v>
      </c>
      <c r="K250">
        <v>314.60000000000002</v>
      </c>
      <c r="L250">
        <v>313.10000000000002</v>
      </c>
      <c r="M250">
        <v>314.51</v>
      </c>
      <c r="N250">
        <v>0</v>
      </c>
      <c r="O250">
        <v>2</v>
      </c>
    </row>
    <row r="251" spans="1:15" x14ac:dyDescent="0.15">
      <c r="A251">
        <v>346</v>
      </c>
      <c r="B251" t="s">
        <v>91</v>
      </c>
      <c r="C251" t="s">
        <v>17</v>
      </c>
      <c r="D251">
        <v>47</v>
      </c>
      <c r="E251" t="s">
        <v>14</v>
      </c>
      <c r="F251">
        <v>2</v>
      </c>
      <c r="G251">
        <v>1.5</v>
      </c>
      <c r="H251">
        <v>1.5</v>
      </c>
      <c r="I251" t="str">
        <f t="shared" si="3"/>
        <v>B-47-2</v>
      </c>
      <c r="J251">
        <v>314.60000000000002</v>
      </c>
      <c r="K251">
        <v>316.10000000000002</v>
      </c>
      <c r="L251">
        <v>314.51</v>
      </c>
      <c r="M251">
        <v>315.92</v>
      </c>
      <c r="N251">
        <v>2</v>
      </c>
      <c r="O251">
        <v>1</v>
      </c>
    </row>
    <row r="252" spans="1:15" x14ac:dyDescent="0.15">
      <c r="A252">
        <v>346</v>
      </c>
      <c r="B252" t="s">
        <v>91</v>
      </c>
      <c r="C252" t="s">
        <v>17</v>
      </c>
      <c r="D252">
        <v>47</v>
      </c>
      <c r="E252" t="s">
        <v>14</v>
      </c>
      <c r="F252">
        <v>3</v>
      </c>
      <c r="G252">
        <v>1</v>
      </c>
      <c r="H252">
        <v>1</v>
      </c>
      <c r="I252" t="str">
        <f t="shared" si="3"/>
        <v>B-47-3</v>
      </c>
      <c r="J252">
        <v>316.10000000000002</v>
      </c>
      <c r="K252">
        <v>317.10000000000002</v>
      </c>
      <c r="L252">
        <v>315.92</v>
      </c>
      <c r="M252">
        <v>316.86</v>
      </c>
      <c r="N252">
        <v>0</v>
      </c>
      <c r="O252">
        <v>0</v>
      </c>
    </row>
    <row r="253" spans="1:15" x14ac:dyDescent="0.15">
      <c r="A253">
        <v>346</v>
      </c>
      <c r="B253" t="s">
        <v>91</v>
      </c>
      <c r="C253" t="s">
        <v>17</v>
      </c>
      <c r="D253">
        <v>47</v>
      </c>
      <c r="E253" t="s">
        <v>14</v>
      </c>
      <c r="F253">
        <v>4</v>
      </c>
      <c r="G253">
        <v>0.71</v>
      </c>
      <c r="H253">
        <v>0.71</v>
      </c>
      <c r="I253" t="str">
        <f t="shared" si="3"/>
        <v>B-47-4</v>
      </c>
      <c r="J253">
        <v>317.10000000000002</v>
      </c>
      <c r="K253">
        <v>317.81</v>
      </c>
      <c r="L253">
        <v>316.86</v>
      </c>
      <c r="M253">
        <v>317.52999999999997</v>
      </c>
      <c r="N253">
        <v>0</v>
      </c>
      <c r="O253">
        <v>1</v>
      </c>
    </row>
    <row r="254" spans="1:15" x14ac:dyDescent="0.15">
      <c r="A254">
        <v>346</v>
      </c>
      <c r="B254" t="s">
        <v>91</v>
      </c>
      <c r="C254" t="s">
        <v>17</v>
      </c>
      <c r="D254">
        <v>47</v>
      </c>
      <c r="E254" t="s">
        <v>14</v>
      </c>
      <c r="F254" t="s">
        <v>15</v>
      </c>
      <c r="G254">
        <v>0.28999999999999998</v>
      </c>
      <c r="H254">
        <v>0.28999999999999998</v>
      </c>
      <c r="I254" t="str">
        <f t="shared" si="3"/>
        <v>B-47-CC</v>
      </c>
      <c r="J254">
        <v>317.81</v>
      </c>
      <c r="K254">
        <v>318.10000000000002</v>
      </c>
      <c r="L254">
        <v>317.52999999999997</v>
      </c>
      <c r="M254">
        <v>317.8</v>
      </c>
      <c r="N254">
        <v>1</v>
      </c>
      <c r="O254">
        <v>0</v>
      </c>
    </row>
    <row r="255" spans="1:15" x14ac:dyDescent="0.15">
      <c r="A255">
        <v>346</v>
      </c>
      <c r="B255" t="s">
        <v>91</v>
      </c>
      <c r="C255" t="s">
        <v>17</v>
      </c>
      <c r="D255">
        <v>48</v>
      </c>
      <c r="E255" t="s">
        <v>14</v>
      </c>
      <c r="F255">
        <v>1</v>
      </c>
      <c r="G255">
        <v>1.5</v>
      </c>
      <c r="H255">
        <v>1.5</v>
      </c>
      <c r="I255" t="str">
        <f t="shared" si="3"/>
        <v>B-48-1</v>
      </c>
      <c r="J255">
        <v>317.8</v>
      </c>
      <c r="K255">
        <v>319.3</v>
      </c>
      <c r="L255">
        <v>317.8</v>
      </c>
      <c r="M255">
        <v>319.23</v>
      </c>
      <c r="N255">
        <v>1</v>
      </c>
      <c r="O255">
        <v>2</v>
      </c>
    </row>
    <row r="256" spans="1:15" x14ac:dyDescent="0.15">
      <c r="A256">
        <v>346</v>
      </c>
      <c r="B256" t="s">
        <v>91</v>
      </c>
      <c r="C256" t="s">
        <v>17</v>
      </c>
      <c r="D256">
        <v>48</v>
      </c>
      <c r="E256" t="s">
        <v>14</v>
      </c>
      <c r="F256">
        <v>2</v>
      </c>
      <c r="G256">
        <v>1.5</v>
      </c>
      <c r="H256">
        <v>1.5</v>
      </c>
      <c r="I256" t="str">
        <f t="shared" si="3"/>
        <v>B-48-2</v>
      </c>
      <c r="J256">
        <v>319.3</v>
      </c>
      <c r="K256">
        <v>320.8</v>
      </c>
      <c r="L256">
        <v>319.23</v>
      </c>
      <c r="M256">
        <v>320.64999999999998</v>
      </c>
      <c r="N256">
        <v>1</v>
      </c>
      <c r="O256">
        <v>2</v>
      </c>
    </row>
    <row r="257" spans="1:15" x14ac:dyDescent="0.15">
      <c r="A257">
        <v>346</v>
      </c>
      <c r="B257" t="s">
        <v>91</v>
      </c>
      <c r="C257" t="s">
        <v>17</v>
      </c>
      <c r="D257">
        <v>48</v>
      </c>
      <c r="E257" t="s">
        <v>14</v>
      </c>
      <c r="F257">
        <v>3</v>
      </c>
      <c r="G257">
        <v>1.2</v>
      </c>
      <c r="H257">
        <v>1.2</v>
      </c>
      <c r="I257" t="str">
        <f t="shared" si="3"/>
        <v>B-48-3</v>
      </c>
      <c r="J257">
        <v>320.8</v>
      </c>
      <c r="K257">
        <v>322</v>
      </c>
      <c r="L257">
        <v>320.64999999999998</v>
      </c>
      <c r="M257">
        <v>321.8</v>
      </c>
      <c r="N257">
        <v>0</v>
      </c>
      <c r="O257">
        <v>1</v>
      </c>
    </row>
    <row r="258" spans="1:15" x14ac:dyDescent="0.15">
      <c r="A258">
        <v>346</v>
      </c>
      <c r="B258" t="s">
        <v>91</v>
      </c>
      <c r="C258" t="s">
        <v>17</v>
      </c>
      <c r="D258">
        <v>48</v>
      </c>
      <c r="E258" t="s">
        <v>14</v>
      </c>
      <c r="F258">
        <v>4</v>
      </c>
      <c r="G258">
        <v>0.5</v>
      </c>
      <c r="H258">
        <v>0.5</v>
      </c>
      <c r="I258" t="str">
        <f t="shared" ref="I258:I321" si="4">C258&amp;"-"&amp;D258&amp;"-"&amp;F258</f>
        <v>B-48-4</v>
      </c>
      <c r="J258">
        <v>322</v>
      </c>
      <c r="K258">
        <v>322.5</v>
      </c>
      <c r="L258">
        <v>321.8</v>
      </c>
      <c r="M258">
        <v>322.27</v>
      </c>
      <c r="N258">
        <v>0</v>
      </c>
      <c r="O258">
        <v>0</v>
      </c>
    </row>
    <row r="259" spans="1:15" x14ac:dyDescent="0.15">
      <c r="A259">
        <v>346</v>
      </c>
      <c r="B259" t="s">
        <v>91</v>
      </c>
      <c r="C259" t="s">
        <v>17</v>
      </c>
      <c r="D259">
        <v>48</v>
      </c>
      <c r="E259" t="s">
        <v>14</v>
      </c>
      <c r="F259" t="s">
        <v>15</v>
      </c>
      <c r="G259">
        <v>0.24</v>
      </c>
      <c r="H259">
        <v>0.24</v>
      </c>
      <c r="I259" t="str">
        <f t="shared" si="4"/>
        <v>B-48-CC</v>
      </c>
      <c r="J259">
        <v>322.5</v>
      </c>
      <c r="K259">
        <v>322.74</v>
      </c>
      <c r="L259">
        <v>322.27</v>
      </c>
      <c r="M259">
        <v>322.5</v>
      </c>
      <c r="N259">
        <v>1</v>
      </c>
      <c r="O259">
        <v>0</v>
      </c>
    </row>
    <row r="260" spans="1:15" x14ac:dyDescent="0.15">
      <c r="A260">
        <v>346</v>
      </c>
      <c r="B260" t="s">
        <v>91</v>
      </c>
      <c r="C260" t="s">
        <v>17</v>
      </c>
      <c r="D260">
        <v>49</v>
      </c>
      <c r="E260" t="s">
        <v>14</v>
      </c>
      <c r="F260">
        <v>1</v>
      </c>
      <c r="G260">
        <v>1.5</v>
      </c>
      <c r="H260">
        <v>1.5</v>
      </c>
      <c r="I260" t="str">
        <f t="shared" si="4"/>
        <v>B-49-1</v>
      </c>
      <c r="J260">
        <v>322.5</v>
      </c>
      <c r="K260">
        <v>324</v>
      </c>
      <c r="L260">
        <v>322.5</v>
      </c>
      <c r="M260">
        <v>323.92</v>
      </c>
      <c r="N260">
        <v>0</v>
      </c>
      <c r="O260">
        <v>3</v>
      </c>
    </row>
    <row r="261" spans="1:15" x14ac:dyDescent="0.15">
      <c r="A261">
        <v>346</v>
      </c>
      <c r="B261" t="s">
        <v>91</v>
      </c>
      <c r="C261" t="s">
        <v>17</v>
      </c>
      <c r="D261">
        <v>49</v>
      </c>
      <c r="E261" t="s">
        <v>14</v>
      </c>
      <c r="F261">
        <v>2</v>
      </c>
      <c r="G261">
        <v>1.5</v>
      </c>
      <c r="H261">
        <v>1.5</v>
      </c>
      <c r="I261" t="str">
        <f t="shared" si="4"/>
        <v>B-49-2</v>
      </c>
      <c r="J261">
        <v>324</v>
      </c>
      <c r="K261">
        <v>325.5</v>
      </c>
      <c r="L261">
        <v>323.92</v>
      </c>
      <c r="M261">
        <v>325.33999999999997</v>
      </c>
      <c r="N261">
        <v>1</v>
      </c>
      <c r="O261">
        <v>2</v>
      </c>
    </row>
    <row r="262" spans="1:15" x14ac:dyDescent="0.15">
      <c r="A262">
        <v>346</v>
      </c>
      <c r="B262" t="s">
        <v>91</v>
      </c>
      <c r="C262" t="s">
        <v>17</v>
      </c>
      <c r="D262">
        <v>49</v>
      </c>
      <c r="E262" t="s">
        <v>14</v>
      </c>
      <c r="F262">
        <v>3</v>
      </c>
      <c r="G262">
        <v>1.2</v>
      </c>
      <c r="H262">
        <v>1.2</v>
      </c>
      <c r="I262" t="str">
        <f t="shared" si="4"/>
        <v>B-49-3</v>
      </c>
      <c r="J262">
        <v>325.5</v>
      </c>
      <c r="K262">
        <v>326.7</v>
      </c>
      <c r="L262">
        <v>325.33999999999997</v>
      </c>
      <c r="M262">
        <v>326.47000000000003</v>
      </c>
      <c r="N262">
        <v>0</v>
      </c>
      <c r="O262">
        <v>0</v>
      </c>
    </row>
    <row r="263" spans="1:15" x14ac:dyDescent="0.15">
      <c r="A263">
        <v>346</v>
      </c>
      <c r="B263" t="s">
        <v>91</v>
      </c>
      <c r="C263" t="s">
        <v>17</v>
      </c>
      <c r="D263">
        <v>49</v>
      </c>
      <c r="E263" t="s">
        <v>14</v>
      </c>
      <c r="F263">
        <v>4</v>
      </c>
      <c r="G263">
        <v>0.52</v>
      </c>
      <c r="H263">
        <v>0.52</v>
      </c>
      <c r="I263" t="str">
        <f t="shared" si="4"/>
        <v>B-49-4</v>
      </c>
      <c r="J263">
        <v>326.7</v>
      </c>
      <c r="K263">
        <v>327.22000000000003</v>
      </c>
      <c r="L263">
        <v>326.47000000000003</v>
      </c>
      <c r="M263">
        <v>326.95999999999998</v>
      </c>
      <c r="N263">
        <v>0</v>
      </c>
      <c r="O263">
        <v>0</v>
      </c>
    </row>
    <row r="264" spans="1:15" x14ac:dyDescent="0.15">
      <c r="A264">
        <v>346</v>
      </c>
      <c r="B264" t="s">
        <v>91</v>
      </c>
      <c r="C264" t="s">
        <v>17</v>
      </c>
      <c r="D264">
        <v>49</v>
      </c>
      <c r="E264" t="s">
        <v>14</v>
      </c>
      <c r="F264" t="s">
        <v>15</v>
      </c>
      <c r="G264">
        <v>0.25</v>
      </c>
      <c r="H264">
        <v>0.25</v>
      </c>
      <c r="I264" t="str">
        <f t="shared" si="4"/>
        <v>B-49-CC</v>
      </c>
      <c r="J264">
        <v>327.22000000000003</v>
      </c>
      <c r="K264">
        <v>327.47000000000003</v>
      </c>
      <c r="L264">
        <v>326.95999999999998</v>
      </c>
      <c r="M264">
        <v>327.2</v>
      </c>
      <c r="N264">
        <v>1</v>
      </c>
      <c r="O264">
        <v>0</v>
      </c>
    </row>
    <row r="265" spans="1:15" x14ac:dyDescent="0.15">
      <c r="A265">
        <v>346</v>
      </c>
      <c r="B265" t="s">
        <v>91</v>
      </c>
      <c r="C265" t="s">
        <v>17</v>
      </c>
      <c r="D265">
        <v>5</v>
      </c>
      <c r="E265" t="s">
        <v>14</v>
      </c>
      <c r="F265">
        <v>1</v>
      </c>
      <c r="G265">
        <v>1.5</v>
      </c>
      <c r="H265">
        <v>1.5</v>
      </c>
      <c r="I265" t="str">
        <f t="shared" si="4"/>
        <v>B-5-1</v>
      </c>
      <c r="J265">
        <v>37.299999999999997</v>
      </c>
      <c r="K265">
        <v>38.799999999999997</v>
      </c>
      <c r="L265">
        <v>37.299999999999997</v>
      </c>
      <c r="M265">
        <v>38.770000000000003</v>
      </c>
      <c r="N265">
        <v>3</v>
      </c>
      <c r="O265">
        <v>2</v>
      </c>
    </row>
    <row r="266" spans="1:15" x14ac:dyDescent="0.15">
      <c r="A266">
        <v>346</v>
      </c>
      <c r="B266" t="s">
        <v>91</v>
      </c>
      <c r="C266" t="s">
        <v>17</v>
      </c>
      <c r="D266">
        <v>5</v>
      </c>
      <c r="E266" t="s">
        <v>14</v>
      </c>
      <c r="F266">
        <v>2</v>
      </c>
      <c r="G266">
        <v>1.5</v>
      </c>
      <c r="H266">
        <v>1.5</v>
      </c>
      <c r="I266" t="str">
        <f t="shared" si="4"/>
        <v>B-5-2</v>
      </c>
      <c r="J266">
        <v>38.799999999999997</v>
      </c>
      <c r="K266">
        <v>40.299999999999997</v>
      </c>
      <c r="L266">
        <v>38.770000000000003</v>
      </c>
      <c r="M266">
        <v>40.24</v>
      </c>
      <c r="N266">
        <v>1</v>
      </c>
      <c r="O266">
        <v>3</v>
      </c>
    </row>
    <row r="267" spans="1:15" x14ac:dyDescent="0.15">
      <c r="A267">
        <v>346</v>
      </c>
      <c r="B267" t="s">
        <v>91</v>
      </c>
      <c r="C267" t="s">
        <v>17</v>
      </c>
      <c r="D267">
        <v>5</v>
      </c>
      <c r="E267" t="s">
        <v>14</v>
      </c>
      <c r="F267">
        <v>3</v>
      </c>
      <c r="G267">
        <v>1.5</v>
      </c>
      <c r="H267">
        <v>1.5</v>
      </c>
      <c r="I267" t="str">
        <f t="shared" si="4"/>
        <v>B-5-3</v>
      </c>
      <c r="J267">
        <v>40.299999999999997</v>
      </c>
      <c r="K267">
        <v>41.8</v>
      </c>
      <c r="L267">
        <v>40.24</v>
      </c>
      <c r="M267">
        <v>41.7</v>
      </c>
      <c r="N267">
        <v>0</v>
      </c>
      <c r="O267">
        <v>1</v>
      </c>
    </row>
    <row r="268" spans="1:15" x14ac:dyDescent="0.15">
      <c r="A268">
        <v>346</v>
      </c>
      <c r="B268" t="s">
        <v>91</v>
      </c>
      <c r="C268" t="s">
        <v>17</v>
      </c>
      <c r="D268">
        <v>5</v>
      </c>
      <c r="E268" t="s">
        <v>14</v>
      </c>
      <c r="F268">
        <v>4</v>
      </c>
      <c r="G268">
        <v>1.5</v>
      </c>
      <c r="H268">
        <v>1.5</v>
      </c>
      <c r="I268" t="str">
        <f t="shared" si="4"/>
        <v>B-5-4</v>
      </c>
      <c r="J268">
        <v>41.8</v>
      </c>
      <c r="K268">
        <v>43.3</v>
      </c>
      <c r="L268">
        <v>41.7</v>
      </c>
      <c r="M268">
        <v>43.17</v>
      </c>
      <c r="N268">
        <v>11</v>
      </c>
      <c r="O268">
        <v>2</v>
      </c>
    </row>
    <row r="269" spans="1:15" x14ac:dyDescent="0.15">
      <c r="A269">
        <v>346</v>
      </c>
      <c r="B269" t="s">
        <v>91</v>
      </c>
      <c r="C269" t="s">
        <v>17</v>
      </c>
      <c r="D269">
        <v>5</v>
      </c>
      <c r="E269" t="s">
        <v>14</v>
      </c>
      <c r="F269">
        <v>5</v>
      </c>
      <c r="G269">
        <v>1.5</v>
      </c>
      <c r="H269">
        <v>1.5</v>
      </c>
      <c r="I269" t="str">
        <f t="shared" si="4"/>
        <v>B-5-5</v>
      </c>
      <c r="J269">
        <v>43.3</v>
      </c>
      <c r="K269">
        <v>44.8</v>
      </c>
      <c r="L269">
        <v>43.17</v>
      </c>
      <c r="M269">
        <v>44.64</v>
      </c>
      <c r="N269">
        <v>1</v>
      </c>
      <c r="O269">
        <v>2</v>
      </c>
    </row>
    <row r="270" spans="1:15" x14ac:dyDescent="0.15">
      <c r="A270">
        <v>346</v>
      </c>
      <c r="B270" t="s">
        <v>91</v>
      </c>
      <c r="C270" t="s">
        <v>17</v>
      </c>
      <c r="D270">
        <v>5</v>
      </c>
      <c r="E270" t="s">
        <v>14</v>
      </c>
      <c r="F270">
        <v>6</v>
      </c>
      <c r="G270">
        <v>1.32</v>
      </c>
      <c r="H270">
        <v>1.32</v>
      </c>
      <c r="I270" t="str">
        <f t="shared" si="4"/>
        <v>B-5-6</v>
      </c>
      <c r="J270">
        <v>44.8</v>
      </c>
      <c r="K270">
        <v>46.12</v>
      </c>
      <c r="L270">
        <v>44.64</v>
      </c>
      <c r="M270">
        <v>45.93</v>
      </c>
      <c r="N270">
        <v>0</v>
      </c>
      <c r="O270">
        <v>2</v>
      </c>
    </row>
    <row r="271" spans="1:15" x14ac:dyDescent="0.15">
      <c r="A271">
        <v>346</v>
      </c>
      <c r="B271" t="s">
        <v>91</v>
      </c>
      <c r="C271" t="s">
        <v>17</v>
      </c>
      <c r="D271">
        <v>5</v>
      </c>
      <c r="E271" t="s">
        <v>14</v>
      </c>
      <c r="F271">
        <v>7</v>
      </c>
      <c r="G271">
        <v>0.72</v>
      </c>
      <c r="H271">
        <v>0.72</v>
      </c>
      <c r="I271" t="str">
        <f t="shared" si="4"/>
        <v>B-5-7</v>
      </c>
      <c r="J271">
        <v>46.12</v>
      </c>
      <c r="K271">
        <v>46.84</v>
      </c>
      <c r="L271">
        <v>45.93</v>
      </c>
      <c r="M271">
        <v>46.63</v>
      </c>
      <c r="N271">
        <v>0</v>
      </c>
      <c r="O271">
        <v>1</v>
      </c>
    </row>
    <row r="272" spans="1:15" x14ac:dyDescent="0.15">
      <c r="A272">
        <v>346</v>
      </c>
      <c r="B272" t="s">
        <v>91</v>
      </c>
      <c r="C272" t="s">
        <v>17</v>
      </c>
      <c r="D272">
        <v>5</v>
      </c>
      <c r="E272" t="s">
        <v>14</v>
      </c>
      <c r="F272" t="s">
        <v>15</v>
      </c>
      <c r="G272">
        <v>0.17</v>
      </c>
      <c r="H272">
        <v>0.17</v>
      </c>
      <c r="I272" t="str">
        <f t="shared" si="4"/>
        <v>B-5-CC</v>
      </c>
      <c r="J272">
        <v>46.84</v>
      </c>
      <c r="K272">
        <v>47.01</v>
      </c>
      <c r="L272">
        <v>46.63</v>
      </c>
      <c r="M272">
        <v>46.8</v>
      </c>
      <c r="N272">
        <v>1</v>
      </c>
      <c r="O272">
        <v>0</v>
      </c>
    </row>
    <row r="273" spans="1:15" x14ac:dyDescent="0.15">
      <c r="A273">
        <v>346</v>
      </c>
      <c r="B273" t="s">
        <v>91</v>
      </c>
      <c r="C273" t="s">
        <v>17</v>
      </c>
      <c r="D273">
        <v>50</v>
      </c>
      <c r="E273" t="s">
        <v>14</v>
      </c>
      <c r="F273">
        <v>1</v>
      </c>
      <c r="G273">
        <v>1.5</v>
      </c>
      <c r="H273">
        <v>1.5</v>
      </c>
      <c r="I273" t="str">
        <f t="shared" si="4"/>
        <v>B-50-1</v>
      </c>
      <c r="J273">
        <v>327.2</v>
      </c>
      <c r="K273">
        <v>328.7</v>
      </c>
      <c r="L273">
        <v>327.2</v>
      </c>
      <c r="M273">
        <v>328.6</v>
      </c>
      <c r="N273">
        <v>1</v>
      </c>
      <c r="O273">
        <v>1</v>
      </c>
    </row>
    <row r="274" spans="1:15" x14ac:dyDescent="0.15">
      <c r="A274">
        <v>346</v>
      </c>
      <c r="B274" t="s">
        <v>91</v>
      </c>
      <c r="C274" t="s">
        <v>17</v>
      </c>
      <c r="D274">
        <v>50</v>
      </c>
      <c r="E274" t="s">
        <v>14</v>
      </c>
      <c r="F274">
        <v>2</v>
      </c>
      <c r="G274">
        <v>1.5</v>
      </c>
      <c r="H274">
        <v>1.5</v>
      </c>
      <c r="I274" t="str">
        <f t="shared" si="4"/>
        <v>B-50-2</v>
      </c>
      <c r="J274">
        <v>328.7</v>
      </c>
      <c r="K274">
        <v>330.2</v>
      </c>
      <c r="L274">
        <v>328.6</v>
      </c>
      <c r="M274">
        <v>329.99</v>
      </c>
      <c r="N274">
        <v>1</v>
      </c>
      <c r="O274">
        <v>1</v>
      </c>
    </row>
    <row r="275" spans="1:15" x14ac:dyDescent="0.15">
      <c r="A275">
        <v>346</v>
      </c>
      <c r="B275" t="s">
        <v>91</v>
      </c>
      <c r="C275" t="s">
        <v>17</v>
      </c>
      <c r="D275">
        <v>50</v>
      </c>
      <c r="E275" t="s">
        <v>14</v>
      </c>
      <c r="F275">
        <v>3</v>
      </c>
      <c r="G275">
        <v>1.2</v>
      </c>
      <c r="H275">
        <v>1.2</v>
      </c>
      <c r="I275" t="str">
        <f t="shared" si="4"/>
        <v>B-50-3</v>
      </c>
      <c r="J275">
        <v>330.2</v>
      </c>
      <c r="K275">
        <v>331.4</v>
      </c>
      <c r="L275">
        <v>329.99</v>
      </c>
      <c r="M275">
        <v>331.11</v>
      </c>
      <c r="N275">
        <v>0</v>
      </c>
      <c r="O275">
        <v>3</v>
      </c>
    </row>
    <row r="276" spans="1:15" x14ac:dyDescent="0.15">
      <c r="A276">
        <v>346</v>
      </c>
      <c r="B276" t="s">
        <v>91</v>
      </c>
      <c r="C276" t="s">
        <v>17</v>
      </c>
      <c r="D276">
        <v>50</v>
      </c>
      <c r="E276" t="s">
        <v>14</v>
      </c>
      <c r="F276">
        <v>4</v>
      </c>
      <c r="G276">
        <v>0.55000000000000004</v>
      </c>
      <c r="H276">
        <v>0.55000000000000004</v>
      </c>
      <c r="I276" t="str">
        <f t="shared" si="4"/>
        <v>B-50-4</v>
      </c>
      <c r="J276">
        <v>331.4</v>
      </c>
      <c r="K276">
        <v>331.95</v>
      </c>
      <c r="L276">
        <v>331.11</v>
      </c>
      <c r="M276">
        <v>331.62</v>
      </c>
      <c r="N276">
        <v>0</v>
      </c>
      <c r="O276">
        <v>0</v>
      </c>
    </row>
    <row r="277" spans="1:15" x14ac:dyDescent="0.15">
      <c r="A277">
        <v>346</v>
      </c>
      <c r="B277" t="s">
        <v>91</v>
      </c>
      <c r="C277" t="s">
        <v>17</v>
      </c>
      <c r="D277">
        <v>50</v>
      </c>
      <c r="E277" t="s">
        <v>14</v>
      </c>
      <c r="F277" t="s">
        <v>15</v>
      </c>
      <c r="G277">
        <v>0.3</v>
      </c>
      <c r="H277">
        <v>0.3</v>
      </c>
      <c r="I277" t="str">
        <f t="shared" si="4"/>
        <v>B-50-CC</v>
      </c>
      <c r="J277">
        <v>331.95</v>
      </c>
      <c r="K277">
        <v>332.25</v>
      </c>
      <c r="L277">
        <v>331.62</v>
      </c>
      <c r="M277">
        <v>331.9</v>
      </c>
      <c r="N277">
        <v>1</v>
      </c>
      <c r="O277">
        <v>0</v>
      </c>
    </row>
    <row r="278" spans="1:15" x14ac:dyDescent="0.15">
      <c r="A278">
        <v>346</v>
      </c>
      <c r="B278" t="s">
        <v>91</v>
      </c>
      <c r="C278" t="s">
        <v>17</v>
      </c>
      <c r="D278">
        <v>51</v>
      </c>
      <c r="E278" t="s">
        <v>14</v>
      </c>
      <c r="F278">
        <v>1</v>
      </c>
      <c r="G278">
        <v>1.5</v>
      </c>
      <c r="H278">
        <v>1.5</v>
      </c>
      <c r="I278" t="str">
        <f t="shared" si="4"/>
        <v>B-51-1</v>
      </c>
      <c r="J278">
        <v>331.9</v>
      </c>
      <c r="K278">
        <v>333.4</v>
      </c>
      <c r="L278">
        <v>331.9</v>
      </c>
      <c r="M278">
        <v>333.31</v>
      </c>
      <c r="N278">
        <v>0</v>
      </c>
      <c r="O278">
        <v>2</v>
      </c>
    </row>
    <row r="279" spans="1:15" x14ac:dyDescent="0.15">
      <c r="A279">
        <v>346</v>
      </c>
      <c r="B279" t="s">
        <v>91</v>
      </c>
      <c r="C279" t="s">
        <v>17</v>
      </c>
      <c r="D279">
        <v>51</v>
      </c>
      <c r="E279" t="s">
        <v>14</v>
      </c>
      <c r="F279">
        <v>2</v>
      </c>
      <c r="G279">
        <v>1.5</v>
      </c>
      <c r="H279">
        <v>1.5</v>
      </c>
      <c r="I279" t="str">
        <f t="shared" si="4"/>
        <v>B-51-2</v>
      </c>
      <c r="J279">
        <v>333.4</v>
      </c>
      <c r="K279">
        <v>334.9</v>
      </c>
      <c r="L279">
        <v>333.31</v>
      </c>
      <c r="M279">
        <v>334.71</v>
      </c>
      <c r="N279">
        <v>1</v>
      </c>
      <c r="O279">
        <v>1</v>
      </c>
    </row>
    <row r="280" spans="1:15" x14ac:dyDescent="0.15">
      <c r="A280">
        <v>346</v>
      </c>
      <c r="B280" t="s">
        <v>91</v>
      </c>
      <c r="C280" t="s">
        <v>17</v>
      </c>
      <c r="D280">
        <v>51</v>
      </c>
      <c r="E280" t="s">
        <v>14</v>
      </c>
      <c r="F280">
        <v>3</v>
      </c>
      <c r="G280">
        <v>1</v>
      </c>
      <c r="H280">
        <v>1</v>
      </c>
      <c r="I280" t="str">
        <f t="shared" si="4"/>
        <v>B-51-3</v>
      </c>
      <c r="J280">
        <v>334.9</v>
      </c>
      <c r="K280">
        <v>335.9</v>
      </c>
      <c r="L280">
        <v>334.71</v>
      </c>
      <c r="M280">
        <v>335.65</v>
      </c>
      <c r="N280">
        <v>0</v>
      </c>
      <c r="O280">
        <v>1</v>
      </c>
    </row>
    <row r="281" spans="1:15" x14ac:dyDescent="0.15">
      <c r="A281">
        <v>346</v>
      </c>
      <c r="B281" t="s">
        <v>91</v>
      </c>
      <c r="C281" t="s">
        <v>17</v>
      </c>
      <c r="D281">
        <v>51</v>
      </c>
      <c r="E281" t="s">
        <v>14</v>
      </c>
      <c r="F281">
        <v>4</v>
      </c>
      <c r="G281">
        <v>0.72</v>
      </c>
      <c r="H281">
        <v>0.72</v>
      </c>
      <c r="I281" t="str">
        <f t="shared" si="4"/>
        <v>B-51-4</v>
      </c>
      <c r="J281">
        <v>335.9</v>
      </c>
      <c r="K281">
        <v>336.62</v>
      </c>
      <c r="L281">
        <v>335.65</v>
      </c>
      <c r="M281">
        <v>336.33</v>
      </c>
      <c r="N281">
        <v>0</v>
      </c>
      <c r="O281">
        <v>0</v>
      </c>
    </row>
    <row r="282" spans="1:15" x14ac:dyDescent="0.15">
      <c r="A282">
        <v>346</v>
      </c>
      <c r="B282" t="s">
        <v>91</v>
      </c>
      <c r="C282" t="s">
        <v>17</v>
      </c>
      <c r="D282">
        <v>51</v>
      </c>
      <c r="E282" t="s">
        <v>14</v>
      </c>
      <c r="F282" t="s">
        <v>15</v>
      </c>
      <c r="G282">
        <v>0.28999999999999998</v>
      </c>
      <c r="H282">
        <v>0.28999999999999998</v>
      </c>
      <c r="I282" t="str">
        <f t="shared" si="4"/>
        <v>B-51-CC</v>
      </c>
      <c r="J282">
        <v>336.62</v>
      </c>
      <c r="K282">
        <v>336.91</v>
      </c>
      <c r="L282">
        <v>336.33</v>
      </c>
      <c r="M282">
        <v>336.6</v>
      </c>
      <c r="N282">
        <v>1</v>
      </c>
      <c r="O282">
        <v>0</v>
      </c>
    </row>
    <row r="283" spans="1:15" x14ac:dyDescent="0.15">
      <c r="A283">
        <v>346</v>
      </c>
      <c r="B283" t="s">
        <v>91</v>
      </c>
      <c r="C283" t="s">
        <v>17</v>
      </c>
      <c r="D283">
        <v>52</v>
      </c>
      <c r="E283" t="s">
        <v>14</v>
      </c>
      <c r="F283">
        <v>1</v>
      </c>
      <c r="G283">
        <v>1.5</v>
      </c>
      <c r="H283">
        <v>1.5</v>
      </c>
      <c r="I283" t="str">
        <f t="shared" si="4"/>
        <v>B-52-1</v>
      </c>
      <c r="J283">
        <v>336.6</v>
      </c>
      <c r="K283">
        <v>338.1</v>
      </c>
      <c r="L283">
        <v>336.6</v>
      </c>
      <c r="M283">
        <v>338.02</v>
      </c>
      <c r="N283">
        <v>1</v>
      </c>
      <c r="O283">
        <v>5</v>
      </c>
    </row>
    <row r="284" spans="1:15" x14ac:dyDescent="0.15">
      <c r="A284">
        <v>346</v>
      </c>
      <c r="B284" t="s">
        <v>91</v>
      </c>
      <c r="C284" t="s">
        <v>17</v>
      </c>
      <c r="D284">
        <v>52</v>
      </c>
      <c r="E284" t="s">
        <v>14</v>
      </c>
      <c r="F284">
        <v>2</v>
      </c>
      <c r="G284">
        <v>1.5</v>
      </c>
      <c r="H284">
        <v>1.5</v>
      </c>
      <c r="I284" t="str">
        <f t="shared" si="4"/>
        <v>B-52-2</v>
      </c>
      <c r="J284">
        <v>338.1</v>
      </c>
      <c r="K284">
        <v>339.6</v>
      </c>
      <c r="L284">
        <v>338.02</v>
      </c>
      <c r="M284">
        <v>339.44</v>
      </c>
      <c r="N284">
        <v>1</v>
      </c>
      <c r="O284">
        <v>1</v>
      </c>
    </row>
    <row r="285" spans="1:15" x14ac:dyDescent="0.15">
      <c r="A285">
        <v>346</v>
      </c>
      <c r="B285" t="s">
        <v>91</v>
      </c>
      <c r="C285" t="s">
        <v>17</v>
      </c>
      <c r="D285">
        <v>52</v>
      </c>
      <c r="E285" t="s">
        <v>14</v>
      </c>
      <c r="F285">
        <v>3</v>
      </c>
      <c r="G285">
        <v>1</v>
      </c>
      <c r="H285">
        <v>1</v>
      </c>
      <c r="I285" t="str">
        <f t="shared" si="4"/>
        <v>B-52-3</v>
      </c>
      <c r="J285">
        <v>339.6</v>
      </c>
      <c r="K285">
        <v>340.6</v>
      </c>
      <c r="L285">
        <v>339.44</v>
      </c>
      <c r="M285">
        <v>340.38</v>
      </c>
      <c r="N285">
        <v>0</v>
      </c>
      <c r="O285">
        <v>1</v>
      </c>
    </row>
    <row r="286" spans="1:15" x14ac:dyDescent="0.15">
      <c r="A286">
        <v>346</v>
      </c>
      <c r="B286" t="s">
        <v>91</v>
      </c>
      <c r="C286" t="s">
        <v>17</v>
      </c>
      <c r="D286">
        <v>52</v>
      </c>
      <c r="E286" t="s">
        <v>14</v>
      </c>
      <c r="F286">
        <v>4</v>
      </c>
      <c r="G286">
        <v>0.69</v>
      </c>
      <c r="H286">
        <v>0.69</v>
      </c>
      <c r="I286" t="str">
        <f t="shared" si="4"/>
        <v>B-52-4</v>
      </c>
      <c r="J286">
        <v>340.6</v>
      </c>
      <c r="K286">
        <v>341.29</v>
      </c>
      <c r="L286">
        <v>340.38</v>
      </c>
      <c r="M286">
        <v>341.04</v>
      </c>
      <c r="N286">
        <v>0</v>
      </c>
      <c r="O286">
        <v>0</v>
      </c>
    </row>
    <row r="287" spans="1:15" x14ac:dyDescent="0.15">
      <c r="A287">
        <v>346</v>
      </c>
      <c r="B287" t="s">
        <v>91</v>
      </c>
      <c r="C287" t="s">
        <v>17</v>
      </c>
      <c r="D287">
        <v>52</v>
      </c>
      <c r="E287" t="s">
        <v>14</v>
      </c>
      <c r="F287" t="s">
        <v>15</v>
      </c>
      <c r="G287">
        <v>0.28000000000000003</v>
      </c>
      <c r="H287">
        <v>0.28000000000000003</v>
      </c>
      <c r="I287" t="str">
        <f t="shared" si="4"/>
        <v>B-52-CC</v>
      </c>
      <c r="J287">
        <v>341.29</v>
      </c>
      <c r="K287">
        <v>341.57</v>
      </c>
      <c r="L287">
        <v>341.04</v>
      </c>
      <c r="M287">
        <v>341.3</v>
      </c>
      <c r="N287">
        <v>1</v>
      </c>
      <c r="O287">
        <v>0</v>
      </c>
    </row>
    <row r="288" spans="1:15" x14ac:dyDescent="0.15">
      <c r="A288">
        <v>346</v>
      </c>
      <c r="B288" t="s">
        <v>91</v>
      </c>
      <c r="C288" t="s">
        <v>17</v>
      </c>
      <c r="D288">
        <v>53</v>
      </c>
      <c r="E288" t="s">
        <v>14</v>
      </c>
      <c r="F288">
        <v>1</v>
      </c>
      <c r="G288">
        <v>1.5</v>
      </c>
      <c r="H288">
        <v>1.5</v>
      </c>
      <c r="I288" t="str">
        <f t="shared" si="4"/>
        <v>B-53-1</v>
      </c>
      <c r="J288">
        <v>341.3</v>
      </c>
      <c r="K288">
        <v>342.8</v>
      </c>
      <c r="L288">
        <v>341.3</v>
      </c>
      <c r="M288">
        <v>342.7</v>
      </c>
      <c r="N288">
        <v>0</v>
      </c>
      <c r="O288">
        <v>2</v>
      </c>
    </row>
    <row r="289" spans="1:15" x14ac:dyDescent="0.15">
      <c r="A289">
        <v>346</v>
      </c>
      <c r="B289" t="s">
        <v>91</v>
      </c>
      <c r="C289" t="s">
        <v>17</v>
      </c>
      <c r="D289">
        <v>53</v>
      </c>
      <c r="E289" t="s">
        <v>14</v>
      </c>
      <c r="F289">
        <v>2</v>
      </c>
      <c r="G289">
        <v>1.5</v>
      </c>
      <c r="H289">
        <v>1.5</v>
      </c>
      <c r="I289" t="str">
        <f t="shared" si="4"/>
        <v>B-53-2</v>
      </c>
      <c r="J289">
        <v>342.8</v>
      </c>
      <c r="K289">
        <v>344.3</v>
      </c>
      <c r="L289">
        <v>342.7</v>
      </c>
      <c r="M289">
        <v>344.09</v>
      </c>
      <c r="N289">
        <v>1</v>
      </c>
      <c r="O289">
        <v>2</v>
      </c>
    </row>
    <row r="290" spans="1:15" x14ac:dyDescent="0.15">
      <c r="A290">
        <v>346</v>
      </c>
      <c r="B290" t="s">
        <v>91</v>
      </c>
      <c r="C290" t="s">
        <v>17</v>
      </c>
      <c r="D290">
        <v>53</v>
      </c>
      <c r="E290" t="s">
        <v>14</v>
      </c>
      <c r="F290">
        <v>3</v>
      </c>
      <c r="G290">
        <v>1</v>
      </c>
      <c r="H290">
        <v>1</v>
      </c>
      <c r="I290" t="str">
        <f t="shared" si="4"/>
        <v>B-53-3</v>
      </c>
      <c r="J290">
        <v>344.3</v>
      </c>
      <c r="K290">
        <v>345.3</v>
      </c>
      <c r="L290">
        <v>344.09</v>
      </c>
      <c r="M290">
        <v>345.02</v>
      </c>
      <c r="N290">
        <v>0</v>
      </c>
      <c r="O290">
        <v>0</v>
      </c>
    </row>
    <row r="291" spans="1:15" x14ac:dyDescent="0.15">
      <c r="A291">
        <v>346</v>
      </c>
      <c r="B291" t="s">
        <v>91</v>
      </c>
      <c r="C291" t="s">
        <v>17</v>
      </c>
      <c r="D291">
        <v>53</v>
      </c>
      <c r="E291" t="s">
        <v>14</v>
      </c>
      <c r="F291">
        <v>4</v>
      </c>
      <c r="G291">
        <v>0.75</v>
      </c>
      <c r="H291">
        <v>0.75</v>
      </c>
      <c r="I291" t="str">
        <f t="shared" si="4"/>
        <v>B-53-4</v>
      </c>
      <c r="J291">
        <v>345.3</v>
      </c>
      <c r="K291">
        <v>346.05</v>
      </c>
      <c r="L291">
        <v>345.02</v>
      </c>
      <c r="M291">
        <v>345.72</v>
      </c>
      <c r="N291">
        <v>0</v>
      </c>
      <c r="O291">
        <v>1</v>
      </c>
    </row>
    <row r="292" spans="1:15" x14ac:dyDescent="0.15">
      <c r="A292">
        <v>346</v>
      </c>
      <c r="B292" t="s">
        <v>91</v>
      </c>
      <c r="C292" t="s">
        <v>17</v>
      </c>
      <c r="D292">
        <v>53</v>
      </c>
      <c r="E292" t="s">
        <v>14</v>
      </c>
      <c r="F292" t="s">
        <v>15</v>
      </c>
      <c r="G292">
        <v>0.3</v>
      </c>
      <c r="H292">
        <v>0.3</v>
      </c>
      <c r="I292" t="str">
        <f t="shared" si="4"/>
        <v>B-53-CC</v>
      </c>
      <c r="J292">
        <v>346.05</v>
      </c>
      <c r="K292">
        <v>346.35</v>
      </c>
      <c r="L292">
        <v>345.72</v>
      </c>
      <c r="M292">
        <v>346</v>
      </c>
      <c r="N292">
        <v>1</v>
      </c>
      <c r="O292">
        <v>0</v>
      </c>
    </row>
    <row r="293" spans="1:15" x14ac:dyDescent="0.15">
      <c r="A293">
        <v>346</v>
      </c>
      <c r="B293" t="s">
        <v>91</v>
      </c>
      <c r="C293" t="s">
        <v>17</v>
      </c>
      <c r="D293">
        <v>54</v>
      </c>
      <c r="E293" t="s">
        <v>14</v>
      </c>
      <c r="F293">
        <v>1</v>
      </c>
      <c r="G293">
        <v>1.5</v>
      </c>
      <c r="H293">
        <v>1.5</v>
      </c>
      <c r="I293" t="str">
        <f t="shared" si="4"/>
        <v>B-54-1</v>
      </c>
      <c r="J293">
        <v>346</v>
      </c>
      <c r="K293">
        <v>347.5</v>
      </c>
      <c r="L293">
        <v>346</v>
      </c>
      <c r="M293">
        <v>347.34</v>
      </c>
      <c r="N293">
        <v>1</v>
      </c>
      <c r="O293">
        <v>2</v>
      </c>
    </row>
    <row r="294" spans="1:15" x14ac:dyDescent="0.15">
      <c r="A294">
        <v>346</v>
      </c>
      <c r="B294" t="s">
        <v>91</v>
      </c>
      <c r="C294" t="s">
        <v>17</v>
      </c>
      <c r="D294">
        <v>54</v>
      </c>
      <c r="E294" t="s">
        <v>14</v>
      </c>
      <c r="F294">
        <v>2</v>
      </c>
      <c r="G294">
        <v>1.5</v>
      </c>
      <c r="H294">
        <v>1.5</v>
      </c>
      <c r="I294" t="str">
        <f t="shared" si="4"/>
        <v>B-54-2</v>
      </c>
      <c r="J294">
        <v>347.5</v>
      </c>
      <c r="K294">
        <v>349</v>
      </c>
      <c r="L294">
        <v>347.34</v>
      </c>
      <c r="M294">
        <v>348.69</v>
      </c>
      <c r="N294">
        <v>1</v>
      </c>
      <c r="O294">
        <v>4</v>
      </c>
    </row>
    <row r="295" spans="1:15" x14ac:dyDescent="0.15">
      <c r="A295">
        <v>346</v>
      </c>
      <c r="B295" t="s">
        <v>91</v>
      </c>
      <c r="C295" t="s">
        <v>17</v>
      </c>
      <c r="D295">
        <v>54</v>
      </c>
      <c r="E295" t="s">
        <v>14</v>
      </c>
      <c r="F295">
        <v>3</v>
      </c>
      <c r="G295">
        <v>1</v>
      </c>
      <c r="H295">
        <v>1</v>
      </c>
      <c r="I295" t="str">
        <f t="shared" si="4"/>
        <v>B-54-3</v>
      </c>
      <c r="J295">
        <v>349</v>
      </c>
      <c r="K295">
        <v>350</v>
      </c>
      <c r="L295">
        <v>348.69</v>
      </c>
      <c r="M295">
        <v>349.58</v>
      </c>
      <c r="N295">
        <v>0</v>
      </c>
      <c r="O295">
        <v>1</v>
      </c>
    </row>
    <row r="296" spans="1:15" x14ac:dyDescent="0.15">
      <c r="A296">
        <v>346</v>
      </c>
      <c r="B296" t="s">
        <v>91</v>
      </c>
      <c r="C296" t="s">
        <v>17</v>
      </c>
      <c r="D296">
        <v>54</v>
      </c>
      <c r="E296" t="s">
        <v>14</v>
      </c>
      <c r="F296">
        <v>4</v>
      </c>
      <c r="G296">
        <v>0.65</v>
      </c>
      <c r="H296">
        <v>0.65</v>
      </c>
      <c r="I296" t="str">
        <f t="shared" si="4"/>
        <v>B-54-4</v>
      </c>
      <c r="J296">
        <v>350</v>
      </c>
      <c r="K296">
        <v>350.65</v>
      </c>
      <c r="L296">
        <v>349.58</v>
      </c>
      <c r="M296">
        <v>350.16</v>
      </c>
      <c r="N296">
        <v>0</v>
      </c>
      <c r="O296">
        <v>0</v>
      </c>
    </row>
    <row r="297" spans="1:15" x14ac:dyDescent="0.15">
      <c r="A297">
        <v>346</v>
      </c>
      <c r="B297" t="s">
        <v>91</v>
      </c>
      <c r="C297" t="s">
        <v>17</v>
      </c>
      <c r="D297">
        <v>54</v>
      </c>
      <c r="E297" t="s">
        <v>14</v>
      </c>
      <c r="F297" t="s">
        <v>15</v>
      </c>
      <c r="G297">
        <v>0.6</v>
      </c>
      <c r="H297">
        <v>0.6</v>
      </c>
      <c r="I297" t="str">
        <f t="shared" si="4"/>
        <v>B-54-CC</v>
      </c>
      <c r="J297">
        <v>350.65</v>
      </c>
      <c r="K297">
        <v>351.25</v>
      </c>
      <c r="L297">
        <v>350.16</v>
      </c>
      <c r="M297">
        <v>350.7</v>
      </c>
      <c r="N297">
        <v>1</v>
      </c>
      <c r="O297">
        <v>0</v>
      </c>
    </row>
    <row r="298" spans="1:15" x14ac:dyDescent="0.15">
      <c r="A298">
        <v>346</v>
      </c>
      <c r="B298" t="s">
        <v>91</v>
      </c>
      <c r="C298" t="s">
        <v>17</v>
      </c>
      <c r="D298">
        <v>55</v>
      </c>
      <c r="E298" t="s">
        <v>95</v>
      </c>
      <c r="F298">
        <v>1</v>
      </c>
      <c r="G298">
        <v>1.5</v>
      </c>
      <c r="H298">
        <v>1.5</v>
      </c>
      <c r="I298" t="str">
        <f t="shared" si="4"/>
        <v>B-55-1</v>
      </c>
      <c r="J298">
        <v>350.7</v>
      </c>
      <c r="K298">
        <v>352.2</v>
      </c>
      <c r="L298">
        <v>350.7</v>
      </c>
      <c r="M298">
        <v>351.95</v>
      </c>
      <c r="N298">
        <v>1</v>
      </c>
      <c r="O298">
        <v>3</v>
      </c>
    </row>
    <row r="299" spans="1:15" x14ac:dyDescent="0.15">
      <c r="A299">
        <v>346</v>
      </c>
      <c r="B299" t="s">
        <v>91</v>
      </c>
      <c r="C299" t="s">
        <v>17</v>
      </c>
      <c r="D299">
        <v>55</v>
      </c>
      <c r="E299" t="s">
        <v>95</v>
      </c>
      <c r="F299">
        <v>2</v>
      </c>
      <c r="G299">
        <v>1.5</v>
      </c>
      <c r="H299">
        <v>1.5</v>
      </c>
      <c r="I299" t="str">
        <f t="shared" si="4"/>
        <v>B-55-2</v>
      </c>
      <c r="J299">
        <v>352.2</v>
      </c>
      <c r="K299">
        <v>353.7</v>
      </c>
      <c r="L299">
        <v>351.95</v>
      </c>
      <c r="M299">
        <v>353.21</v>
      </c>
      <c r="N299">
        <v>1</v>
      </c>
      <c r="O299">
        <v>2</v>
      </c>
    </row>
    <row r="300" spans="1:15" x14ac:dyDescent="0.15">
      <c r="A300">
        <v>346</v>
      </c>
      <c r="B300" t="s">
        <v>91</v>
      </c>
      <c r="C300" t="s">
        <v>17</v>
      </c>
      <c r="D300">
        <v>55</v>
      </c>
      <c r="E300" t="s">
        <v>95</v>
      </c>
      <c r="F300">
        <v>3</v>
      </c>
      <c r="G300">
        <v>1.5</v>
      </c>
      <c r="H300">
        <v>1.5</v>
      </c>
      <c r="I300" t="str">
        <f t="shared" si="4"/>
        <v>B-55-3</v>
      </c>
      <c r="J300">
        <v>353.7</v>
      </c>
      <c r="K300">
        <v>355.2</v>
      </c>
      <c r="L300">
        <v>353.21</v>
      </c>
      <c r="M300">
        <v>354.46</v>
      </c>
      <c r="N300">
        <v>0</v>
      </c>
      <c r="O300">
        <v>0</v>
      </c>
    </row>
    <row r="301" spans="1:15" x14ac:dyDescent="0.15">
      <c r="A301">
        <v>346</v>
      </c>
      <c r="B301" t="s">
        <v>91</v>
      </c>
      <c r="C301" t="s">
        <v>17</v>
      </c>
      <c r="D301">
        <v>55</v>
      </c>
      <c r="E301" t="s">
        <v>95</v>
      </c>
      <c r="F301">
        <v>4</v>
      </c>
      <c r="G301">
        <v>1.5</v>
      </c>
      <c r="H301">
        <v>1.5</v>
      </c>
      <c r="I301" t="str">
        <f t="shared" si="4"/>
        <v>B-55-4</v>
      </c>
      <c r="J301">
        <v>355.2</v>
      </c>
      <c r="K301">
        <v>356.7</v>
      </c>
      <c r="L301">
        <v>354.46</v>
      </c>
      <c r="M301">
        <v>355.72</v>
      </c>
      <c r="N301">
        <v>0</v>
      </c>
      <c r="O301">
        <v>1</v>
      </c>
    </row>
    <row r="302" spans="1:15" x14ac:dyDescent="0.15">
      <c r="A302">
        <v>346</v>
      </c>
      <c r="B302" t="s">
        <v>91</v>
      </c>
      <c r="C302" t="s">
        <v>17</v>
      </c>
      <c r="D302">
        <v>55</v>
      </c>
      <c r="E302" t="s">
        <v>95</v>
      </c>
      <c r="F302">
        <v>5</v>
      </c>
      <c r="G302">
        <v>1.5</v>
      </c>
      <c r="H302">
        <v>1.5</v>
      </c>
      <c r="I302" t="str">
        <f t="shared" si="4"/>
        <v>B-55-5</v>
      </c>
      <c r="J302">
        <v>356.7</v>
      </c>
      <c r="K302">
        <v>358.2</v>
      </c>
      <c r="L302">
        <v>355.72</v>
      </c>
      <c r="M302">
        <v>356.97</v>
      </c>
      <c r="N302">
        <v>0</v>
      </c>
      <c r="O302">
        <v>0</v>
      </c>
    </row>
    <row r="303" spans="1:15" x14ac:dyDescent="0.15">
      <c r="A303">
        <v>346</v>
      </c>
      <c r="B303" t="s">
        <v>91</v>
      </c>
      <c r="C303" t="s">
        <v>17</v>
      </c>
      <c r="D303">
        <v>55</v>
      </c>
      <c r="E303" t="s">
        <v>95</v>
      </c>
      <c r="F303">
        <v>6</v>
      </c>
      <c r="G303">
        <v>1.1499999999999999</v>
      </c>
      <c r="H303">
        <v>1.1499999999999999</v>
      </c>
      <c r="I303" t="str">
        <f t="shared" si="4"/>
        <v>B-55-6</v>
      </c>
      <c r="J303">
        <v>358.2</v>
      </c>
      <c r="K303">
        <v>359.35</v>
      </c>
      <c r="L303">
        <v>356.97</v>
      </c>
      <c r="M303">
        <v>357.93</v>
      </c>
      <c r="N303">
        <v>0</v>
      </c>
      <c r="O303">
        <v>0</v>
      </c>
    </row>
    <row r="304" spans="1:15" x14ac:dyDescent="0.15">
      <c r="A304">
        <v>346</v>
      </c>
      <c r="B304" t="s">
        <v>91</v>
      </c>
      <c r="C304" t="s">
        <v>17</v>
      </c>
      <c r="D304">
        <v>55</v>
      </c>
      <c r="E304" t="s">
        <v>95</v>
      </c>
      <c r="F304">
        <v>7</v>
      </c>
      <c r="G304">
        <v>0.53</v>
      </c>
      <c r="H304">
        <v>0.53</v>
      </c>
      <c r="I304" t="str">
        <f t="shared" si="4"/>
        <v>B-55-7</v>
      </c>
      <c r="J304">
        <v>359.35</v>
      </c>
      <c r="K304">
        <v>359.88</v>
      </c>
      <c r="L304">
        <v>357.93</v>
      </c>
      <c r="M304">
        <v>358.37</v>
      </c>
      <c r="N304">
        <v>0</v>
      </c>
      <c r="O304">
        <v>1</v>
      </c>
    </row>
    <row r="305" spans="1:15" x14ac:dyDescent="0.15">
      <c r="A305">
        <v>346</v>
      </c>
      <c r="B305" t="s">
        <v>91</v>
      </c>
      <c r="C305" t="s">
        <v>17</v>
      </c>
      <c r="D305">
        <v>55</v>
      </c>
      <c r="E305" t="s">
        <v>95</v>
      </c>
      <c r="F305" t="s">
        <v>15</v>
      </c>
      <c r="G305">
        <v>0.39</v>
      </c>
      <c r="H305">
        <v>0.39</v>
      </c>
      <c r="I305" t="str">
        <f t="shared" si="4"/>
        <v>B-55-CC</v>
      </c>
      <c r="J305">
        <v>359.88</v>
      </c>
      <c r="K305">
        <v>360.27</v>
      </c>
      <c r="L305">
        <v>358.37</v>
      </c>
      <c r="M305">
        <v>358.7</v>
      </c>
      <c r="N305">
        <v>5</v>
      </c>
      <c r="O305">
        <v>0</v>
      </c>
    </row>
    <row r="306" spans="1:15" x14ac:dyDescent="0.15">
      <c r="A306">
        <v>346</v>
      </c>
      <c r="B306" t="s">
        <v>91</v>
      </c>
      <c r="C306" t="s">
        <v>17</v>
      </c>
      <c r="D306">
        <v>56</v>
      </c>
      <c r="E306" t="s">
        <v>95</v>
      </c>
      <c r="F306">
        <v>1</v>
      </c>
      <c r="G306">
        <v>1.5</v>
      </c>
      <c r="H306">
        <v>1.5</v>
      </c>
      <c r="I306" t="str">
        <f t="shared" si="4"/>
        <v>B-56-1</v>
      </c>
      <c r="J306">
        <v>358.7</v>
      </c>
      <c r="K306">
        <v>360.2</v>
      </c>
      <c r="L306">
        <v>358.7</v>
      </c>
      <c r="M306">
        <v>360.2</v>
      </c>
      <c r="N306">
        <v>1</v>
      </c>
      <c r="O306">
        <v>2</v>
      </c>
    </row>
    <row r="307" spans="1:15" x14ac:dyDescent="0.15">
      <c r="A307">
        <v>346</v>
      </c>
      <c r="B307" t="s">
        <v>91</v>
      </c>
      <c r="C307" t="s">
        <v>17</v>
      </c>
      <c r="D307">
        <v>56</v>
      </c>
      <c r="E307" t="s">
        <v>95</v>
      </c>
      <c r="F307">
        <v>2</v>
      </c>
      <c r="G307">
        <v>1.5</v>
      </c>
      <c r="H307">
        <v>1.5</v>
      </c>
      <c r="I307" t="str">
        <f t="shared" si="4"/>
        <v>B-56-2</v>
      </c>
      <c r="J307">
        <v>360.2</v>
      </c>
      <c r="K307">
        <v>361.7</v>
      </c>
      <c r="L307">
        <v>360.2</v>
      </c>
      <c r="M307">
        <v>361.7</v>
      </c>
      <c r="N307">
        <v>1</v>
      </c>
      <c r="O307">
        <v>2</v>
      </c>
    </row>
    <row r="308" spans="1:15" x14ac:dyDescent="0.15">
      <c r="A308">
        <v>346</v>
      </c>
      <c r="B308" t="s">
        <v>91</v>
      </c>
      <c r="C308" t="s">
        <v>17</v>
      </c>
      <c r="D308">
        <v>56</v>
      </c>
      <c r="E308" t="s">
        <v>95</v>
      </c>
      <c r="F308">
        <v>3</v>
      </c>
      <c r="G308">
        <v>1.5</v>
      </c>
      <c r="H308">
        <v>1.5</v>
      </c>
      <c r="I308" t="str">
        <f t="shared" si="4"/>
        <v>B-56-3</v>
      </c>
      <c r="J308">
        <v>361.7</v>
      </c>
      <c r="K308">
        <v>363.2</v>
      </c>
      <c r="L308">
        <v>361.7</v>
      </c>
      <c r="M308">
        <v>363.2</v>
      </c>
      <c r="N308">
        <v>0</v>
      </c>
      <c r="O308">
        <v>0</v>
      </c>
    </row>
    <row r="309" spans="1:15" x14ac:dyDescent="0.15">
      <c r="A309">
        <v>346</v>
      </c>
      <c r="B309" t="s">
        <v>91</v>
      </c>
      <c r="C309" t="s">
        <v>17</v>
      </c>
      <c r="D309">
        <v>56</v>
      </c>
      <c r="E309" t="s">
        <v>95</v>
      </c>
      <c r="F309">
        <v>4</v>
      </c>
      <c r="G309">
        <v>1.5</v>
      </c>
      <c r="H309">
        <v>1.5</v>
      </c>
      <c r="I309" t="str">
        <f t="shared" si="4"/>
        <v>B-56-4</v>
      </c>
      <c r="J309">
        <v>363.2</v>
      </c>
      <c r="K309">
        <v>364.7</v>
      </c>
      <c r="L309">
        <v>363.2</v>
      </c>
      <c r="M309">
        <v>364.7</v>
      </c>
      <c r="N309">
        <v>0</v>
      </c>
      <c r="O309">
        <v>3</v>
      </c>
    </row>
    <row r="310" spans="1:15" x14ac:dyDescent="0.15">
      <c r="A310">
        <v>346</v>
      </c>
      <c r="B310" t="s">
        <v>91</v>
      </c>
      <c r="C310" t="s">
        <v>17</v>
      </c>
      <c r="D310">
        <v>56</v>
      </c>
      <c r="E310" t="s">
        <v>95</v>
      </c>
      <c r="F310">
        <v>5</v>
      </c>
      <c r="G310">
        <v>1.02</v>
      </c>
      <c r="H310">
        <v>1.02</v>
      </c>
      <c r="I310" t="str">
        <f t="shared" si="4"/>
        <v>B-56-5</v>
      </c>
      <c r="J310">
        <v>364.7</v>
      </c>
      <c r="K310">
        <v>365.72</v>
      </c>
      <c r="L310">
        <v>364.7</v>
      </c>
      <c r="M310">
        <v>365.72</v>
      </c>
      <c r="N310">
        <v>0</v>
      </c>
      <c r="O310">
        <v>0</v>
      </c>
    </row>
    <row r="311" spans="1:15" x14ac:dyDescent="0.15">
      <c r="A311">
        <v>346</v>
      </c>
      <c r="B311" t="s">
        <v>91</v>
      </c>
      <c r="C311" t="s">
        <v>17</v>
      </c>
      <c r="D311">
        <v>56</v>
      </c>
      <c r="E311" t="s">
        <v>95</v>
      </c>
      <c r="F311" t="s">
        <v>15</v>
      </c>
      <c r="G311">
        <v>0.35</v>
      </c>
      <c r="H311">
        <v>0.35</v>
      </c>
      <c r="I311" t="str">
        <f t="shared" si="4"/>
        <v>B-56-CC</v>
      </c>
      <c r="J311">
        <v>365.72</v>
      </c>
      <c r="K311">
        <v>366.07</v>
      </c>
      <c r="L311">
        <v>365.72</v>
      </c>
      <c r="M311">
        <v>366.07</v>
      </c>
      <c r="N311">
        <v>1</v>
      </c>
      <c r="O311">
        <v>0</v>
      </c>
    </row>
    <row r="312" spans="1:15" x14ac:dyDescent="0.15">
      <c r="A312">
        <v>346</v>
      </c>
      <c r="B312" t="s">
        <v>91</v>
      </c>
      <c r="C312" t="s">
        <v>17</v>
      </c>
      <c r="D312">
        <v>57</v>
      </c>
      <c r="E312" t="s">
        <v>95</v>
      </c>
      <c r="F312">
        <v>1</v>
      </c>
      <c r="G312">
        <v>0.67</v>
      </c>
      <c r="H312">
        <v>0.67</v>
      </c>
      <c r="I312" t="str">
        <f t="shared" si="4"/>
        <v>B-57-1</v>
      </c>
      <c r="J312">
        <v>368.4</v>
      </c>
      <c r="K312">
        <v>369.07</v>
      </c>
      <c r="L312">
        <v>368.4</v>
      </c>
      <c r="M312">
        <v>369.07</v>
      </c>
      <c r="N312">
        <v>2</v>
      </c>
      <c r="O312">
        <v>2</v>
      </c>
    </row>
    <row r="313" spans="1:15" x14ac:dyDescent="0.15">
      <c r="A313">
        <v>346</v>
      </c>
      <c r="B313" t="s">
        <v>91</v>
      </c>
      <c r="C313" t="s">
        <v>17</v>
      </c>
      <c r="D313">
        <v>57</v>
      </c>
      <c r="E313" t="s">
        <v>95</v>
      </c>
      <c r="F313" t="s">
        <v>15</v>
      </c>
      <c r="G313">
        <v>0.45</v>
      </c>
      <c r="H313">
        <v>0.45</v>
      </c>
      <c r="I313" t="str">
        <f t="shared" si="4"/>
        <v>B-57-CC</v>
      </c>
      <c r="J313">
        <v>369.07</v>
      </c>
      <c r="K313">
        <v>369.52</v>
      </c>
      <c r="L313">
        <v>369.07</v>
      </c>
      <c r="M313">
        <v>369.52</v>
      </c>
      <c r="N313">
        <v>1</v>
      </c>
      <c r="O313">
        <v>0</v>
      </c>
    </row>
    <row r="314" spans="1:15" x14ac:dyDescent="0.15">
      <c r="A314">
        <v>346</v>
      </c>
      <c r="B314" t="s">
        <v>91</v>
      </c>
      <c r="C314" t="s">
        <v>17</v>
      </c>
      <c r="D314">
        <v>58</v>
      </c>
      <c r="E314" t="s">
        <v>95</v>
      </c>
      <c r="F314" t="s">
        <v>15</v>
      </c>
      <c r="G314">
        <v>0.36</v>
      </c>
      <c r="H314">
        <v>0.36</v>
      </c>
      <c r="I314" t="str">
        <f t="shared" si="4"/>
        <v>B-58-CC</v>
      </c>
      <c r="J314">
        <v>378.1</v>
      </c>
      <c r="K314">
        <v>378.46</v>
      </c>
      <c r="L314">
        <v>378.1</v>
      </c>
      <c r="M314">
        <v>378.46</v>
      </c>
      <c r="N314">
        <v>1</v>
      </c>
      <c r="O314">
        <v>0</v>
      </c>
    </row>
    <row r="315" spans="1:15" x14ac:dyDescent="0.15">
      <c r="A315">
        <v>346</v>
      </c>
      <c r="B315" t="s">
        <v>91</v>
      </c>
      <c r="C315" t="s">
        <v>17</v>
      </c>
      <c r="D315">
        <v>59</v>
      </c>
      <c r="E315" t="s">
        <v>95</v>
      </c>
      <c r="F315">
        <v>1</v>
      </c>
      <c r="G315">
        <v>1.5</v>
      </c>
      <c r="H315">
        <v>1.5</v>
      </c>
      <c r="I315" t="str">
        <f t="shared" si="4"/>
        <v>B-59-1</v>
      </c>
      <c r="J315">
        <v>387.8</v>
      </c>
      <c r="K315">
        <v>389.3</v>
      </c>
      <c r="L315">
        <v>387.8</v>
      </c>
      <c r="M315">
        <v>389.3</v>
      </c>
      <c r="N315">
        <v>1</v>
      </c>
      <c r="O315">
        <v>0</v>
      </c>
    </row>
    <row r="316" spans="1:15" x14ac:dyDescent="0.15">
      <c r="A316">
        <v>346</v>
      </c>
      <c r="B316" t="s">
        <v>91</v>
      </c>
      <c r="C316" t="s">
        <v>17</v>
      </c>
      <c r="D316">
        <v>59</v>
      </c>
      <c r="E316" t="s">
        <v>95</v>
      </c>
      <c r="F316">
        <v>2</v>
      </c>
      <c r="G316">
        <v>1.5</v>
      </c>
      <c r="H316">
        <v>1.5</v>
      </c>
      <c r="I316" t="str">
        <f t="shared" si="4"/>
        <v>B-59-2</v>
      </c>
      <c r="J316">
        <v>389.3</v>
      </c>
      <c r="K316">
        <v>390.8</v>
      </c>
      <c r="L316">
        <v>389.3</v>
      </c>
      <c r="M316">
        <v>390.8</v>
      </c>
      <c r="N316">
        <v>1</v>
      </c>
      <c r="O316">
        <v>2</v>
      </c>
    </row>
    <row r="317" spans="1:15" x14ac:dyDescent="0.15">
      <c r="A317">
        <v>346</v>
      </c>
      <c r="B317" t="s">
        <v>91</v>
      </c>
      <c r="C317" t="s">
        <v>17</v>
      </c>
      <c r="D317">
        <v>59</v>
      </c>
      <c r="E317" t="s">
        <v>95</v>
      </c>
      <c r="F317">
        <v>3</v>
      </c>
      <c r="G317">
        <v>1.5</v>
      </c>
      <c r="H317">
        <v>1.5</v>
      </c>
      <c r="I317" t="str">
        <f t="shared" si="4"/>
        <v>B-59-3</v>
      </c>
      <c r="J317">
        <v>390.8</v>
      </c>
      <c r="K317">
        <v>392.3</v>
      </c>
      <c r="L317">
        <v>390.8</v>
      </c>
      <c r="M317">
        <v>392.3</v>
      </c>
      <c r="N317">
        <v>0</v>
      </c>
      <c r="O317">
        <v>0</v>
      </c>
    </row>
    <row r="318" spans="1:15" x14ac:dyDescent="0.15">
      <c r="A318">
        <v>346</v>
      </c>
      <c r="B318" t="s">
        <v>91</v>
      </c>
      <c r="C318" t="s">
        <v>17</v>
      </c>
      <c r="D318">
        <v>59</v>
      </c>
      <c r="E318" t="s">
        <v>95</v>
      </c>
      <c r="F318">
        <v>4</v>
      </c>
      <c r="G318">
        <v>1.5</v>
      </c>
      <c r="H318">
        <v>1.5</v>
      </c>
      <c r="I318" t="str">
        <f t="shared" si="4"/>
        <v>B-59-4</v>
      </c>
      <c r="J318">
        <v>392.3</v>
      </c>
      <c r="K318">
        <v>393.8</v>
      </c>
      <c r="L318">
        <v>392.3</v>
      </c>
      <c r="M318">
        <v>393.8</v>
      </c>
      <c r="N318">
        <v>0</v>
      </c>
      <c r="O318">
        <v>1</v>
      </c>
    </row>
    <row r="319" spans="1:15" x14ac:dyDescent="0.15">
      <c r="A319">
        <v>346</v>
      </c>
      <c r="B319" t="s">
        <v>91</v>
      </c>
      <c r="C319" t="s">
        <v>17</v>
      </c>
      <c r="D319">
        <v>59</v>
      </c>
      <c r="E319" t="s">
        <v>95</v>
      </c>
      <c r="F319">
        <v>5</v>
      </c>
      <c r="G319">
        <v>0.61</v>
      </c>
      <c r="H319">
        <v>0.61</v>
      </c>
      <c r="I319" t="str">
        <f t="shared" si="4"/>
        <v>B-59-5</v>
      </c>
      <c r="J319">
        <v>393.8</v>
      </c>
      <c r="K319">
        <v>394.41</v>
      </c>
      <c r="L319">
        <v>393.8</v>
      </c>
      <c r="M319">
        <v>394.41</v>
      </c>
      <c r="N319">
        <v>0</v>
      </c>
      <c r="O319">
        <v>0</v>
      </c>
    </row>
    <row r="320" spans="1:15" x14ac:dyDescent="0.15">
      <c r="A320">
        <v>346</v>
      </c>
      <c r="B320" t="s">
        <v>91</v>
      </c>
      <c r="C320" t="s">
        <v>17</v>
      </c>
      <c r="D320">
        <v>59</v>
      </c>
      <c r="E320" t="s">
        <v>95</v>
      </c>
      <c r="F320" t="s">
        <v>15</v>
      </c>
      <c r="G320">
        <v>0.25</v>
      </c>
      <c r="H320">
        <v>0.25</v>
      </c>
      <c r="I320" t="str">
        <f t="shared" si="4"/>
        <v>B-59-CC</v>
      </c>
      <c r="J320">
        <v>394.41</v>
      </c>
      <c r="K320">
        <v>394.66</v>
      </c>
      <c r="L320">
        <v>394.41</v>
      </c>
      <c r="M320">
        <v>394.66</v>
      </c>
      <c r="N320">
        <v>1</v>
      </c>
      <c r="O320">
        <v>0</v>
      </c>
    </row>
    <row r="321" spans="1:15" x14ac:dyDescent="0.15">
      <c r="A321">
        <v>346</v>
      </c>
      <c r="B321" t="s">
        <v>91</v>
      </c>
      <c r="C321" t="s">
        <v>17</v>
      </c>
      <c r="D321">
        <v>6</v>
      </c>
      <c r="E321" t="s">
        <v>14</v>
      </c>
      <c r="F321">
        <v>1</v>
      </c>
      <c r="G321">
        <v>1.5</v>
      </c>
      <c r="H321">
        <v>1.5</v>
      </c>
      <c r="I321" t="str">
        <f t="shared" si="4"/>
        <v>B-6-1</v>
      </c>
      <c r="J321">
        <v>46.8</v>
      </c>
      <c r="K321">
        <v>48.3</v>
      </c>
      <c r="L321">
        <v>46.8</v>
      </c>
      <c r="M321">
        <v>48.26</v>
      </c>
      <c r="N321">
        <v>1</v>
      </c>
      <c r="O321">
        <v>0</v>
      </c>
    </row>
    <row r="322" spans="1:15" x14ac:dyDescent="0.15">
      <c r="A322">
        <v>346</v>
      </c>
      <c r="B322" t="s">
        <v>91</v>
      </c>
      <c r="C322" t="s">
        <v>17</v>
      </c>
      <c r="D322">
        <v>6</v>
      </c>
      <c r="E322" t="s">
        <v>14</v>
      </c>
      <c r="F322">
        <v>2</v>
      </c>
      <c r="G322">
        <v>1.5</v>
      </c>
      <c r="H322">
        <v>1.5</v>
      </c>
      <c r="I322" t="str">
        <f t="shared" ref="I322:I385" si="5">C322&amp;"-"&amp;D322&amp;"-"&amp;F322</f>
        <v>B-6-2</v>
      </c>
      <c r="J322">
        <v>48.3</v>
      </c>
      <c r="K322">
        <v>49.8</v>
      </c>
      <c r="L322">
        <v>48.26</v>
      </c>
      <c r="M322">
        <v>49.71</v>
      </c>
      <c r="N322">
        <v>1</v>
      </c>
      <c r="O322">
        <v>2</v>
      </c>
    </row>
    <row r="323" spans="1:15" x14ac:dyDescent="0.15">
      <c r="A323">
        <v>346</v>
      </c>
      <c r="B323" t="s">
        <v>91</v>
      </c>
      <c r="C323" t="s">
        <v>17</v>
      </c>
      <c r="D323">
        <v>6</v>
      </c>
      <c r="E323" t="s">
        <v>14</v>
      </c>
      <c r="F323">
        <v>3</v>
      </c>
      <c r="G323">
        <v>1.5</v>
      </c>
      <c r="H323">
        <v>1.5</v>
      </c>
      <c r="I323" t="str">
        <f t="shared" si="5"/>
        <v>B-6-3</v>
      </c>
      <c r="J323">
        <v>49.8</v>
      </c>
      <c r="K323">
        <v>51.3</v>
      </c>
      <c r="L323">
        <v>49.71</v>
      </c>
      <c r="M323">
        <v>51.17</v>
      </c>
      <c r="N323">
        <v>0</v>
      </c>
      <c r="O323">
        <v>3</v>
      </c>
    </row>
    <row r="324" spans="1:15" x14ac:dyDescent="0.15">
      <c r="A324">
        <v>346</v>
      </c>
      <c r="B324" t="s">
        <v>91</v>
      </c>
      <c r="C324" t="s">
        <v>17</v>
      </c>
      <c r="D324">
        <v>6</v>
      </c>
      <c r="E324" t="s">
        <v>14</v>
      </c>
      <c r="F324">
        <v>4</v>
      </c>
      <c r="G324">
        <v>1.5</v>
      </c>
      <c r="H324">
        <v>1.5</v>
      </c>
      <c r="I324" t="str">
        <f t="shared" si="5"/>
        <v>B-6-4</v>
      </c>
      <c r="J324">
        <v>51.3</v>
      </c>
      <c r="K324">
        <v>52.8</v>
      </c>
      <c r="L324">
        <v>51.17</v>
      </c>
      <c r="M324">
        <v>52.63</v>
      </c>
      <c r="N324">
        <v>1</v>
      </c>
      <c r="O324">
        <v>2</v>
      </c>
    </row>
    <row r="325" spans="1:15" x14ac:dyDescent="0.15">
      <c r="A325">
        <v>346</v>
      </c>
      <c r="B325" t="s">
        <v>91</v>
      </c>
      <c r="C325" t="s">
        <v>17</v>
      </c>
      <c r="D325">
        <v>6</v>
      </c>
      <c r="E325" t="s">
        <v>14</v>
      </c>
      <c r="F325">
        <v>5</v>
      </c>
      <c r="G325">
        <v>1.5</v>
      </c>
      <c r="H325">
        <v>1.5</v>
      </c>
      <c r="I325" t="str">
        <f t="shared" si="5"/>
        <v>B-6-5</v>
      </c>
      <c r="J325">
        <v>52.8</v>
      </c>
      <c r="K325">
        <v>54.3</v>
      </c>
      <c r="L325">
        <v>52.63</v>
      </c>
      <c r="M325">
        <v>54.08</v>
      </c>
      <c r="N325">
        <v>1</v>
      </c>
      <c r="O325">
        <v>2</v>
      </c>
    </row>
    <row r="326" spans="1:15" x14ac:dyDescent="0.15">
      <c r="A326">
        <v>346</v>
      </c>
      <c r="B326" t="s">
        <v>91</v>
      </c>
      <c r="C326" t="s">
        <v>17</v>
      </c>
      <c r="D326">
        <v>6</v>
      </c>
      <c r="E326" t="s">
        <v>14</v>
      </c>
      <c r="F326">
        <v>6</v>
      </c>
      <c r="G326">
        <v>1.5</v>
      </c>
      <c r="H326">
        <v>1.5</v>
      </c>
      <c r="I326" t="str">
        <f t="shared" si="5"/>
        <v>B-6-6</v>
      </c>
      <c r="J326">
        <v>54.3</v>
      </c>
      <c r="K326">
        <v>55.8</v>
      </c>
      <c r="L326">
        <v>54.08</v>
      </c>
      <c r="M326">
        <v>55.54</v>
      </c>
      <c r="N326">
        <v>0</v>
      </c>
      <c r="O326">
        <v>1</v>
      </c>
    </row>
    <row r="327" spans="1:15" x14ac:dyDescent="0.15">
      <c r="A327">
        <v>346</v>
      </c>
      <c r="B327" t="s">
        <v>91</v>
      </c>
      <c r="C327" t="s">
        <v>17</v>
      </c>
      <c r="D327">
        <v>6</v>
      </c>
      <c r="E327" t="s">
        <v>14</v>
      </c>
      <c r="F327">
        <v>7</v>
      </c>
      <c r="G327">
        <v>0.59</v>
      </c>
      <c r="H327">
        <v>0.59</v>
      </c>
      <c r="I327" t="str">
        <f t="shared" si="5"/>
        <v>B-6-7</v>
      </c>
      <c r="J327">
        <v>55.8</v>
      </c>
      <c r="K327">
        <v>56.39</v>
      </c>
      <c r="L327">
        <v>55.54</v>
      </c>
      <c r="M327">
        <v>56.12</v>
      </c>
      <c r="N327">
        <v>0</v>
      </c>
      <c r="O327">
        <v>0</v>
      </c>
    </row>
    <row r="328" spans="1:15" x14ac:dyDescent="0.15">
      <c r="A328">
        <v>346</v>
      </c>
      <c r="B328" t="s">
        <v>91</v>
      </c>
      <c r="C328" t="s">
        <v>17</v>
      </c>
      <c r="D328">
        <v>6</v>
      </c>
      <c r="E328" t="s">
        <v>14</v>
      </c>
      <c r="F328" t="s">
        <v>15</v>
      </c>
      <c r="G328">
        <v>0.19</v>
      </c>
      <c r="H328">
        <v>0.19</v>
      </c>
      <c r="I328" t="str">
        <f t="shared" si="5"/>
        <v>B-6-CC</v>
      </c>
      <c r="J328">
        <v>56.39</v>
      </c>
      <c r="K328">
        <v>56.58</v>
      </c>
      <c r="L328">
        <v>56.12</v>
      </c>
      <c r="M328">
        <v>56.3</v>
      </c>
      <c r="N328">
        <v>1</v>
      </c>
      <c r="O328">
        <v>0</v>
      </c>
    </row>
    <row r="329" spans="1:15" x14ac:dyDescent="0.15">
      <c r="A329">
        <v>346</v>
      </c>
      <c r="B329" t="s">
        <v>91</v>
      </c>
      <c r="C329" t="s">
        <v>17</v>
      </c>
      <c r="D329">
        <v>60</v>
      </c>
      <c r="E329" t="s">
        <v>14</v>
      </c>
      <c r="F329">
        <v>1</v>
      </c>
      <c r="G329">
        <v>1.5</v>
      </c>
      <c r="H329">
        <v>1.5</v>
      </c>
      <c r="I329" t="str">
        <f t="shared" si="5"/>
        <v>B-60-1</v>
      </c>
      <c r="J329">
        <v>397.5</v>
      </c>
      <c r="K329">
        <v>399</v>
      </c>
      <c r="L329">
        <v>397.5</v>
      </c>
      <c r="M329">
        <v>398.91</v>
      </c>
      <c r="N329">
        <v>2</v>
      </c>
      <c r="O329">
        <v>1</v>
      </c>
    </row>
    <row r="330" spans="1:15" x14ac:dyDescent="0.15">
      <c r="A330">
        <v>346</v>
      </c>
      <c r="B330" t="s">
        <v>91</v>
      </c>
      <c r="C330" t="s">
        <v>17</v>
      </c>
      <c r="D330">
        <v>60</v>
      </c>
      <c r="E330" t="s">
        <v>14</v>
      </c>
      <c r="F330">
        <v>2</v>
      </c>
      <c r="G330">
        <v>0.86</v>
      </c>
      <c r="H330">
        <v>0.86</v>
      </c>
      <c r="I330" t="str">
        <f t="shared" si="5"/>
        <v>B-60-2</v>
      </c>
      <c r="J330">
        <v>399</v>
      </c>
      <c r="K330">
        <v>399.86</v>
      </c>
      <c r="L330">
        <v>398.91</v>
      </c>
      <c r="M330">
        <v>399.72</v>
      </c>
      <c r="N330">
        <v>2</v>
      </c>
      <c r="O330">
        <v>0</v>
      </c>
    </row>
    <row r="331" spans="1:15" x14ac:dyDescent="0.15">
      <c r="A331">
        <v>346</v>
      </c>
      <c r="B331" t="s">
        <v>91</v>
      </c>
      <c r="C331" t="s">
        <v>17</v>
      </c>
      <c r="D331">
        <v>60</v>
      </c>
      <c r="E331" t="s">
        <v>14</v>
      </c>
      <c r="F331">
        <v>3</v>
      </c>
      <c r="G331">
        <v>0.52</v>
      </c>
      <c r="H331">
        <v>0.52</v>
      </c>
      <c r="I331" t="str">
        <f t="shared" si="5"/>
        <v>B-60-3</v>
      </c>
      <c r="J331">
        <v>399.86</v>
      </c>
      <c r="K331">
        <v>400.38</v>
      </c>
      <c r="L331">
        <v>399.72</v>
      </c>
      <c r="M331">
        <v>400.21</v>
      </c>
      <c r="N331">
        <v>0</v>
      </c>
      <c r="O331">
        <v>0</v>
      </c>
    </row>
    <row r="332" spans="1:15" x14ac:dyDescent="0.15">
      <c r="A332">
        <v>346</v>
      </c>
      <c r="B332" t="s">
        <v>91</v>
      </c>
      <c r="C332" t="s">
        <v>17</v>
      </c>
      <c r="D332">
        <v>60</v>
      </c>
      <c r="E332" t="s">
        <v>14</v>
      </c>
      <c r="F332">
        <v>4</v>
      </c>
      <c r="G332">
        <v>0.97</v>
      </c>
      <c r="H332">
        <v>0.97</v>
      </c>
      <c r="I332" t="str">
        <f t="shared" si="5"/>
        <v>B-60-4</v>
      </c>
      <c r="J332">
        <v>400.38</v>
      </c>
      <c r="K332">
        <v>401.35</v>
      </c>
      <c r="L332">
        <v>400.21</v>
      </c>
      <c r="M332">
        <v>401.12</v>
      </c>
      <c r="N332">
        <v>0</v>
      </c>
      <c r="O332">
        <v>1</v>
      </c>
    </row>
    <row r="333" spans="1:15" x14ac:dyDescent="0.15">
      <c r="A333">
        <v>346</v>
      </c>
      <c r="B333" t="s">
        <v>91</v>
      </c>
      <c r="C333" t="s">
        <v>17</v>
      </c>
      <c r="D333">
        <v>60</v>
      </c>
      <c r="E333" t="s">
        <v>14</v>
      </c>
      <c r="F333">
        <v>5</v>
      </c>
      <c r="G333">
        <v>0.78</v>
      </c>
      <c r="H333">
        <v>0.78</v>
      </c>
      <c r="I333" t="str">
        <f t="shared" si="5"/>
        <v>B-60-5</v>
      </c>
      <c r="J333">
        <v>401.35</v>
      </c>
      <c r="K333">
        <v>402.13</v>
      </c>
      <c r="L333">
        <v>401.12</v>
      </c>
      <c r="M333">
        <v>401.85</v>
      </c>
      <c r="N333">
        <v>0</v>
      </c>
      <c r="O333">
        <v>0</v>
      </c>
    </row>
    <row r="334" spans="1:15" x14ac:dyDescent="0.15">
      <c r="A334">
        <v>346</v>
      </c>
      <c r="B334" t="s">
        <v>91</v>
      </c>
      <c r="C334" t="s">
        <v>17</v>
      </c>
      <c r="D334">
        <v>60</v>
      </c>
      <c r="E334" t="s">
        <v>14</v>
      </c>
      <c r="F334" t="s">
        <v>15</v>
      </c>
      <c r="G334">
        <v>0.37</v>
      </c>
      <c r="H334">
        <v>0.37</v>
      </c>
      <c r="I334" t="str">
        <f t="shared" si="5"/>
        <v>B-60-CC</v>
      </c>
      <c r="J334">
        <v>402.13</v>
      </c>
      <c r="K334">
        <v>402.5</v>
      </c>
      <c r="L334">
        <v>401.85</v>
      </c>
      <c r="M334">
        <v>402.2</v>
      </c>
      <c r="N334">
        <v>2</v>
      </c>
      <c r="O334">
        <v>0</v>
      </c>
    </row>
    <row r="335" spans="1:15" x14ac:dyDescent="0.15">
      <c r="A335">
        <v>346</v>
      </c>
      <c r="B335" t="s">
        <v>91</v>
      </c>
      <c r="C335" t="s">
        <v>17</v>
      </c>
      <c r="D335">
        <v>61</v>
      </c>
      <c r="E335" t="s">
        <v>95</v>
      </c>
      <c r="F335">
        <v>1</v>
      </c>
      <c r="G335">
        <v>1.42</v>
      </c>
      <c r="H335">
        <v>1.42</v>
      </c>
      <c r="I335" t="str">
        <f t="shared" si="5"/>
        <v>B-61-1</v>
      </c>
      <c r="J335">
        <v>402.2</v>
      </c>
      <c r="K335">
        <v>403.62</v>
      </c>
      <c r="L335">
        <v>402.2</v>
      </c>
      <c r="M335">
        <v>403.62</v>
      </c>
      <c r="N335">
        <v>1</v>
      </c>
      <c r="O335">
        <v>2</v>
      </c>
    </row>
    <row r="336" spans="1:15" x14ac:dyDescent="0.15">
      <c r="A336">
        <v>346</v>
      </c>
      <c r="B336" t="s">
        <v>91</v>
      </c>
      <c r="C336" t="s">
        <v>17</v>
      </c>
      <c r="D336">
        <v>61</v>
      </c>
      <c r="E336" t="s">
        <v>95</v>
      </c>
      <c r="F336" t="s">
        <v>15</v>
      </c>
      <c r="G336">
        <v>0.42</v>
      </c>
      <c r="H336">
        <v>0.42</v>
      </c>
      <c r="I336" t="str">
        <f t="shared" si="5"/>
        <v>B-61-CC</v>
      </c>
      <c r="J336">
        <v>403.62</v>
      </c>
      <c r="K336">
        <v>404.04</v>
      </c>
      <c r="L336">
        <v>403.3</v>
      </c>
      <c r="M336">
        <v>403.62</v>
      </c>
      <c r="N336">
        <v>1</v>
      </c>
      <c r="O336">
        <v>0</v>
      </c>
    </row>
    <row r="337" spans="1:15" x14ac:dyDescent="0.15">
      <c r="A337">
        <v>346</v>
      </c>
      <c r="B337" t="s">
        <v>91</v>
      </c>
      <c r="C337" t="s">
        <v>17</v>
      </c>
      <c r="D337">
        <v>7</v>
      </c>
      <c r="E337" t="s">
        <v>14</v>
      </c>
      <c r="F337">
        <v>1</v>
      </c>
      <c r="G337">
        <v>1.5</v>
      </c>
      <c r="H337">
        <v>1.5</v>
      </c>
      <c r="I337" t="str">
        <f t="shared" si="5"/>
        <v>B-7-1</v>
      </c>
      <c r="J337">
        <v>56.3</v>
      </c>
      <c r="K337">
        <v>57.8</v>
      </c>
      <c r="L337">
        <v>56.3</v>
      </c>
      <c r="M337">
        <v>57.73</v>
      </c>
      <c r="N337">
        <v>3</v>
      </c>
      <c r="O337">
        <v>2</v>
      </c>
    </row>
    <row r="338" spans="1:15" x14ac:dyDescent="0.15">
      <c r="A338">
        <v>346</v>
      </c>
      <c r="B338" t="s">
        <v>91</v>
      </c>
      <c r="C338" t="s">
        <v>17</v>
      </c>
      <c r="D338">
        <v>7</v>
      </c>
      <c r="E338" t="s">
        <v>14</v>
      </c>
      <c r="F338">
        <v>2</v>
      </c>
      <c r="G338">
        <v>1.5</v>
      </c>
      <c r="H338">
        <v>1.5</v>
      </c>
      <c r="I338" t="str">
        <f t="shared" si="5"/>
        <v>B-7-2</v>
      </c>
      <c r="J338">
        <v>57.8</v>
      </c>
      <c r="K338">
        <v>59.3</v>
      </c>
      <c r="L338">
        <v>57.73</v>
      </c>
      <c r="M338">
        <v>59.16</v>
      </c>
      <c r="N338">
        <v>1</v>
      </c>
      <c r="O338">
        <v>2</v>
      </c>
    </row>
    <row r="339" spans="1:15" x14ac:dyDescent="0.15">
      <c r="A339">
        <v>346</v>
      </c>
      <c r="B339" t="s">
        <v>91</v>
      </c>
      <c r="C339" t="s">
        <v>17</v>
      </c>
      <c r="D339">
        <v>7</v>
      </c>
      <c r="E339" t="s">
        <v>14</v>
      </c>
      <c r="F339">
        <v>3</v>
      </c>
      <c r="G339">
        <v>1.5</v>
      </c>
      <c r="H339">
        <v>1.5</v>
      </c>
      <c r="I339" t="str">
        <f t="shared" si="5"/>
        <v>B-7-3</v>
      </c>
      <c r="J339">
        <v>59.3</v>
      </c>
      <c r="K339">
        <v>60.8</v>
      </c>
      <c r="L339">
        <v>59.16</v>
      </c>
      <c r="M339">
        <v>60.59</v>
      </c>
      <c r="N339">
        <v>0</v>
      </c>
      <c r="O339">
        <v>1</v>
      </c>
    </row>
    <row r="340" spans="1:15" x14ac:dyDescent="0.15">
      <c r="A340">
        <v>346</v>
      </c>
      <c r="B340" t="s">
        <v>91</v>
      </c>
      <c r="C340" t="s">
        <v>17</v>
      </c>
      <c r="D340">
        <v>7</v>
      </c>
      <c r="E340" t="s">
        <v>14</v>
      </c>
      <c r="F340">
        <v>4</v>
      </c>
      <c r="G340">
        <v>1.5</v>
      </c>
      <c r="H340">
        <v>1.5</v>
      </c>
      <c r="I340" t="str">
        <f t="shared" si="5"/>
        <v>B-7-4</v>
      </c>
      <c r="J340">
        <v>60.8</v>
      </c>
      <c r="K340">
        <v>62.3</v>
      </c>
      <c r="L340">
        <v>60.59</v>
      </c>
      <c r="M340">
        <v>62.02</v>
      </c>
      <c r="N340">
        <v>1</v>
      </c>
      <c r="O340">
        <v>0</v>
      </c>
    </row>
    <row r="341" spans="1:15" x14ac:dyDescent="0.15">
      <c r="A341">
        <v>346</v>
      </c>
      <c r="B341" t="s">
        <v>91</v>
      </c>
      <c r="C341" t="s">
        <v>17</v>
      </c>
      <c r="D341">
        <v>7</v>
      </c>
      <c r="E341" t="s">
        <v>14</v>
      </c>
      <c r="F341">
        <v>5</v>
      </c>
      <c r="G341">
        <v>1.5</v>
      </c>
      <c r="H341">
        <v>1.5</v>
      </c>
      <c r="I341" t="str">
        <f t="shared" si="5"/>
        <v>B-7-5</v>
      </c>
      <c r="J341">
        <v>62.3</v>
      </c>
      <c r="K341">
        <v>63.8</v>
      </c>
      <c r="L341">
        <v>62.02</v>
      </c>
      <c r="M341">
        <v>63.45</v>
      </c>
      <c r="N341">
        <v>1</v>
      </c>
      <c r="O341">
        <v>1</v>
      </c>
    </row>
    <row r="342" spans="1:15" x14ac:dyDescent="0.15">
      <c r="A342">
        <v>346</v>
      </c>
      <c r="B342" t="s">
        <v>91</v>
      </c>
      <c r="C342" t="s">
        <v>17</v>
      </c>
      <c r="D342">
        <v>7</v>
      </c>
      <c r="E342" t="s">
        <v>14</v>
      </c>
      <c r="F342">
        <v>6</v>
      </c>
      <c r="G342">
        <v>1.5</v>
      </c>
      <c r="H342">
        <v>1.5</v>
      </c>
      <c r="I342" t="str">
        <f t="shared" si="5"/>
        <v>B-7-6</v>
      </c>
      <c r="J342">
        <v>63.8</v>
      </c>
      <c r="K342">
        <v>65.3</v>
      </c>
      <c r="L342">
        <v>63.45</v>
      </c>
      <c r="M342">
        <v>64.88</v>
      </c>
      <c r="N342">
        <v>0</v>
      </c>
      <c r="O342">
        <v>2</v>
      </c>
    </row>
    <row r="343" spans="1:15" x14ac:dyDescent="0.15">
      <c r="A343">
        <v>346</v>
      </c>
      <c r="B343" t="s">
        <v>91</v>
      </c>
      <c r="C343" t="s">
        <v>17</v>
      </c>
      <c r="D343">
        <v>7</v>
      </c>
      <c r="E343" t="s">
        <v>14</v>
      </c>
      <c r="F343">
        <v>7</v>
      </c>
      <c r="G343">
        <v>0.59</v>
      </c>
      <c r="H343">
        <v>0.59</v>
      </c>
      <c r="I343" t="str">
        <f t="shared" si="5"/>
        <v>B-7-7</v>
      </c>
      <c r="J343">
        <v>65.3</v>
      </c>
      <c r="K343">
        <v>65.89</v>
      </c>
      <c r="L343">
        <v>64.88</v>
      </c>
      <c r="M343">
        <v>65.44</v>
      </c>
      <c r="N343">
        <v>0</v>
      </c>
      <c r="O343">
        <v>0</v>
      </c>
    </row>
    <row r="344" spans="1:15" x14ac:dyDescent="0.15">
      <c r="A344">
        <v>346</v>
      </c>
      <c r="B344" t="s">
        <v>91</v>
      </c>
      <c r="C344" t="s">
        <v>17</v>
      </c>
      <c r="D344">
        <v>7</v>
      </c>
      <c r="E344" t="s">
        <v>14</v>
      </c>
      <c r="F344" t="s">
        <v>15</v>
      </c>
      <c r="G344">
        <v>0.38</v>
      </c>
      <c r="H344">
        <v>0.38</v>
      </c>
      <c r="I344" t="str">
        <f t="shared" si="5"/>
        <v>B-7-CC</v>
      </c>
      <c r="J344">
        <v>65.89</v>
      </c>
      <c r="K344">
        <v>66.27</v>
      </c>
      <c r="L344">
        <v>65.44</v>
      </c>
      <c r="M344">
        <v>65.8</v>
      </c>
      <c r="N344">
        <v>1</v>
      </c>
      <c r="O344">
        <v>0</v>
      </c>
    </row>
    <row r="345" spans="1:15" x14ac:dyDescent="0.15">
      <c r="A345">
        <v>346</v>
      </c>
      <c r="B345" t="s">
        <v>91</v>
      </c>
      <c r="C345" t="s">
        <v>17</v>
      </c>
      <c r="D345">
        <v>8</v>
      </c>
      <c r="E345" t="s">
        <v>14</v>
      </c>
      <c r="F345">
        <v>1</v>
      </c>
      <c r="G345">
        <v>1.5</v>
      </c>
      <c r="H345">
        <v>1.5</v>
      </c>
      <c r="I345" t="str">
        <f t="shared" si="5"/>
        <v>B-8-1</v>
      </c>
      <c r="J345">
        <v>65.8</v>
      </c>
      <c r="K345">
        <v>67.3</v>
      </c>
      <c r="L345">
        <v>65.8</v>
      </c>
      <c r="M345">
        <v>67.25</v>
      </c>
      <c r="N345">
        <v>1</v>
      </c>
      <c r="O345">
        <v>3</v>
      </c>
    </row>
    <row r="346" spans="1:15" x14ac:dyDescent="0.15">
      <c r="A346">
        <v>346</v>
      </c>
      <c r="B346" t="s">
        <v>91</v>
      </c>
      <c r="C346" t="s">
        <v>17</v>
      </c>
      <c r="D346">
        <v>8</v>
      </c>
      <c r="E346" t="s">
        <v>14</v>
      </c>
      <c r="F346">
        <v>2</v>
      </c>
      <c r="G346">
        <v>1.5</v>
      </c>
      <c r="H346">
        <v>1.5</v>
      </c>
      <c r="I346" t="str">
        <f t="shared" si="5"/>
        <v>B-8-2</v>
      </c>
      <c r="J346">
        <v>67.3</v>
      </c>
      <c r="K346">
        <v>68.8</v>
      </c>
      <c r="L346">
        <v>67.25</v>
      </c>
      <c r="M346">
        <v>68.7</v>
      </c>
      <c r="N346">
        <v>1</v>
      </c>
      <c r="O346">
        <v>2</v>
      </c>
    </row>
    <row r="347" spans="1:15" x14ac:dyDescent="0.15">
      <c r="A347">
        <v>346</v>
      </c>
      <c r="B347" t="s">
        <v>91</v>
      </c>
      <c r="C347" t="s">
        <v>17</v>
      </c>
      <c r="D347">
        <v>8</v>
      </c>
      <c r="E347" t="s">
        <v>14</v>
      </c>
      <c r="F347">
        <v>3</v>
      </c>
      <c r="G347">
        <v>1.5</v>
      </c>
      <c r="H347">
        <v>1.5</v>
      </c>
      <c r="I347" t="str">
        <f t="shared" si="5"/>
        <v>B-8-3</v>
      </c>
      <c r="J347">
        <v>68.8</v>
      </c>
      <c r="K347">
        <v>70.3</v>
      </c>
      <c r="L347">
        <v>68.7</v>
      </c>
      <c r="M347">
        <v>70.150000000000006</v>
      </c>
      <c r="N347">
        <v>0</v>
      </c>
      <c r="O347">
        <v>2</v>
      </c>
    </row>
    <row r="348" spans="1:15" x14ac:dyDescent="0.15">
      <c r="A348">
        <v>346</v>
      </c>
      <c r="B348" t="s">
        <v>91</v>
      </c>
      <c r="C348" t="s">
        <v>17</v>
      </c>
      <c r="D348">
        <v>8</v>
      </c>
      <c r="E348" t="s">
        <v>14</v>
      </c>
      <c r="F348">
        <v>4</v>
      </c>
      <c r="G348">
        <v>1.5</v>
      </c>
      <c r="H348">
        <v>1.5</v>
      </c>
      <c r="I348" t="str">
        <f t="shared" si="5"/>
        <v>B-8-4</v>
      </c>
      <c r="J348">
        <v>70.3</v>
      </c>
      <c r="K348">
        <v>71.8</v>
      </c>
      <c r="L348">
        <v>70.150000000000006</v>
      </c>
      <c r="M348">
        <v>71.599999999999994</v>
      </c>
      <c r="N348">
        <v>1</v>
      </c>
      <c r="O348">
        <v>0</v>
      </c>
    </row>
    <row r="349" spans="1:15" x14ac:dyDescent="0.15">
      <c r="A349">
        <v>346</v>
      </c>
      <c r="B349" t="s">
        <v>91</v>
      </c>
      <c r="C349" t="s">
        <v>17</v>
      </c>
      <c r="D349">
        <v>8</v>
      </c>
      <c r="E349" t="s">
        <v>14</v>
      </c>
      <c r="F349">
        <v>5</v>
      </c>
      <c r="G349">
        <v>1.5</v>
      </c>
      <c r="H349">
        <v>1.5</v>
      </c>
      <c r="I349" t="str">
        <f t="shared" si="5"/>
        <v>B-8-5</v>
      </c>
      <c r="J349">
        <v>71.8</v>
      </c>
      <c r="K349">
        <v>73.3</v>
      </c>
      <c r="L349">
        <v>71.599999999999994</v>
      </c>
      <c r="M349">
        <v>73.05</v>
      </c>
      <c r="N349">
        <v>1</v>
      </c>
      <c r="O349">
        <v>1</v>
      </c>
    </row>
    <row r="350" spans="1:15" x14ac:dyDescent="0.15">
      <c r="A350">
        <v>346</v>
      </c>
      <c r="B350" t="s">
        <v>91</v>
      </c>
      <c r="C350" t="s">
        <v>17</v>
      </c>
      <c r="D350">
        <v>8</v>
      </c>
      <c r="E350" t="s">
        <v>14</v>
      </c>
      <c r="F350">
        <v>6</v>
      </c>
      <c r="G350">
        <v>1.5</v>
      </c>
      <c r="H350">
        <v>1.5</v>
      </c>
      <c r="I350" t="str">
        <f t="shared" si="5"/>
        <v>B-8-6</v>
      </c>
      <c r="J350">
        <v>73.3</v>
      </c>
      <c r="K350">
        <v>74.8</v>
      </c>
      <c r="L350">
        <v>73.05</v>
      </c>
      <c r="M350">
        <v>74.5</v>
      </c>
      <c r="N350">
        <v>0</v>
      </c>
      <c r="O350">
        <v>2</v>
      </c>
    </row>
    <row r="351" spans="1:15" x14ac:dyDescent="0.15">
      <c r="A351">
        <v>346</v>
      </c>
      <c r="B351" t="s">
        <v>91</v>
      </c>
      <c r="C351" t="s">
        <v>17</v>
      </c>
      <c r="D351">
        <v>8</v>
      </c>
      <c r="E351" t="s">
        <v>14</v>
      </c>
      <c r="F351">
        <v>7</v>
      </c>
      <c r="G351">
        <v>0.56000000000000005</v>
      </c>
      <c r="H351">
        <v>0.56000000000000005</v>
      </c>
      <c r="I351" t="str">
        <f t="shared" si="5"/>
        <v>B-8-7</v>
      </c>
      <c r="J351">
        <v>74.8</v>
      </c>
      <c r="K351">
        <v>75.36</v>
      </c>
      <c r="L351">
        <v>74.5</v>
      </c>
      <c r="M351">
        <v>75.040000000000006</v>
      </c>
      <c r="N351">
        <v>0</v>
      </c>
      <c r="O351">
        <v>0</v>
      </c>
    </row>
    <row r="352" spans="1:15" x14ac:dyDescent="0.15">
      <c r="A352">
        <v>346</v>
      </c>
      <c r="B352" t="s">
        <v>91</v>
      </c>
      <c r="C352" t="s">
        <v>17</v>
      </c>
      <c r="D352">
        <v>8</v>
      </c>
      <c r="E352" t="s">
        <v>14</v>
      </c>
      <c r="F352" t="s">
        <v>15</v>
      </c>
      <c r="G352">
        <v>0.27</v>
      </c>
      <c r="H352">
        <v>0.27</v>
      </c>
      <c r="I352" t="str">
        <f t="shared" si="5"/>
        <v>B-8-CC</v>
      </c>
      <c r="J352">
        <v>75.36</v>
      </c>
      <c r="K352">
        <v>75.63</v>
      </c>
      <c r="L352">
        <v>75.040000000000006</v>
      </c>
      <c r="M352">
        <v>75.3</v>
      </c>
      <c r="N352">
        <v>1</v>
      </c>
      <c r="O352">
        <v>0</v>
      </c>
    </row>
    <row r="353" spans="1:16" x14ac:dyDescent="0.15">
      <c r="A353">
        <v>346</v>
      </c>
      <c r="B353" t="s">
        <v>91</v>
      </c>
      <c r="C353" t="s">
        <v>17</v>
      </c>
      <c r="D353">
        <v>9</v>
      </c>
      <c r="E353" t="s">
        <v>14</v>
      </c>
      <c r="F353">
        <v>1</v>
      </c>
      <c r="G353">
        <v>1.5</v>
      </c>
      <c r="H353">
        <v>1.5</v>
      </c>
      <c r="I353" t="str">
        <f t="shared" si="5"/>
        <v>B-9-1</v>
      </c>
      <c r="J353">
        <v>75.3</v>
      </c>
      <c r="K353">
        <v>76.8</v>
      </c>
      <c r="L353">
        <v>75.3</v>
      </c>
      <c r="M353">
        <v>76.739999999999995</v>
      </c>
      <c r="N353">
        <v>3</v>
      </c>
      <c r="O353">
        <v>1</v>
      </c>
    </row>
    <row r="354" spans="1:16" x14ac:dyDescent="0.15">
      <c r="A354">
        <v>346</v>
      </c>
      <c r="B354" t="s">
        <v>91</v>
      </c>
      <c r="C354" t="s">
        <v>17</v>
      </c>
      <c r="D354">
        <v>9</v>
      </c>
      <c r="E354" t="s">
        <v>14</v>
      </c>
      <c r="F354">
        <v>2</v>
      </c>
      <c r="G354">
        <v>1.5</v>
      </c>
      <c r="H354">
        <v>1.5</v>
      </c>
      <c r="I354" t="str">
        <f t="shared" si="5"/>
        <v>B-9-2</v>
      </c>
      <c r="J354">
        <v>76.8</v>
      </c>
      <c r="K354">
        <v>78.3</v>
      </c>
      <c r="L354">
        <v>76.739999999999995</v>
      </c>
      <c r="M354">
        <v>78.19</v>
      </c>
      <c r="N354">
        <v>1</v>
      </c>
      <c r="O354">
        <v>4</v>
      </c>
    </row>
    <row r="355" spans="1:16" x14ac:dyDescent="0.15">
      <c r="A355">
        <v>346</v>
      </c>
      <c r="B355" t="s">
        <v>91</v>
      </c>
      <c r="C355" t="s">
        <v>17</v>
      </c>
      <c r="D355">
        <v>9</v>
      </c>
      <c r="E355" t="s">
        <v>14</v>
      </c>
      <c r="F355">
        <v>3</v>
      </c>
      <c r="G355">
        <v>1.5</v>
      </c>
      <c r="H355">
        <v>1.5</v>
      </c>
      <c r="I355" t="str">
        <f t="shared" si="5"/>
        <v>B-9-3</v>
      </c>
      <c r="J355">
        <v>78.3</v>
      </c>
      <c r="K355">
        <v>79.8</v>
      </c>
      <c r="L355">
        <v>78.19</v>
      </c>
      <c r="M355">
        <v>79.63</v>
      </c>
      <c r="N355">
        <v>0</v>
      </c>
      <c r="O355">
        <v>2</v>
      </c>
    </row>
    <row r="356" spans="1:16" x14ac:dyDescent="0.15">
      <c r="A356">
        <v>346</v>
      </c>
      <c r="B356" t="s">
        <v>91</v>
      </c>
      <c r="C356" t="s">
        <v>17</v>
      </c>
      <c r="D356">
        <v>9</v>
      </c>
      <c r="E356" t="s">
        <v>14</v>
      </c>
      <c r="F356">
        <v>4</v>
      </c>
      <c r="G356">
        <v>1.5</v>
      </c>
      <c r="H356">
        <v>1.5</v>
      </c>
      <c r="I356" t="str">
        <f t="shared" si="5"/>
        <v>B-9-4</v>
      </c>
      <c r="J356">
        <v>79.8</v>
      </c>
      <c r="K356">
        <v>81.3</v>
      </c>
      <c r="L356">
        <v>79.63</v>
      </c>
      <c r="M356">
        <v>81.08</v>
      </c>
      <c r="N356">
        <v>1</v>
      </c>
      <c r="O356">
        <v>1</v>
      </c>
    </row>
    <row r="357" spans="1:16" x14ac:dyDescent="0.15">
      <c r="A357">
        <v>346</v>
      </c>
      <c r="B357" t="s">
        <v>91</v>
      </c>
      <c r="C357" t="s">
        <v>17</v>
      </c>
      <c r="D357">
        <v>9</v>
      </c>
      <c r="E357" t="s">
        <v>14</v>
      </c>
      <c r="F357">
        <v>5</v>
      </c>
      <c r="G357">
        <v>1.5</v>
      </c>
      <c r="H357">
        <v>1.5</v>
      </c>
      <c r="I357" t="str">
        <f t="shared" si="5"/>
        <v>B-9-5</v>
      </c>
      <c r="J357">
        <v>81.3</v>
      </c>
      <c r="K357">
        <v>82.8</v>
      </c>
      <c r="L357">
        <v>81.08</v>
      </c>
      <c r="M357">
        <v>82.52</v>
      </c>
      <c r="N357">
        <v>1</v>
      </c>
      <c r="O357">
        <v>1</v>
      </c>
    </row>
    <row r="358" spans="1:16" x14ac:dyDescent="0.15">
      <c r="A358">
        <v>346</v>
      </c>
      <c r="B358" t="s">
        <v>91</v>
      </c>
      <c r="C358" t="s">
        <v>17</v>
      </c>
      <c r="D358">
        <v>9</v>
      </c>
      <c r="E358" t="s">
        <v>14</v>
      </c>
      <c r="F358">
        <v>6</v>
      </c>
      <c r="G358">
        <v>1.5</v>
      </c>
      <c r="H358">
        <v>1.5</v>
      </c>
      <c r="I358" t="str">
        <f t="shared" si="5"/>
        <v>B-9-6</v>
      </c>
      <c r="J358">
        <v>82.8</v>
      </c>
      <c r="K358">
        <v>84.3</v>
      </c>
      <c r="L358">
        <v>82.52</v>
      </c>
      <c r="M358">
        <v>83.96</v>
      </c>
      <c r="N358">
        <v>0</v>
      </c>
      <c r="O358">
        <v>0</v>
      </c>
    </row>
    <row r="359" spans="1:16" x14ac:dyDescent="0.15">
      <c r="A359">
        <v>346</v>
      </c>
      <c r="B359" t="s">
        <v>91</v>
      </c>
      <c r="C359" t="s">
        <v>17</v>
      </c>
      <c r="D359">
        <v>9</v>
      </c>
      <c r="E359" t="s">
        <v>14</v>
      </c>
      <c r="F359">
        <v>7</v>
      </c>
      <c r="G359">
        <v>0.59</v>
      </c>
      <c r="H359">
        <v>0.59</v>
      </c>
      <c r="I359" t="str">
        <f t="shared" si="5"/>
        <v>B-9-7</v>
      </c>
      <c r="J359">
        <v>84.3</v>
      </c>
      <c r="K359">
        <v>84.89</v>
      </c>
      <c r="L359">
        <v>83.96</v>
      </c>
      <c r="M359">
        <v>84.53</v>
      </c>
      <c r="N359">
        <v>0</v>
      </c>
      <c r="O359">
        <v>0</v>
      </c>
    </row>
    <row r="360" spans="1:16" x14ac:dyDescent="0.15">
      <c r="A360">
        <v>346</v>
      </c>
      <c r="B360" t="s">
        <v>91</v>
      </c>
      <c r="C360" t="s">
        <v>17</v>
      </c>
      <c r="D360">
        <v>9</v>
      </c>
      <c r="E360" t="s">
        <v>14</v>
      </c>
      <c r="F360" t="s">
        <v>15</v>
      </c>
      <c r="G360">
        <v>0.28000000000000003</v>
      </c>
      <c r="H360">
        <v>0.28000000000000003</v>
      </c>
      <c r="I360" t="str">
        <f t="shared" si="5"/>
        <v>B-9-CC</v>
      </c>
      <c r="J360">
        <v>84.89</v>
      </c>
      <c r="K360">
        <v>85.17</v>
      </c>
      <c r="L360">
        <v>84.53</v>
      </c>
      <c r="M360">
        <v>84.8</v>
      </c>
      <c r="N360">
        <v>1</v>
      </c>
      <c r="O360">
        <v>0</v>
      </c>
    </row>
    <row r="361" spans="1:16" x14ac:dyDescent="0.15">
      <c r="A361">
        <v>346</v>
      </c>
      <c r="B361" t="s">
        <v>91</v>
      </c>
      <c r="C361" t="s">
        <v>20</v>
      </c>
      <c r="D361">
        <v>1</v>
      </c>
      <c r="E361" t="s">
        <v>14</v>
      </c>
      <c r="F361">
        <v>1</v>
      </c>
      <c r="G361">
        <v>1.34</v>
      </c>
      <c r="H361">
        <v>1.34</v>
      </c>
      <c r="I361" t="str">
        <f t="shared" si="5"/>
        <v>C-1-1</v>
      </c>
      <c r="J361">
        <v>0</v>
      </c>
      <c r="K361">
        <v>1.34</v>
      </c>
      <c r="L361">
        <v>0</v>
      </c>
      <c r="M361">
        <v>1.34</v>
      </c>
      <c r="N361">
        <v>0</v>
      </c>
      <c r="O361">
        <v>0</v>
      </c>
      <c r="P361" t="s">
        <v>100</v>
      </c>
    </row>
    <row r="362" spans="1:16" x14ac:dyDescent="0.15">
      <c r="A362">
        <v>346</v>
      </c>
      <c r="B362" t="s">
        <v>91</v>
      </c>
      <c r="C362" t="s">
        <v>20</v>
      </c>
      <c r="D362">
        <v>1</v>
      </c>
      <c r="E362" t="s">
        <v>14</v>
      </c>
      <c r="F362">
        <v>2</v>
      </c>
      <c r="G362">
        <v>1.5</v>
      </c>
      <c r="H362">
        <v>1.5</v>
      </c>
      <c r="I362" t="str">
        <f t="shared" si="5"/>
        <v>C-1-2</v>
      </c>
      <c r="J362">
        <v>1.34</v>
      </c>
      <c r="K362">
        <v>2.84</v>
      </c>
      <c r="L362">
        <v>0.63</v>
      </c>
      <c r="M362">
        <v>1.34</v>
      </c>
      <c r="N362">
        <v>0</v>
      </c>
      <c r="O362">
        <v>0</v>
      </c>
      <c r="P362" t="s">
        <v>100</v>
      </c>
    </row>
    <row r="363" spans="1:16" x14ac:dyDescent="0.15">
      <c r="A363">
        <v>346</v>
      </c>
      <c r="B363" t="s">
        <v>91</v>
      </c>
      <c r="C363" t="s">
        <v>20</v>
      </c>
      <c r="D363">
        <v>1</v>
      </c>
      <c r="E363" t="s">
        <v>14</v>
      </c>
      <c r="F363">
        <v>3</v>
      </c>
      <c r="G363">
        <v>1.48</v>
      </c>
      <c r="H363">
        <v>1.48</v>
      </c>
      <c r="I363" t="str">
        <f t="shared" si="5"/>
        <v>C-1-3</v>
      </c>
      <c r="J363">
        <v>2.84</v>
      </c>
      <c r="K363">
        <v>4.32</v>
      </c>
      <c r="L363">
        <v>1.87</v>
      </c>
      <c r="M363">
        <v>2.84</v>
      </c>
      <c r="N363">
        <v>0</v>
      </c>
      <c r="O363">
        <v>0</v>
      </c>
      <c r="P363" t="s">
        <v>100</v>
      </c>
    </row>
    <row r="364" spans="1:16" x14ac:dyDescent="0.15">
      <c r="A364">
        <v>346</v>
      </c>
      <c r="B364" t="s">
        <v>91</v>
      </c>
      <c r="C364" t="s">
        <v>20</v>
      </c>
      <c r="D364">
        <v>1</v>
      </c>
      <c r="E364" t="s">
        <v>14</v>
      </c>
      <c r="F364">
        <v>4</v>
      </c>
      <c r="G364">
        <v>1.5</v>
      </c>
      <c r="H364">
        <v>1.5</v>
      </c>
      <c r="I364" t="str">
        <f t="shared" si="5"/>
        <v>C-1-4</v>
      </c>
      <c r="J364">
        <v>4.32</v>
      </c>
      <c r="K364">
        <v>5.82</v>
      </c>
      <c r="L364">
        <v>3.21</v>
      </c>
      <c r="M364">
        <v>4.32</v>
      </c>
      <c r="N364">
        <v>0</v>
      </c>
      <c r="O364">
        <v>0</v>
      </c>
      <c r="P364" t="s">
        <v>100</v>
      </c>
    </row>
    <row r="365" spans="1:16" x14ac:dyDescent="0.15">
      <c r="A365">
        <v>346</v>
      </c>
      <c r="B365" t="s">
        <v>91</v>
      </c>
      <c r="C365" t="s">
        <v>20</v>
      </c>
      <c r="D365">
        <v>1</v>
      </c>
      <c r="E365" t="s">
        <v>14</v>
      </c>
      <c r="F365" t="s">
        <v>15</v>
      </c>
      <c r="G365">
        <v>0.13</v>
      </c>
      <c r="H365">
        <v>0.13</v>
      </c>
      <c r="I365" t="str">
        <f t="shared" si="5"/>
        <v>C-1-CC</v>
      </c>
      <c r="J365">
        <v>5.82</v>
      </c>
      <c r="K365">
        <v>5.95</v>
      </c>
      <c r="L365">
        <v>5.69</v>
      </c>
      <c r="M365">
        <v>5.82</v>
      </c>
      <c r="N365">
        <v>0</v>
      </c>
      <c r="O365">
        <v>0</v>
      </c>
      <c r="P365" t="s">
        <v>100</v>
      </c>
    </row>
    <row r="366" spans="1:16" x14ac:dyDescent="0.15">
      <c r="A366">
        <v>346</v>
      </c>
      <c r="B366" t="s">
        <v>91</v>
      </c>
      <c r="C366" t="s">
        <v>20</v>
      </c>
      <c r="D366">
        <v>2</v>
      </c>
      <c r="E366" t="s">
        <v>14</v>
      </c>
      <c r="F366">
        <v>1</v>
      </c>
      <c r="G366">
        <v>0.55000000000000004</v>
      </c>
      <c r="H366">
        <v>0.55000000000000004</v>
      </c>
      <c r="I366" t="str">
        <f t="shared" si="5"/>
        <v>C-2-1</v>
      </c>
      <c r="J366">
        <v>6</v>
      </c>
      <c r="K366">
        <v>6.55</v>
      </c>
      <c r="L366">
        <v>6</v>
      </c>
      <c r="M366">
        <v>6.55</v>
      </c>
      <c r="N366">
        <v>0</v>
      </c>
      <c r="O366">
        <v>0</v>
      </c>
      <c r="P366" t="s">
        <v>100</v>
      </c>
    </row>
    <row r="367" spans="1:16" x14ac:dyDescent="0.15">
      <c r="A367">
        <v>346</v>
      </c>
      <c r="B367" t="s">
        <v>91</v>
      </c>
      <c r="C367" t="s">
        <v>20</v>
      </c>
      <c r="D367">
        <v>2</v>
      </c>
      <c r="E367" t="s">
        <v>14</v>
      </c>
      <c r="F367">
        <v>2</v>
      </c>
      <c r="G367">
        <v>1.47</v>
      </c>
      <c r="H367">
        <v>1.47</v>
      </c>
      <c r="I367" t="str">
        <f t="shared" si="5"/>
        <v>C-2-2</v>
      </c>
      <c r="J367">
        <v>6.55</v>
      </c>
      <c r="K367">
        <v>8.02</v>
      </c>
      <c r="L367">
        <v>6.15</v>
      </c>
      <c r="M367">
        <v>6.55</v>
      </c>
      <c r="N367">
        <v>0</v>
      </c>
      <c r="O367">
        <v>0</v>
      </c>
      <c r="P367" t="s">
        <v>100</v>
      </c>
    </row>
    <row r="368" spans="1:16" x14ac:dyDescent="0.15">
      <c r="A368">
        <v>346</v>
      </c>
      <c r="B368" t="s">
        <v>91</v>
      </c>
      <c r="C368" t="s">
        <v>20</v>
      </c>
      <c r="D368">
        <v>2</v>
      </c>
      <c r="E368" t="s">
        <v>14</v>
      </c>
      <c r="F368">
        <v>3</v>
      </c>
      <c r="G368">
        <v>1.49</v>
      </c>
      <c r="H368">
        <v>1.49</v>
      </c>
      <c r="I368" t="str">
        <f t="shared" si="5"/>
        <v>C-2-3</v>
      </c>
      <c r="J368">
        <v>8.02</v>
      </c>
      <c r="K368">
        <v>9.51</v>
      </c>
      <c r="L368">
        <v>7.16</v>
      </c>
      <c r="M368">
        <v>8.02</v>
      </c>
      <c r="N368">
        <v>0</v>
      </c>
      <c r="O368">
        <v>0</v>
      </c>
      <c r="P368" t="s">
        <v>100</v>
      </c>
    </row>
    <row r="369" spans="1:16" x14ac:dyDescent="0.15">
      <c r="A369">
        <v>346</v>
      </c>
      <c r="B369" t="s">
        <v>91</v>
      </c>
      <c r="C369" t="s">
        <v>20</v>
      </c>
      <c r="D369">
        <v>2</v>
      </c>
      <c r="E369" t="s">
        <v>14</v>
      </c>
      <c r="F369">
        <v>4</v>
      </c>
      <c r="G369">
        <v>1.47</v>
      </c>
      <c r="H369">
        <v>1.47</v>
      </c>
      <c r="I369" t="str">
        <f t="shared" si="5"/>
        <v>C-2-4</v>
      </c>
      <c r="J369">
        <v>9.51</v>
      </c>
      <c r="K369">
        <v>10.98</v>
      </c>
      <c r="L369">
        <v>8.4700000000000006</v>
      </c>
      <c r="M369">
        <v>9.51</v>
      </c>
      <c r="N369">
        <v>0</v>
      </c>
      <c r="O369">
        <v>0</v>
      </c>
      <c r="P369" t="s">
        <v>100</v>
      </c>
    </row>
    <row r="370" spans="1:16" x14ac:dyDescent="0.15">
      <c r="A370">
        <v>346</v>
      </c>
      <c r="B370" t="s">
        <v>91</v>
      </c>
      <c r="C370" t="s">
        <v>20</v>
      </c>
      <c r="D370">
        <v>2</v>
      </c>
      <c r="E370" t="s">
        <v>14</v>
      </c>
      <c r="F370">
        <v>5</v>
      </c>
      <c r="G370">
        <v>1.46</v>
      </c>
      <c r="H370">
        <v>1.46</v>
      </c>
      <c r="I370" t="str">
        <f t="shared" si="5"/>
        <v>C-2-5</v>
      </c>
      <c r="J370">
        <v>10.98</v>
      </c>
      <c r="K370">
        <v>12.44</v>
      </c>
      <c r="L370">
        <v>9.85</v>
      </c>
      <c r="M370">
        <v>10.98</v>
      </c>
      <c r="N370">
        <v>0</v>
      </c>
      <c r="O370">
        <v>0</v>
      </c>
      <c r="P370" t="s">
        <v>100</v>
      </c>
    </row>
    <row r="371" spans="1:16" x14ac:dyDescent="0.15">
      <c r="A371">
        <v>346</v>
      </c>
      <c r="B371" t="s">
        <v>91</v>
      </c>
      <c r="C371" t="s">
        <v>20</v>
      </c>
      <c r="D371">
        <v>2</v>
      </c>
      <c r="E371" t="s">
        <v>14</v>
      </c>
      <c r="F371">
        <v>6</v>
      </c>
      <c r="G371">
        <v>1.45</v>
      </c>
      <c r="H371">
        <v>1.45</v>
      </c>
      <c r="I371" t="str">
        <f t="shared" si="5"/>
        <v>C-2-6</v>
      </c>
      <c r="J371">
        <v>12.44</v>
      </c>
      <c r="K371">
        <v>13.89</v>
      </c>
      <c r="L371">
        <v>11.26</v>
      </c>
      <c r="M371">
        <v>12.44</v>
      </c>
      <c r="N371">
        <v>0</v>
      </c>
      <c r="O371">
        <v>0</v>
      </c>
      <c r="P371" t="s">
        <v>100</v>
      </c>
    </row>
    <row r="372" spans="1:16" x14ac:dyDescent="0.15">
      <c r="A372">
        <v>346</v>
      </c>
      <c r="B372" t="s">
        <v>91</v>
      </c>
      <c r="C372" t="s">
        <v>20</v>
      </c>
      <c r="D372">
        <v>2</v>
      </c>
      <c r="E372" t="s">
        <v>14</v>
      </c>
      <c r="F372">
        <v>7</v>
      </c>
      <c r="G372">
        <v>1.47</v>
      </c>
      <c r="H372">
        <v>1.47</v>
      </c>
      <c r="I372" t="str">
        <f t="shared" si="5"/>
        <v>C-2-7</v>
      </c>
      <c r="J372">
        <v>13.89</v>
      </c>
      <c r="K372">
        <v>15.36</v>
      </c>
      <c r="L372">
        <v>12.65</v>
      </c>
      <c r="M372">
        <v>13.89</v>
      </c>
      <c r="N372">
        <v>0</v>
      </c>
      <c r="O372">
        <v>0</v>
      </c>
      <c r="P372" t="s">
        <v>100</v>
      </c>
    </row>
    <row r="373" spans="1:16" x14ac:dyDescent="0.15">
      <c r="A373">
        <v>346</v>
      </c>
      <c r="B373" t="s">
        <v>91</v>
      </c>
      <c r="C373" t="s">
        <v>20</v>
      </c>
      <c r="D373">
        <v>2</v>
      </c>
      <c r="E373" t="s">
        <v>14</v>
      </c>
      <c r="F373" t="s">
        <v>15</v>
      </c>
      <c r="G373">
        <v>0.11</v>
      </c>
      <c r="H373">
        <v>0.11</v>
      </c>
      <c r="I373" t="str">
        <f t="shared" si="5"/>
        <v>C-2-CC</v>
      </c>
      <c r="J373">
        <v>15.36</v>
      </c>
      <c r="K373">
        <v>15.47</v>
      </c>
      <c r="L373">
        <v>15.25</v>
      </c>
      <c r="M373">
        <v>15.36</v>
      </c>
      <c r="N373">
        <v>0</v>
      </c>
      <c r="O373">
        <v>0</v>
      </c>
      <c r="P373" t="s">
        <v>100</v>
      </c>
    </row>
    <row r="374" spans="1:16" x14ac:dyDescent="0.15">
      <c r="A374">
        <v>346</v>
      </c>
      <c r="B374" t="s">
        <v>91</v>
      </c>
      <c r="C374" t="s">
        <v>20</v>
      </c>
      <c r="D374">
        <v>3</v>
      </c>
      <c r="E374" t="s">
        <v>14</v>
      </c>
      <c r="F374">
        <v>1</v>
      </c>
      <c r="G374">
        <v>0.32</v>
      </c>
      <c r="H374">
        <v>0.32</v>
      </c>
      <c r="I374" t="str">
        <f t="shared" si="5"/>
        <v>C-3-1</v>
      </c>
      <c r="J374">
        <v>15.5</v>
      </c>
      <c r="K374">
        <v>15.82</v>
      </c>
      <c r="L374">
        <v>15.5</v>
      </c>
      <c r="M374">
        <v>15.82</v>
      </c>
      <c r="N374">
        <v>0</v>
      </c>
      <c r="O374">
        <v>0</v>
      </c>
      <c r="P374" t="s">
        <v>100</v>
      </c>
    </row>
    <row r="375" spans="1:16" x14ac:dyDescent="0.15">
      <c r="A375">
        <v>346</v>
      </c>
      <c r="B375" t="s">
        <v>91</v>
      </c>
      <c r="C375" t="s">
        <v>20</v>
      </c>
      <c r="D375">
        <v>3</v>
      </c>
      <c r="E375" t="s">
        <v>14</v>
      </c>
      <c r="F375">
        <v>2</v>
      </c>
      <c r="G375">
        <v>1.48</v>
      </c>
      <c r="H375">
        <v>1.48</v>
      </c>
      <c r="I375" t="str">
        <f t="shared" si="5"/>
        <v>C-3-2</v>
      </c>
      <c r="J375">
        <v>15.82</v>
      </c>
      <c r="K375">
        <v>17.3</v>
      </c>
      <c r="L375">
        <v>15.56</v>
      </c>
      <c r="M375">
        <v>15.82</v>
      </c>
      <c r="N375">
        <v>0</v>
      </c>
      <c r="O375">
        <v>0</v>
      </c>
      <c r="P375" t="s">
        <v>100</v>
      </c>
    </row>
    <row r="376" spans="1:16" x14ac:dyDescent="0.15">
      <c r="A376">
        <v>346</v>
      </c>
      <c r="B376" t="s">
        <v>91</v>
      </c>
      <c r="C376" t="s">
        <v>20</v>
      </c>
      <c r="D376">
        <v>3</v>
      </c>
      <c r="E376" t="s">
        <v>14</v>
      </c>
      <c r="F376">
        <v>3</v>
      </c>
      <c r="G376">
        <v>1.48</v>
      </c>
      <c r="H376">
        <v>1.48</v>
      </c>
      <c r="I376" t="str">
        <f t="shared" si="5"/>
        <v>C-3-3</v>
      </c>
      <c r="J376">
        <v>17.3</v>
      </c>
      <c r="K376">
        <v>18.78</v>
      </c>
      <c r="L376">
        <v>16.489999999999998</v>
      </c>
      <c r="M376">
        <v>17.3</v>
      </c>
      <c r="N376">
        <v>0</v>
      </c>
      <c r="O376">
        <v>0</v>
      </c>
      <c r="P376" t="s">
        <v>100</v>
      </c>
    </row>
    <row r="377" spans="1:16" x14ac:dyDescent="0.15">
      <c r="A377">
        <v>346</v>
      </c>
      <c r="B377" t="s">
        <v>91</v>
      </c>
      <c r="C377" t="s">
        <v>20</v>
      </c>
      <c r="D377">
        <v>3</v>
      </c>
      <c r="E377" t="s">
        <v>14</v>
      </c>
      <c r="F377">
        <v>4</v>
      </c>
      <c r="G377">
        <v>1.44</v>
      </c>
      <c r="H377">
        <v>1.44</v>
      </c>
      <c r="I377" t="str">
        <f t="shared" si="5"/>
        <v>C-3-4</v>
      </c>
      <c r="J377">
        <v>18.78</v>
      </c>
      <c r="K377">
        <v>20.22</v>
      </c>
      <c r="L377">
        <v>17.78</v>
      </c>
      <c r="M377">
        <v>18.78</v>
      </c>
      <c r="N377">
        <v>0</v>
      </c>
      <c r="O377">
        <v>0</v>
      </c>
      <c r="P377" t="s">
        <v>100</v>
      </c>
    </row>
    <row r="378" spans="1:16" x14ac:dyDescent="0.15">
      <c r="A378">
        <v>346</v>
      </c>
      <c r="B378" t="s">
        <v>91</v>
      </c>
      <c r="C378" t="s">
        <v>20</v>
      </c>
      <c r="D378">
        <v>3</v>
      </c>
      <c r="E378" t="s">
        <v>14</v>
      </c>
      <c r="F378">
        <v>5</v>
      </c>
      <c r="G378">
        <v>1.46</v>
      </c>
      <c r="H378">
        <v>1.46</v>
      </c>
      <c r="I378" t="str">
        <f t="shared" si="5"/>
        <v>C-3-5</v>
      </c>
      <c r="J378">
        <v>20.22</v>
      </c>
      <c r="K378">
        <v>21.68</v>
      </c>
      <c r="L378">
        <v>19.100000000000001</v>
      </c>
      <c r="M378">
        <v>20.22</v>
      </c>
      <c r="N378">
        <v>0</v>
      </c>
      <c r="O378">
        <v>0</v>
      </c>
      <c r="P378" t="s">
        <v>100</v>
      </c>
    </row>
    <row r="379" spans="1:16" x14ac:dyDescent="0.15">
      <c r="A379">
        <v>346</v>
      </c>
      <c r="B379" t="s">
        <v>91</v>
      </c>
      <c r="C379" t="s">
        <v>20</v>
      </c>
      <c r="D379">
        <v>3</v>
      </c>
      <c r="E379" t="s">
        <v>14</v>
      </c>
      <c r="F379">
        <v>6</v>
      </c>
      <c r="G379">
        <v>1.46</v>
      </c>
      <c r="H379">
        <v>1.46</v>
      </c>
      <c r="I379" t="str">
        <f t="shared" si="5"/>
        <v>C-3-6</v>
      </c>
      <c r="J379">
        <v>21.68</v>
      </c>
      <c r="K379">
        <v>23.14</v>
      </c>
      <c r="L379">
        <v>20.5</v>
      </c>
      <c r="M379">
        <v>21.68</v>
      </c>
      <c r="N379">
        <v>0</v>
      </c>
      <c r="O379">
        <v>0</v>
      </c>
      <c r="P379" t="s">
        <v>100</v>
      </c>
    </row>
    <row r="380" spans="1:16" x14ac:dyDescent="0.15">
      <c r="A380">
        <v>346</v>
      </c>
      <c r="B380" t="s">
        <v>91</v>
      </c>
      <c r="C380" t="s">
        <v>20</v>
      </c>
      <c r="D380">
        <v>3</v>
      </c>
      <c r="E380" t="s">
        <v>14</v>
      </c>
      <c r="F380" t="s">
        <v>15</v>
      </c>
      <c r="G380">
        <v>0.15</v>
      </c>
      <c r="H380">
        <v>0.15</v>
      </c>
      <c r="I380" t="str">
        <f t="shared" si="5"/>
        <v>C-3-CC</v>
      </c>
      <c r="J380">
        <v>23.14</v>
      </c>
      <c r="K380">
        <v>23.29</v>
      </c>
      <c r="L380">
        <v>22.99</v>
      </c>
      <c r="M380">
        <v>23.14</v>
      </c>
      <c r="N380">
        <v>0</v>
      </c>
      <c r="O380">
        <v>0</v>
      </c>
      <c r="P380" t="s">
        <v>100</v>
      </c>
    </row>
    <row r="381" spans="1:16" x14ac:dyDescent="0.15">
      <c r="A381">
        <v>346</v>
      </c>
      <c r="B381" t="s">
        <v>91</v>
      </c>
      <c r="C381" t="s">
        <v>101</v>
      </c>
      <c r="D381">
        <v>1</v>
      </c>
      <c r="E381" t="s">
        <v>14</v>
      </c>
      <c r="F381">
        <v>1</v>
      </c>
      <c r="G381">
        <v>1.5</v>
      </c>
      <c r="H381">
        <v>1.5</v>
      </c>
      <c r="I381" t="str">
        <f t="shared" si="5"/>
        <v>D-1-1</v>
      </c>
      <c r="J381">
        <v>0</v>
      </c>
      <c r="K381">
        <v>1.5</v>
      </c>
      <c r="L381">
        <v>0</v>
      </c>
      <c r="M381">
        <v>1.5</v>
      </c>
      <c r="N381">
        <v>14</v>
      </c>
      <c r="O381">
        <v>2</v>
      </c>
    </row>
    <row r="382" spans="1:16" x14ac:dyDescent="0.15">
      <c r="A382">
        <v>346</v>
      </c>
      <c r="B382" t="s">
        <v>91</v>
      </c>
      <c r="C382" t="s">
        <v>101</v>
      </c>
      <c r="D382">
        <v>1</v>
      </c>
      <c r="E382" t="s">
        <v>14</v>
      </c>
      <c r="F382">
        <v>2</v>
      </c>
      <c r="G382">
        <v>1.5</v>
      </c>
      <c r="H382">
        <v>1.5</v>
      </c>
      <c r="I382" t="str">
        <f t="shared" si="5"/>
        <v>D-1-2</v>
      </c>
      <c r="J382">
        <v>1.5</v>
      </c>
      <c r="K382">
        <v>3</v>
      </c>
      <c r="L382">
        <v>1.5</v>
      </c>
      <c r="M382">
        <v>3</v>
      </c>
      <c r="N382">
        <v>4</v>
      </c>
      <c r="O382">
        <v>2</v>
      </c>
    </row>
    <row r="383" spans="1:16" x14ac:dyDescent="0.15">
      <c r="A383">
        <v>346</v>
      </c>
      <c r="B383" t="s">
        <v>91</v>
      </c>
      <c r="C383" t="s">
        <v>101</v>
      </c>
      <c r="D383">
        <v>1</v>
      </c>
      <c r="E383" t="s">
        <v>14</v>
      </c>
      <c r="F383">
        <v>3</v>
      </c>
      <c r="G383">
        <v>1.5</v>
      </c>
      <c r="H383">
        <v>1.5</v>
      </c>
      <c r="I383" t="str">
        <f t="shared" si="5"/>
        <v>D-1-3</v>
      </c>
      <c r="J383">
        <v>3</v>
      </c>
      <c r="K383">
        <v>4.5</v>
      </c>
      <c r="L383">
        <v>3</v>
      </c>
      <c r="M383">
        <v>4.5</v>
      </c>
      <c r="N383">
        <v>4</v>
      </c>
      <c r="O383">
        <v>1</v>
      </c>
    </row>
    <row r="384" spans="1:16" x14ac:dyDescent="0.15">
      <c r="A384">
        <v>346</v>
      </c>
      <c r="B384" t="s">
        <v>91</v>
      </c>
      <c r="C384" t="s">
        <v>101</v>
      </c>
      <c r="D384">
        <v>1</v>
      </c>
      <c r="E384" t="s">
        <v>14</v>
      </c>
      <c r="F384">
        <v>4</v>
      </c>
      <c r="G384">
        <v>0.65</v>
      </c>
      <c r="H384">
        <v>0.65</v>
      </c>
      <c r="I384" t="str">
        <f t="shared" si="5"/>
        <v>D-1-4</v>
      </c>
      <c r="J384">
        <v>4.5</v>
      </c>
      <c r="K384">
        <v>5.15</v>
      </c>
      <c r="L384">
        <v>4.5</v>
      </c>
      <c r="M384">
        <v>5.15</v>
      </c>
      <c r="N384">
        <v>2</v>
      </c>
      <c r="O384">
        <v>0</v>
      </c>
    </row>
    <row r="385" spans="1:15" x14ac:dyDescent="0.15">
      <c r="A385">
        <v>346</v>
      </c>
      <c r="B385" t="s">
        <v>91</v>
      </c>
      <c r="C385" t="s">
        <v>101</v>
      </c>
      <c r="D385">
        <v>1</v>
      </c>
      <c r="E385" t="s">
        <v>14</v>
      </c>
      <c r="F385" t="s">
        <v>15</v>
      </c>
      <c r="G385">
        <v>0.13</v>
      </c>
      <c r="H385">
        <v>0.13</v>
      </c>
      <c r="I385" t="str">
        <f t="shared" si="5"/>
        <v>D-1-CC</v>
      </c>
      <c r="J385">
        <v>5.15</v>
      </c>
      <c r="K385">
        <v>5.28</v>
      </c>
      <c r="L385">
        <v>5.15</v>
      </c>
      <c r="M385">
        <v>5.28</v>
      </c>
      <c r="N385">
        <v>0</v>
      </c>
      <c r="O385">
        <v>0</v>
      </c>
    </row>
    <row r="386" spans="1:15" x14ac:dyDescent="0.15">
      <c r="A386">
        <v>346</v>
      </c>
      <c r="B386" t="s">
        <v>91</v>
      </c>
      <c r="C386" t="s">
        <v>101</v>
      </c>
      <c r="D386">
        <v>10</v>
      </c>
      <c r="E386" t="s">
        <v>14</v>
      </c>
      <c r="F386">
        <v>1</v>
      </c>
      <c r="G386">
        <v>1.5</v>
      </c>
      <c r="H386">
        <v>1.5</v>
      </c>
      <c r="I386" t="str">
        <f t="shared" ref="I386:I449" si="6">C386&amp;"-"&amp;D386&amp;"-"&amp;F386</f>
        <v>D-10-1</v>
      </c>
      <c r="J386">
        <v>80.3</v>
      </c>
      <c r="K386">
        <v>81.8</v>
      </c>
      <c r="L386">
        <v>80.3</v>
      </c>
      <c r="M386">
        <v>81.739999999999995</v>
      </c>
      <c r="N386">
        <v>0</v>
      </c>
      <c r="O386">
        <v>0</v>
      </c>
    </row>
    <row r="387" spans="1:15" x14ac:dyDescent="0.15">
      <c r="A387">
        <v>346</v>
      </c>
      <c r="B387" t="s">
        <v>91</v>
      </c>
      <c r="C387" t="s">
        <v>101</v>
      </c>
      <c r="D387">
        <v>10</v>
      </c>
      <c r="E387" t="s">
        <v>14</v>
      </c>
      <c r="F387">
        <v>2</v>
      </c>
      <c r="G387">
        <v>1.5</v>
      </c>
      <c r="H387">
        <v>1.5</v>
      </c>
      <c r="I387" t="str">
        <f t="shared" si="6"/>
        <v>D-10-2</v>
      </c>
      <c r="J387">
        <v>81.8</v>
      </c>
      <c r="K387">
        <v>83.3</v>
      </c>
      <c r="L387">
        <v>81.739999999999995</v>
      </c>
      <c r="M387">
        <v>83.18</v>
      </c>
      <c r="N387">
        <v>0</v>
      </c>
      <c r="O387">
        <v>1</v>
      </c>
    </row>
    <row r="388" spans="1:15" x14ac:dyDescent="0.15">
      <c r="A388">
        <v>346</v>
      </c>
      <c r="B388" t="s">
        <v>91</v>
      </c>
      <c r="C388" t="s">
        <v>101</v>
      </c>
      <c r="D388">
        <v>10</v>
      </c>
      <c r="E388" t="s">
        <v>14</v>
      </c>
      <c r="F388">
        <v>3</v>
      </c>
      <c r="G388">
        <v>1.5</v>
      </c>
      <c r="H388">
        <v>1.5</v>
      </c>
      <c r="I388" t="str">
        <f t="shared" si="6"/>
        <v>D-10-3</v>
      </c>
      <c r="J388">
        <v>83.3</v>
      </c>
      <c r="K388">
        <v>84.8</v>
      </c>
      <c r="L388">
        <v>83.18</v>
      </c>
      <c r="M388">
        <v>84.63</v>
      </c>
      <c r="N388">
        <v>0</v>
      </c>
      <c r="O388">
        <v>0</v>
      </c>
    </row>
    <row r="389" spans="1:15" x14ac:dyDescent="0.15">
      <c r="A389">
        <v>346</v>
      </c>
      <c r="B389" t="s">
        <v>91</v>
      </c>
      <c r="C389" t="s">
        <v>101</v>
      </c>
      <c r="D389">
        <v>10</v>
      </c>
      <c r="E389" t="s">
        <v>14</v>
      </c>
      <c r="F389">
        <v>4</v>
      </c>
      <c r="G389">
        <v>1.5</v>
      </c>
      <c r="H389">
        <v>1.5</v>
      </c>
      <c r="I389" t="str">
        <f t="shared" si="6"/>
        <v>D-10-4</v>
      </c>
      <c r="J389">
        <v>84.8</v>
      </c>
      <c r="K389">
        <v>86.3</v>
      </c>
      <c r="L389">
        <v>84.63</v>
      </c>
      <c r="M389">
        <v>86.07</v>
      </c>
      <c r="N389">
        <v>0</v>
      </c>
      <c r="O389">
        <v>1</v>
      </c>
    </row>
    <row r="390" spans="1:15" x14ac:dyDescent="0.15">
      <c r="A390">
        <v>346</v>
      </c>
      <c r="B390" t="s">
        <v>91</v>
      </c>
      <c r="C390" t="s">
        <v>101</v>
      </c>
      <c r="D390">
        <v>10</v>
      </c>
      <c r="E390" t="s">
        <v>14</v>
      </c>
      <c r="F390">
        <v>5</v>
      </c>
      <c r="G390">
        <v>1.5</v>
      </c>
      <c r="H390">
        <v>1.5</v>
      </c>
      <c r="I390" t="str">
        <f t="shared" si="6"/>
        <v>D-10-5</v>
      </c>
      <c r="J390">
        <v>86.3</v>
      </c>
      <c r="K390">
        <v>87.8</v>
      </c>
      <c r="L390">
        <v>86.07</v>
      </c>
      <c r="M390">
        <v>87.51</v>
      </c>
      <c r="N390">
        <v>0</v>
      </c>
      <c r="O390">
        <v>1</v>
      </c>
    </row>
    <row r="391" spans="1:15" x14ac:dyDescent="0.15">
      <c r="A391">
        <v>346</v>
      </c>
      <c r="B391" t="s">
        <v>91</v>
      </c>
      <c r="C391" t="s">
        <v>101</v>
      </c>
      <c r="D391">
        <v>10</v>
      </c>
      <c r="E391" t="s">
        <v>14</v>
      </c>
      <c r="F391">
        <v>6</v>
      </c>
      <c r="G391">
        <v>1.5</v>
      </c>
      <c r="H391">
        <v>1.5</v>
      </c>
      <c r="I391" t="str">
        <f t="shared" si="6"/>
        <v>D-10-6</v>
      </c>
      <c r="J391">
        <v>87.8</v>
      </c>
      <c r="K391">
        <v>89.3</v>
      </c>
      <c r="L391">
        <v>87.51</v>
      </c>
      <c r="M391">
        <v>88.95</v>
      </c>
      <c r="N391">
        <v>0</v>
      </c>
      <c r="O391">
        <v>0</v>
      </c>
    </row>
    <row r="392" spans="1:15" x14ac:dyDescent="0.15">
      <c r="A392">
        <v>346</v>
      </c>
      <c r="B392" t="s">
        <v>91</v>
      </c>
      <c r="C392" t="s">
        <v>101</v>
      </c>
      <c r="D392">
        <v>10</v>
      </c>
      <c r="E392" t="s">
        <v>14</v>
      </c>
      <c r="F392">
        <v>7</v>
      </c>
      <c r="G392">
        <v>0.64</v>
      </c>
      <c r="H392">
        <v>0.64</v>
      </c>
      <c r="I392" t="str">
        <f t="shared" si="6"/>
        <v>D-10-7</v>
      </c>
      <c r="J392">
        <v>89.3</v>
      </c>
      <c r="K392">
        <v>89.94</v>
      </c>
      <c r="L392">
        <v>88.95</v>
      </c>
      <c r="M392">
        <v>89.57</v>
      </c>
      <c r="N392">
        <v>0</v>
      </c>
      <c r="O392">
        <v>0</v>
      </c>
    </row>
    <row r="393" spans="1:15" x14ac:dyDescent="0.15">
      <c r="A393">
        <v>346</v>
      </c>
      <c r="B393" t="s">
        <v>91</v>
      </c>
      <c r="C393" t="s">
        <v>101</v>
      </c>
      <c r="D393">
        <v>10</v>
      </c>
      <c r="E393" t="s">
        <v>14</v>
      </c>
      <c r="F393" t="s">
        <v>15</v>
      </c>
      <c r="G393">
        <v>0.24</v>
      </c>
      <c r="H393">
        <v>0.24</v>
      </c>
      <c r="I393" t="str">
        <f t="shared" si="6"/>
        <v>D-10-CC</v>
      </c>
      <c r="J393">
        <v>89.94</v>
      </c>
      <c r="K393">
        <v>90.18</v>
      </c>
      <c r="L393">
        <v>89.57</v>
      </c>
      <c r="M393">
        <v>89.8</v>
      </c>
      <c r="N393">
        <v>0</v>
      </c>
      <c r="O393">
        <v>0</v>
      </c>
    </row>
    <row r="394" spans="1:15" x14ac:dyDescent="0.15">
      <c r="A394">
        <v>346</v>
      </c>
      <c r="B394" t="s">
        <v>91</v>
      </c>
      <c r="C394" t="s">
        <v>101</v>
      </c>
      <c r="D394">
        <v>11</v>
      </c>
      <c r="E394" t="s">
        <v>14</v>
      </c>
      <c r="F394">
        <v>1</v>
      </c>
      <c r="G394">
        <v>1.5</v>
      </c>
      <c r="H394">
        <v>1.5</v>
      </c>
      <c r="I394" t="str">
        <f t="shared" si="6"/>
        <v>D-11-1</v>
      </c>
      <c r="J394">
        <v>89.8</v>
      </c>
      <c r="K394">
        <v>91.3</v>
      </c>
      <c r="L394">
        <v>89.8</v>
      </c>
      <c r="M394">
        <v>91.24</v>
      </c>
      <c r="N394">
        <v>0</v>
      </c>
      <c r="O394">
        <v>1</v>
      </c>
    </row>
    <row r="395" spans="1:15" x14ac:dyDescent="0.15">
      <c r="A395">
        <v>346</v>
      </c>
      <c r="B395" t="s">
        <v>91</v>
      </c>
      <c r="C395" t="s">
        <v>101</v>
      </c>
      <c r="D395">
        <v>11</v>
      </c>
      <c r="E395" t="s">
        <v>14</v>
      </c>
      <c r="F395">
        <v>2</v>
      </c>
      <c r="G395">
        <v>1.5</v>
      </c>
      <c r="H395">
        <v>1.5</v>
      </c>
      <c r="I395" t="str">
        <f t="shared" si="6"/>
        <v>D-11-2</v>
      </c>
      <c r="J395">
        <v>91.3</v>
      </c>
      <c r="K395">
        <v>92.8</v>
      </c>
      <c r="L395">
        <v>91.24</v>
      </c>
      <c r="M395">
        <v>92.68</v>
      </c>
      <c r="N395">
        <v>0</v>
      </c>
      <c r="O395">
        <v>0</v>
      </c>
    </row>
    <row r="396" spans="1:15" x14ac:dyDescent="0.15">
      <c r="A396">
        <v>346</v>
      </c>
      <c r="B396" t="s">
        <v>91</v>
      </c>
      <c r="C396" t="s">
        <v>101</v>
      </c>
      <c r="D396">
        <v>11</v>
      </c>
      <c r="E396" t="s">
        <v>14</v>
      </c>
      <c r="F396">
        <v>3</v>
      </c>
      <c r="G396">
        <v>1.5</v>
      </c>
      <c r="H396">
        <v>1.5</v>
      </c>
      <c r="I396" t="str">
        <f t="shared" si="6"/>
        <v>D-11-3</v>
      </c>
      <c r="J396">
        <v>92.8</v>
      </c>
      <c r="K396">
        <v>94.3</v>
      </c>
      <c r="L396">
        <v>92.68</v>
      </c>
      <c r="M396">
        <v>94.13</v>
      </c>
      <c r="N396">
        <v>0</v>
      </c>
      <c r="O396">
        <v>0</v>
      </c>
    </row>
    <row r="397" spans="1:15" x14ac:dyDescent="0.15">
      <c r="A397">
        <v>346</v>
      </c>
      <c r="B397" t="s">
        <v>91</v>
      </c>
      <c r="C397" t="s">
        <v>101</v>
      </c>
      <c r="D397">
        <v>11</v>
      </c>
      <c r="E397" t="s">
        <v>14</v>
      </c>
      <c r="F397">
        <v>4</v>
      </c>
      <c r="G397">
        <v>1.5</v>
      </c>
      <c r="H397">
        <v>1.5</v>
      </c>
      <c r="I397" t="str">
        <f t="shared" si="6"/>
        <v>D-11-4</v>
      </c>
      <c r="J397">
        <v>94.3</v>
      </c>
      <c r="K397">
        <v>95.8</v>
      </c>
      <c r="L397">
        <v>94.13</v>
      </c>
      <c r="M397">
        <v>95.57</v>
      </c>
      <c r="N397">
        <v>0</v>
      </c>
      <c r="O397">
        <v>1</v>
      </c>
    </row>
    <row r="398" spans="1:15" x14ac:dyDescent="0.15">
      <c r="A398">
        <v>346</v>
      </c>
      <c r="B398" t="s">
        <v>91</v>
      </c>
      <c r="C398" t="s">
        <v>101</v>
      </c>
      <c r="D398">
        <v>11</v>
      </c>
      <c r="E398" t="s">
        <v>14</v>
      </c>
      <c r="F398">
        <v>5</v>
      </c>
      <c r="G398">
        <v>1.5</v>
      </c>
      <c r="H398">
        <v>1.5</v>
      </c>
      <c r="I398" t="str">
        <f t="shared" si="6"/>
        <v>D-11-5</v>
      </c>
      <c r="J398">
        <v>95.8</v>
      </c>
      <c r="K398">
        <v>97.3</v>
      </c>
      <c r="L398">
        <v>95.57</v>
      </c>
      <c r="M398">
        <v>97.01</v>
      </c>
      <c r="N398">
        <v>0</v>
      </c>
      <c r="O398">
        <v>0</v>
      </c>
    </row>
    <row r="399" spans="1:15" x14ac:dyDescent="0.15">
      <c r="A399">
        <v>346</v>
      </c>
      <c r="B399" t="s">
        <v>91</v>
      </c>
      <c r="C399" t="s">
        <v>101</v>
      </c>
      <c r="D399">
        <v>11</v>
      </c>
      <c r="E399" t="s">
        <v>14</v>
      </c>
      <c r="F399">
        <v>6</v>
      </c>
      <c r="G399">
        <v>1.5</v>
      </c>
      <c r="H399">
        <v>1.5</v>
      </c>
      <c r="I399" t="str">
        <f t="shared" si="6"/>
        <v>D-11-6</v>
      </c>
      <c r="J399">
        <v>97.3</v>
      </c>
      <c r="K399">
        <v>98.8</v>
      </c>
      <c r="L399">
        <v>97.01</v>
      </c>
      <c r="M399">
        <v>98.45</v>
      </c>
      <c r="N399">
        <v>0</v>
      </c>
      <c r="O399">
        <v>0</v>
      </c>
    </row>
    <row r="400" spans="1:15" x14ac:dyDescent="0.15">
      <c r="A400">
        <v>346</v>
      </c>
      <c r="B400" t="s">
        <v>91</v>
      </c>
      <c r="C400" t="s">
        <v>101</v>
      </c>
      <c r="D400">
        <v>11</v>
      </c>
      <c r="E400" t="s">
        <v>14</v>
      </c>
      <c r="F400">
        <v>7</v>
      </c>
      <c r="G400">
        <v>0.62</v>
      </c>
      <c r="H400">
        <v>0.62</v>
      </c>
      <c r="I400" t="str">
        <f t="shared" si="6"/>
        <v>D-11-7</v>
      </c>
      <c r="J400">
        <v>98.8</v>
      </c>
      <c r="K400">
        <v>99.42</v>
      </c>
      <c r="L400">
        <v>98.45</v>
      </c>
      <c r="M400">
        <v>99.05</v>
      </c>
      <c r="N400">
        <v>0</v>
      </c>
      <c r="O400">
        <v>0</v>
      </c>
    </row>
    <row r="401" spans="1:15" x14ac:dyDescent="0.15">
      <c r="A401">
        <v>346</v>
      </c>
      <c r="B401" t="s">
        <v>91</v>
      </c>
      <c r="C401" t="s">
        <v>101</v>
      </c>
      <c r="D401">
        <v>11</v>
      </c>
      <c r="E401" t="s">
        <v>14</v>
      </c>
      <c r="F401" t="s">
        <v>15</v>
      </c>
      <c r="G401">
        <v>0.26</v>
      </c>
      <c r="H401">
        <v>0.26</v>
      </c>
      <c r="I401" t="str">
        <f t="shared" si="6"/>
        <v>D-11-CC</v>
      </c>
      <c r="J401">
        <v>99.42</v>
      </c>
      <c r="K401">
        <v>99.68</v>
      </c>
      <c r="L401">
        <v>99.05</v>
      </c>
      <c r="M401">
        <v>99.3</v>
      </c>
      <c r="N401">
        <v>0</v>
      </c>
      <c r="O401">
        <v>0</v>
      </c>
    </row>
    <row r="402" spans="1:15" x14ac:dyDescent="0.15">
      <c r="A402">
        <v>346</v>
      </c>
      <c r="B402" t="s">
        <v>91</v>
      </c>
      <c r="C402" t="s">
        <v>101</v>
      </c>
      <c r="D402">
        <v>12</v>
      </c>
      <c r="E402" t="s">
        <v>14</v>
      </c>
      <c r="F402">
        <v>1</v>
      </c>
      <c r="G402">
        <v>1.5</v>
      </c>
      <c r="H402">
        <v>1.5</v>
      </c>
      <c r="I402" t="str">
        <f t="shared" si="6"/>
        <v>D-12-1</v>
      </c>
      <c r="J402">
        <v>99.3</v>
      </c>
      <c r="K402">
        <v>100.8</v>
      </c>
      <c r="L402">
        <v>99.3</v>
      </c>
      <c r="M402">
        <v>100.72</v>
      </c>
      <c r="N402">
        <v>0</v>
      </c>
      <c r="O402">
        <v>0</v>
      </c>
    </row>
    <row r="403" spans="1:15" x14ac:dyDescent="0.15">
      <c r="A403">
        <v>346</v>
      </c>
      <c r="B403" t="s">
        <v>91</v>
      </c>
      <c r="C403" t="s">
        <v>101</v>
      </c>
      <c r="D403">
        <v>12</v>
      </c>
      <c r="E403" t="s">
        <v>14</v>
      </c>
      <c r="F403">
        <v>2</v>
      </c>
      <c r="G403">
        <v>1.5</v>
      </c>
      <c r="H403">
        <v>1.5</v>
      </c>
      <c r="I403" t="str">
        <f t="shared" si="6"/>
        <v>D-12-2</v>
      </c>
      <c r="J403">
        <v>100.8</v>
      </c>
      <c r="K403">
        <v>102.3</v>
      </c>
      <c r="L403">
        <v>100.72</v>
      </c>
      <c r="M403">
        <v>102.15</v>
      </c>
      <c r="N403">
        <v>0</v>
      </c>
      <c r="O403">
        <v>0</v>
      </c>
    </row>
    <row r="404" spans="1:15" x14ac:dyDescent="0.15">
      <c r="A404">
        <v>346</v>
      </c>
      <c r="B404" t="s">
        <v>91</v>
      </c>
      <c r="C404" t="s">
        <v>101</v>
      </c>
      <c r="D404">
        <v>12</v>
      </c>
      <c r="E404" t="s">
        <v>14</v>
      </c>
      <c r="F404">
        <v>3</v>
      </c>
      <c r="G404">
        <v>1.01</v>
      </c>
      <c r="H404">
        <v>1.01</v>
      </c>
      <c r="I404" t="str">
        <f t="shared" si="6"/>
        <v>D-12-3</v>
      </c>
      <c r="J404">
        <v>102.3</v>
      </c>
      <c r="K404">
        <v>103.31</v>
      </c>
      <c r="L404">
        <v>102.15</v>
      </c>
      <c r="M404">
        <v>103.11</v>
      </c>
      <c r="N404">
        <v>0</v>
      </c>
      <c r="O404">
        <v>0</v>
      </c>
    </row>
    <row r="405" spans="1:15" x14ac:dyDescent="0.15">
      <c r="A405">
        <v>346</v>
      </c>
      <c r="B405" t="s">
        <v>91</v>
      </c>
      <c r="C405" t="s">
        <v>101</v>
      </c>
      <c r="D405">
        <v>12</v>
      </c>
      <c r="E405" t="s">
        <v>14</v>
      </c>
      <c r="F405">
        <v>4</v>
      </c>
      <c r="G405">
        <v>0.67</v>
      </c>
      <c r="H405">
        <v>0.67</v>
      </c>
      <c r="I405" t="str">
        <f t="shared" si="6"/>
        <v>D-12-4</v>
      </c>
      <c r="J405">
        <v>103.31</v>
      </c>
      <c r="K405">
        <v>103.98</v>
      </c>
      <c r="L405">
        <v>103.11</v>
      </c>
      <c r="M405">
        <v>103.74</v>
      </c>
      <c r="N405">
        <v>0</v>
      </c>
      <c r="O405">
        <v>0</v>
      </c>
    </row>
    <row r="406" spans="1:15" x14ac:dyDescent="0.15">
      <c r="A406">
        <v>346</v>
      </c>
      <c r="B406" t="s">
        <v>91</v>
      </c>
      <c r="C406" t="s">
        <v>101</v>
      </c>
      <c r="D406">
        <v>12</v>
      </c>
      <c r="E406" t="s">
        <v>14</v>
      </c>
      <c r="F406" t="s">
        <v>15</v>
      </c>
      <c r="G406">
        <v>0.27</v>
      </c>
      <c r="H406">
        <v>0.27</v>
      </c>
      <c r="I406" t="str">
        <f t="shared" si="6"/>
        <v>D-12-CC</v>
      </c>
      <c r="J406">
        <v>103.98</v>
      </c>
      <c r="K406">
        <v>104.25</v>
      </c>
      <c r="L406">
        <v>103.74</v>
      </c>
      <c r="M406">
        <v>104</v>
      </c>
      <c r="N406">
        <v>0</v>
      </c>
      <c r="O406">
        <v>1</v>
      </c>
    </row>
    <row r="407" spans="1:15" x14ac:dyDescent="0.15">
      <c r="A407">
        <v>346</v>
      </c>
      <c r="B407" t="s">
        <v>91</v>
      </c>
      <c r="C407" t="s">
        <v>101</v>
      </c>
      <c r="D407">
        <v>13</v>
      </c>
      <c r="E407" t="s">
        <v>95</v>
      </c>
      <c r="F407">
        <v>1</v>
      </c>
      <c r="G407">
        <v>1.5</v>
      </c>
      <c r="H407">
        <v>1.5</v>
      </c>
      <c r="I407" t="str">
        <f t="shared" si="6"/>
        <v>D-13-1</v>
      </c>
      <c r="J407">
        <v>104</v>
      </c>
      <c r="K407">
        <v>105.5</v>
      </c>
      <c r="L407">
        <v>104</v>
      </c>
      <c r="M407">
        <v>105.48</v>
      </c>
      <c r="N407">
        <v>0</v>
      </c>
      <c r="O407">
        <v>1</v>
      </c>
    </row>
    <row r="408" spans="1:15" x14ac:dyDescent="0.15">
      <c r="A408">
        <v>346</v>
      </c>
      <c r="B408" t="s">
        <v>91</v>
      </c>
      <c r="C408" t="s">
        <v>101</v>
      </c>
      <c r="D408">
        <v>13</v>
      </c>
      <c r="E408" t="s">
        <v>95</v>
      </c>
      <c r="F408">
        <v>2</v>
      </c>
      <c r="G408">
        <v>1.5</v>
      </c>
      <c r="H408">
        <v>1.5</v>
      </c>
      <c r="I408" t="str">
        <f t="shared" si="6"/>
        <v>D-13-2</v>
      </c>
      <c r="J408">
        <v>105.5</v>
      </c>
      <c r="K408">
        <v>107</v>
      </c>
      <c r="L408">
        <v>105.48</v>
      </c>
      <c r="M408">
        <v>106.95</v>
      </c>
      <c r="N408">
        <v>0</v>
      </c>
      <c r="O408">
        <v>1</v>
      </c>
    </row>
    <row r="409" spans="1:15" x14ac:dyDescent="0.15">
      <c r="A409">
        <v>346</v>
      </c>
      <c r="B409" t="s">
        <v>91</v>
      </c>
      <c r="C409" t="s">
        <v>101</v>
      </c>
      <c r="D409">
        <v>13</v>
      </c>
      <c r="E409" t="s">
        <v>95</v>
      </c>
      <c r="F409">
        <v>3</v>
      </c>
      <c r="G409">
        <v>1.5</v>
      </c>
      <c r="H409">
        <v>1.5</v>
      </c>
      <c r="I409" t="str">
        <f t="shared" si="6"/>
        <v>D-13-3</v>
      </c>
      <c r="J409">
        <v>107</v>
      </c>
      <c r="K409">
        <v>108.5</v>
      </c>
      <c r="L409">
        <v>106.95</v>
      </c>
      <c r="M409">
        <v>108.43</v>
      </c>
      <c r="N409">
        <v>0</v>
      </c>
      <c r="O409">
        <v>0</v>
      </c>
    </row>
    <row r="410" spans="1:15" x14ac:dyDescent="0.15">
      <c r="A410">
        <v>346</v>
      </c>
      <c r="B410" t="s">
        <v>91</v>
      </c>
      <c r="C410" t="s">
        <v>101</v>
      </c>
      <c r="D410">
        <v>13</v>
      </c>
      <c r="E410" t="s">
        <v>95</v>
      </c>
      <c r="F410">
        <v>4</v>
      </c>
      <c r="G410">
        <v>1.5</v>
      </c>
      <c r="H410">
        <v>1.5</v>
      </c>
      <c r="I410" t="str">
        <f t="shared" si="6"/>
        <v>D-13-4</v>
      </c>
      <c r="J410">
        <v>108.5</v>
      </c>
      <c r="K410">
        <v>110</v>
      </c>
      <c r="L410">
        <v>108.43</v>
      </c>
      <c r="M410">
        <v>109.91</v>
      </c>
      <c r="N410">
        <v>0</v>
      </c>
      <c r="O410">
        <v>0</v>
      </c>
    </row>
    <row r="411" spans="1:15" x14ac:dyDescent="0.15">
      <c r="A411">
        <v>346</v>
      </c>
      <c r="B411" t="s">
        <v>91</v>
      </c>
      <c r="C411" t="s">
        <v>101</v>
      </c>
      <c r="D411">
        <v>13</v>
      </c>
      <c r="E411" t="s">
        <v>95</v>
      </c>
      <c r="F411">
        <v>5</v>
      </c>
      <c r="G411">
        <v>1.5</v>
      </c>
      <c r="H411">
        <v>1.5</v>
      </c>
      <c r="I411" t="str">
        <f t="shared" si="6"/>
        <v>D-13-5</v>
      </c>
      <c r="J411">
        <v>110</v>
      </c>
      <c r="K411">
        <v>111.5</v>
      </c>
      <c r="L411">
        <v>109.91</v>
      </c>
      <c r="M411">
        <v>111.39</v>
      </c>
      <c r="N411">
        <v>0</v>
      </c>
      <c r="O411">
        <v>1</v>
      </c>
    </row>
    <row r="412" spans="1:15" x14ac:dyDescent="0.15">
      <c r="A412">
        <v>346</v>
      </c>
      <c r="B412" t="s">
        <v>91</v>
      </c>
      <c r="C412" t="s">
        <v>101</v>
      </c>
      <c r="D412">
        <v>13</v>
      </c>
      <c r="E412" t="s">
        <v>95</v>
      </c>
      <c r="F412">
        <v>6</v>
      </c>
      <c r="G412">
        <v>1.5</v>
      </c>
      <c r="H412">
        <v>1.5</v>
      </c>
      <c r="I412" t="str">
        <f t="shared" si="6"/>
        <v>D-13-6</v>
      </c>
      <c r="J412">
        <v>111.5</v>
      </c>
      <c r="K412">
        <v>113</v>
      </c>
      <c r="L412">
        <v>111.39</v>
      </c>
      <c r="M412">
        <v>112.86</v>
      </c>
      <c r="N412">
        <v>0</v>
      </c>
      <c r="O412">
        <v>0</v>
      </c>
    </row>
    <row r="413" spans="1:15" x14ac:dyDescent="0.15">
      <c r="A413">
        <v>346</v>
      </c>
      <c r="B413" t="s">
        <v>91</v>
      </c>
      <c r="C413" t="s">
        <v>101</v>
      </c>
      <c r="D413">
        <v>13</v>
      </c>
      <c r="E413" t="s">
        <v>95</v>
      </c>
      <c r="F413">
        <v>7</v>
      </c>
      <c r="G413">
        <v>0.56000000000000005</v>
      </c>
      <c r="H413">
        <v>0.56000000000000005</v>
      </c>
      <c r="I413" t="str">
        <f t="shared" si="6"/>
        <v>D-13-7</v>
      </c>
      <c r="J413">
        <v>113</v>
      </c>
      <c r="K413">
        <v>113.56</v>
      </c>
      <c r="L413">
        <v>112.86</v>
      </c>
      <c r="M413">
        <v>113.42</v>
      </c>
      <c r="N413">
        <v>0</v>
      </c>
      <c r="O413">
        <v>0</v>
      </c>
    </row>
    <row r="414" spans="1:15" x14ac:dyDescent="0.15">
      <c r="A414">
        <v>346</v>
      </c>
      <c r="B414" t="s">
        <v>91</v>
      </c>
      <c r="C414" t="s">
        <v>101</v>
      </c>
      <c r="D414">
        <v>13</v>
      </c>
      <c r="E414" t="s">
        <v>95</v>
      </c>
      <c r="F414" t="s">
        <v>15</v>
      </c>
      <c r="G414">
        <v>0.28999999999999998</v>
      </c>
      <c r="H414">
        <v>0.28999999999999998</v>
      </c>
      <c r="I414" t="str">
        <f t="shared" si="6"/>
        <v>D-13-CC</v>
      </c>
      <c r="J414">
        <v>113.56</v>
      </c>
      <c r="K414">
        <v>113.85</v>
      </c>
      <c r="L414">
        <v>113.42</v>
      </c>
      <c r="M414">
        <v>113.7</v>
      </c>
      <c r="N414">
        <v>1</v>
      </c>
      <c r="O414">
        <v>0</v>
      </c>
    </row>
    <row r="415" spans="1:15" x14ac:dyDescent="0.15">
      <c r="A415">
        <v>346</v>
      </c>
      <c r="B415" t="s">
        <v>91</v>
      </c>
      <c r="C415" t="s">
        <v>101</v>
      </c>
      <c r="D415">
        <v>14</v>
      </c>
      <c r="E415" t="s">
        <v>14</v>
      </c>
      <c r="F415">
        <v>1</v>
      </c>
      <c r="G415">
        <v>1.5</v>
      </c>
      <c r="H415">
        <v>1.5</v>
      </c>
      <c r="I415" t="str">
        <f t="shared" si="6"/>
        <v>D-14-1</v>
      </c>
      <c r="J415">
        <v>113.7</v>
      </c>
      <c r="K415">
        <v>115.2</v>
      </c>
      <c r="L415">
        <v>113.7</v>
      </c>
      <c r="M415">
        <v>115.14</v>
      </c>
      <c r="N415">
        <v>0</v>
      </c>
      <c r="O415">
        <v>0</v>
      </c>
    </row>
    <row r="416" spans="1:15" x14ac:dyDescent="0.15">
      <c r="A416">
        <v>346</v>
      </c>
      <c r="B416" t="s">
        <v>91</v>
      </c>
      <c r="C416" t="s">
        <v>101</v>
      </c>
      <c r="D416">
        <v>14</v>
      </c>
      <c r="E416" t="s">
        <v>14</v>
      </c>
      <c r="F416">
        <v>2</v>
      </c>
      <c r="G416">
        <v>1.5</v>
      </c>
      <c r="H416">
        <v>1.5</v>
      </c>
      <c r="I416" t="str">
        <f t="shared" si="6"/>
        <v>D-14-2</v>
      </c>
      <c r="J416">
        <v>115.2</v>
      </c>
      <c r="K416">
        <v>116.7</v>
      </c>
      <c r="L416">
        <v>115.14</v>
      </c>
      <c r="M416">
        <v>116.58</v>
      </c>
      <c r="N416">
        <v>0</v>
      </c>
      <c r="O416">
        <v>1</v>
      </c>
    </row>
    <row r="417" spans="1:16" x14ac:dyDescent="0.15">
      <c r="A417">
        <v>346</v>
      </c>
      <c r="B417" t="s">
        <v>91</v>
      </c>
      <c r="C417" t="s">
        <v>101</v>
      </c>
      <c r="D417">
        <v>14</v>
      </c>
      <c r="E417" t="s">
        <v>14</v>
      </c>
      <c r="F417">
        <v>3</v>
      </c>
      <c r="G417">
        <v>1.1200000000000001</v>
      </c>
      <c r="H417">
        <v>1.1200000000000001</v>
      </c>
      <c r="I417" t="str">
        <f t="shared" si="6"/>
        <v>D-14-3</v>
      </c>
      <c r="J417">
        <v>116.7</v>
      </c>
      <c r="K417">
        <v>117.82</v>
      </c>
      <c r="L417">
        <v>116.58</v>
      </c>
      <c r="M417">
        <v>117.65</v>
      </c>
      <c r="N417">
        <v>0</v>
      </c>
      <c r="O417">
        <v>0</v>
      </c>
    </row>
    <row r="418" spans="1:16" x14ac:dyDescent="0.15">
      <c r="A418">
        <v>346</v>
      </c>
      <c r="B418" t="s">
        <v>91</v>
      </c>
      <c r="C418" t="s">
        <v>101</v>
      </c>
      <c r="D418">
        <v>14</v>
      </c>
      <c r="E418" t="s">
        <v>14</v>
      </c>
      <c r="F418">
        <v>4</v>
      </c>
      <c r="G418">
        <v>0.56999999999999995</v>
      </c>
      <c r="H418">
        <v>0.56999999999999995</v>
      </c>
      <c r="I418" t="str">
        <f t="shared" si="6"/>
        <v>D-14-4</v>
      </c>
      <c r="J418">
        <v>117.82</v>
      </c>
      <c r="K418">
        <v>118.39</v>
      </c>
      <c r="L418">
        <v>117.65</v>
      </c>
      <c r="M418">
        <v>118.2</v>
      </c>
      <c r="N418">
        <v>0</v>
      </c>
      <c r="O418">
        <v>0</v>
      </c>
    </row>
    <row r="419" spans="1:16" x14ac:dyDescent="0.15">
      <c r="A419">
        <v>346</v>
      </c>
      <c r="B419" t="s">
        <v>91</v>
      </c>
      <c r="C419" t="s">
        <v>101</v>
      </c>
      <c r="D419">
        <v>14</v>
      </c>
      <c r="E419" t="s">
        <v>14</v>
      </c>
      <c r="F419" t="s">
        <v>15</v>
      </c>
      <c r="G419">
        <v>0.21</v>
      </c>
      <c r="H419">
        <v>0.21</v>
      </c>
      <c r="I419" t="str">
        <f t="shared" si="6"/>
        <v>D-14-CC</v>
      </c>
      <c r="J419">
        <v>118.39</v>
      </c>
      <c r="K419">
        <v>118.6</v>
      </c>
      <c r="L419">
        <v>118.2</v>
      </c>
      <c r="M419">
        <v>118.4</v>
      </c>
      <c r="N419">
        <v>1</v>
      </c>
      <c r="O419">
        <v>0</v>
      </c>
    </row>
    <row r="420" spans="1:16" x14ac:dyDescent="0.15">
      <c r="A420">
        <v>346</v>
      </c>
      <c r="B420" t="s">
        <v>91</v>
      </c>
      <c r="C420" t="s">
        <v>101</v>
      </c>
      <c r="D420">
        <v>15</v>
      </c>
      <c r="E420" t="s">
        <v>14</v>
      </c>
      <c r="F420">
        <v>1</v>
      </c>
      <c r="G420">
        <v>1.5</v>
      </c>
      <c r="H420">
        <v>1.5</v>
      </c>
      <c r="I420" t="str">
        <f t="shared" si="6"/>
        <v>D-15-1</v>
      </c>
      <c r="J420">
        <v>118.4</v>
      </c>
      <c r="K420">
        <v>119.9</v>
      </c>
      <c r="L420">
        <v>118.4</v>
      </c>
      <c r="M420">
        <v>119.88</v>
      </c>
      <c r="N420">
        <v>0</v>
      </c>
      <c r="O420">
        <v>0</v>
      </c>
    </row>
    <row r="421" spans="1:16" x14ac:dyDescent="0.15">
      <c r="A421">
        <v>346</v>
      </c>
      <c r="B421" t="s">
        <v>91</v>
      </c>
      <c r="C421" t="s">
        <v>101</v>
      </c>
      <c r="D421">
        <v>15</v>
      </c>
      <c r="E421" t="s">
        <v>14</v>
      </c>
      <c r="F421">
        <v>2</v>
      </c>
      <c r="G421">
        <v>1.5</v>
      </c>
      <c r="H421">
        <v>1.5</v>
      </c>
      <c r="I421" t="str">
        <f t="shared" si="6"/>
        <v>D-15-2</v>
      </c>
      <c r="J421">
        <v>119.9</v>
      </c>
      <c r="K421">
        <v>121.4</v>
      </c>
      <c r="L421">
        <v>119.88</v>
      </c>
      <c r="M421">
        <v>121.37</v>
      </c>
      <c r="N421">
        <v>0</v>
      </c>
      <c r="O421">
        <v>1</v>
      </c>
    </row>
    <row r="422" spans="1:16" x14ac:dyDescent="0.15">
      <c r="A422">
        <v>346</v>
      </c>
      <c r="B422" t="s">
        <v>91</v>
      </c>
      <c r="C422" t="s">
        <v>101</v>
      </c>
      <c r="D422">
        <v>15</v>
      </c>
      <c r="E422" t="s">
        <v>14</v>
      </c>
      <c r="F422">
        <v>3</v>
      </c>
      <c r="G422">
        <v>1.5</v>
      </c>
      <c r="H422">
        <v>1.5</v>
      </c>
      <c r="I422" t="str">
        <f t="shared" si="6"/>
        <v>D-15-3</v>
      </c>
      <c r="J422">
        <v>121.4</v>
      </c>
      <c r="K422">
        <v>122.9</v>
      </c>
      <c r="L422">
        <v>121.37</v>
      </c>
      <c r="M422">
        <v>122.85</v>
      </c>
      <c r="N422">
        <v>0</v>
      </c>
      <c r="O422">
        <v>0</v>
      </c>
    </row>
    <row r="423" spans="1:16" x14ac:dyDescent="0.15">
      <c r="A423">
        <v>346</v>
      </c>
      <c r="B423" t="s">
        <v>91</v>
      </c>
      <c r="C423" t="s">
        <v>101</v>
      </c>
      <c r="D423">
        <v>15</v>
      </c>
      <c r="E423" t="s">
        <v>14</v>
      </c>
      <c r="F423">
        <v>4</v>
      </c>
      <c r="G423">
        <v>1.5</v>
      </c>
      <c r="H423">
        <v>1.5</v>
      </c>
      <c r="I423" t="str">
        <f t="shared" si="6"/>
        <v>D-15-4</v>
      </c>
      <c r="J423">
        <v>122.9</v>
      </c>
      <c r="K423">
        <v>124.4</v>
      </c>
      <c r="L423">
        <v>122.85</v>
      </c>
      <c r="M423">
        <v>124.33</v>
      </c>
      <c r="N423">
        <v>0</v>
      </c>
      <c r="O423">
        <v>0</v>
      </c>
    </row>
    <row r="424" spans="1:16" x14ac:dyDescent="0.15">
      <c r="A424">
        <v>346</v>
      </c>
      <c r="B424" t="s">
        <v>91</v>
      </c>
      <c r="C424" t="s">
        <v>101</v>
      </c>
      <c r="D424">
        <v>15</v>
      </c>
      <c r="E424" t="s">
        <v>14</v>
      </c>
      <c r="F424">
        <v>5</v>
      </c>
      <c r="G424">
        <v>1.5</v>
      </c>
      <c r="H424">
        <v>1.5</v>
      </c>
      <c r="I424" t="str">
        <f t="shared" si="6"/>
        <v>D-15-5</v>
      </c>
      <c r="J424">
        <v>124.4</v>
      </c>
      <c r="K424">
        <v>125.9</v>
      </c>
      <c r="L424">
        <v>124.33</v>
      </c>
      <c r="M424">
        <v>125.82</v>
      </c>
      <c r="N424">
        <v>0</v>
      </c>
      <c r="O424">
        <v>1</v>
      </c>
    </row>
    <row r="425" spans="1:16" x14ac:dyDescent="0.15">
      <c r="A425">
        <v>346</v>
      </c>
      <c r="B425" t="s">
        <v>91</v>
      </c>
      <c r="C425" t="s">
        <v>101</v>
      </c>
      <c r="D425">
        <v>15</v>
      </c>
      <c r="E425" t="s">
        <v>14</v>
      </c>
      <c r="F425">
        <v>6</v>
      </c>
      <c r="G425">
        <v>1.5</v>
      </c>
      <c r="H425">
        <v>1.5</v>
      </c>
      <c r="I425" t="str">
        <f t="shared" si="6"/>
        <v>D-15-6</v>
      </c>
      <c r="J425">
        <v>125.9</v>
      </c>
      <c r="K425">
        <v>127.4</v>
      </c>
      <c r="L425">
        <v>125.82</v>
      </c>
      <c r="M425">
        <v>127.3</v>
      </c>
      <c r="N425">
        <v>0</v>
      </c>
      <c r="O425">
        <v>0</v>
      </c>
    </row>
    <row r="426" spans="1:16" x14ac:dyDescent="0.15">
      <c r="A426">
        <v>346</v>
      </c>
      <c r="B426" t="s">
        <v>91</v>
      </c>
      <c r="C426" t="s">
        <v>101</v>
      </c>
      <c r="D426">
        <v>15</v>
      </c>
      <c r="E426" t="s">
        <v>14</v>
      </c>
      <c r="F426">
        <v>7</v>
      </c>
      <c r="G426">
        <v>0.56000000000000005</v>
      </c>
      <c r="H426">
        <v>0.56000000000000005</v>
      </c>
      <c r="I426" t="str">
        <f t="shared" si="6"/>
        <v>D-15-7</v>
      </c>
      <c r="J426">
        <v>127.4</v>
      </c>
      <c r="K426">
        <v>127.96</v>
      </c>
      <c r="L426">
        <v>127.3</v>
      </c>
      <c r="M426">
        <v>127.85</v>
      </c>
      <c r="N426">
        <v>0</v>
      </c>
      <c r="O426">
        <v>0</v>
      </c>
    </row>
    <row r="427" spans="1:16" x14ac:dyDescent="0.15">
      <c r="A427">
        <v>346</v>
      </c>
      <c r="B427" t="s">
        <v>91</v>
      </c>
      <c r="C427" t="s">
        <v>101</v>
      </c>
      <c r="D427">
        <v>15</v>
      </c>
      <c r="E427" t="s">
        <v>14</v>
      </c>
      <c r="F427" t="s">
        <v>15</v>
      </c>
      <c r="G427">
        <v>0.05</v>
      </c>
      <c r="H427">
        <v>0.05</v>
      </c>
      <c r="I427" t="str">
        <f t="shared" si="6"/>
        <v>D-15-CC</v>
      </c>
      <c r="J427">
        <v>127.96</v>
      </c>
      <c r="K427">
        <v>128.01</v>
      </c>
      <c r="L427">
        <v>127.85</v>
      </c>
      <c r="M427">
        <v>127.9</v>
      </c>
      <c r="N427">
        <v>1</v>
      </c>
      <c r="O427">
        <v>0</v>
      </c>
      <c r="P427" t="s">
        <v>16</v>
      </c>
    </row>
    <row r="428" spans="1:16" x14ac:dyDescent="0.15">
      <c r="A428">
        <v>346</v>
      </c>
      <c r="B428" t="s">
        <v>91</v>
      </c>
      <c r="C428" t="s">
        <v>101</v>
      </c>
      <c r="D428">
        <v>16</v>
      </c>
      <c r="E428" t="s">
        <v>14</v>
      </c>
      <c r="F428">
        <v>1</v>
      </c>
      <c r="G428">
        <v>1.5</v>
      </c>
      <c r="H428">
        <v>1.5</v>
      </c>
      <c r="I428" t="str">
        <f t="shared" si="6"/>
        <v>D-16-1</v>
      </c>
      <c r="J428">
        <v>127.9</v>
      </c>
      <c r="K428">
        <v>129.4</v>
      </c>
      <c r="L428">
        <v>127.9</v>
      </c>
      <c r="M428">
        <v>129.35</v>
      </c>
      <c r="N428">
        <v>0</v>
      </c>
      <c r="O428">
        <v>0</v>
      </c>
    </row>
    <row r="429" spans="1:16" x14ac:dyDescent="0.15">
      <c r="A429">
        <v>346</v>
      </c>
      <c r="B429" t="s">
        <v>91</v>
      </c>
      <c r="C429" t="s">
        <v>101</v>
      </c>
      <c r="D429">
        <v>16</v>
      </c>
      <c r="E429" t="s">
        <v>14</v>
      </c>
      <c r="F429">
        <v>2</v>
      </c>
      <c r="G429">
        <v>1.52</v>
      </c>
      <c r="H429">
        <v>1.52</v>
      </c>
      <c r="I429" t="str">
        <f t="shared" si="6"/>
        <v>D-16-2</v>
      </c>
      <c r="J429">
        <v>129.4</v>
      </c>
      <c r="K429">
        <v>130.91999999999999</v>
      </c>
      <c r="L429">
        <v>129.35</v>
      </c>
      <c r="M429">
        <v>130.81</v>
      </c>
      <c r="N429">
        <v>0</v>
      </c>
      <c r="O429">
        <v>2</v>
      </c>
    </row>
    <row r="430" spans="1:16" x14ac:dyDescent="0.15">
      <c r="A430">
        <v>346</v>
      </c>
      <c r="B430" t="s">
        <v>91</v>
      </c>
      <c r="C430" t="s">
        <v>101</v>
      </c>
      <c r="D430">
        <v>16</v>
      </c>
      <c r="E430" t="s">
        <v>14</v>
      </c>
      <c r="F430">
        <v>3</v>
      </c>
      <c r="G430">
        <v>1.5</v>
      </c>
      <c r="H430">
        <v>1.5</v>
      </c>
      <c r="I430" t="str">
        <f t="shared" si="6"/>
        <v>D-16-3</v>
      </c>
      <c r="J430">
        <v>130.91999999999999</v>
      </c>
      <c r="K430">
        <v>132.41999999999999</v>
      </c>
      <c r="L430">
        <v>130.81</v>
      </c>
      <c r="M430">
        <v>132.26</v>
      </c>
      <c r="N430">
        <v>0</v>
      </c>
      <c r="O430">
        <v>0</v>
      </c>
    </row>
    <row r="431" spans="1:16" x14ac:dyDescent="0.15">
      <c r="A431">
        <v>346</v>
      </c>
      <c r="B431" t="s">
        <v>91</v>
      </c>
      <c r="C431" t="s">
        <v>101</v>
      </c>
      <c r="D431">
        <v>16</v>
      </c>
      <c r="E431" t="s">
        <v>14</v>
      </c>
      <c r="F431">
        <v>4</v>
      </c>
      <c r="G431">
        <v>1.5</v>
      </c>
      <c r="H431">
        <v>1.5</v>
      </c>
      <c r="I431" t="str">
        <f t="shared" si="6"/>
        <v>D-16-4</v>
      </c>
      <c r="J431">
        <v>132.41999999999999</v>
      </c>
      <c r="K431">
        <v>133.91999999999999</v>
      </c>
      <c r="L431">
        <v>132.26</v>
      </c>
      <c r="M431">
        <v>133.71</v>
      </c>
      <c r="N431">
        <v>0</v>
      </c>
      <c r="O431">
        <v>0</v>
      </c>
    </row>
    <row r="432" spans="1:16" x14ac:dyDescent="0.15">
      <c r="A432">
        <v>346</v>
      </c>
      <c r="B432" t="s">
        <v>91</v>
      </c>
      <c r="C432" t="s">
        <v>101</v>
      </c>
      <c r="D432">
        <v>16</v>
      </c>
      <c r="E432" t="s">
        <v>14</v>
      </c>
      <c r="F432">
        <v>5</v>
      </c>
      <c r="G432">
        <v>1.5</v>
      </c>
      <c r="H432">
        <v>1.5</v>
      </c>
      <c r="I432" t="str">
        <f t="shared" si="6"/>
        <v>D-16-5</v>
      </c>
      <c r="J432">
        <v>133.91999999999999</v>
      </c>
      <c r="K432">
        <v>135.41999999999999</v>
      </c>
      <c r="L432">
        <v>133.71</v>
      </c>
      <c r="M432">
        <v>135.15</v>
      </c>
      <c r="N432">
        <v>0</v>
      </c>
      <c r="O432">
        <v>1</v>
      </c>
    </row>
    <row r="433" spans="1:15" x14ac:dyDescent="0.15">
      <c r="A433">
        <v>346</v>
      </c>
      <c r="B433" t="s">
        <v>91</v>
      </c>
      <c r="C433" t="s">
        <v>101</v>
      </c>
      <c r="D433">
        <v>16</v>
      </c>
      <c r="E433" t="s">
        <v>14</v>
      </c>
      <c r="F433">
        <v>6</v>
      </c>
      <c r="G433">
        <v>1.5</v>
      </c>
      <c r="H433">
        <v>1.5</v>
      </c>
      <c r="I433" t="str">
        <f t="shared" si="6"/>
        <v>D-16-6</v>
      </c>
      <c r="J433">
        <v>135.41999999999999</v>
      </c>
      <c r="K433">
        <v>136.91999999999999</v>
      </c>
      <c r="L433">
        <v>135.15</v>
      </c>
      <c r="M433">
        <v>136.6</v>
      </c>
      <c r="N433">
        <v>0</v>
      </c>
      <c r="O433">
        <v>0</v>
      </c>
    </row>
    <row r="434" spans="1:15" x14ac:dyDescent="0.15">
      <c r="A434">
        <v>346</v>
      </c>
      <c r="B434" t="s">
        <v>91</v>
      </c>
      <c r="C434" t="s">
        <v>101</v>
      </c>
      <c r="D434">
        <v>16</v>
      </c>
      <c r="E434" t="s">
        <v>14</v>
      </c>
      <c r="F434">
        <v>7</v>
      </c>
      <c r="G434">
        <v>0.62</v>
      </c>
      <c r="H434">
        <v>0.62</v>
      </c>
      <c r="I434" t="str">
        <f t="shared" si="6"/>
        <v>D-16-7</v>
      </c>
      <c r="J434">
        <v>136.91999999999999</v>
      </c>
      <c r="K434">
        <v>137.54</v>
      </c>
      <c r="L434">
        <v>136.6</v>
      </c>
      <c r="M434">
        <v>137.19999999999999</v>
      </c>
      <c r="N434">
        <v>0</v>
      </c>
      <c r="O434">
        <v>0</v>
      </c>
    </row>
    <row r="435" spans="1:15" x14ac:dyDescent="0.15">
      <c r="A435">
        <v>346</v>
      </c>
      <c r="B435" t="s">
        <v>91</v>
      </c>
      <c r="C435" t="s">
        <v>101</v>
      </c>
      <c r="D435">
        <v>16</v>
      </c>
      <c r="E435" t="s">
        <v>14</v>
      </c>
      <c r="F435" t="s">
        <v>15</v>
      </c>
      <c r="G435">
        <v>0.21</v>
      </c>
      <c r="H435">
        <v>0.21</v>
      </c>
      <c r="I435" t="str">
        <f t="shared" si="6"/>
        <v>D-16-CC</v>
      </c>
      <c r="J435">
        <v>137.54</v>
      </c>
      <c r="K435">
        <v>137.75</v>
      </c>
      <c r="L435">
        <v>137.19999999999999</v>
      </c>
      <c r="M435">
        <v>137.4</v>
      </c>
      <c r="N435">
        <v>1</v>
      </c>
      <c r="O435">
        <v>0</v>
      </c>
    </row>
    <row r="436" spans="1:15" x14ac:dyDescent="0.15">
      <c r="A436">
        <v>346</v>
      </c>
      <c r="B436" t="s">
        <v>91</v>
      </c>
      <c r="C436" t="s">
        <v>101</v>
      </c>
      <c r="D436">
        <v>18</v>
      </c>
      <c r="E436" t="s">
        <v>14</v>
      </c>
      <c r="F436">
        <v>1</v>
      </c>
      <c r="G436">
        <v>1.5</v>
      </c>
      <c r="H436">
        <v>1.5</v>
      </c>
      <c r="I436" t="str">
        <f t="shared" si="6"/>
        <v>D-18-1</v>
      </c>
      <c r="J436">
        <v>139.4</v>
      </c>
      <c r="K436">
        <v>140.9</v>
      </c>
      <c r="L436">
        <v>139.4</v>
      </c>
      <c r="M436">
        <v>140.83000000000001</v>
      </c>
      <c r="N436">
        <v>0</v>
      </c>
      <c r="O436">
        <v>0</v>
      </c>
    </row>
    <row r="437" spans="1:15" x14ac:dyDescent="0.15">
      <c r="A437">
        <v>346</v>
      </c>
      <c r="B437" t="s">
        <v>91</v>
      </c>
      <c r="C437" t="s">
        <v>101</v>
      </c>
      <c r="D437">
        <v>18</v>
      </c>
      <c r="E437" t="s">
        <v>14</v>
      </c>
      <c r="F437">
        <v>2</v>
      </c>
      <c r="G437">
        <v>1.5</v>
      </c>
      <c r="H437">
        <v>1.5</v>
      </c>
      <c r="I437" t="str">
        <f t="shared" si="6"/>
        <v>D-18-2</v>
      </c>
      <c r="J437">
        <v>140.9</v>
      </c>
      <c r="K437">
        <v>142.4</v>
      </c>
      <c r="L437">
        <v>140.83000000000001</v>
      </c>
      <c r="M437">
        <v>142.25</v>
      </c>
      <c r="N437">
        <v>0</v>
      </c>
      <c r="O437">
        <v>0</v>
      </c>
    </row>
    <row r="438" spans="1:15" x14ac:dyDescent="0.15">
      <c r="A438">
        <v>346</v>
      </c>
      <c r="B438" t="s">
        <v>91</v>
      </c>
      <c r="C438" t="s">
        <v>101</v>
      </c>
      <c r="D438">
        <v>18</v>
      </c>
      <c r="E438" t="s">
        <v>14</v>
      </c>
      <c r="F438">
        <v>3</v>
      </c>
      <c r="G438">
        <v>1.5</v>
      </c>
      <c r="H438">
        <v>1.5</v>
      </c>
      <c r="I438" t="str">
        <f t="shared" si="6"/>
        <v>D-18-3</v>
      </c>
      <c r="J438">
        <v>142.4</v>
      </c>
      <c r="K438">
        <v>143.9</v>
      </c>
      <c r="L438">
        <v>142.25</v>
      </c>
      <c r="M438">
        <v>143.68</v>
      </c>
      <c r="N438">
        <v>0</v>
      </c>
      <c r="O438">
        <v>0</v>
      </c>
    </row>
    <row r="439" spans="1:15" x14ac:dyDescent="0.15">
      <c r="A439">
        <v>346</v>
      </c>
      <c r="B439" t="s">
        <v>91</v>
      </c>
      <c r="C439" t="s">
        <v>101</v>
      </c>
      <c r="D439">
        <v>18</v>
      </c>
      <c r="E439" t="s">
        <v>14</v>
      </c>
      <c r="F439">
        <v>4</v>
      </c>
      <c r="G439">
        <v>1.5</v>
      </c>
      <c r="H439">
        <v>1.5</v>
      </c>
      <c r="I439" t="str">
        <f t="shared" si="6"/>
        <v>D-18-4</v>
      </c>
      <c r="J439">
        <v>143.9</v>
      </c>
      <c r="K439">
        <v>145.4</v>
      </c>
      <c r="L439">
        <v>143.68</v>
      </c>
      <c r="M439">
        <v>145.11000000000001</v>
      </c>
      <c r="N439">
        <v>0</v>
      </c>
      <c r="O439">
        <v>1</v>
      </c>
    </row>
    <row r="440" spans="1:15" x14ac:dyDescent="0.15">
      <c r="A440">
        <v>346</v>
      </c>
      <c r="B440" t="s">
        <v>91</v>
      </c>
      <c r="C440" t="s">
        <v>101</v>
      </c>
      <c r="D440">
        <v>18</v>
      </c>
      <c r="E440" t="s">
        <v>14</v>
      </c>
      <c r="F440">
        <v>5</v>
      </c>
      <c r="G440">
        <v>1.5</v>
      </c>
      <c r="H440">
        <v>1.5</v>
      </c>
      <c r="I440" t="str">
        <f t="shared" si="6"/>
        <v>D-18-5</v>
      </c>
      <c r="J440">
        <v>145.4</v>
      </c>
      <c r="K440">
        <v>146.9</v>
      </c>
      <c r="L440">
        <v>145.11000000000001</v>
      </c>
      <c r="M440">
        <v>146.53</v>
      </c>
      <c r="N440">
        <v>0</v>
      </c>
      <c r="O440">
        <v>0</v>
      </c>
    </row>
    <row r="441" spans="1:15" x14ac:dyDescent="0.15">
      <c r="A441">
        <v>346</v>
      </c>
      <c r="B441" t="s">
        <v>91</v>
      </c>
      <c r="C441" t="s">
        <v>101</v>
      </c>
      <c r="D441">
        <v>18</v>
      </c>
      <c r="E441" t="s">
        <v>14</v>
      </c>
      <c r="F441">
        <v>6</v>
      </c>
      <c r="G441">
        <v>1.5</v>
      </c>
      <c r="H441">
        <v>1.5</v>
      </c>
      <c r="I441" t="str">
        <f t="shared" si="6"/>
        <v>D-18-6</v>
      </c>
      <c r="J441">
        <v>146.9</v>
      </c>
      <c r="K441">
        <v>148.4</v>
      </c>
      <c r="L441">
        <v>146.53</v>
      </c>
      <c r="M441">
        <v>147.96</v>
      </c>
      <c r="N441">
        <v>0</v>
      </c>
      <c r="O441">
        <v>0</v>
      </c>
    </row>
    <row r="442" spans="1:15" x14ac:dyDescent="0.15">
      <c r="A442">
        <v>346</v>
      </c>
      <c r="B442" t="s">
        <v>91</v>
      </c>
      <c r="C442" t="s">
        <v>101</v>
      </c>
      <c r="D442">
        <v>18</v>
      </c>
      <c r="E442" t="s">
        <v>14</v>
      </c>
      <c r="F442">
        <v>7</v>
      </c>
      <c r="G442">
        <v>0.74</v>
      </c>
      <c r="H442">
        <v>0.74</v>
      </c>
      <c r="I442" t="str">
        <f t="shared" si="6"/>
        <v>D-18-7</v>
      </c>
      <c r="J442">
        <v>148.4</v>
      </c>
      <c r="K442">
        <v>149.13999999999999</v>
      </c>
      <c r="L442">
        <v>147.96</v>
      </c>
      <c r="M442">
        <v>148.66</v>
      </c>
      <c r="N442">
        <v>0</v>
      </c>
      <c r="O442">
        <v>0</v>
      </c>
    </row>
    <row r="443" spans="1:15" x14ac:dyDescent="0.15">
      <c r="A443">
        <v>346</v>
      </c>
      <c r="B443" t="s">
        <v>91</v>
      </c>
      <c r="C443" t="s">
        <v>101</v>
      </c>
      <c r="D443">
        <v>18</v>
      </c>
      <c r="E443" t="s">
        <v>14</v>
      </c>
      <c r="F443" t="s">
        <v>15</v>
      </c>
      <c r="G443">
        <v>0.25</v>
      </c>
      <c r="H443">
        <v>0.25</v>
      </c>
      <c r="I443" t="str">
        <f t="shared" si="6"/>
        <v>D-18-CC</v>
      </c>
      <c r="J443">
        <v>149.13999999999999</v>
      </c>
      <c r="K443">
        <v>149.38999999999999</v>
      </c>
      <c r="L443">
        <v>148.66</v>
      </c>
      <c r="M443">
        <v>148.9</v>
      </c>
      <c r="N443">
        <v>1</v>
      </c>
      <c r="O443">
        <v>0</v>
      </c>
    </row>
    <row r="444" spans="1:15" x14ac:dyDescent="0.15">
      <c r="A444">
        <v>346</v>
      </c>
      <c r="B444" t="s">
        <v>91</v>
      </c>
      <c r="C444" t="s">
        <v>101</v>
      </c>
      <c r="D444">
        <v>19</v>
      </c>
      <c r="E444" t="s">
        <v>14</v>
      </c>
      <c r="F444">
        <v>1</v>
      </c>
      <c r="G444">
        <v>1.5</v>
      </c>
      <c r="H444">
        <v>1.5</v>
      </c>
      <c r="I444" t="str">
        <f t="shared" si="6"/>
        <v>D-19-1</v>
      </c>
      <c r="J444">
        <v>148.9</v>
      </c>
      <c r="K444">
        <v>150.4</v>
      </c>
      <c r="L444">
        <v>148.9</v>
      </c>
      <c r="M444">
        <v>150.36000000000001</v>
      </c>
      <c r="N444">
        <v>0</v>
      </c>
      <c r="O444">
        <v>0</v>
      </c>
    </row>
    <row r="445" spans="1:15" x14ac:dyDescent="0.15">
      <c r="A445">
        <v>346</v>
      </c>
      <c r="B445" t="s">
        <v>91</v>
      </c>
      <c r="C445" t="s">
        <v>101</v>
      </c>
      <c r="D445">
        <v>19</v>
      </c>
      <c r="E445" t="s">
        <v>14</v>
      </c>
      <c r="F445">
        <v>2</v>
      </c>
      <c r="G445">
        <v>1.5</v>
      </c>
      <c r="H445">
        <v>1.5</v>
      </c>
      <c r="I445" t="str">
        <f t="shared" si="6"/>
        <v>D-19-2</v>
      </c>
      <c r="J445">
        <v>150.4</v>
      </c>
      <c r="K445">
        <v>151.9</v>
      </c>
      <c r="L445">
        <v>150.36000000000001</v>
      </c>
      <c r="M445">
        <v>151.82</v>
      </c>
      <c r="N445">
        <v>0</v>
      </c>
      <c r="O445">
        <v>0</v>
      </c>
    </row>
    <row r="446" spans="1:15" x14ac:dyDescent="0.15">
      <c r="A446">
        <v>346</v>
      </c>
      <c r="B446" t="s">
        <v>91</v>
      </c>
      <c r="C446" t="s">
        <v>101</v>
      </c>
      <c r="D446">
        <v>19</v>
      </c>
      <c r="E446" t="s">
        <v>14</v>
      </c>
      <c r="F446">
        <v>3</v>
      </c>
      <c r="G446">
        <v>1.5</v>
      </c>
      <c r="H446">
        <v>1.5</v>
      </c>
      <c r="I446" t="str">
        <f t="shared" si="6"/>
        <v>D-19-3</v>
      </c>
      <c r="J446">
        <v>151.9</v>
      </c>
      <c r="K446">
        <v>153.4</v>
      </c>
      <c r="L446">
        <v>151.82</v>
      </c>
      <c r="M446">
        <v>153.28</v>
      </c>
      <c r="N446">
        <v>0</v>
      </c>
      <c r="O446">
        <v>0</v>
      </c>
    </row>
    <row r="447" spans="1:15" x14ac:dyDescent="0.15">
      <c r="A447">
        <v>346</v>
      </c>
      <c r="B447" t="s">
        <v>91</v>
      </c>
      <c r="C447" t="s">
        <v>101</v>
      </c>
      <c r="D447">
        <v>19</v>
      </c>
      <c r="E447" t="s">
        <v>14</v>
      </c>
      <c r="F447">
        <v>4</v>
      </c>
      <c r="G447">
        <v>1.5</v>
      </c>
      <c r="H447">
        <v>1.5</v>
      </c>
      <c r="I447" t="str">
        <f t="shared" si="6"/>
        <v>D-19-4</v>
      </c>
      <c r="J447">
        <v>153.4</v>
      </c>
      <c r="K447">
        <v>154.9</v>
      </c>
      <c r="L447">
        <v>153.28</v>
      </c>
      <c r="M447">
        <v>154.72999999999999</v>
      </c>
      <c r="N447">
        <v>0</v>
      </c>
      <c r="O447">
        <v>0</v>
      </c>
    </row>
    <row r="448" spans="1:15" x14ac:dyDescent="0.15">
      <c r="A448">
        <v>346</v>
      </c>
      <c r="B448" t="s">
        <v>91</v>
      </c>
      <c r="C448" t="s">
        <v>101</v>
      </c>
      <c r="D448">
        <v>19</v>
      </c>
      <c r="E448" t="s">
        <v>14</v>
      </c>
      <c r="F448">
        <v>5</v>
      </c>
      <c r="G448">
        <v>1.5</v>
      </c>
      <c r="H448">
        <v>1.5</v>
      </c>
      <c r="I448" t="str">
        <f t="shared" si="6"/>
        <v>D-19-5</v>
      </c>
      <c r="J448">
        <v>154.9</v>
      </c>
      <c r="K448">
        <v>156.4</v>
      </c>
      <c r="L448">
        <v>154.72999999999999</v>
      </c>
      <c r="M448">
        <v>156.19</v>
      </c>
      <c r="N448">
        <v>0</v>
      </c>
      <c r="O448">
        <v>1</v>
      </c>
    </row>
    <row r="449" spans="1:15" x14ac:dyDescent="0.15">
      <c r="A449">
        <v>346</v>
      </c>
      <c r="B449" t="s">
        <v>91</v>
      </c>
      <c r="C449" t="s">
        <v>101</v>
      </c>
      <c r="D449">
        <v>19</v>
      </c>
      <c r="E449" t="s">
        <v>14</v>
      </c>
      <c r="F449">
        <v>6</v>
      </c>
      <c r="G449">
        <v>1.5</v>
      </c>
      <c r="H449">
        <v>1.5</v>
      </c>
      <c r="I449" t="str">
        <f t="shared" si="6"/>
        <v>D-19-6</v>
      </c>
      <c r="J449">
        <v>156.4</v>
      </c>
      <c r="K449">
        <v>157.9</v>
      </c>
      <c r="L449">
        <v>156.19</v>
      </c>
      <c r="M449">
        <v>157.65</v>
      </c>
      <c r="N449">
        <v>0</v>
      </c>
      <c r="O449">
        <v>0</v>
      </c>
    </row>
    <row r="450" spans="1:15" x14ac:dyDescent="0.15">
      <c r="A450">
        <v>346</v>
      </c>
      <c r="B450" t="s">
        <v>91</v>
      </c>
      <c r="C450" t="s">
        <v>101</v>
      </c>
      <c r="D450">
        <v>19</v>
      </c>
      <c r="E450" t="s">
        <v>14</v>
      </c>
      <c r="F450">
        <v>7</v>
      </c>
      <c r="G450">
        <v>0.57999999999999996</v>
      </c>
      <c r="H450">
        <v>0.57999999999999996</v>
      </c>
      <c r="I450" t="str">
        <f t="shared" ref="I450:I513" si="7">C450&amp;"-"&amp;D450&amp;"-"&amp;F450</f>
        <v>D-19-7</v>
      </c>
      <c r="J450">
        <v>157.9</v>
      </c>
      <c r="K450">
        <v>158.47999999999999</v>
      </c>
      <c r="L450">
        <v>157.65</v>
      </c>
      <c r="M450">
        <v>158.22</v>
      </c>
      <c r="N450">
        <v>0</v>
      </c>
      <c r="O450">
        <v>0</v>
      </c>
    </row>
    <row r="451" spans="1:15" x14ac:dyDescent="0.15">
      <c r="A451">
        <v>346</v>
      </c>
      <c r="B451" t="s">
        <v>91</v>
      </c>
      <c r="C451" t="s">
        <v>101</v>
      </c>
      <c r="D451">
        <v>19</v>
      </c>
      <c r="E451" t="s">
        <v>14</v>
      </c>
      <c r="F451" t="s">
        <v>15</v>
      </c>
      <c r="G451">
        <v>0.19</v>
      </c>
      <c r="H451">
        <v>0.19</v>
      </c>
      <c r="I451" t="str">
        <f t="shared" si="7"/>
        <v>D-19-CC</v>
      </c>
      <c r="J451">
        <v>158.47999999999999</v>
      </c>
      <c r="K451">
        <v>158.66999999999999</v>
      </c>
      <c r="L451">
        <v>158.22</v>
      </c>
      <c r="M451">
        <v>158.4</v>
      </c>
      <c r="N451">
        <v>1</v>
      </c>
      <c r="O451">
        <v>0</v>
      </c>
    </row>
    <row r="452" spans="1:15" x14ac:dyDescent="0.15">
      <c r="A452">
        <v>346</v>
      </c>
      <c r="B452" t="s">
        <v>91</v>
      </c>
      <c r="C452" t="s">
        <v>101</v>
      </c>
      <c r="D452">
        <v>2</v>
      </c>
      <c r="E452" t="s">
        <v>14</v>
      </c>
      <c r="F452">
        <v>1</v>
      </c>
      <c r="G452">
        <v>1.5</v>
      </c>
      <c r="H452">
        <v>1.5</v>
      </c>
      <c r="I452" t="str">
        <f t="shared" si="7"/>
        <v>D-2-1</v>
      </c>
      <c r="J452">
        <v>5.3</v>
      </c>
      <c r="K452">
        <v>6.8</v>
      </c>
      <c r="L452">
        <v>5.3</v>
      </c>
      <c r="M452">
        <v>6.8</v>
      </c>
      <c r="N452">
        <v>3</v>
      </c>
      <c r="O452">
        <v>0</v>
      </c>
    </row>
    <row r="453" spans="1:15" x14ac:dyDescent="0.15">
      <c r="A453">
        <v>346</v>
      </c>
      <c r="B453" t="s">
        <v>91</v>
      </c>
      <c r="C453" t="s">
        <v>101</v>
      </c>
      <c r="D453">
        <v>2</v>
      </c>
      <c r="E453" t="s">
        <v>14</v>
      </c>
      <c r="F453">
        <v>2</v>
      </c>
      <c r="G453">
        <v>1.5</v>
      </c>
      <c r="H453">
        <v>1.5</v>
      </c>
      <c r="I453" t="str">
        <f t="shared" si="7"/>
        <v>D-2-2</v>
      </c>
      <c r="J453">
        <v>6.8</v>
      </c>
      <c r="K453">
        <v>8.3000000000000007</v>
      </c>
      <c r="L453">
        <v>6.8</v>
      </c>
      <c r="M453">
        <v>8.3000000000000007</v>
      </c>
      <c r="N453">
        <v>3</v>
      </c>
      <c r="O453">
        <v>1</v>
      </c>
    </row>
    <row r="454" spans="1:15" x14ac:dyDescent="0.15">
      <c r="A454">
        <v>346</v>
      </c>
      <c r="B454" t="s">
        <v>91</v>
      </c>
      <c r="C454" t="s">
        <v>101</v>
      </c>
      <c r="D454">
        <v>2</v>
      </c>
      <c r="E454" t="s">
        <v>14</v>
      </c>
      <c r="F454">
        <v>3</v>
      </c>
      <c r="G454">
        <v>1.5</v>
      </c>
      <c r="H454">
        <v>1.5</v>
      </c>
      <c r="I454" t="str">
        <f t="shared" si="7"/>
        <v>D-2-3</v>
      </c>
      <c r="J454">
        <v>8.3000000000000007</v>
      </c>
      <c r="K454">
        <v>9.8000000000000007</v>
      </c>
      <c r="L454">
        <v>8.3000000000000007</v>
      </c>
      <c r="M454">
        <v>9.8000000000000007</v>
      </c>
      <c r="N454">
        <v>3</v>
      </c>
      <c r="O454">
        <v>0</v>
      </c>
    </row>
    <row r="455" spans="1:15" x14ac:dyDescent="0.15">
      <c r="A455">
        <v>346</v>
      </c>
      <c r="B455" t="s">
        <v>91</v>
      </c>
      <c r="C455" t="s">
        <v>101</v>
      </c>
      <c r="D455">
        <v>2</v>
      </c>
      <c r="E455" t="s">
        <v>14</v>
      </c>
      <c r="F455">
        <v>4</v>
      </c>
      <c r="G455">
        <v>1.5</v>
      </c>
      <c r="H455">
        <v>1.5</v>
      </c>
      <c r="I455" t="str">
        <f t="shared" si="7"/>
        <v>D-2-4</v>
      </c>
      <c r="J455">
        <v>9.8000000000000007</v>
      </c>
      <c r="K455">
        <v>11.3</v>
      </c>
      <c r="L455">
        <v>9.8000000000000007</v>
      </c>
      <c r="M455">
        <v>11.3</v>
      </c>
      <c r="N455">
        <v>3</v>
      </c>
      <c r="O455">
        <v>0</v>
      </c>
    </row>
    <row r="456" spans="1:15" x14ac:dyDescent="0.15">
      <c r="A456">
        <v>346</v>
      </c>
      <c r="B456" t="s">
        <v>91</v>
      </c>
      <c r="C456" t="s">
        <v>101</v>
      </c>
      <c r="D456">
        <v>2</v>
      </c>
      <c r="E456" t="s">
        <v>14</v>
      </c>
      <c r="F456">
        <v>5</v>
      </c>
      <c r="G456">
        <v>1.5</v>
      </c>
      <c r="H456">
        <v>1.5</v>
      </c>
      <c r="I456" t="str">
        <f t="shared" si="7"/>
        <v>D-2-5</v>
      </c>
      <c r="J456">
        <v>11.3</v>
      </c>
      <c r="K456">
        <v>12.8</v>
      </c>
      <c r="L456">
        <v>11.3</v>
      </c>
      <c r="M456">
        <v>12.8</v>
      </c>
      <c r="N456">
        <v>3</v>
      </c>
      <c r="O456">
        <v>1</v>
      </c>
    </row>
    <row r="457" spans="1:15" x14ac:dyDescent="0.15">
      <c r="A457">
        <v>346</v>
      </c>
      <c r="B457" t="s">
        <v>91</v>
      </c>
      <c r="C457" t="s">
        <v>101</v>
      </c>
      <c r="D457">
        <v>2</v>
      </c>
      <c r="E457" t="s">
        <v>14</v>
      </c>
      <c r="F457">
        <v>6</v>
      </c>
      <c r="G457">
        <v>1.31</v>
      </c>
      <c r="H457">
        <v>1.31</v>
      </c>
      <c r="I457" t="str">
        <f t="shared" si="7"/>
        <v>D-2-6</v>
      </c>
      <c r="J457">
        <v>12.8</v>
      </c>
      <c r="K457">
        <v>14.11</v>
      </c>
      <c r="L457">
        <v>12.8</v>
      </c>
      <c r="M457">
        <v>14.11</v>
      </c>
      <c r="N457">
        <v>3</v>
      </c>
      <c r="O457">
        <v>2</v>
      </c>
    </row>
    <row r="458" spans="1:15" x14ac:dyDescent="0.15">
      <c r="A458">
        <v>346</v>
      </c>
      <c r="B458" t="s">
        <v>91</v>
      </c>
      <c r="C458" t="s">
        <v>101</v>
      </c>
      <c r="D458">
        <v>2</v>
      </c>
      <c r="E458" t="s">
        <v>14</v>
      </c>
      <c r="F458">
        <v>7</v>
      </c>
      <c r="G458">
        <v>0.53</v>
      </c>
      <c r="H458">
        <v>0.53</v>
      </c>
      <c r="I458" t="str">
        <f t="shared" si="7"/>
        <v>D-2-7</v>
      </c>
      <c r="J458">
        <v>14.11</v>
      </c>
      <c r="K458">
        <v>14.64</v>
      </c>
      <c r="L458">
        <v>14.11</v>
      </c>
      <c r="M458">
        <v>14.64</v>
      </c>
      <c r="N458">
        <v>3</v>
      </c>
      <c r="O458">
        <v>0</v>
      </c>
    </row>
    <row r="459" spans="1:15" x14ac:dyDescent="0.15">
      <c r="A459">
        <v>346</v>
      </c>
      <c r="B459" t="s">
        <v>91</v>
      </c>
      <c r="C459" t="s">
        <v>101</v>
      </c>
      <c r="D459">
        <v>2</v>
      </c>
      <c r="E459" t="s">
        <v>14</v>
      </c>
      <c r="F459" t="s">
        <v>15</v>
      </c>
      <c r="G459">
        <v>0.13</v>
      </c>
      <c r="H459">
        <v>0.13</v>
      </c>
      <c r="I459" t="str">
        <f t="shared" si="7"/>
        <v>D-2-CC</v>
      </c>
      <c r="J459">
        <v>14.64</v>
      </c>
      <c r="K459">
        <v>14.77</v>
      </c>
      <c r="L459">
        <v>14.64</v>
      </c>
      <c r="M459">
        <v>14.77</v>
      </c>
      <c r="N459">
        <v>0</v>
      </c>
      <c r="O459">
        <v>0</v>
      </c>
    </row>
    <row r="460" spans="1:15" x14ac:dyDescent="0.15">
      <c r="A460">
        <v>346</v>
      </c>
      <c r="B460" t="s">
        <v>91</v>
      </c>
      <c r="C460" t="s">
        <v>101</v>
      </c>
      <c r="D460">
        <v>20</v>
      </c>
      <c r="E460" t="s">
        <v>14</v>
      </c>
      <c r="F460">
        <v>1</v>
      </c>
      <c r="G460">
        <v>1.5</v>
      </c>
      <c r="H460">
        <v>1.5</v>
      </c>
      <c r="I460" t="str">
        <f t="shared" si="7"/>
        <v>D-20-1</v>
      </c>
      <c r="J460">
        <v>158.4</v>
      </c>
      <c r="K460">
        <v>159.9</v>
      </c>
      <c r="L460">
        <v>158.4</v>
      </c>
      <c r="M460">
        <v>159.83000000000001</v>
      </c>
      <c r="N460">
        <v>0</v>
      </c>
      <c r="O460">
        <v>0</v>
      </c>
    </row>
    <row r="461" spans="1:15" x14ac:dyDescent="0.15">
      <c r="A461">
        <v>346</v>
      </c>
      <c r="B461" t="s">
        <v>91</v>
      </c>
      <c r="C461" t="s">
        <v>101</v>
      </c>
      <c r="D461">
        <v>20</v>
      </c>
      <c r="E461" t="s">
        <v>14</v>
      </c>
      <c r="F461">
        <v>2</v>
      </c>
      <c r="G461">
        <v>1.5</v>
      </c>
      <c r="H461">
        <v>1.5</v>
      </c>
      <c r="I461" t="str">
        <f t="shared" si="7"/>
        <v>D-20-2</v>
      </c>
      <c r="J461">
        <v>159.9</v>
      </c>
      <c r="K461">
        <v>161.4</v>
      </c>
      <c r="L461">
        <v>159.83000000000001</v>
      </c>
      <c r="M461">
        <v>161.26</v>
      </c>
      <c r="N461">
        <v>0</v>
      </c>
      <c r="O461">
        <v>0</v>
      </c>
    </row>
    <row r="462" spans="1:15" x14ac:dyDescent="0.15">
      <c r="A462">
        <v>346</v>
      </c>
      <c r="B462" t="s">
        <v>91</v>
      </c>
      <c r="C462" t="s">
        <v>101</v>
      </c>
      <c r="D462">
        <v>20</v>
      </c>
      <c r="E462" t="s">
        <v>14</v>
      </c>
      <c r="F462">
        <v>3</v>
      </c>
      <c r="G462">
        <v>1.5</v>
      </c>
      <c r="H462">
        <v>1.5</v>
      </c>
      <c r="I462" t="str">
        <f t="shared" si="7"/>
        <v>D-20-3</v>
      </c>
      <c r="J462">
        <v>161.4</v>
      </c>
      <c r="K462">
        <v>162.9</v>
      </c>
      <c r="L462">
        <v>161.26</v>
      </c>
      <c r="M462">
        <v>162.69999999999999</v>
      </c>
      <c r="N462">
        <v>0</v>
      </c>
      <c r="O462">
        <v>0</v>
      </c>
    </row>
    <row r="463" spans="1:15" x14ac:dyDescent="0.15">
      <c r="A463">
        <v>346</v>
      </c>
      <c r="B463" t="s">
        <v>91</v>
      </c>
      <c r="C463" t="s">
        <v>101</v>
      </c>
      <c r="D463">
        <v>20</v>
      </c>
      <c r="E463" t="s">
        <v>14</v>
      </c>
      <c r="F463">
        <v>4</v>
      </c>
      <c r="G463">
        <v>1.5</v>
      </c>
      <c r="H463">
        <v>1.5</v>
      </c>
      <c r="I463" t="str">
        <f t="shared" si="7"/>
        <v>D-20-4</v>
      </c>
      <c r="J463">
        <v>162.9</v>
      </c>
      <c r="K463">
        <v>164.4</v>
      </c>
      <c r="L463">
        <v>162.69999999999999</v>
      </c>
      <c r="M463">
        <v>164.13</v>
      </c>
      <c r="N463">
        <v>0</v>
      </c>
      <c r="O463">
        <v>0</v>
      </c>
    </row>
    <row r="464" spans="1:15" x14ac:dyDescent="0.15">
      <c r="A464">
        <v>346</v>
      </c>
      <c r="B464" t="s">
        <v>91</v>
      </c>
      <c r="C464" t="s">
        <v>101</v>
      </c>
      <c r="D464">
        <v>20</v>
      </c>
      <c r="E464" t="s">
        <v>14</v>
      </c>
      <c r="F464">
        <v>5</v>
      </c>
      <c r="G464">
        <v>1.5</v>
      </c>
      <c r="H464">
        <v>1.5</v>
      </c>
      <c r="I464" t="str">
        <f t="shared" si="7"/>
        <v>D-20-5</v>
      </c>
      <c r="J464">
        <v>164.4</v>
      </c>
      <c r="K464">
        <v>165.9</v>
      </c>
      <c r="L464">
        <v>164.13</v>
      </c>
      <c r="M464">
        <v>165.56</v>
      </c>
      <c r="N464">
        <v>0</v>
      </c>
      <c r="O464">
        <v>1</v>
      </c>
    </row>
    <row r="465" spans="1:15" x14ac:dyDescent="0.15">
      <c r="A465">
        <v>346</v>
      </c>
      <c r="B465" t="s">
        <v>91</v>
      </c>
      <c r="C465" t="s">
        <v>101</v>
      </c>
      <c r="D465">
        <v>20</v>
      </c>
      <c r="E465" t="s">
        <v>14</v>
      </c>
      <c r="F465">
        <v>6</v>
      </c>
      <c r="G465">
        <v>1.5</v>
      </c>
      <c r="H465">
        <v>1.5</v>
      </c>
      <c r="I465" t="str">
        <f t="shared" si="7"/>
        <v>D-20-6</v>
      </c>
      <c r="J465">
        <v>165.9</v>
      </c>
      <c r="K465">
        <v>167.4</v>
      </c>
      <c r="L465">
        <v>165.56</v>
      </c>
      <c r="M465">
        <v>166.99</v>
      </c>
      <c r="N465">
        <v>0</v>
      </c>
      <c r="O465">
        <v>0</v>
      </c>
    </row>
    <row r="466" spans="1:15" x14ac:dyDescent="0.15">
      <c r="A466">
        <v>346</v>
      </c>
      <c r="B466" t="s">
        <v>91</v>
      </c>
      <c r="C466" t="s">
        <v>101</v>
      </c>
      <c r="D466">
        <v>20</v>
      </c>
      <c r="E466" t="s">
        <v>14</v>
      </c>
      <c r="F466">
        <v>7</v>
      </c>
      <c r="G466">
        <v>0.7</v>
      </c>
      <c r="H466">
        <v>0.7</v>
      </c>
      <c r="I466" t="str">
        <f t="shared" si="7"/>
        <v>D-20-7</v>
      </c>
      <c r="J466">
        <v>167.4</v>
      </c>
      <c r="K466">
        <v>168.1</v>
      </c>
      <c r="L466">
        <v>166.99</v>
      </c>
      <c r="M466">
        <v>167.66</v>
      </c>
      <c r="N466">
        <v>0</v>
      </c>
      <c r="O466">
        <v>0</v>
      </c>
    </row>
    <row r="467" spans="1:15" x14ac:dyDescent="0.15">
      <c r="A467">
        <v>346</v>
      </c>
      <c r="B467" t="s">
        <v>91</v>
      </c>
      <c r="C467" t="s">
        <v>101</v>
      </c>
      <c r="D467">
        <v>20</v>
      </c>
      <c r="E467" t="s">
        <v>14</v>
      </c>
      <c r="F467" t="s">
        <v>15</v>
      </c>
      <c r="G467">
        <v>0.25</v>
      </c>
      <c r="H467">
        <v>0.25</v>
      </c>
      <c r="I467" t="str">
        <f t="shared" si="7"/>
        <v>D-20-CC</v>
      </c>
      <c r="J467">
        <v>168.1</v>
      </c>
      <c r="K467">
        <v>168.35</v>
      </c>
      <c r="L467">
        <v>167.66</v>
      </c>
      <c r="M467">
        <v>167.9</v>
      </c>
      <c r="N467">
        <v>0</v>
      </c>
      <c r="O467">
        <v>0</v>
      </c>
    </row>
    <row r="468" spans="1:15" x14ac:dyDescent="0.15">
      <c r="A468">
        <v>346</v>
      </c>
      <c r="B468" t="s">
        <v>91</v>
      </c>
      <c r="C468" t="s">
        <v>101</v>
      </c>
      <c r="D468">
        <v>21</v>
      </c>
      <c r="E468" t="s">
        <v>14</v>
      </c>
      <c r="F468">
        <v>1</v>
      </c>
      <c r="G468">
        <v>1.5</v>
      </c>
      <c r="H468">
        <v>1.5</v>
      </c>
      <c r="I468" t="str">
        <f t="shared" si="7"/>
        <v>D-21-1</v>
      </c>
      <c r="J468">
        <v>167.9</v>
      </c>
      <c r="K468">
        <v>169.4</v>
      </c>
      <c r="L468">
        <v>167.9</v>
      </c>
      <c r="M468">
        <v>169.4</v>
      </c>
      <c r="N468">
        <v>0</v>
      </c>
      <c r="O468">
        <v>0</v>
      </c>
    </row>
    <row r="469" spans="1:15" x14ac:dyDescent="0.15">
      <c r="A469">
        <v>346</v>
      </c>
      <c r="B469" t="s">
        <v>91</v>
      </c>
      <c r="C469" t="s">
        <v>101</v>
      </c>
      <c r="D469">
        <v>21</v>
      </c>
      <c r="E469" t="s">
        <v>14</v>
      </c>
      <c r="F469">
        <v>2</v>
      </c>
      <c r="G469">
        <v>1.5</v>
      </c>
      <c r="H469">
        <v>1.5</v>
      </c>
      <c r="I469" t="str">
        <f t="shared" si="7"/>
        <v>D-21-2</v>
      </c>
      <c r="J469">
        <v>169.4</v>
      </c>
      <c r="K469">
        <v>170.9</v>
      </c>
      <c r="L469">
        <v>169.4</v>
      </c>
      <c r="M469">
        <v>170.9</v>
      </c>
      <c r="N469">
        <v>0</v>
      </c>
      <c r="O469">
        <v>0</v>
      </c>
    </row>
    <row r="470" spans="1:15" x14ac:dyDescent="0.15">
      <c r="A470">
        <v>346</v>
      </c>
      <c r="B470" t="s">
        <v>91</v>
      </c>
      <c r="C470" t="s">
        <v>101</v>
      </c>
      <c r="D470">
        <v>21</v>
      </c>
      <c r="E470" t="s">
        <v>14</v>
      </c>
      <c r="F470">
        <v>3</v>
      </c>
      <c r="G470">
        <v>1.5</v>
      </c>
      <c r="H470">
        <v>1.5</v>
      </c>
      <c r="I470" t="str">
        <f t="shared" si="7"/>
        <v>D-21-3</v>
      </c>
      <c r="J470">
        <v>170.9</v>
      </c>
      <c r="K470">
        <v>172.4</v>
      </c>
      <c r="L470">
        <v>170.9</v>
      </c>
      <c r="M470">
        <v>172.4</v>
      </c>
      <c r="N470">
        <v>0</v>
      </c>
      <c r="O470">
        <v>0</v>
      </c>
    </row>
    <row r="471" spans="1:15" x14ac:dyDescent="0.15">
      <c r="A471">
        <v>346</v>
      </c>
      <c r="B471" t="s">
        <v>91</v>
      </c>
      <c r="C471" t="s">
        <v>101</v>
      </c>
      <c r="D471">
        <v>21</v>
      </c>
      <c r="E471" t="s">
        <v>14</v>
      </c>
      <c r="F471">
        <v>4</v>
      </c>
      <c r="G471">
        <v>1.5</v>
      </c>
      <c r="H471">
        <v>1.5</v>
      </c>
      <c r="I471" t="str">
        <f t="shared" si="7"/>
        <v>D-21-4</v>
      </c>
      <c r="J471">
        <v>172.4</v>
      </c>
      <c r="K471">
        <v>173.9</v>
      </c>
      <c r="L471">
        <v>172.4</v>
      </c>
      <c r="M471">
        <v>173.9</v>
      </c>
      <c r="N471">
        <v>0</v>
      </c>
      <c r="O471">
        <v>1</v>
      </c>
    </row>
    <row r="472" spans="1:15" x14ac:dyDescent="0.15">
      <c r="A472">
        <v>346</v>
      </c>
      <c r="B472" t="s">
        <v>91</v>
      </c>
      <c r="C472" t="s">
        <v>101</v>
      </c>
      <c r="D472">
        <v>21</v>
      </c>
      <c r="E472" t="s">
        <v>14</v>
      </c>
      <c r="F472">
        <v>5</v>
      </c>
      <c r="G472">
        <v>1.5</v>
      </c>
      <c r="H472">
        <v>1.5</v>
      </c>
      <c r="I472" t="str">
        <f t="shared" si="7"/>
        <v>D-21-5</v>
      </c>
      <c r="J472">
        <v>173.9</v>
      </c>
      <c r="K472">
        <v>175.4</v>
      </c>
      <c r="L472">
        <v>173.9</v>
      </c>
      <c r="M472">
        <v>175.4</v>
      </c>
      <c r="N472">
        <v>0</v>
      </c>
      <c r="O472">
        <v>0</v>
      </c>
    </row>
    <row r="473" spans="1:15" x14ac:dyDescent="0.15">
      <c r="A473">
        <v>346</v>
      </c>
      <c r="B473" t="s">
        <v>91</v>
      </c>
      <c r="C473" t="s">
        <v>101</v>
      </c>
      <c r="D473">
        <v>21</v>
      </c>
      <c r="E473" t="s">
        <v>14</v>
      </c>
      <c r="F473">
        <v>6</v>
      </c>
      <c r="G473">
        <v>0.68</v>
      </c>
      <c r="H473">
        <v>0.68</v>
      </c>
      <c r="I473" t="str">
        <f t="shared" si="7"/>
        <v>D-21-6</v>
      </c>
      <c r="J473">
        <v>175.4</v>
      </c>
      <c r="K473">
        <v>176.08</v>
      </c>
      <c r="L473">
        <v>175.4</v>
      </c>
      <c r="M473">
        <v>176.08</v>
      </c>
      <c r="N473">
        <v>0</v>
      </c>
      <c r="O473">
        <v>0</v>
      </c>
    </row>
    <row r="474" spans="1:15" x14ac:dyDescent="0.15">
      <c r="A474">
        <v>346</v>
      </c>
      <c r="B474" t="s">
        <v>91</v>
      </c>
      <c r="C474" t="s">
        <v>101</v>
      </c>
      <c r="D474">
        <v>21</v>
      </c>
      <c r="E474" t="s">
        <v>14</v>
      </c>
      <c r="F474" t="s">
        <v>15</v>
      </c>
      <c r="G474">
        <v>0.23</v>
      </c>
      <c r="H474">
        <v>0.23</v>
      </c>
      <c r="I474" t="str">
        <f t="shared" si="7"/>
        <v>D-21-CC</v>
      </c>
      <c r="J474">
        <v>176.08</v>
      </c>
      <c r="K474">
        <v>176.31</v>
      </c>
      <c r="L474">
        <v>176.08</v>
      </c>
      <c r="M474">
        <v>176.31</v>
      </c>
      <c r="N474">
        <v>0</v>
      </c>
      <c r="O474">
        <v>0</v>
      </c>
    </row>
    <row r="475" spans="1:15" x14ac:dyDescent="0.15">
      <c r="A475">
        <v>346</v>
      </c>
      <c r="B475" t="s">
        <v>91</v>
      </c>
      <c r="C475" t="s">
        <v>101</v>
      </c>
      <c r="D475">
        <v>22</v>
      </c>
      <c r="E475" t="s">
        <v>14</v>
      </c>
      <c r="F475">
        <v>1</v>
      </c>
      <c r="G475">
        <v>1.5</v>
      </c>
      <c r="H475">
        <v>1.5</v>
      </c>
      <c r="I475" t="str">
        <f t="shared" si="7"/>
        <v>D-22-1</v>
      </c>
      <c r="J475">
        <v>177.4</v>
      </c>
      <c r="K475">
        <v>178.9</v>
      </c>
      <c r="L475">
        <v>177.4</v>
      </c>
      <c r="M475">
        <v>178.88</v>
      </c>
      <c r="N475">
        <v>0</v>
      </c>
      <c r="O475">
        <v>0</v>
      </c>
    </row>
    <row r="476" spans="1:15" x14ac:dyDescent="0.15">
      <c r="A476">
        <v>346</v>
      </c>
      <c r="B476" t="s">
        <v>91</v>
      </c>
      <c r="C476" t="s">
        <v>101</v>
      </c>
      <c r="D476">
        <v>22</v>
      </c>
      <c r="E476" t="s">
        <v>14</v>
      </c>
      <c r="F476">
        <v>2</v>
      </c>
      <c r="G476">
        <v>1.5</v>
      </c>
      <c r="H476">
        <v>1.5</v>
      </c>
      <c r="I476" t="str">
        <f t="shared" si="7"/>
        <v>D-22-2</v>
      </c>
      <c r="J476">
        <v>178.9</v>
      </c>
      <c r="K476">
        <v>180.4</v>
      </c>
      <c r="L476">
        <v>178.88</v>
      </c>
      <c r="M476">
        <v>180.36</v>
      </c>
      <c r="N476">
        <v>0</v>
      </c>
      <c r="O476">
        <v>1</v>
      </c>
    </row>
    <row r="477" spans="1:15" x14ac:dyDescent="0.15">
      <c r="A477">
        <v>346</v>
      </c>
      <c r="B477" t="s">
        <v>91</v>
      </c>
      <c r="C477" t="s">
        <v>101</v>
      </c>
      <c r="D477">
        <v>22</v>
      </c>
      <c r="E477" t="s">
        <v>14</v>
      </c>
      <c r="F477">
        <v>3</v>
      </c>
      <c r="G477">
        <v>1.5</v>
      </c>
      <c r="H477">
        <v>1.5</v>
      </c>
      <c r="I477" t="str">
        <f t="shared" si="7"/>
        <v>D-22-3</v>
      </c>
      <c r="J477">
        <v>180.4</v>
      </c>
      <c r="K477">
        <v>181.9</v>
      </c>
      <c r="L477">
        <v>180.36</v>
      </c>
      <c r="M477">
        <v>181.84</v>
      </c>
      <c r="N477">
        <v>0</v>
      </c>
      <c r="O477">
        <v>1</v>
      </c>
    </row>
    <row r="478" spans="1:15" x14ac:dyDescent="0.15">
      <c r="A478">
        <v>346</v>
      </c>
      <c r="B478" t="s">
        <v>91</v>
      </c>
      <c r="C478" t="s">
        <v>101</v>
      </c>
      <c r="D478">
        <v>22</v>
      </c>
      <c r="E478" t="s">
        <v>14</v>
      </c>
      <c r="F478">
        <v>4</v>
      </c>
      <c r="G478">
        <v>1.5</v>
      </c>
      <c r="H478">
        <v>1.5</v>
      </c>
      <c r="I478" t="str">
        <f t="shared" si="7"/>
        <v>D-22-4</v>
      </c>
      <c r="J478">
        <v>181.9</v>
      </c>
      <c r="K478">
        <v>183.4</v>
      </c>
      <c r="L478">
        <v>181.84</v>
      </c>
      <c r="M478">
        <v>183.31</v>
      </c>
      <c r="N478">
        <v>0</v>
      </c>
      <c r="O478">
        <v>1</v>
      </c>
    </row>
    <row r="479" spans="1:15" x14ac:dyDescent="0.15">
      <c r="A479">
        <v>346</v>
      </c>
      <c r="B479" t="s">
        <v>91</v>
      </c>
      <c r="C479" t="s">
        <v>101</v>
      </c>
      <c r="D479">
        <v>22</v>
      </c>
      <c r="E479" t="s">
        <v>14</v>
      </c>
      <c r="F479">
        <v>5</v>
      </c>
      <c r="G479">
        <v>1.5</v>
      </c>
      <c r="H479">
        <v>1.5</v>
      </c>
      <c r="I479" t="str">
        <f t="shared" si="7"/>
        <v>D-22-5</v>
      </c>
      <c r="J479">
        <v>183.4</v>
      </c>
      <c r="K479">
        <v>184.9</v>
      </c>
      <c r="L479">
        <v>183.31</v>
      </c>
      <c r="M479">
        <v>184.79</v>
      </c>
      <c r="N479">
        <v>0</v>
      </c>
      <c r="O479">
        <v>1</v>
      </c>
    </row>
    <row r="480" spans="1:15" x14ac:dyDescent="0.15">
      <c r="A480">
        <v>346</v>
      </c>
      <c r="B480" t="s">
        <v>91</v>
      </c>
      <c r="C480" t="s">
        <v>101</v>
      </c>
      <c r="D480">
        <v>22</v>
      </c>
      <c r="E480" t="s">
        <v>14</v>
      </c>
      <c r="F480">
        <v>6</v>
      </c>
      <c r="G480">
        <v>1.5</v>
      </c>
      <c r="H480">
        <v>1.5</v>
      </c>
      <c r="I480" t="str">
        <f t="shared" si="7"/>
        <v>D-22-6</v>
      </c>
      <c r="J480">
        <v>184.9</v>
      </c>
      <c r="K480">
        <v>186.4</v>
      </c>
      <c r="L480">
        <v>184.79</v>
      </c>
      <c r="M480">
        <v>186.27</v>
      </c>
      <c r="N480">
        <v>0</v>
      </c>
      <c r="O480">
        <v>0</v>
      </c>
    </row>
    <row r="481" spans="1:15" x14ac:dyDescent="0.15">
      <c r="A481">
        <v>346</v>
      </c>
      <c r="B481" t="s">
        <v>91</v>
      </c>
      <c r="C481" t="s">
        <v>101</v>
      </c>
      <c r="D481">
        <v>22</v>
      </c>
      <c r="E481" t="s">
        <v>14</v>
      </c>
      <c r="F481">
        <v>7</v>
      </c>
      <c r="G481">
        <v>0.54</v>
      </c>
      <c r="H481">
        <v>0.54</v>
      </c>
      <c r="I481" t="str">
        <f t="shared" si="7"/>
        <v>D-22-7</v>
      </c>
      <c r="J481">
        <v>186.4</v>
      </c>
      <c r="K481">
        <v>186.94</v>
      </c>
      <c r="L481">
        <v>186.27</v>
      </c>
      <c r="M481">
        <v>186.8</v>
      </c>
      <c r="N481">
        <v>0</v>
      </c>
      <c r="O481">
        <v>0</v>
      </c>
    </row>
    <row r="482" spans="1:15" x14ac:dyDescent="0.15">
      <c r="A482">
        <v>346</v>
      </c>
      <c r="B482" t="s">
        <v>91</v>
      </c>
      <c r="C482" t="s">
        <v>101</v>
      </c>
      <c r="D482">
        <v>22</v>
      </c>
      <c r="E482" t="s">
        <v>14</v>
      </c>
      <c r="F482" t="s">
        <v>15</v>
      </c>
      <c r="G482">
        <v>0.1</v>
      </c>
      <c r="H482">
        <v>0.1</v>
      </c>
      <c r="I482" t="str">
        <f t="shared" si="7"/>
        <v>D-22-CC</v>
      </c>
      <c r="J482">
        <v>186.94</v>
      </c>
      <c r="K482">
        <v>187.04</v>
      </c>
      <c r="L482">
        <v>186.8</v>
      </c>
      <c r="M482">
        <v>186.9</v>
      </c>
      <c r="N482">
        <v>0</v>
      </c>
      <c r="O482">
        <v>0</v>
      </c>
    </row>
    <row r="483" spans="1:15" x14ac:dyDescent="0.15">
      <c r="A483">
        <v>346</v>
      </c>
      <c r="B483" t="s">
        <v>91</v>
      </c>
      <c r="C483" t="s">
        <v>101</v>
      </c>
      <c r="D483">
        <v>23</v>
      </c>
      <c r="E483" t="s">
        <v>14</v>
      </c>
      <c r="F483">
        <v>1</v>
      </c>
      <c r="G483">
        <v>1.5</v>
      </c>
      <c r="H483">
        <v>1.5</v>
      </c>
      <c r="I483" t="str">
        <f t="shared" si="7"/>
        <v>D-23-1</v>
      </c>
      <c r="J483">
        <v>186.9</v>
      </c>
      <c r="K483">
        <v>188.4</v>
      </c>
      <c r="L483">
        <v>186.9</v>
      </c>
      <c r="M483">
        <v>188.36</v>
      </c>
      <c r="N483">
        <v>0</v>
      </c>
      <c r="O483">
        <v>0</v>
      </c>
    </row>
    <row r="484" spans="1:15" x14ac:dyDescent="0.15">
      <c r="A484">
        <v>346</v>
      </c>
      <c r="B484" t="s">
        <v>91</v>
      </c>
      <c r="C484" t="s">
        <v>101</v>
      </c>
      <c r="D484">
        <v>23</v>
      </c>
      <c r="E484" t="s">
        <v>14</v>
      </c>
      <c r="F484">
        <v>2</v>
      </c>
      <c r="G484">
        <v>1.5</v>
      </c>
      <c r="H484">
        <v>1.5</v>
      </c>
      <c r="I484" t="str">
        <f t="shared" si="7"/>
        <v>D-23-2</v>
      </c>
      <c r="J484">
        <v>188.4</v>
      </c>
      <c r="K484">
        <v>189.9</v>
      </c>
      <c r="L484">
        <v>188.36</v>
      </c>
      <c r="M484">
        <v>189.81</v>
      </c>
      <c r="N484">
        <v>0</v>
      </c>
      <c r="O484">
        <v>1</v>
      </c>
    </row>
    <row r="485" spans="1:15" x14ac:dyDescent="0.15">
      <c r="A485">
        <v>346</v>
      </c>
      <c r="B485" t="s">
        <v>91</v>
      </c>
      <c r="C485" t="s">
        <v>101</v>
      </c>
      <c r="D485">
        <v>23</v>
      </c>
      <c r="E485" t="s">
        <v>14</v>
      </c>
      <c r="F485">
        <v>3</v>
      </c>
      <c r="G485">
        <v>1.5</v>
      </c>
      <c r="H485">
        <v>1.5</v>
      </c>
      <c r="I485" t="str">
        <f t="shared" si="7"/>
        <v>D-23-3</v>
      </c>
      <c r="J485">
        <v>189.9</v>
      </c>
      <c r="K485">
        <v>191.4</v>
      </c>
      <c r="L485">
        <v>189.81</v>
      </c>
      <c r="M485">
        <v>191.27</v>
      </c>
      <c r="N485">
        <v>0</v>
      </c>
      <c r="O485">
        <v>1</v>
      </c>
    </row>
    <row r="486" spans="1:15" x14ac:dyDescent="0.15">
      <c r="A486">
        <v>346</v>
      </c>
      <c r="B486" t="s">
        <v>91</v>
      </c>
      <c r="C486" t="s">
        <v>101</v>
      </c>
      <c r="D486">
        <v>23</v>
      </c>
      <c r="E486" t="s">
        <v>14</v>
      </c>
      <c r="F486">
        <v>4</v>
      </c>
      <c r="G486">
        <v>1.5</v>
      </c>
      <c r="H486">
        <v>1.5</v>
      </c>
      <c r="I486" t="str">
        <f t="shared" si="7"/>
        <v>D-23-4</v>
      </c>
      <c r="J486">
        <v>191.4</v>
      </c>
      <c r="K486">
        <v>192.9</v>
      </c>
      <c r="L486">
        <v>191.27</v>
      </c>
      <c r="M486">
        <v>192.72</v>
      </c>
      <c r="N486">
        <v>0</v>
      </c>
      <c r="O486">
        <v>0</v>
      </c>
    </row>
    <row r="487" spans="1:15" x14ac:dyDescent="0.15">
      <c r="A487">
        <v>346</v>
      </c>
      <c r="B487" t="s">
        <v>91</v>
      </c>
      <c r="C487" t="s">
        <v>101</v>
      </c>
      <c r="D487">
        <v>23</v>
      </c>
      <c r="E487" t="s">
        <v>14</v>
      </c>
      <c r="F487">
        <v>5</v>
      </c>
      <c r="G487">
        <v>1.5</v>
      </c>
      <c r="H487">
        <v>1.5</v>
      </c>
      <c r="I487" t="str">
        <f t="shared" si="7"/>
        <v>D-23-5</v>
      </c>
      <c r="J487">
        <v>192.9</v>
      </c>
      <c r="K487">
        <v>194.4</v>
      </c>
      <c r="L487">
        <v>192.72</v>
      </c>
      <c r="M487">
        <v>194.18</v>
      </c>
      <c r="N487">
        <v>0</v>
      </c>
      <c r="O487">
        <v>1</v>
      </c>
    </row>
    <row r="488" spans="1:15" x14ac:dyDescent="0.15">
      <c r="A488">
        <v>346</v>
      </c>
      <c r="B488" t="s">
        <v>91</v>
      </c>
      <c r="C488" t="s">
        <v>101</v>
      </c>
      <c r="D488">
        <v>23</v>
      </c>
      <c r="E488" t="s">
        <v>14</v>
      </c>
      <c r="F488">
        <v>6</v>
      </c>
      <c r="G488">
        <v>1.5</v>
      </c>
      <c r="H488">
        <v>1.5</v>
      </c>
      <c r="I488" t="str">
        <f t="shared" si="7"/>
        <v>D-23-6</v>
      </c>
      <c r="J488">
        <v>194.4</v>
      </c>
      <c r="K488">
        <v>195.9</v>
      </c>
      <c r="L488">
        <v>194.18</v>
      </c>
      <c r="M488">
        <v>195.63</v>
      </c>
      <c r="N488">
        <v>0</v>
      </c>
      <c r="O488">
        <v>1</v>
      </c>
    </row>
    <row r="489" spans="1:15" x14ac:dyDescent="0.15">
      <c r="A489">
        <v>346</v>
      </c>
      <c r="B489" t="s">
        <v>91</v>
      </c>
      <c r="C489" t="s">
        <v>101</v>
      </c>
      <c r="D489">
        <v>23</v>
      </c>
      <c r="E489" t="s">
        <v>14</v>
      </c>
      <c r="F489">
        <v>7</v>
      </c>
      <c r="G489">
        <v>0.56999999999999995</v>
      </c>
      <c r="H489">
        <v>0.56999999999999995</v>
      </c>
      <c r="I489" t="str">
        <f t="shared" si="7"/>
        <v>D-23-7</v>
      </c>
      <c r="J489">
        <v>195.9</v>
      </c>
      <c r="K489">
        <v>196.47</v>
      </c>
      <c r="L489">
        <v>195.63</v>
      </c>
      <c r="M489">
        <v>196.19</v>
      </c>
      <c r="N489">
        <v>0</v>
      </c>
      <c r="O489">
        <v>0</v>
      </c>
    </row>
    <row r="490" spans="1:15" x14ac:dyDescent="0.15">
      <c r="A490">
        <v>346</v>
      </c>
      <c r="B490" t="s">
        <v>91</v>
      </c>
      <c r="C490" t="s">
        <v>101</v>
      </c>
      <c r="D490">
        <v>23</v>
      </c>
      <c r="E490" t="s">
        <v>14</v>
      </c>
      <c r="F490" t="s">
        <v>15</v>
      </c>
      <c r="G490">
        <v>0.22</v>
      </c>
      <c r="H490">
        <v>0.22</v>
      </c>
      <c r="I490" t="str">
        <f t="shared" si="7"/>
        <v>D-23-CC</v>
      </c>
      <c r="J490">
        <v>196.47</v>
      </c>
      <c r="K490">
        <v>196.69</v>
      </c>
      <c r="L490">
        <v>196.19</v>
      </c>
      <c r="M490">
        <v>196.4</v>
      </c>
      <c r="N490">
        <v>0</v>
      </c>
      <c r="O490">
        <v>0</v>
      </c>
    </row>
    <row r="491" spans="1:15" x14ac:dyDescent="0.15">
      <c r="A491">
        <v>346</v>
      </c>
      <c r="B491" t="s">
        <v>91</v>
      </c>
      <c r="C491" t="s">
        <v>101</v>
      </c>
      <c r="D491">
        <v>24</v>
      </c>
      <c r="E491" t="s">
        <v>14</v>
      </c>
      <c r="F491">
        <v>1</v>
      </c>
      <c r="G491">
        <v>1.5</v>
      </c>
      <c r="H491">
        <v>1.5</v>
      </c>
      <c r="I491" t="str">
        <f t="shared" si="7"/>
        <v>D-24-1</v>
      </c>
      <c r="J491">
        <v>196.4</v>
      </c>
      <c r="K491">
        <v>197.9</v>
      </c>
      <c r="L491">
        <v>196.4</v>
      </c>
      <c r="M491">
        <v>197.88</v>
      </c>
      <c r="N491">
        <v>0</v>
      </c>
      <c r="O491">
        <v>2</v>
      </c>
    </row>
    <row r="492" spans="1:15" x14ac:dyDescent="0.15">
      <c r="A492">
        <v>346</v>
      </c>
      <c r="B492" t="s">
        <v>91</v>
      </c>
      <c r="C492" t="s">
        <v>101</v>
      </c>
      <c r="D492">
        <v>24</v>
      </c>
      <c r="E492" t="s">
        <v>14</v>
      </c>
      <c r="F492">
        <v>2</v>
      </c>
      <c r="G492">
        <v>1.5</v>
      </c>
      <c r="H492">
        <v>1.5</v>
      </c>
      <c r="I492" t="str">
        <f t="shared" si="7"/>
        <v>D-24-2</v>
      </c>
      <c r="J492">
        <v>197.9</v>
      </c>
      <c r="K492">
        <v>199.4</v>
      </c>
      <c r="L492">
        <v>197.88</v>
      </c>
      <c r="M492">
        <v>199.37</v>
      </c>
      <c r="N492">
        <v>0</v>
      </c>
      <c r="O492">
        <v>1</v>
      </c>
    </row>
    <row r="493" spans="1:15" x14ac:dyDescent="0.15">
      <c r="A493">
        <v>346</v>
      </c>
      <c r="B493" t="s">
        <v>91</v>
      </c>
      <c r="C493" t="s">
        <v>101</v>
      </c>
      <c r="D493">
        <v>24</v>
      </c>
      <c r="E493" t="s">
        <v>14</v>
      </c>
      <c r="F493">
        <v>3</v>
      </c>
      <c r="G493">
        <v>1.5</v>
      </c>
      <c r="H493">
        <v>1.5</v>
      </c>
      <c r="I493" t="str">
        <f t="shared" si="7"/>
        <v>D-24-3</v>
      </c>
      <c r="J493">
        <v>199.4</v>
      </c>
      <c r="K493">
        <v>200.9</v>
      </c>
      <c r="L493">
        <v>199.37</v>
      </c>
      <c r="M493">
        <v>200.85</v>
      </c>
      <c r="N493">
        <v>0</v>
      </c>
      <c r="O493">
        <v>0</v>
      </c>
    </row>
    <row r="494" spans="1:15" x14ac:dyDescent="0.15">
      <c r="A494">
        <v>346</v>
      </c>
      <c r="B494" t="s">
        <v>91</v>
      </c>
      <c r="C494" t="s">
        <v>101</v>
      </c>
      <c r="D494">
        <v>24</v>
      </c>
      <c r="E494" t="s">
        <v>14</v>
      </c>
      <c r="F494">
        <v>4</v>
      </c>
      <c r="G494">
        <v>1.5</v>
      </c>
      <c r="H494">
        <v>1.5</v>
      </c>
      <c r="I494" t="str">
        <f t="shared" si="7"/>
        <v>D-24-4</v>
      </c>
      <c r="J494">
        <v>200.9</v>
      </c>
      <c r="K494">
        <v>202.4</v>
      </c>
      <c r="L494">
        <v>200.85</v>
      </c>
      <c r="M494">
        <v>202.33</v>
      </c>
      <c r="N494">
        <v>0</v>
      </c>
      <c r="O494">
        <v>0</v>
      </c>
    </row>
    <row r="495" spans="1:15" x14ac:dyDescent="0.15">
      <c r="A495">
        <v>346</v>
      </c>
      <c r="B495" t="s">
        <v>91</v>
      </c>
      <c r="C495" t="s">
        <v>101</v>
      </c>
      <c r="D495">
        <v>24</v>
      </c>
      <c r="E495" t="s">
        <v>14</v>
      </c>
      <c r="F495">
        <v>5</v>
      </c>
      <c r="G495">
        <v>1.5</v>
      </c>
      <c r="H495">
        <v>1.5</v>
      </c>
      <c r="I495" t="str">
        <f t="shared" si="7"/>
        <v>D-24-5</v>
      </c>
      <c r="J495">
        <v>202.4</v>
      </c>
      <c r="K495">
        <v>203.9</v>
      </c>
      <c r="L495">
        <v>202.33</v>
      </c>
      <c r="M495">
        <v>203.81</v>
      </c>
      <c r="N495">
        <v>0</v>
      </c>
      <c r="O495">
        <v>3</v>
      </c>
    </row>
    <row r="496" spans="1:15" x14ac:dyDescent="0.15">
      <c r="A496">
        <v>346</v>
      </c>
      <c r="B496" t="s">
        <v>91</v>
      </c>
      <c r="C496" t="s">
        <v>101</v>
      </c>
      <c r="D496">
        <v>24</v>
      </c>
      <c r="E496" t="s">
        <v>14</v>
      </c>
      <c r="F496">
        <v>6</v>
      </c>
      <c r="G496">
        <v>1.4</v>
      </c>
      <c r="H496">
        <v>1.4</v>
      </c>
      <c r="I496" t="str">
        <f t="shared" si="7"/>
        <v>D-24-6</v>
      </c>
      <c r="J496">
        <v>203.9</v>
      </c>
      <c r="K496">
        <v>205.3</v>
      </c>
      <c r="L496">
        <v>203.81</v>
      </c>
      <c r="M496">
        <v>205.2</v>
      </c>
      <c r="N496">
        <v>0</v>
      </c>
      <c r="O496">
        <v>0</v>
      </c>
    </row>
    <row r="497" spans="1:16" x14ac:dyDescent="0.15">
      <c r="A497">
        <v>346</v>
      </c>
      <c r="B497" t="s">
        <v>91</v>
      </c>
      <c r="C497" t="s">
        <v>101</v>
      </c>
      <c r="D497">
        <v>24</v>
      </c>
      <c r="E497" t="s">
        <v>14</v>
      </c>
      <c r="F497">
        <v>7</v>
      </c>
      <c r="G497">
        <v>0.64</v>
      </c>
      <c r="H497">
        <v>0.64</v>
      </c>
      <c r="I497" t="str">
        <f t="shared" si="7"/>
        <v>D-24-7</v>
      </c>
      <c r="J497">
        <v>205.3</v>
      </c>
      <c r="K497">
        <v>205.94</v>
      </c>
      <c r="L497">
        <v>205.2</v>
      </c>
      <c r="M497">
        <v>205.83</v>
      </c>
      <c r="N497">
        <v>0</v>
      </c>
      <c r="O497">
        <v>0</v>
      </c>
      <c r="P497" t="s">
        <v>102</v>
      </c>
    </row>
    <row r="498" spans="1:16" x14ac:dyDescent="0.15">
      <c r="A498">
        <v>346</v>
      </c>
      <c r="B498" t="s">
        <v>91</v>
      </c>
      <c r="C498" t="s">
        <v>101</v>
      </c>
      <c r="D498">
        <v>24</v>
      </c>
      <c r="E498" t="s">
        <v>14</v>
      </c>
      <c r="F498" t="s">
        <v>15</v>
      </c>
      <c r="G498">
        <v>7.0000000000000007E-2</v>
      </c>
      <c r="H498">
        <v>7.0000000000000007E-2</v>
      </c>
      <c r="I498" t="str">
        <f t="shared" si="7"/>
        <v>D-24-CC</v>
      </c>
      <c r="J498">
        <v>205.94</v>
      </c>
      <c r="K498">
        <v>206.01</v>
      </c>
      <c r="L498">
        <v>205.83</v>
      </c>
      <c r="M498">
        <v>205.9</v>
      </c>
      <c r="N498">
        <v>0</v>
      </c>
      <c r="O498">
        <v>0</v>
      </c>
    </row>
    <row r="499" spans="1:16" x14ac:dyDescent="0.15">
      <c r="A499">
        <v>346</v>
      </c>
      <c r="B499" t="s">
        <v>91</v>
      </c>
      <c r="C499" t="s">
        <v>101</v>
      </c>
      <c r="D499">
        <v>25</v>
      </c>
      <c r="E499" t="s">
        <v>14</v>
      </c>
      <c r="F499">
        <v>1</v>
      </c>
      <c r="G499">
        <v>1.5</v>
      </c>
      <c r="H499">
        <v>1.5</v>
      </c>
      <c r="I499" t="str">
        <f t="shared" si="7"/>
        <v>D-25-1</v>
      </c>
      <c r="J499">
        <v>205.9</v>
      </c>
      <c r="K499">
        <v>207.4</v>
      </c>
      <c r="L499">
        <v>205.9</v>
      </c>
      <c r="M499">
        <v>207.4</v>
      </c>
      <c r="N499">
        <v>0</v>
      </c>
      <c r="O499">
        <v>0</v>
      </c>
    </row>
    <row r="500" spans="1:16" x14ac:dyDescent="0.15">
      <c r="A500">
        <v>346</v>
      </c>
      <c r="B500" t="s">
        <v>91</v>
      </c>
      <c r="C500" t="s">
        <v>101</v>
      </c>
      <c r="D500">
        <v>25</v>
      </c>
      <c r="E500" t="s">
        <v>14</v>
      </c>
      <c r="F500">
        <v>2</v>
      </c>
      <c r="G500">
        <v>1.5</v>
      </c>
      <c r="H500">
        <v>1.5</v>
      </c>
      <c r="I500" t="str">
        <f t="shared" si="7"/>
        <v>D-25-2</v>
      </c>
      <c r="J500">
        <v>207.4</v>
      </c>
      <c r="K500">
        <v>208.9</v>
      </c>
      <c r="L500">
        <v>207.4</v>
      </c>
      <c r="M500">
        <v>208.9</v>
      </c>
      <c r="N500">
        <v>2</v>
      </c>
      <c r="O500">
        <v>0</v>
      </c>
    </row>
    <row r="501" spans="1:16" x14ac:dyDescent="0.15">
      <c r="A501">
        <v>346</v>
      </c>
      <c r="B501" t="s">
        <v>91</v>
      </c>
      <c r="C501" t="s">
        <v>101</v>
      </c>
      <c r="D501">
        <v>25</v>
      </c>
      <c r="E501" t="s">
        <v>14</v>
      </c>
      <c r="F501">
        <v>3</v>
      </c>
      <c r="G501">
        <v>1.2</v>
      </c>
      <c r="H501">
        <v>1.2</v>
      </c>
      <c r="I501" t="str">
        <f t="shared" si="7"/>
        <v>D-25-3</v>
      </c>
      <c r="J501">
        <v>208.9</v>
      </c>
      <c r="K501">
        <v>210.1</v>
      </c>
      <c r="L501">
        <v>208.9</v>
      </c>
      <c r="M501">
        <v>210.1</v>
      </c>
      <c r="N501">
        <v>0</v>
      </c>
      <c r="O501">
        <v>0</v>
      </c>
    </row>
    <row r="502" spans="1:16" x14ac:dyDescent="0.15">
      <c r="A502">
        <v>346</v>
      </c>
      <c r="B502" t="s">
        <v>91</v>
      </c>
      <c r="C502" t="s">
        <v>101</v>
      </c>
      <c r="D502">
        <v>25</v>
      </c>
      <c r="E502" t="s">
        <v>14</v>
      </c>
      <c r="F502">
        <v>4</v>
      </c>
      <c r="G502">
        <v>0.79</v>
      </c>
      <c r="H502">
        <v>0.79</v>
      </c>
      <c r="I502" t="str">
        <f t="shared" si="7"/>
        <v>D-25-4</v>
      </c>
      <c r="J502">
        <v>210.1</v>
      </c>
      <c r="K502">
        <v>210.89</v>
      </c>
      <c r="L502">
        <v>210.1</v>
      </c>
      <c r="M502">
        <v>210.89</v>
      </c>
      <c r="N502">
        <v>0</v>
      </c>
      <c r="O502">
        <v>1</v>
      </c>
    </row>
    <row r="503" spans="1:16" x14ac:dyDescent="0.15">
      <c r="A503">
        <v>346</v>
      </c>
      <c r="B503" t="s">
        <v>91</v>
      </c>
      <c r="C503" t="s">
        <v>101</v>
      </c>
      <c r="D503">
        <v>26</v>
      </c>
      <c r="E503" t="s">
        <v>95</v>
      </c>
      <c r="F503">
        <v>1</v>
      </c>
      <c r="G503">
        <v>1.5</v>
      </c>
      <c r="H503">
        <v>1.5</v>
      </c>
      <c r="I503" t="str">
        <f t="shared" si="7"/>
        <v>D-26-1</v>
      </c>
      <c r="J503">
        <v>210.9</v>
      </c>
      <c r="K503">
        <v>212.4</v>
      </c>
      <c r="L503">
        <v>210.9</v>
      </c>
      <c r="M503">
        <v>212.28</v>
      </c>
      <c r="N503">
        <v>0</v>
      </c>
      <c r="O503">
        <v>1</v>
      </c>
    </row>
    <row r="504" spans="1:16" x14ac:dyDescent="0.15">
      <c r="A504">
        <v>346</v>
      </c>
      <c r="B504" t="s">
        <v>91</v>
      </c>
      <c r="C504" t="s">
        <v>101</v>
      </c>
      <c r="D504">
        <v>26</v>
      </c>
      <c r="E504" t="s">
        <v>95</v>
      </c>
      <c r="F504">
        <v>2</v>
      </c>
      <c r="G504">
        <v>1.5</v>
      </c>
      <c r="H504">
        <v>1.5</v>
      </c>
      <c r="I504" t="str">
        <f t="shared" si="7"/>
        <v>D-26-2</v>
      </c>
      <c r="J504">
        <v>212.4</v>
      </c>
      <c r="K504">
        <v>213.9</v>
      </c>
      <c r="L504">
        <v>212.28</v>
      </c>
      <c r="M504">
        <v>213.66</v>
      </c>
      <c r="N504">
        <v>0</v>
      </c>
      <c r="O504">
        <v>1</v>
      </c>
    </row>
    <row r="505" spans="1:16" x14ac:dyDescent="0.15">
      <c r="A505">
        <v>346</v>
      </c>
      <c r="B505" t="s">
        <v>91</v>
      </c>
      <c r="C505" t="s">
        <v>101</v>
      </c>
      <c r="D505">
        <v>26</v>
      </c>
      <c r="E505" t="s">
        <v>95</v>
      </c>
      <c r="F505">
        <v>3</v>
      </c>
      <c r="G505">
        <v>1.5</v>
      </c>
      <c r="H505">
        <v>1.5</v>
      </c>
      <c r="I505" t="str">
        <f t="shared" si="7"/>
        <v>D-26-3</v>
      </c>
      <c r="J505">
        <v>213.9</v>
      </c>
      <c r="K505">
        <v>215.4</v>
      </c>
      <c r="L505">
        <v>213.66</v>
      </c>
      <c r="M505">
        <v>215.03</v>
      </c>
      <c r="N505">
        <v>0</v>
      </c>
      <c r="O505">
        <v>0</v>
      </c>
    </row>
    <row r="506" spans="1:16" x14ac:dyDescent="0.15">
      <c r="A506">
        <v>346</v>
      </c>
      <c r="B506" t="s">
        <v>91</v>
      </c>
      <c r="C506" t="s">
        <v>101</v>
      </c>
      <c r="D506">
        <v>26</v>
      </c>
      <c r="E506" t="s">
        <v>95</v>
      </c>
      <c r="F506">
        <v>4</v>
      </c>
      <c r="G506">
        <v>1.5</v>
      </c>
      <c r="H506">
        <v>1.5</v>
      </c>
      <c r="I506" t="str">
        <f t="shared" si="7"/>
        <v>D-26-4</v>
      </c>
      <c r="J506">
        <v>215.4</v>
      </c>
      <c r="K506">
        <v>216.9</v>
      </c>
      <c r="L506">
        <v>215.03</v>
      </c>
      <c r="M506">
        <v>216.41</v>
      </c>
      <c r="N506">
        <v>0</v>
      </c>
      <c r="O506">
        <v>0</v>
      </c>
    </row>
    <row r="507" spans="1:16" x14ac:dyDescent="0.15">
      <c r="A507">
        <v>346</v>
      </c>
      <c r="B507" t="s">
        <v>91</v>
      </c>
      <c r="C507" t="s">
        <v>101</v>
      </c>
      <c r="D507">
        <v>26</v>
      </c>
      <c r="E507" t="s">
        <v>95</v>
      </c>
      <c r="F507">
        <v>5</v>
      </c>
      <c r="G507">
        <v>1.5</v>
      </c>
      <c r="H507">
        <v>1.5</v>
      </c>
      <c r="I507" t="str">
        <f t="shared" si="7"/>
        <v>D-26-5</v>
      </c>
      <c r="J507">
        <v>216.9</v>
      </c>
      <c r="K507">
        <v>218.4</v>
      </c>
      <c r="L507">
        <v>216.41</v>
      </c>
      <c r="M507">
        <v>217.79</v>
      </c>
      <c r="N507">
        <v>0</v>
      </c>
      <c r="O507">
        <v>1</v>
      </c>
    </row>
    <row r="508" spans="1:16" x14ac:dyDescent="0.15">
      <c r="A508">
        <v>346</v>
      </c>
      <c r="B508" t="s">
        <v>91</v>
      </c>
      <c r="C508" t="s">
        <v>101</v>
      </c>
      <c r="D508">
        <v>26</v>
      </c>
      <c r="E508" t="s">
        <v>95</v>
      </c>
      <c r="F508">
        <v>6</v>
      </c>
      <c r="G508">
        <v>1.3</v>
      </c>
      <c r="H508">
        <v>1.3</v>
      </c>
      <c r="I508" t="str">
        <f t="shared" si="7"/>
        <v>D-26-6</v>
      </c>
      <c r="J508">
        <v>218.4</v>
      </c>
      <c r="K508">
        <v>219.7</v>
      </c>
      <c r="L508">
        <v>217.79</v>
      </c>
      <c r="M508">
        <v>218.98</v>
      </c>
      <c r="N508">
        <v>0</v>
      </c>
      <c r="O508">
        <v>0</v>
      </c>
    </row>
    <row r="509" spans="1:16" x14ac:dyDescent="0.15">
      <c r="A509">
        <v>346</v>
      </c>
      <c r="B509" t="s">
        <v>91</v>
      </c>
      <c r="C509" t="s">
        <v>101</v>
      </c>
      <c r="D509">
        <v>26</v>
      </c>
      <c r="E509" t="s">
        <v>95</v>
      </c>
      <c r="F509">
        <v>7</v>
      </c>
      <c r="G509">
        <v>0.65</v>
      </c>
      <c r="H509">
        <v>0.65</v>
      </c>
      <c r="I509" t="str">
        <f t="shared" si="7"/>
        <v>D-26-7</v>
      </c>
      <c r="J509">
        <v>219.7</v>
      </c>
      <c r="K509">
        <v>220.35</v>
      </c>
      <c r="L509">
        <v>218.98</v>
      </c>
      <c r="M509">
        <v>219.58</v>
      </c>
      <c r="N509">
        <v>0</v>
      </c>
      <c r="O509">
        <v>0</v>
      </c>
    </row>
    <row r="510" spans="1:16" x14ac:dyDescent="0.15">
      <c r="A510">
        <v>346</v>
      </c>
      <c r="B510" t="s">
        <v>91</v>
      </c>
      <c r="C510" t="s">
        <v>101</v>
      </c>
      <c r="D510">
        <v>26</v>
      </c>
      <c r="E510" t="s">
        <v>95</v>
      </c>
      <c r="F510" t="s">
        <v>15</v>
      </c>
      <c r="G510">
        <v>0.35</v>
      </c>
      <c r="H510">
        <v>0.35</v>
      </c>
      <c r="I510" t="str">
        <f t="shared" si="7"/>
        <v>D-26-CC</v>
      </c>
      <c r="J510">
        <v>220.35</v>
      </c>
      <c r="K510">
        <v>220.7</v>
      </c>
      <c r="L510">
        <v>219.58</v>
      </c>
      <c r="M510">
        <v>219.9</v>
      </c>
      <c r="N510">
        <v>0</v>
      </c>
      <c r="O510">
        <v>0</v>
      </c>
    </row>
    <row r="511" spans="1:16" x14ac:dyDescent="0.15">
      <c r="A511">
        <v>346</v>
      </c>
      <c r="B511" t="s">
        <v>91</v>
      </c>
      <c r="C511" t="s">
        <v>101</v>
      </c>
      <c r="D511">
        <v>27</v>
      </c>
      <c r="E511" t="s">
        <v>14</v>
      </c>
      <c r="F511">
        <v>1</v>
      </c>
      <c r="G511">
        <v>1.5</v>
      </c>
      <c r="H511">
        <v>1.5</v>
      </c>
      <c r="I511" t="str">
        <f t="shared" si="7"/>
        <v>D-27-1</v>
      </c>
      <c r="J511">
        <v>219.9</v>
      </c>
      <c r="K511">
        <v>221.4</v>
      </c>
      <c r="L511">
        <v>219.9</v>
      </c>
      <c r="M511">
        <v>221.4</v>
      </c>
      <c r="N511">
        <v>0</v>
      </c>
      <c r="O511">
        <v>0</v>
      </c>
    </row>
    <row r="512" spans="1:16" x14ac:dyDescent="0.15">
      <c r="A512">
        <v>346</v>
      </c>
      <c r="B512" t="s">
        <v>91</v>
      </c>
      <c r="C512" t="s">
        <v>101</v>
      </c>
      <c r="D512">
        <v>27</v>
      </c>
      <c r="E512" t="s">
        <v>14</v>
      </c>
      <c r="F512">
        <v>2</v>
      </c>
      <c r="G512">
        <v>1.5</v>
      </c>
      <c r="H512">
        <v>1.5</v>
      </c>
      <c r="I512" t="str">
        <f t="shared" si="7"/>
        <v>D-27-2</v>
      </c>
      <c r="J512">
        <v>221.4</v>
      </c>
      <c r="K512">
        <v>222.9</v>
      </c>
      <c r="L512">
        <v>221.4</v>
      </c>
      <c r="M512">
        <v>222.9</v>
      </c>
      <c r="N512">
        <v>0</v>
      </c>
      <c r="O512">
        <v>1</v>
      </c>
    </row>
    <row r="513" spans="1:15" x14ac:dyDescent="0.15">
      <c r="A513">
        <v>346</v>
      </c>
      <c r="B513" t="s">
        <v>91</v>
      </c>
      <c r="C513" t="s">
        <v>101</v>
      </c>
      <c r="D513">
        <v>27</v>
      </c>
      <c r="E513" t="s">
        <v>14</v>
      </c>
      <c r="F513">
        <v>3</v>
      </c>
      <c r="G513">
        <v>1.43</v>
      </c>
      <c r="H513">
        <v>1.43</v>
      </c>
      <c r="I513" t="str">
        <f t="shared" si="7"/>
        <v>D-27-3</v>
      </c>
      <c r="J513">
        <v>222.9</v>
      </c>
      <c r="K513">
        <v>224.33</v>
      </c>
      <c r="L513">
        <v>222.9</v>
      </c>
      <c r="M513">
        <v>224.33</v>
      </c>
      <c r="N513">
        <v>0</v>
      </c>
      <c r="O513">
        <v>1</v>
      </c>
    </row>
    <row r="514" spans="1:15" x14ac:dyDescent="0.15">
      <c r="A514">
        <v>346</v>
      </c>
      <c r="B514" t="s">
        <v>91</v>
      </c>
      <c r="C514" t="s">
        <v>101</v>
      </c>
      <c r="D514">
        <v>27</v>
      </c>
      <c r="E514" t="s">
        <v>14</v>
      </c>
      <c r="F514" t="s">
        <v>15</v>
      </c>
      <c r="G514">
        <v>0.22</v>
      </c>
      <c r="H514">
        <v>0.22</v>
      </c>
      <c r="I514" t="str">
        <f t="shared" ref="I514:I577" si="8">C514&amp;"-"&amp;D514&amp;"-"&amp;F514</f>
        <v>D-27-CC</v>
      </c>
      <c r="J514">
        <v>224.33</v>
      </c>
      <c r="K514">
        <v>224.55</v>
      </c>
      <c r="L514">
        <v>224.33</v>
      </c>
      <c r="M514">
        <v>224.55</v>
      </c>
      <c r="N514">
        <v>0</v>
      </c>
      <c r="O514">
        <v>0</v>
      </c>
    </row>
    <row r="515" spans="1:15" x14ac:dyDescent="0.15">
      <c r="A515">
        <v>346</v>
      </c>
      <c r="B515" t="s">
        <v>91</v>
      </c>
      <c r="C515" t="s">
        <v>101</v>
      </c>
      <c r="D515">
        <v>28</v>
      </c>
      <c r="E515" t="s">
        <v>14</v>
      </c>
      <c r="F515">
        <v>1</v>
      </c>
      <c r="G515">
        <v>1.5</v>
      </c>
      <c r="H515">
        <v>1.5</v>
      </c>
      <c r="I515" t="str">
        <f t="shared" si="8"/>
        <v>D-28-1</v>
      </c>
      <c r="J515">
        <v>224.6</v>
      </c>
      <c r="K515">
        <v>226.1</v>
      </c>
      <c r="L515">
        <v>224.6</v>
      </c>
      <c r="M515">
        <v>226.1</v>
      </c>
      <c r="N515">
        <v>0</v>
      </c>
      <c r="O515">
        <v>0</v>
      </c>
    </row>
    <row r="516" spans="1:15" x14ac:dyDescent="0.15">
      <c r="A516">
        <v>346</v>
      </c>
      <c r="B516" t="s">
        <v>91</v>
      </c>
      <c r="C516" t="s">
        <v>101</v>
      </c>
      <c r="D516">
        <v>28</v>
      </c>
      <c r="E516" t="s">
        <v>14</v>
      </c>
      <c r="F516">
        <v>2</v>
      </c>
      <c r="G516">
        <v>1.5</v>
      </c>
      <c r="H516">
        <v>1.5</v>
      </c>
      <c r="I516" t="str">
        <f t="shared" si="8"/>
        <v>D-28-2</v>
      </c>
      <c r="J516">
        <v>226.1</v>
      </c>
      <c r="K516">
        <v>227.6</v>
      </c>
      <c r="L516">
        <v>225.35</v>
      </c>
      <c r="M516">
        <v>226.1</v>
      </c>
      <c r="N516">
        <v>0</v>
      </c>
      <c r="O516">
        <v>1</v>
      </c>
    </row>
    <row r="517" spans="1:15" x14ac:dyDescent="0.15">
      <c r="A517">
        <v>346</v>
      </c>
      <c r="B517" t="s">
        <v>91</v>
      </c>
      <c r="C517" t="s">
        <v>101</v>
      </c>
      <c r="D517">
        <v>28</v>
      </c>
      <c r="E517" t="s">
        <v>14</v>
      </c>
      <c r="F517">
        <v>3</v>
      </c>
      <c r="G517">
        <v>1.5</v>
      </c>
      <c r="H517">
        <v>1.5</v>
      </c>
      <c r="I517" t="str">
        <f t="shared" si="8"/>
        <v>D-28-3</v>
      </c>
      <c r="J517">
        <v>227.6</v>
      </c>
      <c r="K517">
        <v>229.1</v>
      </c>
      <c r="L517">
        <v>226.6</v>
      </c>
      <c r="M517">
        <v>227.6</v>
      </c>
      <c r="N517">
        <v>0</v>
      </c>
      <c r="O517">
        <v>0</v>
      </c>
    </row>
    <row r="518" spans="1:15" x14ac:dyDescent="0.15">
      <c r="A518">
        <v>346</v>
      </c>
      <c r="B518" t="s">
        <v>91</v>
      </c>
      <c r="C518" t="s">
        <v>101</v>
      </c>
      <c r="D518">
        <v>28</v>
      </c>
      <c r="E518" t="s">
        <v>14</v>
      </c>
      <c r="F518">
        <v>4</v>
      </c>
      <c r="G518">
        <v>1.5</v>
      </c>
      <c r="H518">
        <v>1.5</v>
      </c>
      <c r="I518" t="str">
        <f t="shared" si="8"/>
        <v>D-28-4</v>
      </c>
      <c r="J518">
        <v>229.1</v>
      </c>
      <c r="K518">
        <v>230.6</v>
      </c>
      <c r="L518">
        <v>227.98</v>
      </c>
      <c r="M518">
        <v>229.1</v>
      </c>
      <c r="N518">
        <v>0</v>
      </c>
      <c r="O518">
        <v>1</v>
      </c>
    </row>
    <row r="519" spans="1:15" x14ac:dyDescent="0.15">
      <c r="A519">
        <v>346</v>
      </c>
      <c r="B519" t="s">
        <v>91</v>
      </c>
      <c r="C519" t="s">
        <v>101</v>
      </c>
      <c r="D519">
        <v>28</v>
      </c>
      <c r="E519" t="s">
        <v>14</v>
      </c>
      <c r="F519">
        <v>5</v>
      </c>
      <c r="G519">
        <v>1.5</v>
      </c>
      <c r="H519">
        <v>1.5</v>
      </c>
      <c r="I519" t="str">
        <f t="shared" si="8"/>
        <v>D-28-5</v>
      </c>
      <c r="J519">
        <v>230.6</v>
      </c>
      <c r="K519">
        <v>232.1</v>
      </c>
      <c r="L519">
        <v>229.4</v>
      </c>
      <c r="M519">
        <v>230.6</v>
      </c>
      <c r="N519">
        <v>0</v>
      </c>
      <c r="O519">
        <v>1</v>
      </c>
    </row>
    <row r="520" spans="1:15" x14ac:dyDescent="0.15">
      <c r="A520">
        <v>346</v>
      </c>
      <c r="B520" t="s">
        <v>91</v>
      </c>
      <c r="C520" t="s">
        <v>101</v>
      </c>
      <c r="D520">
        <v>28</v>
      </c>
      <c r="E520" t="s">
        <v>14</v>
      </c>
      <c r="F520">
        <v>6</v>
      </c>
      <c r="G520">
        <v>1</v>
      </c>
      <c r="H520">
        <v>1</v>
      </c>
      <c r="I520" t="str">
        <f t="shared" si="8"/>
        <v>D-28-6</v>
      </c>
      <c r="J520">
        <v>232.1</v>
      </c>
      <c r="K520">
        <v>233.1</v>
      </c>
      <c r="L520">
        <v>231.22</v>
      </c>
      <c r="M520">
        <v>232.1</v>
      </c>
      <c r="N520">
        <v>0</v>
      </c>
      <c r="O520">
        <v>0</v>
      </c>
    </row>
    <row r="521" spans="1:15" x14ac:dyDescent="0.15">
      <c r="A521">
        <v>346</v>
      </c>
      <c r="B521" t="s">
        <v>91</v>
      </c>
      <c r="C521" t="s">
        <v>101</v>
      </c>
      <c r="D521">
        <v>28</v>
      </c>
      <c r="E521" t="s">
        <v>14</v>
      </c>
      <c r="F521">
        <v>7</v>
      </c>
      <c r="G521">
        <v>0.87</v>
      </c>
      <c r="H521">
        <v>0.87</v>
      </c>
      <c r="I521" t="str">
        <f t="shared" si="8"/>
        <v>D-28-7</v>
      </c>
      <c r="J521">
        <v>233.1</v>
      </c>
      <c r="K521">
        <v>233.97</v>
      </c>
      <c r="L521">
        <v>232.31</v>
      </c>
      <c r="M521">
        <v>233.1</v>
      </c>
      <c r="N521">
        <v>0</v>
      </c>
      <c r="O521">
        <v>0</v>
      </c>
    </row>
    <row r="522" spans="1:15" x14ac:dyDescent="0.15">
      <c r="A522">
        <v>346</v>
      </c>
      <c r="B522" t="s">
        <v>91</v>
      </c>
      <c r="C522" t="s">
        <v>101</v>
      </c>
      <c r="D522">
        <v>28</v>
      </c>
      <c r="E522" t="s">
        <v>14</v>
      </c>
      <c r="F522" t="s">
        <v>15</v>
      </c>
      <c r="G522">
        <v>0.17</v>
      </c>
      <c r="H522">
        <v>0.17</v>
      </c>
      <c r="I522" t="str">
        <f t="shared" si="8"/>
        <v>D-28-CC</v>
      </c>
      <c r="J522">
        <v>233.97</v>
      </c>
      <c r="K522">
        <v>234.14</v>
      </c>
      <c r="L522">
        <v>233.8</v>
      </c>
      <c r="M522">
        <v>233.97</v>
      </c>
      <c r="N522">
        <v>0</v>
      </c>
      <c r="O522">
        <v>0</v>
      </c>
    </row>
    <row r="523" spans="1:15" x14ac:dyDescent="0.15">
      <c r="A523">
        <v>346</v>
      </c>
      <c r="B523" t="s">
        <v>91</v>
      </c>
      <c r="C523" t="s">
        <v>101</v>
      </c>
      <c r="D523">
        <v>29</v>
      </c>
      <c r="E523" t="s">
        <v>14</v>
      </c>
      <c r="F523">
        <v>1</v>
      </c>
      <c r="G523">
        <v>1.5</v>
      </c>
      <c r="H523">
        <v>1.5</v>
      </c>
      <c r="I523" t="str">
        <f t="shared" si="8"/>
        <v>D-29-1</v>
      </c>
      <c r="J523">
        <v>234.1</v>
      </c>
      <c r="K523">
        <v>235.6</v>
      </c>
      <c r="L523">
        <v>234.1</v>
      </c>
      <c r="M523">
        <v>235.6</v>
      </c>
      <c r="N523">
        <v>0</v>
      </c>
      <c r="O523">
        <v>1</v>
      </c>
    </row>
    <row r="524" spans="1:15" x14ac:dyDescent="0.15">
      <c r="A524">
        <v>346</v>
      </c>
      <c r="B524" t="s">
        <v>91</v>
      </c>
      <c r="C524" t="s">
        <v>101</v>
      </c>
      <c r="D524">
        <v>29</v>
      </c>
      <c r="E524" t="s">
        <v>14</v>
      </c>
      <c r="F524">
        <v>2</v>
      </c>
      <c r="G524">
        <v>1.5</v>
      </c>
      <c r="H524">
        <v>1.5</v>
      </c>
      <c r="I524" t="str">
        <f t="shared" si="8"/>
        <v>D-29-2</v>
      </c>
      <c r="J524">
        <v>235.6</v>
      </c>
      <c r="K524">
        <v>237.1</v>
      </c>
      <c r="L524">
        <v>234.85</v>
      </c>
      <c r="M524">
        <v>235.6</v>
      </c>
      <c r="N524">
        <v>0</v>
      </c>
      <c r="O524">
        <v>0</v>
      </c>
    </row>
    <row r="525" spans="1:15" x14ac:dyDescent="0.15">
      <c r="A525">
        <v>346</v>
      </c>
      <c r="B525" t="s">
        <v>91</v>
      </c>
      <c r="C525" t="s">
        <v>101</v>
      </c>
      <c r="D525">
        <v>29</v>
      </c>
      <c r="E525" t="s">
        <v>14</v>
      </c>
      <c r="F525">
        <v>3</v>
      </c>
      <c r="G525">
        <v>1.21</v>
      </c>
      <c r="H525">
        <v>1.21</v>
      </c>
      <c r="I525" t="str">
        <f t="shared" si="8"/>
        <v>D-29-3</v>
      </c>
      <c r="J525">
        <v>237.1</v>
      </c>
      <c r="K525">
        <v>238.31</v>
      </c>
      <c r="L525">
        <v>236.24</v>
      </c>
      <c r="M525">
        <v>237.1</v>
      </c>
      <c r="N525">
        <v>0</v>
      </c>
      <c r="O525">
        <v>3</v>
      </c>
    </row>
    <row r="526" spans="1:15" x14ac:dyDescent="0.15">
      <c r="A526">
        <v>346</v>
      </c>
      <c r="B526" t="s">
        <v>91</v>
      </c>
      <c r="C526" t="s">
        <v>101</v>
      </c>
      <c r="D526">
        <v>29</v>
      </c>
      <c r="E526" t="s">
        <v>14</v>
      </c>
      <c r="F526">
        <v>4</v>
      </c>
      <c r="G526">
        <v>0.5</v>
      </c>
      <c r="H526">
        <v>0.5</v>
      </c>
      <c r="I526" t="str">
        <f t="shared" si="8"/>
        <v>D-29-4</v>
      </c>
      <c r="J526">
        <v>238.31</v>
      </c>
      <c r="K526">
        <v>238.81</v>
      </c>
      <c r="L526">
        <v>237.86</v>
      </c>
      <c r="M526">
        <v>238.31</v>
      </c>
      <c r="N526">
        <v>0</v>
      </c>
      <c r="O526">
        <v>0</v>
      </c>
    </row>
    <row r="527" spans="1:15" x14ac:dyDescent="0.15">
      <c r="A527">
        <v>346</v>
      </c>
      <c r="B527" t="s">
        <v>91</v>
      </c>
      <c r="C527" t="s">
        <v>101</v>
      </c>
      <c r="D527">
        <v>29</v>
      </c>
      <c r="E527" t="s">
        <v>14</v>
      </c>
      <c r="F527" t="s">
        <v>15</v>
      </c>
      <c r="G527">
        <v>0.26</v>
      </c>
      <c r="H527">
        <v>0.26</v>
      </c>
      <c r="I527" t="str">
        <f t="shared" si="8"/>
        <v>D-29-CC</v>
      </c>
      <c r="J527">
        <v>238.81</v>
      </c>
      <c r="K527">
        <v>239.07</v>
      </c>
      <c r="L527">
        <v>238.55</v>
      </c>
      <c r="M527">
        <v>238.8</v>
      </c>
      <c r="N527">
        <v>0</v>
      </c>
      <c r="O527">
        <v>0</v>
      </c>
    </row>
    <row r="528" spans="1:15" x14ac:dyDescent="0.15">
      <c r="A528">
        <v>346</v>
      </c>
      <c r="B528" t="s">
        <v>91</v>
      </c>
      <c r="C528" t="s">
        <v>101</v>
      </c>
      <c r="D528">
        <v>3</v>
      </c>
      <c r="E528" t="s">
        <v>14</v>
      </c>
      <c r="F528">
        <v>1</v>
      </c>
      <c r="G528">
        <v>1.5</v>
      </c>
      <c r="H528">
        <v>1.5</v>
      </c>
      <c r="I528" t="str">
        <f t="shared" si="8"/>
        <v>D-3-1</v>
      </c>
      <c r="J528">
        <v>14.8</v>
      </c>
      <c r="K528">
        <v>16.3</v>
      </c>
      <c r="L528">
        <v>14.8</v>
      </c>
      <c r="M528">
        <v>16.3</v>
      </c>
      <c r="N528">
        <v>3</v>
      </c>
      <c r="O528">
        <v>0</v>
      </c>
    </row>
    <row r="529" spans="1:16" x14ac:dyDescent="0.15">
      <c r="A529">
        <v>346</v>
      </c>
      <c r="B529" t="s">
        <v>91</v>
      </c>
      <c r="C529" t="s">
        <v>101</v>
      </c>
      <c r="D529">
        <v>3</v>
      </c>
      <c r="E529" t="s">
        <v>14</v>
      </c>
      <c r="F529">
        <v>2</v>
      </c>
      <c r="G529">
        <v>1.5</v>
      </c>
      <c r="H529">
        <v>1.5</v>
      </c>
      <c r="I529" t="str">
        <f t="shared" si="8"/>
        <v>D-3-2</v>
      </c>
      <c r="J529">
        <v>16.3</v>
      </c>
      <c r="K529">
        <v>17.8</v>
      </c>
      <c r="L529">
        <v>16.3</v>
      </c>
      <c r="M529">
        <v>17.8</v>
      </c>
      <c r="N529">
        <v>3</v>
      </c>
      <c r="O529">
        <v>1</v>
      </c>
    </row>
    <row r="530" spans="1:16" x14ac:dyDescent="0.15">
      <c r="A530">
        <v>346</v>
      </c>
      <c r="B530" t="s">
        <v>91</v>
      </c>
      <c r="C530" t="s">
        <v>101</v>
      </c>
      <c r="D530">
        <v>3</v>
      </c>
      <c r="E530" t="s">
        <v>14</v>
      </c>
      <c r="F530">
        <v>3</v>
      </c>
      <c r="G530">
        <v>1.5</v>
      </c>
      <c r="H530">
        <v>1.5</v>
      </c>
      <c r="I530" t="str">
        <f t="shared" si="8"/>
        <v>D-3-3</v>
      </c>
      <c r="J530">
        <v>17.8</v>
      </c>
      <c r="K530">
        <v>19.3</v>
      </c>
      <c r="L530">
        <v>17.8</v>
      </c>
      <c r="M530">
        <v>19.3</v>
      </c>
      <c r="N530">
        <v>3</v>
      </c>
      <c r="O530">
        <v>1</v>
      </c>
    </row>
    <row r="531" spans="1:16" x14ac:dyDescent="0.15">
      <c r="A531">
        <v>346</v>
      </c>
      <c r="B531" t="s">
        <v>91</v>
      </c>
      <c r="C531" t="s">
        <v>101</v>
      </c>
      <c r="D531">
        <v>3</v>
      </c>
      <c r="E531" t="s">
        <v>14</v>
      </c>
      <c r="F531">
        <v>4</v>
      </c>
      <c r="G531">
        <v>1.5</v>
      </c>
      <c r="H531">
        <v>1.5</v>
      </c>
      <c r="I531" t="str">
        <f t="shared" si="8"/>
        <v>D-3-4</v>
      </c>
      <c r="J531">
        <v>19.3</v>
      </c>
      <c r="K531">
        <v>20.8</v>
      </c>
      <c r="L531">
        <v>19.3</v>
      </c>
      <c r="M531">
        <v>20.8</v>
      </c>
      <c r="N531">
        <v>3</v>
      </c>
      <c r="O531">
        <v>3</v>
      </c>
    </row>
    <row r="532" spans="1:16" x14ac:dyDescent="0.15">
      <c r="A532">
        <v>346</v>
      </c>
      <c r="B532" t="s">
        <v>91</v>
      </c>
      <c r="C532" t="s">
        <v>101</v>
      </c>
      <c r="D532">
        <v>3</v>
      </c>
      <c r="E532" t="s">
        <v>14</v>
      </c>
      <c r="F532">
        <v>5</v>
      </c>
      <c r="G532">
        <v>1.5</v>
      </c>
      <c r="H532">
        <v>1.5</v>
      </c>
      <c r="I532" t="str">
        <f t="shared" si="8"/>
        <v>D-3-5</v>
      </c>
      <c r="J532">
        <v>20.8</v>
      </c>
      <c r="K532">
        <v>22.3</v>
      </c>
      <c r="L532">
        <v>20.8</v>
      </c>
      <c r="M532">
        <v>22.3</v>
      </c>
      <c r="N532">
        <v>3</v>
      </c>
      <c r="O532">
        <v>2</v>
      </c>
    </row>
    <row r="533" spans="1:16" x14ac:dyDescent="0.15">
      <c r="A533">
        <v>346</v>
      </c>
      <c r="B533" t="s">
        <v>91</v>
      </c>
      <c r="C533" t="s">
        <v>101</v>
      </c>
      <c r="D533">
        <v>3</v>
      </c>
      <c r="E533" t="s">
        <v>14</v>
      </c>
      <c r="F533">
        <v>6</v>
      </c>
      <c r="G533">
        <v>1.28</v>
      </c>
      <c r="H533">
        <v>1.28</v>
      </c>
      <c r="I533" t="str">
        <f t="shared" si="8"/>
        <v>D-3-6</v>
      </c>
      <c r="J533">
        <v>22.3</v>
      </c>
      <c r="K533">
        <v>23.58</v>
      </c>
      <c r="L533">
        <v>22.3</v>
      </c>
      <c r="M533">
        <v>23.58</v>
      </c>
      <c r="N533">
        <v>3</v>
      </c>
      <c r="O533">
        <v>2</v>
      </c>
    </row>
    <row r="534" spans="1:16" x14ac:dyDescent="0.15">
      <c r="A534">
        <v>346</v>
      </c>
      <c r="B534" t="s">
        <v>91</v>
      </c>
      <c r="C534" t="s">
        <v>101</v>
      </c>
      <c r="D534">
        <v>3</v>
      </c>
      <c r="E534" t="s">
        <v>14</v>
      </c>
      <c r="F534">
        <v>7</v>
      </c>
      <c r="G534">
        <v>0.56999999999999995</v>
      </c>
      <c r="H534">
        <v>0.56999999999999995</v>
      </c>
      <c r="I534" t="str">
        <f t="shared" si="8"/>
        <v>D-3-7</v>
      </c>
      <c r="J534">
        <v>23.58</v>
      </c>
      <c r="K534">
        <v>24.15</v>
      </c>
      <c r="L534">
        <v>23.58</v>
      </c>
      <c r="M534">
        <v>24.15</v>
      </c>
      <c r="N534">
        <v>0</v>
      </c>
      <c r="O534">
        <v>0</v>
      </c>
    </row>
    <row r="535" spans="1:16" x14ac:dyDescent="0.15">
      <c r="A535">
        <v>346</v>
      </c>
      <c r="B535" t="s">
        <v>91</v>
      </c>
      <c r="C535" t="s">
        <v>101</v>
      </c>
      <c r="D535">
        <v>3</v>
      </c>
      <c r="E535" t="s">
        <v>14</v>
      </c>
      <c r="F535" t="s">
        <v>15</v>
      </c>
      <c r="G535">
        <v>7.0000000000000007E-2</v>
      </c>
      <c r="H535">
        <v>7.0000000000000007E-2</v>
      </c>
      <c r="I535" t="str">
        <f t="shared" si="8"/>
        <v>D-3-CC</v>
      </c>
      <c r="J535">
        <v>24.15</v>
      </c>
      <c r="K535">
        <v>24.22</v>
      </c>
      <c r="L535">
        <v>24.15</v>
      </c>
      <c r="M535">
        <v>24.22</v>
      </c>
      <c r="N535">
        <v>0</v>
      </c>
      <c r="O535">
        <v>0</v>
      </c>
    </row>
    <row r="536" spans="1:16" x14ac:dyDescent="0.15">
      <c r="A536">
        <v>346</v>
      </c>
      <c r="B536" t="s">
        <v>91</v>
      </c>
      <c r="C536" t="s">
        <v>101</v>
      </c>
      <c r="D536">
        <v>30</v>
      </c>
      <c r="E536" t="s">
        <v>14</v>
      </c>
      <c r="F536">
        <v>1</v>
      </c>
      <c r="G536">
        <v>1.5</v>
      </c>
      <c r="H536">
        <v>1.5</v>
      </c>
      <c r="I536" t="str">
        <f t="shared" si="8"/>
        <v>D-30-1</v>
      </c>
      <c r="J536">
        <v>238.8</v>
      </c>
      <c r="K536">
        <v>240.3</v>
      </c>
      <c r="L536">
        <v>238.8</v>
      </c>
      <c r="M536">
        <v>240.3</v>
      </c>
      <c r="N536">
        <v>0</v>
      </c>
      <c r="O536">
        <v>1</v>
      </c>
    </row>
    <row r="537" spans="1:16" x14ac:dyDescent="0.15">
      <c r="A537">
        <v>346</v>
      </c>
      <c r="B537" t="s">
        <v>91</v>
      </c>
      <c r="C537" t="s">
        <v>101</v>
      </c>
      <c r="D537">
        <v>30</v>
      </c>
      <c r="E537" t="s">
        <v>14</v>
      </c>
      <c r="F537">
        <v>2</v>
      </c>
      <c r="G537">
        <v>1.5</v>
      </c>
      <c r="H537">
        <v>1.5</v>
      </c>
      <c r="I537" t="str">
        <f t="shared" si="8"/>
        <v>D-30-2</v>
      </c>
      <c r="J537">
        <v>240.3</v>
      </c>
      <c r="K537">
        <v>241.8</v>
      </c>
      <c r="L537">
        <v>239.55</v>
      </c>
      <c r="M537">
        <v>240.3</v>
      </c>
      <c r="N537">
        <v>0</v>
      </c>
      <c r="O537">
        <v>1</v>
      </c>
    </row>
    <row r="538" spans="1:16" x14ac:dyDescent="0.15">
      <c r="A538">
        <v>346</v>
      </c>
      <c r="B538" t="s">
        <v>91</v>
      </c>
      <c r="C538" t="s">
        <v>101</v>
      </c>
      <c r="D538">
        <v>30</v>
      </c>
      <c r="E538" t="s">
        <v>14</v>
      </c>
      <c r="F538">
        <v>3</v>
      </c>
      <c r="G538">
        <v>1.5</v>
      </c>
      <c r="H538">
        <v>1.5</v>
      </c>
      <c r="I538" t="str">
        <f t="shared" si="8"/>
        <v>D-30-3</v>
      </c>
      <c r="J538">
        <v>241.8</v>
      </c>
      <c r="K538">
        <v>243.3</v>
      </c>
      <c r="L538">
        <v>240.8</v>
      </c>
      <c r="M538">
        <v>241.8</v>
      </c>
      <c r="N538">
        <v>0</v>
      </c>
      <c r="O538">
        <v>0</v>
      </c>
    </row>
    <row r="539" spans="1:16" x14ac:dyDescent="0.15">
      <c r="A539">
        <v>346</v>
      </c>
      <c r="B539" t="s">
        <v>91</v>
      </c>
      <c r="C539" t="s">
        <v>101</v>
      </c>
      <c r="D539">
        <v>30</v>
      </c>
      <c r="E539" t="s">
        <v>14</v>
      </c>
      <c r="F539">
        <v>4</v>
      </c>
      <c r="G539">
        <v>1.5</v>
      </c>
      <c r="H539">
        <v>1.5</v>
      </c>
      <c r="I539" t="str">
        <f t="shared" si="8"/>
        <v>D-30-4</v>
      </c>
      <c r="J539">
        <v>243.3</v>
      </c>
      <c r="K539">
        <v>244.8</v>
      </c>
      <c r="L539">
        <v>242.18</v>
      </c>
      <c r="M539">
        <v>243.3</v>
      </c>
      <c r="N539">
        <v>0</v>
      </c>
      <c r="O539">
        <v>0</v>
      </c>
    </row>
    <row r="540" spans="1:16" x14ac:dyDescent="0.15">
      <c r="A540">
        <v>346</v>
      </c>
      <c r="B540" t="s">
        <v>91</v>
      </c>
      <c r="C540" t="s">
        <v>101</v>
      </c>
      <c r="D540">
        <v>30</v>
      </c>
      <c r="E540" t="s">
        <v>14</v>
      </c>
      <c r="F540">
        <v>5</v>
      </c>
      <c r="G540">
        <v>1.5</v>
      </c>
      <c r="H540">
        <v>1.5</v>
      </c>
      <c r="I540" t="str">
        <f t="shared" si="8"/>
        <v>D-30-5</v>
      </c>
      <c r="J540">
        <v>244.8</v>
      </c>
      <c r="K540">
        <v>246.3</v>
      </c>
      <c r="L540">
        <v>243.6</v>
      </c>
      <c r="M540">
        <v>244.8</v>
      </c>
      <c r="N540">
        <v>0</v>
      </c>
      <c r="O540">
        <v>1</v>
      </c>
    </row>
    <row r="541" spans="1:16" x14ac:dyDescent="0.15">
      <c r="A541">
        <v>346</v>
      </c>
      <c r="B541" t="s">
        <v>91</v>
      </c>
      <c r="C541" t="s">
        <v>101</v>
      </c>
      <c r="D541">
        <v>30</v>
      </c>
      <c r="E541" t="s">
        <v>14</v>
      </c>
      <c r="F541">
        <v>6</v>
      </c>
      <c r="G541">
        <v>1.2</v>
      </c>
      <c r="H541">
        <v>1.2</v>
      </c>
      <c r="I541" t="str">
        <f t="shared" si="8"/>
        <v>D-30-6</v>
      </c>
      <c r="J541">
        <v>246.3</v>
      </c>
      <c r="K541">
        <v>247.5</v>
      </c>
      <c r="L541">
        <v>245.27</v>
      </c>
      <c r="M541">
        <v>246.3</v>
      </c>
      <c r="N541">
        <v>0</v>
      </c>
      <c r="O541">
        <v>0</v>
      </c>
    </row>
    <row r="542" spans="1:16" x14ac:dyDescent="0.15">
      <c r="A542">
        <v>346</v>
      </c>
      <c r="B542" t="s">
        <v>91</v>
      </c>
      <c r="C542" t="s">
        <v>101</v>
      </c>
      <c r="D542">
        <v>30</v>
      </c>
      <c r="E542" t="s">
        <v>14</v>
      </c>
      <c r="F542">
        <v>7</v>
      </c>
      <c r="G542">
        <v>0.63</v>
      </c>
      <c r="H542">
        <v>0.63</v>
      </c>
      <c r="I542" t="str">
        <f t="shared" si="8"/>
        <v>D-30-7</v>
      </c>
      <c r="J542">
        <v>247.5</v>
      </c>
      <c r="K542">
        <v>248.13</v>
      </c>
      <c r="L542">
        <v>246.91</v>
      </c>
      <c r="M542">
        <v>247.5</v>
      </c>
      <c r="N542">
        <v>0</v>
      </c>
      <c r="O542">
        <v>0</v>
      </c>
      <c r="P542" t="s">
        <v>18</v>
      </c>
    </row>
    <row r="543" spans="1:16" x14ac:dyDescent="0.15">
      <c r="A543">
        <v>346</v>
      </c>
      <c r="B543" t="s">
        <v>91</v>
      </c>
      <c r="C543" t="s">
        <v>101</v>
      </c>
      <c r="D543">
        <v>30</v>
      </c>
      <c r="E543" t="s">
        <v>14</v>
      </c>
      <c r="F543" t="s">
        <v>15</v>
      </c>
      <c r="G543">
        <v>0.16</v>
      </c>
      <c r="H543">
        <v>0.16</v>
      </c>
      <c r="I543" t="str">
        <f t="shared" si="8"/>
        <v>D-30-CC</v>
      </c>
      <c r="J543">
        <v>248.13</v>
      </c>
      <c r="K543">
        <v>248.29</v>
      </c>
      <c r="L543">
        <v>247.97</v>
      </c>
      <c r="M543">
        <v>248.13</v>
      </c>
      <c r="N543">
        <v>0</v>
      </c>
      <c r="O543">
        <v>0</v>
      </c>
    </row>
    <row r="544" spans="1:16" x14ac:dyDescent="0.15">
      <c r="A544">
        <v>346</v>
      </c>
      <c r="B544" t="s">
        <v>91</v>
      </c>
      <c r="C544" t="s">
        <v>101</v>
      </c>
      <c r="D544">
        <v>31</v>
      </c>
      <c r="E544" t="s">
        <v>14</v>
      </c>
      <c r="F544">
        <v>1</v>
      </c>
      <c r="G544">
        <v>1.5</v>
      </c>
      <c r="H544">
        <v>1.5</v>
      </c>
      <c r="I544" t="str">
        <f t="shared" si="8"/>
        <v>D-31-1</v>
      </c>
      <c r="J544">
        <v>248.3</v>
      </c>
      <c r="K544">
        <v>249.8</v>
      </c>
      <c r="L544">
        <v>248.3</v>
      </c>
      <c r="M544">
        <v>249.8</v>
      </c>
      <c r="N544">
        <v>0</v>
      </c>
      <c r="O544">
        <v>0</v>
      </c>
    </row>
    <row r="545" spans="1:16" x14ac:dyDescent="0.15">
      <c r="A545">
        <v>346</v>
      </c>
      <c r="B545" t="s">
        <v>91</v>
      </c>
      <c r="C545" t="s">
        <v>101</v>
      </c>
      <c r="D545">
        <v>31</v>
      </c>
      <c r="E545" t="s">
        <v>14</v>
      </c>
      <c r="F545">
        <v>2</v>
      </c>
      <c r="G545">
        <v>1.5</v>
      </c>
      <c r="H545">
        <v>1.5</v>
      </c>
      <c r="I545" t="str">
        <f t="shared" si="8"/>
        <v>D-31-2</v>
      </c>
      <c r="J545">
        <v>249.8</v>
      </c>
      <c r="K545">
        <v>251.3</v>
      </c>
      <c r="L545">
        <v>249.05</v>
      </c>
      <c r="M545">
        <v>249.8</v>
      </c>
      <c r="N545">
        <v>0</v>
      </c>
      <c r="O545">
        <v>0</v>
      </c>
    </row>
    <row r="546" spans="1:16" x14ac:dyDescent="0.15">
      <c r="A546">
        <v>346</v>
      </c>
      <c r="B546" t="s">
        <v>91</v>
      </c>
      <c r="C546" t="s">
        <v>101</v>
      </c>
      <c r="D546">
        <v>31</v>
      </c>
      <c r="E546" t="s">
        <v>14</v>
      </c>
      <c r="F546">
        <v>3</v>
      </c>
      <c r="G546">
        <v>1.5</v>
      </c>
      <c r="H546">
        <v>1.5</v>
      </c>
      <c r="I546" t="str">
        <f t="shared" si="8"/>
        <v>D-31-3</v>
      </c>
      <c r="J546">
        <v>251.3</v>
      </c>
      <c r="K546">
        <v>252.8</v>
      </c>
      <c r="L546">
        <v>250.3</v>
      </c>
      <c r="M546">
        <v>251.3</v>
      </c>
      <c r="N546">
        <v>0</v>
      </c>
      <c r="O546">
        <v>2</v>
      </c>
    </row>
    <row r="547" spans="1:16" x14ac:dyDescent="0.15">
      <c r="A547">
        <v>346</v>
      </c>
      <c r="B547" t="s">
        <v>91</v>
      </c>
      <c r="C547" t="s">
        <v>101</v>
      </c>
      <c r="D547">
        <v>31</v>
      </c>
      <c r="E547" t="s">
        <v>14</v>
      </c>
      <c r="F547">
        <v>4</v>
      </c>
      <c r="G547">
        <v>1.5</v>
      </c>
      <c r="H547">
        <v>1.5</v>
      </c>
      <c r="I547" t="str">
        <f t="shared" si="8"/>
        <v>D-31-4</v>
      </c>
      <c r="J547">
        <v>252.8</v>
      </c>
      <c r="K547">
        <v>254.3</v>
      </c>
      <c r="L547">
        <v>251.68</v>
      </c>
      <c r="M547">
        <v>252.8</v>
      </c>
      <c r="N547">
        <v>0</v>
      </c>
      <c r="O547">
        <v>4</v>
      </c>
    </row>
    <row r="548" spans="1:16" x14ac:dyDescent="0.15">
      <c r="A548">
        <v>346</v>
      </c>
      <c r="B548" t="s">
        <v>91</v>
      </c>
      <c r="C548" t="s">
        <v>101</v>
      </c>
      <c r="D548">
        <v>31</v>
      </c>
      <c r="E548" t="s">
        <v>14</v>
      </c>
      <c r="F548">
        <v>5</v>
      </c>
      <c r="G548">
        <v>1.5</v>
      </c>
      <c r="H548">
        <v>1.5</v>
      </c>
      <c r="I548" t="str">
        <f t="shared" si="8"/>
        <v>D-31-5</v>
      </c>
      <c r="J548">
        <v>254.3</v>
      </c>
      <c r="K548">
        <v>255.8</v>
      </c>
      <c r="L548">
        <v>253.1</v>
      </c>
      <c r="M548">
        <v>254.3</v>
      </c>
      <c r="N548">
        <v>0</v>
      </c>
      <c r="O548">
        <v>1</v>
      </c>
    </row>
    <row r="549" spans="1:16" x14ac:dyDescent="0.15">
      <c r="A549">
        <v>346</v>
      </c>
      <c r="B549" t="s">
        <v>91</v>
      </c>
      <c r="C549" t="s">
        <v>101</v>
      </c>
      <c r="D549">
        <v>31</v>
      </c>
      <c r="E549" t="s">
        <v>14</v>
      </c>
      <c r="F549">
        <v>6</v>
      </c>
      <c r="G549">
        <v>1.4</v>
      </c>
      <c r="H549">
        <v>1.4</v>
      </c>
      <c r="I549" t="str">
        <f t="shared" si="8"/>
        <v>D-31-6</v>
      </c>
      <c r="J549">
        <v>255.8</v>
      </c>
      <c r="K549">
        <v>257.2</v>
      </c>
      <c r="L549">
        <v>254.62</v>
      </c>
      <c r="M549">
        <v>255.8</v>
      </c>
      <c r="N549">
        <v>0</v>
      </c>
      <c r="O549">
        <v>0</v>
      </c>
    </row>
    <row r="550" spans="1:16" x14ac:dyDescent="0.15">
      <c r="A550">
        <v>346</v>
      </c>
      <c r="B550" t="s">
        <v>91</v>
      </c>
      <c r="C550" t="s">
        <v>101</v>
      </c>
      <c r="D550">
        <v>31</v>
      </c>
      <c r="E550" t="s">
        <v>14</v>
      </c>
      <c r="F550">
        <v>7</v>
      </c>
      <c r="G550">
        <v>0.57999999999999996</v>
      </c>
      <c r="H550">
        <v>0.57999999999999996</v>
      </c>
      <c r="I550" t="str">
        <f t="shared" si="8"/>
        <v>D-31-7</v>
      </c>
      <c r="J550">
        <v>257.2</v>
      </c>
      <c r="K550">
        <v>257.77999999999997</v>
      </c>
      <c r="L550">
        <v>256.66000000000003</v>
      </c>
      <c r="M550">
        <v>257.2</v>
      </c>
      <c r="N550">
        <v>0</v>
      </c>
      <c r="O550">
        <v>0</v>
      </c>
      <c r="P550" t="s">
        <v>18</v>
      </c>
    </row>
    <row r="551" spans="1:16" x14ac:dyDescent="0.15">
      <c r="A551">
        <v>346</v>
      </c>
      <c r="B551" t="s">
        <v>91</v>
      </c>
      <c r="C551" t="s">
        <v>101</v>
      </c>
      <c r="D551">
        <v>31</v>
      </c>
      <c r="E551" t="s">
        <v>14</v>
      </c>
      <c r="F551" t="s">
        <v>15</v>
      </c>
      <c r="G551">
        <v>0.11</v>
      </c>
      <c r="H551">
        <v>0.11</v>
      </c>
      <c r="I551" t="str">
        <f t="shared" si="8"/>
        <v>D-31-CC</v>
      </c>
      <c r="J551">
        <v>257.77999999999997</v>
      </c>
      <c r="K551">
        <v>257.89</v>
      </c>
      <c r="L551">
        <v>257.67</v>
      </c>
      <c r="M551">
        <v>257.77999999999997</v>
      </c>
      <c r="N551">
        <v>0</v>
      </c>
      <c r="O551">
        <v>0</v>
      </c>
    </row>
    <row r="552" spans="1:16" x14ac:dyDescent="0.15">
      <c r="A552">
        <v>346</v>
      </c>
      <c r="B552" t="s">
        <v>91</v>
      </c>
      <c r="C552" t="s">
        <v>101</v>
      </c>
      <c r="D552">
        <v>32</v>
      </c>
      <c r="E552" t="s">
        <v>14</v>
      </c>
      <c r="F552">
        <v>1</v>
      </c>
      <c r="G552">
        <v>1.5</v>
      </c>
      <c r="H552">
        <v>1.5</v>
      </c>
      <c r="I552" t="str">
        <f t="shared" si="8"/>
        <v>D-32-1</v>
      </c>
      <c r="J552">
        <v>257.8</v>
      </c>
      <c r="K552">
        <v>259.3</v>
      </c>
      <c r="L552">
        <v>257.8</v>
      </c>
      <c r="M552">
        <v>259.3</v>
      </c>
      <c r="N552">
        <v>0</v>
      </c>
      <c r="O552">
        <v>0</v>
      </c>
    </row>
    <row r="553" spans="1:16" x14ac:dyDescent="0.15">
      <c r="A553">
        <v>346</v>
      </c>
      <c r="B553" t="s">
        <v>91</v>
      </c>
      <c r="C553" t="s">
        <v>101</v>
      </c>
      <c r="D553">
        <v>32</v>
      </c>
      <c r="E553" t="s">
        <v>14</v>
      </c>
      <c r="F553">
        <v>2</v>
      </c>
      <c r="G553">
        <v>1.5</v>
      </c>
      <c r="H553">
        <v>1.5</v>
      </c>
      <c r="I553" t="str">
        <f t="shared" si="8"/>
        <v>D-32-2</v>
      </c>
      <c r="J553">
        <v>259.3</v>
      </c>
      <c r="K553">
        <v>260.8</v>
      </c>
      <c r="L553">
        <v>258.55</v>
      </c>
      <c r="M553">
        <v>259.3</v>
      </c>
      <c r="N553">
        <v>0</v>
      </c>
      <c r="O553">
        <v>1</v>
      </c>
    </row>
    <row r="554" spans="1:16" x14ac:dyDescent="0.15">
      <c r="A554">
        <v>346</v>
      </c>
      <c r="B554" t="s">
        <v>91</v>
      </c>
      <c r="C554" t="s">
        <v>101</v>
      </c>
      <c r="D554">
        <v>32</v>
      </c>
      <c r="E554" t="s">
        <v>14</v>
      </c>
      <c r="F554">
        <v>3</v>
      </c>
      <c r="G554">
        <v>1.5</v>
      </c>
      <c r="H554">
        <v>1.5</v>
      </c>
      <c r="I554" t="str">
        <f t="shared" si="8"/>
        <v>D-32-3</v>
      </c>
      <c r="J554">
        <v>260.8</v>
      </c>
      <c r="K554">
        <v>262.3</v>
      </c>
      <c r="L554">
        <v>259.8</v>
      </c>
      <c r="M554">
        <v>260.8</v>
      </c>
      <c r="N554">
        <v>0</v>
      </c>
      <c r="O554">
        <v>1</v>
      </c>
    </row>
    <row r="555" spans="1:16" x14ac:dyDescent="0.15">
      <c r="A555">
        <v>346</v>
      </c>
      <c r="B555" t="s">
        <v>91</v>
      </c>
      <c r="C555" t="s">
        <v>101</v>
      </c>
      <c r="D555">
        <v>32</v>
      </c>
      <c r="E555" t="s">
        <v>14</v>
      </c>
      <c r="F555">
        <v>4</v>
      </c>
      <c r="G555">
        <v>1.5</v>
      </c>
      <c r="H555">
        <v>1.5</v>
      </c>
      <c r="I555" t="str">
        <f t="shared" si="8"/>
        <v>D-32-4</v>
      </c>
      <c r="J555">
        <v>262.3</v>
      </c>
      <c r="K555">
        <v>263.8</v>
      </c>
      <c r="L555">
        <v>261.18</v>
      </c>
      <c r="M555">
        <v>262.3</v>
      </c>
      <c r="N555">
        <v>0</v>
      </c>
      <c r="O555">
        <v>0</v>
      </c>
    </row>
    <row r="556" spans="1:16" x14ac:dyDescent="0.15">
      <c r="A556">
        <v>346</v>
      </c>
      <c r="B556" t="s">
        <v>91</v>
      </c>
      <c r="C556" t="s">
        <v>101</v>
      </c>
      <c r="D556">
        <v>32</v>
      </c>
      <c r="E556" t="s">
        <v>14</v>
      </c>
      <c r="F556">
        <v>5</v>
      </c>
      <c r="G556">
        <v>1.5</v>
      </c>
      <c r="H556">
        <v>1.5</v>
      </c>
      <c r="I556" t="str">
        <f t="shared" si="8"/>
        <v>D-32-5</v>
      </c>
      <c r="J556">
        <v>263.8</v>
      </c>
      <c r="K556">
        <v>265.3</v>
      </c>
      <c r="L556">
        <v>262.60000000000002</v>
      </c>
      <c r="M556">
        <v>263.8</v>
      </c>
      <c r="N556">
        <v>0</v>
      </c>
      <c r="O556">
        <v>1</v>
      </c>
    </row>
    <row r="557" spans="1:16" x14ac:dyDescent="0.15">
      <c r="A557">
        <v>346</v>
      </c>
      <c r="B557" t="s">
        <v>91</v>
      </c>
      <c r="C557" t="s">
        <v>101</v>
      </c>
      <c r="D557">
        <v>32</v>
      </c>
      <c r="E557" t="s">
        <v>14</v>
      </c>
      <c r="F557">
        <v>6</v>
      </c>
      <c r="G557">
        <v>1.4</v>
      </c>
      <c r="H557">
        <v>1.4</v>
      </c>
      <c r="I557" t="str">
        <f t="shared" si="8"/>
        <v>D-32-6</v>
      </c>
      <c r="J557">
        <v>265.3</v>
      </c>
      <c r="K557">
        <v>266.7</v>
      </c>
      <c r="L557">
        <v>264.12</v>
      </c>
      <c r="M557">
        <v>265.3</v>
      </c>
      <c r="N557">
        <v>0</v>
      </c>
      <c r="O557">
        <v>0</v>
      </c>
    </row>
    <row r="558" spans="1:16" x14ac:dyDescent="0.15">
      <c r="A558">
        <v>346</v>
      </c>
      <c r="B558" t="s">
        <v>91</v>
      </c>
      <c r="C558" t="s">
        <v>101</v>
      </c>
      <c r="D558">
        <v>32</v>
      </c>
      <c r="E558" t="s">
        <v>14</v>
      </c>
      <c r="F558">
        <v>7</v>
      </c>
      <c r="G558">
        <v>0.52</v>
      </c>
      <c r="H558">
        <v>0.52</v>
      </c>
      <c r="I558" t="str">
        <f t="shared" si="8"/>
        <v>D-32-7</v>
      </c>
      <c r="J558">
        <v>266.7</v>
      </c>
      <c r="K558">
        <v>267.22000000000003</v>
      </c>
      <c r="L558">
        <v>266.20999999999998</v>
      </c>
      <c r="M558">
        <v>266.7</v>
      </c>
      <c r="N558">
        <v>0</v>
      </c>
      <c r="O558">
        <v>0</v>
      </c>
      <c r="P558" t="s">
        <v>18</v>
      </c>
    </row>
    <row r="559" spans="1:16" x14ac:dyDescent="0.15">
      <c r="A559">
        <v>346</v>
      </c>
      <c r="B559" t="s">
        <v>91</v>
      </c>
      <c r="C559" t="s">
        <v>101</v>
      </c>
      <c r="D559">
        <v>33</v>
      </c>
      <c r="E559" t="s">
        <v>14</v>
      </c>
      <c r="F559">
        <v>1</v>
      </c>
      <c r="G559">
        <v>1.5</v>
      </c>
      <c r="H559">
        <v>1.5</v>
      </c>
      <c r="I559" t="str">
        <f t="shared" si="8"/>
        <v>D-33-1</v>
      </c>
      <c r="J559">
        <v>267.3</v>
      </c>
      <c r="K559">
        <v>268.8</v>
      </c>
      <c r="L559">
        <v>267.3</v>
      </c>
      <c r="M559">
        <v>268.8</v>
      </c>
      <c r="N559">
        <v>0</v>
      </c>
      <c r="O559">
        <v>0</v>
      </c>
    </row>
    <row r="560" spans="1:16" x14ac:dyDescent="0.15">
      <c r="A560">
        <v>346</v>
      </c>
      <c r="B560" t="s">
        <v>91</v>
      </c>
      <c r="C560" t="s">
        <v>101</v>
      </c>
      <c r="D560">
        <v>33</v>
      </c>
      <c r="E560" t="s">
        <v>14</v>
      </c>
      <c r="F560">
        <v>2</v>
      </c>
      <c r="G560">
        <v>1.5</v>
      </c>
      <c r="H560">
        <v>1.5</v>
      </c>
      <c r="I560" t="str">
        <f t="shared" si="8"/>
        <v>D-33-2</v>
      </c>
      <c r="J560">
        <v>268.8</v>
      </c>
      <c r="K560">
        <v>270.3</v>
      </c>
      <c r="L560">
        <v>268.05</v>
      </c>
      <c r="M560">
        <v>268.8</v>
      </c>
      <c r="N560">
        <v>0</v>
      </c>
      <c r="O560">
        <v>1</v>
      </c>
    </row>
    <row r="561" spans="1:16" x14ac:dyDescent="0.15">
      <c r="A561">
        <v>346</v>
      </c>
      <c r="B561" t="s">
        <v>91</v>
      </c>
      <c r="C561" t="s">
        <v>101</v>
      </c>
      <c r="D561">
        <v>33</v>
      </c>
      <c r="E561" t="s">
        <v>14</v>
      </c>
      <c r="F561">
        <v>3</v>
      </c>
      <c r="G561">
        <v>0.5</v>
      </c>
      <c r="H561">
        <v>0.5</v>
      </c>
      <c r="I561" t="str">
        <f t="shared" si="8"/>
        <v>D-33-3</v>
      </c>
      <c r="J561">
        <v>270.3</v>
      </c>
      <c r="K561">
        <v>270.8</v>
      </c>
      <c r="L561">
        <v>269.87</v>
      </c>
      <c r="M561">
        <v>270.3</v>
      </c>
      <c r="N561">
        <v>0</v>
      </c>
      <c r="O561">
        <v>0</v>
      </c>
    </row>
    <row r="562" spans="1:16" x14ac:dyDescent="0.15">
      <c r="A562">
        <v>346</v>
      </c>
      <c r="B562" t="s">
        <v>91</v>
      </c>
      <c r="C562" t="s">
        <v>101</v>
      </c>
      <c r="D562">
        <v>33</v>
      </c>
      <c r="E562" t="s">
        <v>14</v>
      </c>
      <c r="F562">
        <v>4</v>
      </c>
      <c r="G562">
        <v>1.1399999999999999</v>
      </c>
      <c r="H562">
        <v>1.1399999999999999</v>
      </c>
      <c r="I562" t="str">
        <f t="shared" si="8"/>
        <v>D-33-4</v>
      </c>
      <c r="J562">
        <v>270.8</v>
      </c>
      <c r="K562">
        <v>271.94</v>
      </c>
      <c r="L562">
        <v>269.94</v>
      </c>
      <c r="M562">
        <v>270.8</v>
      </c>
      <c r="N562">
        <v>0</v>
      </c>
      <c r="O562">
        <v>0</v>
      </c>
      <c r="P562" t="s">
        <v>18</v>
      </c>
    </row>
    <row r="563" spans="1:16" x14ac:dyDescent="0.15">
      <c r="A563">
        <v>346</v>
      </c>
      <c r="B563" t="s">
        <v>91</v>
      </c>
      <c r="C563" t="s">
        <v>101</v>
      </c>
      <c r="D563">
        <v>33</v>
      </c>
      <c r="E563" t="s">
        <v>14</v>
      </c>
      <c r="F563" t="s">
        <v>15</v>
      </c>
      <c r="G563">
        <v>0.17</v>
      </c>
      <c r="H563">
        <v>0.17</v>
      </c>
      <c r="I563" t="str">
        <f t="shared" si="8"/>
        <v>D-33-CC</v>
      </c>
      <c r="J563">
        <v>271.94</v>
      </c>
      <c r="K563">
        <v>272.11</v>
      </c>
      <c r="L563">
        <v>271.77999999999997</v>
      </c>
      <c r="M563">
        <v>271.94</v>
      </c>
      <c r="N563">
        <v>0</v>
      </c>
      <c r="O563">
        <v>0</v>
      </c>
    </row>
    <row r="564" spans="1:16" x14ac:dyDescent="0.15">
      <c r="A564">
        <v>346</v>
      </c>
      <c r="B564" t="s">
        <v>91</v>
      </c>
      <c r="C564" t="s">
        <v>101</v>
      </c>
      <c r="D564">
        <v>35</v>
      </c>
      <c r="E564" t="s">
        <v>14</v>
      </c>
      <c r="F564">
        <v>1</v>
      </c>
      <c r="G564">
        <v>1.5</v>
      </c>
      <c r="H564">
        <v>1.5</v>
      </c>
      <c r="I564" t="str">
        <f t="shared" si="8"/>
        <v>D-35-1</v>
      </c>
      <c r="J564">
        <v>274.10000000000002</v>
      </c>
      <c r="K564">
        <v>275.60000000000002</v>
      </c>
      <c r="L564">
        <v>274.10000000000002</v>
      </c>
      <c r="M564">
        <v>275.60000000000002</v>
      </c>
      <c r="N564">
        <v>0</v>
      </c>
      <c r="O564">
        <v>2</v>
      </c>
    </row>
    <row r="565" spans="1:16" x14ac:dyDescent="0.15">
      <c r="A565">
        <v>346</v>
      </c>
      <c r="B565" t="s">
        <v>91</v>
      </c>
      <c r="C565" t="s">
        <v>101</v>
      </c>
      <c r="D565">
        <v>35</v>
      </c>
      <c r="E565" t="s">
        <v>14</v>
      </c>
      <c r="F565">
        <v>2</v>
      </c>
      <c r="G565">
        <v>1.5</v>
      </c>
      <c r="H565">
        <v>1.5</v>
      </c>
      <c r="I565" t="str">
        <f t="shared" si="8"/>
        <v>D-35-2</v>
      </c>
      <c r="J565">
        <v>275.60000000000002</v>
      </c>
      <c r="K565">
        <v>277.10000000000002</v>
      </c>
      <c r="L565">
        <v>274.85000000000002</v>
      </c>
      <c r="M565">
        <v>275.60000000000002</v>
      </c>
      <c r="N565">
        <v>0</v>
      </c>
      <c r="O565">
        <v>0</v>
      </c>
    </row>
    <row r="566" spans="1:16" x14ac:dyDescent="0.15">
      <c r="A566">
        <v>346</v>
      </c>
      <c r="B566" t="s">
        <v>91</v>
      </c>
      <c r="C566" t="s">
        <v>101</v>
      </c>
      <c r="D566">
        <v>35</v>
      </c>
      <c r="E566" t="s">
        <v>14</v>
      </c>
      <c r="F566">
        <v>3</v>
      </c>
      <c r="G566">
        <v>1.2</v>
      </c>
      <c r="H566">
        <v>1.2</v>
      </c>
      <c r="I566" t="str">
        <f t="shared" si="8"/>
        <v>D-35-3</v>
      </c>
      <c r="J566">
        <v>277.10000000000002</v>
      </c>
      <c r="K566">
        <v>278.3</v>
      </c>
      <c r="L566">
        <v>276.24</v>
      </c>
      <c r="M566">
        <v>277.10000000000002</v>
      </c>
      <c r="N566">
        <v>0</v>
      </c>
      <c r="O566">
        <v>1</v>
      </c>
    </row>
    <row r="567" spans="1:16" x14ac:dyDescent="0.15">
      <c r="A567">
        <v>346</v>
      </c>
      <c r="B567" t="s">
        <v>91</v>
      </c>
      <c r="C567" t="s">
        <v>101</v>
      </c>
      <c r="D567">
        <v>35</v>
      </c>
      <c r="E567" t="s">
        <v>14</v>
      </c>
      <c r="F567">
        <v>4</v>
      </c>
      <c r="G567">
        <v>0.5</v>
      </c>
      <c r="H567">
        <v>0.5</v>
      </c>
      <c r="I567" t="str">
        <f t="shared" si="8"/>
        <v>D-35-4</v>
      </c>
      <c r="J567">
        <v>278.3</v>
      </c>
      <c r="K567">
        <v>278.8</v>
      </c>
      <c r="L567">
        <v>277.85000000000002</v>
      </c>
      <c r="M567">
        <v>278.3</v>
      </c>
      <c r="N567">
        <v>0</v>
      </c>
      <c r="O567">
        <v>0</v>
      </c>
    </row>
    <row r="568" spans="1:16" x14ac:dyDescent="0.15">
      <c r="A568">
        <v>346</v>
      </c>
      <c r="B568" t="s">
        <v>91</v>
      </c>
      <c r="C568" t="s">
        <v>101</v>
      </c>
      <c r="D568">
        <v>35</v>
      </c>
      <c r="E568" t="s">
        <v>14</v>
      </c>
      <c r="F568" t="s">
        <v>15</v>
      </c>
      <c r="G568">
        <v>0.25</v>
      </c>
      <c r="H568">
        <v>0.25</v>
      </c>
      <c r="I568" t="str">
        <f t="shared" si="8"/>
        <v>D-35-CC</v>
      </c>
      <c r="J568">
        <v>278.8</v>
      </c>
      <c r="K568">
        <v>279.05</v>
      </c>
      <c r="L568">
        <v>278.56</v>
      </c>
      <c r="M568">
        <v>278.8</v>
      </c>
      <c r="N568">
        <v>0</v>
      </c>
      <c r="O568">
        <v>0</v>
      </c>
    </row>
    <row r="569" spans="1:16" x14ac:dyDescent="0.15">
      <c r="A569">
        <v>346</v>
      </c>
      <c r="B569" t="s">
        <v>91</v>
      </c>
      <c r="C569" t="s">
        <v>101</v>
      </c>
      <c r="D569">
        <v>36</v>
      </c>
      <c r="E569" t="s">
        <v>14</v>
      </c>
      <c r="F569">
        <v>1</v>
      </c>
      <c r="G569">
        <v>1.5</v>
      </c>
      <c r="H569">
        <v>1.5</v>
      </c>
      <c r="I569" t="str">
        <f t="shared" si="8"/>
        <v>D-36-1</v>
      </c>
      <c r="J569">
        <v>278.8</v>
      </c>
      <c r="K569">
        <v>280.3</v>
      </c>
      <c r="L569">
        <v>278.8</v>
      </c>
      <c r="M569">
        <v>280.3</v>
      </c>
      <c r="N569">
        <v>0</v>
      </c>
      <c r="O569">
        <v>0</v>
      </c>
    </row>
    <row r="570" spans="1:16" x14ac:dyDescent="0.15">
      <c r="A570">
        <v>346</v>
      </c>
      <c r="B570" t="s">
        <v>91</v>
      </c>
      <c r="C570" t="s">
        <v>101</v>
      </c>
      <c r="D570">
        <v>36</v>
      </c>
      <c r="E570" t="s">
        <v>14</v>
      </c>
      <c r="F570">
        <v>2</v>
      </c>
      <c r="G570">
        <v>1.5</v>
      </c>
      <c r="H570">
        <v>1.5</v>
      </c>
      <c r="I570" t="str">
        <f t="shared" si="8"/>
        <v>D-36-2</v>
      </c>
      <c r="J570">
        <v>280.3</v>
      </c>
      <c r="K570">
        <v>281.8</v>
      </c>
      <c r="L570">
        <v>279.55</v>
      </c>
      <c r="M570">
        <v>280.3</v>
      </c>
      <c r="N570">
        <v>0</v>
      </c>
      <c r="O570">
        <v>1</v>
      </c>
    </row>
    <row r="571" spans="1:16" x14ac:dyDescent="0.15">
      <c r="A571">
        <v>346</v>
      </c>
      <c r="B571" t="s">
        <v>91</v>
      </c>
      <c r="C571" t="s">
        <v>101</v>
      </c>
      <c r="D571">
        <v>36</v>
      </c>
      <c r="E571" t="s">
        <v>14</v>
      </c>
      <c r="F571">
        <v>3</v>
      </c>
      <c r="G571">
        <v>1.2</v>
      </c>
      <c r="H571">
        <v>1.2</v>
      </c>
      <c r="I571" t="str">
        <f t="shared" si="8"/>
        <v>D-36-3</v>
      </c>
      <c r="J571">
        <v>281.8</v>
      </c>
      <c r="K571">
        <v>283</v>
      </c>
      <c r="L571">
        <v>280.94</v>
      </c>
      <c r="M571">
        <v>281.8</v>
      </c>
      <c r="N571">
        <v>0</v>
      </c>
      <c r="O571">
        <v>1</v>
      </c>
    </row>
    <row r="572" spans="1:16" x14ac:dyDescent="0.15">
      <c r="A572">
        <v>346</v>
      </c>
      <c r="B572" t="s">
        <v>91</v>
      </c>
      <c r="C572" t="s">
        <v>101</v>
      </c>
      <c r="D572">
        <v>36</v>
      </c>
      <c r="E572" t="s">
        <v>14</v>
      </c>
      <c r="F572">
        <v>4</v>
      </c>
      <c r="G572">
        <v>0.51</v>
      </c>
      <c r="H572">
        <v>0.51</v>
      </c>
      <c r="I572" t="str">
        <f t="shared" si="8"/>
        <v>D-36-4</v>
      </c>
      <c r="J572">
        <v>283</v>
      </c>
      <c r="K572">
        <v>283.51</v>
      </c>
      <c r="L572">
        <v>282.54000000000002</v>
      </c>
      <c r="M572">
        <v>283</v>
      </c>
      <c r="N572">
        <v>0</v>
      </c>
      <c r="O572">
        <v>0</v>
      </c>
    </row>
    <row r="573" spans="1:16" x14ac:dyDescent="0.15">
      <c r="A573">
        <v>346</v>
      </c>
      <c r="B573" t="s">
        <v>91</v>
      </c>
      <c r="C573" t="s">
        <v>101</v>
      </c>
      <c r="D573">
        <v>36</v>
      </c>
      <c r="E573" t="s">
        <v>14</v>
      </c>
      <c r="F573" t="s">
        <v>15</v>
      </c>
      <c r="G573">
        <v>0.28999999999999998</v>
      </c>
      <c r="H573">
        <v>0.28999999999999998</v>
      </c>
      <c r="I573" t="str">
        <f t="shared" si="8"/>
        <v>D-36-CC</v>
      </c>
      <c r="J573">
        <v>283.51</v>
      </c>
      <c r="K573">
        <v>283.8</v>
      </c>
      <c r="L573">
        <v>283.23</v>
      </c>
      <c r="M573">
        <v>283.5</v>
      </c>
      <c r="N573">
        <v>0</v>
      </c>
      <c r="O573">
        <v>0</v>
      </c>
    </row>
    <row r="574" spans="1:16" x14ac:dyDescent="0.15">
      <c r="A574">
        <v>346</v>
      </c>
      <c r="B574" t="s">
        <v>91</v>
      </c>
      <c r="C574" t="s">
        <v>101</v>
      </c>
      <c r="D574">
        <v>37</v>
      </c>
      <c r="E574" t="s">
        <v>14</v>
      </c>
      <c r="F574">
        <v>1</v>
      </c>
      <c r="G574">
        <v>1.5</v>
      </c>
      <c r="H574">
        <v>1.5</v>
      </c>
      <c r="I574" t="str">
        <f t="shared" si="8"/>
        <v>D-37-1</v>
      </c>
      <c r="J574">
        <v>283.5</v>
      </c>
      <c r="K574">
        <v>285</v>
      </c>
      <c r="L574">
        <v>283.5</v>
      </c>
      <c r="M574">
        <v>285</v>
      </c>
      <c r="N574">
        <v>0</v>
      </c>
      <c r="O574">
        <v>0</v>
      </c>
    </row>
    <row r="575" spans="1:16" x14ac:dyDescent="0.15">
      <c r="A575">
        <v>346</v>
      </c>
      <c r="B575" t="s">
        <v>91</v>
      </c>
      <c r="C575" t="s">
        <v>101</v>
      </c>
      <c r="D575">
        <v>37</v>
      </c>
      <c r="E575" t="s">
        <v>14</v>
      </c>
      <c r="F575">
        <v>2</v>
      </c>
      <c r="G575">
        <v>1.4</v>
      </c>
      <c r="H575">
        <v>1.4</v>
      </c>
      <c r="I575" t="str">
        <f t="shared" si="8"/>
        <v>D-37-2</v>
      </c>
      <c r="J575">
        <v>285</v>
      </c>
      <c r="K575">
        <v>286.39999999999998</v>
      </c>
      <c r="L575">
        <v>284.27999999999997</v>
      </c>
      <c r="M575">
        <v>285</v>
      </c>
      <c r="N575">
        <v>0</v>
      </c>
      <c r="O575">
        <v>0</v>
      </c>
    </row>
    <row r="576" spans="1:16" x14ac:dyDescent="0.15">
      <c r="A576">
        <v>346</v>
      </c>
      <c r="B576" t="s">
        <v>91</v>
      </c>
      <c r="C576" t="s">
        <v>101</v>
      </c>
      <c r="D576">
        <v>37</v>
      </c>
      <c r="E576" t="s">
        <v>14</v>
      </c>
      <c r="F576">
        <v>3</v>
      </c>
      <c r="G576">
        <v>0.59</v>
      </c>
      <c r="H576">
        <v>0.59</v>
      </c>
      <c r="I576" t="str">
        <f t="shared" si="8"/>
        <v>D-37-3</v>
      </c>
      <c r="J576">
        <v>286.39999999999998</v>
      </c>
      <c r="K576">
        <v>286.99</v>
      </c>
      <c r="L576">
        <v>285.91000000000003</v>
      </c>
      <c r="M576">
        <v>286.39999999999998</v>
      </c>
      <c r="N576">
        <v>0</v>
      </c>
      <c r="O576">
        <v>0</v>
      </c>
    </row>
    <row r="577" spans="1:16" x14ac:dyDescent="0.15">
      <c r="A577">
        <v>346</v>
      </c>
      <c r="B577" t="s">
        <v>91</v>
      </c>
      <c r="C577" t="s">
        <v>101</v>
      </c>
      <c r="D577">
        <v>37</v>
      </c>
      <c r="E577" t="s">
        <v>14</v>
      </c>
      <c r="F577">
        <v>4</v>
      </c>
      <c r="G577">
        <v>1.5</v>
      </c>
      <c r="H577">
        <v>1.5</v>
      </c>
      <c r="I577" t="str">
        <f t="shared" si="8"/>
        <v>D-37-4</v>
      </c>
      <c r="J577">
        <v>286.99</v>
      </c>
      <c r="K577">
        <v>288.49</v>
      </c>
      <c r="L577">
        <v>285.94</v>
      </c>
      <c r="M577">
        <v>286.99</v>
      </c>
      <c r="N577">
        <v>0</v>
      </c>
      <c r="O577">
        <v>0</v>
      </c>
    </row>
    <row r="578" spans="1:16" x14ac:dyDescent="0.15">
      <c r="A578">
        <v>346</v>
      </c>
      <c r="B578" t="s">
        <v>91</v>
      </c>
      <c r="C578" t="s">
        <v>101</v>
      </c>
      <c r="D578">
        <v>37</v>
      </c>
      <c r="E578" t="s">
        <v>14</v>
      </c>
      <c r="F578">
        <v>5</v>
      </c>
      <c r="G578">
        <v>1.5</v>
      </c>
      <c r="H578">
        <v>1.5</v>
      </c>
      <c r="I578" t="str">
        <f t="shared" ref="I578:I641" si="9">C578&amp;"-"&amp;D578&amp;"-"&amp;F578</f>
        <v>D-37-5</v>
      </c>
      <c r="J578">
        <v>288.49</v>
      </c>
      <c r="K578">
        <v>289.99</v>
      </c>
      <c r="L578">
        <v>287.33999999999997</v>
      </c>
      <c r="M578">
        <v>288.49</v>
      </c>
      <c r="N578">
        <v>0</v>
      </c>
      <c r="O578">
        <v>1</v>
      </c>
    </row>
    <row r="579" spans="1:16" x14ac:dyDescent="0.15">
      <c r="A579">
        <v>346</v>
      </c>
      <c r="B579" t="s">
        <v>91</v>
      </c>
      <c r="C579" t="s">
        <v>101</v>
      </c>
      <c r="D579">
        <v>37</v>
      </c>
      <c r="E579" t="s">
        <v>14</v>
      </c>
      <c r="F579">
        <v>6</v>
      </c>
      <c r="G579">
        <v>0.68</v>
      </c>
      <c r="H579">
        <v>0.68</v>
      </c>
      <c r="I579" t="str">
        <f t="shared" si="9"/>
        <v>D-37-6</v>
      </c>
      <c r="J579">
        <v>289.99</v>
      </c>
      <c r="K579">
        <v>290.67</v>
      </c>
      <c r="L579">
        <v>289.38</v>
      </c>
      <c r="M579">
        <v>289.99</v>
      </c>
      <c r="N579">
        <v>0</v>
      </c>
      <c r="O579">
        <v>0</v>
      </c>
    </row>
    <row r="580" spans="1:16" x14ac:dyDescent="0.15">
      <c r="A580">
        <v>346</v>
      </c>
      <c r="B580" t="s">
        <v>91</v>
      </c>
      <c r="C580" t="s">
        <v>101</v>
      </c>
      <c r="D580">
        <v>37</v>
      </c>
      <c r="E580" t="s">
        <v>14</v>
      </c>
      <c r="F580">
        <v>7</v>
      </c>
      <c r="G580">
        <v>1.1000000000000001</v>
      </c>
      <c r="H580">
        <v>1.1000000000000001</v>
      </c>
      <c r="I580" t="str">
        <f t="shared" si="9"/>
        <v>D-37-7</v>
      </c>
      <c r="J580">
        <v>290.67</v>
      </c>
      <c r="K580">
        <v>291.77</v>
      </c>
      <c r="L580">
        <v>289.72000000000003</v>
      </c>
      <c r="M580">
        <v>290.67</v>
      </c>
      <c r="N580">
        <v>0</v>
      </c>
      <c r="O580">
        <v>0</v>
      </c>
    </row>
    <row r="581" spans="1:16" x14ac:dyDescent="0.15">
      <c r="A581">
        <v>346</v>
      </c>
      <c r="B581" t="s">
        <v>91</v>
      </c>
      <c r="C581" t="s">
        <v>101</v>
      </c>
      <c r="D581">
        <v>37</v>
      </c>
      <c r="E581" t="s">
        <v>14</v>
      </c>
      <c r="F581">
        <v>8</v>
      </c>
      <c r="G581">
        <v>0.57999999999999996</v>
      </c>
      <c r="H581">
        <v>0.57999999999999996</v>
      </c>
      <c r="I581" t="str">
        <f t="shared" si="9"/>
        <v>D-37-8</v>
      </c>
      <c r="J581">
        <v>291.77</v>
      </c>
      <c r="K581">
        <v>292.35000000000002</v>
      </c>
      <c r="L581">
        <v>291.23</v>
      </c>
      <c r="M581">
        <v>291.77</v>
      </c>
      <c r="N581">
        <v>0</v>
      </c>
      <c r="O581">
        <v>0</v>
      </c>
      <c r="P581" t="s">
        <v>18</v>
      </c>
    </row>
    <row r="582" spans="1:16" x14ac:dyDescent="0.15">
      <c r="A582">
        <v>346</v>
      </c>
      <c r="B582" t="s">
        <v>91</v>
      </c>
      <c r="C582" t="s">
        <v>101</v>
      </c>
      <c r="D582">
        <v>38</v>
      </c>
      <c r="E582" t="s">
        <v>14</v>
      </c>
      <c r="F582">
        <v>1</v>
      </c>
      <c r="G582">
        <v>1.5</v>
      </c>
      <c r="H582">
        <v>1.5</v>
      </c>
      <c r="I582" t="str">
        <f t="shared" si="9"/>
        <v>D-38-1</v>
      </c>
      <c r="J582">
        <v>292</v>
      </c>
      <c r="K582">
        <v>293.5</v>
      </c>
      <c r="L582">
        <v>292</v>
      </c>
      <c r="M582">
        <v>293.5</v>
      </c>
      <c r="N582">
        <v>0</v>
      </c>
      <c r="O582">
        <v>0</v>
      </c>
    </row>
    <row r="583" spans="1:16" x14ac:dyDescent="0.15">
      <c r="A583">
        <v>346</v>
      </c>
      <c r="B583" t="s">
        <v>91</v>
      </c>
      <c r="C583" t="s">
        <v>101</v>
      </c>
      <c r="D583">
        <v>38</v>
      </c>
      <c r="E583" t="s">
        <v>14</v>
      </c>
      <c r="F583">
        <v>2</v>
      </c>
      <c r="G583">
        <v>1.5</v>
      </c>
      <c r="H583">
        <v>1.5</v>
      </c>
      <c r="I583" t="str">
        <f t="shared" si="9"/>
        <v>D-38-2</v>
      </c>
      <c r="J583">
        <v>293.5</v>
      </c>
      <c r="K583">
        <v>295</v>
      </c>
      <c r="L583">
        <v>292.75</v>
      </c>
      <c r="M583">
        <v>293.5</v>
      </c>
      <c r="N583">
        <v>0</v>
      </c>
      <c r="O583">
        <v>1</v>
      </c>
    </row>
    <row r="584" spans="1:16" x14ac:dyDescent="0.15">
      <c r="A584">
        <v>346</v>
      </c>
      <c r="B584" t="s">
        <v>91</v>
      </c>
      <c r="C584" t="s">
        <v>101</v>
      </c>
      <c r="D584">
        <v>38</v>
      </c>
      <c r="E584" t="s">
        <v>14</v>
      </c>
      <c r="F584">
        <v>3</v>
      </c>
      <c r="G584">
        <v>1.2</v>
      </c>
      <c r="H584">
        <v>1.2</v>
      </c>
      <c r="I584" t="str">
        <f t="shared" si="9"/>
        <v>D-38-3</v>
      </c>
      <c r="J584">
        <v>295</v>
      </c>
      <c r="K584">
        <v>296.2</v>
      </c>
      <c r="L584">
        <v>294.14</v>
      </c>
      <c r="M584">
        <v>295</v>
      </c>
      <c r="N584">
        <v>0</v>
      </c>
      <c r="O584">
        <v>0</v>
      </c>
    </row>
    <row r="585" spans="1:16" x14ac:dyDescent="0.15">
      <c r="A585">
        <v>346</v>
      </c>
      <c r="B585" t="s">
        <v>91</v>
      </c>
      <c r="C585" t="s">
        <v>101</v>
      </c>
      <c r="D585">
        <v>38</v>
      </c>
      <c r="E585" t="s">
        <v>14</v>
      </c>
      <c r="F585">
        <v>4</v>
      </c>
      <c r="G585">
        <v>0.5</v>
      </c>
      <c r="H585">
        <v>0.5</v>
      </c>
      <c r="I585" t="str">
        <f t="shared" si="9"/>
        <v>D-38-4</v>
      </c>
      <c r="J585">
        <v>296.2</v>
      </c>
      <c r="K585">
        <v>296.7</v>
      </c>
      <c r="L585">
        <v>295.75</v>
      </c>
      <c r="M585">
        <v>296.2</v>
      </c>
      <c r="N585">
        <v>0</v>
      </c>
      <c r="O585">
        <v>0</v>
      </c>
    </row>
    <row r="586" spans="1:16" x14ac:dyDescent="0.15">
      <c r="A586">
        <v>346</v>
      </c>
      <c r="B586" t="s">
        <v>91</v>
      </c>
      <c r="C586" t="s">
        <v>101</v>
      </c>
      <c r="D586">
        <v>38</v>
      </c>
      <c r="E586" t="s">
        <v>14</v>
      </c>
      <c r="F586" t="s">
        <v>15</v>
      </c>
      <c r="G586">
        <v>0.25</v>
      </c>
      <c r="H586">
        <v>0.25</v>
      </c>
      <c r="I586" t="str">
        <f t="shared" si="9"/>
        <v>D-38-CC</v>
      </c>
      <c r="J586">
        <v>296.7</v>
      </c>
      <c r="K586">
        <v>296.95</v>
      </c>
      <c r="L586">
        <v>296.45999999999998</v>
      </c>
      <c r="M586">
        <v>296.7</v>
      </c>
      <c r="N586">
        <v>1</v>
      </c>
      <c r="O586">
        <v>0</v>
      </c>
    </row>
    <row r="587" spans="1:16" x14ac:dyDescent="0.15">
      <c r="A587">
        <v>346</v>
      </c>
      <c r="B587" t="s">
        <v>91</v>
      </c>
      <c r="C587" t="s">
        <v>101</v>
      </c>
      <c r="D587">
        <v>39</v>
      </c>
      <c r="E587" t="s">
        <v>14</v>
      </c>
      <c r="F587">
        <v>1</v>
      </c>
      <c r="G587">
        <v>1.5</v>
      </c>
      <c r="H587">
        <v>1.5</v>
      </c>
      <c r="I587" t="str">
        <f t="shared" si="9"/>
        <v>D-39-1</v>
      </c>
      <c r="J587">
        <v>296.7</v>
      </c>
      <c r="K587">
        <v>298.2</v>
      </c>
      <c r="L587">
        <v>296.7</v>
      </c>
      <c r="M587">
        <v>298.2</v>
      </c>
      <c r="N587">
        <v>0</v>
      </c>
      <c r="O587">
        <v>1</v>
      </c>
    </row>
    <row r="588" spans="1:16" x14ac:dyDescent="0.15">
      <c r="A588">
        <v>346</v>
      </c>
      <c r="B588" t="s">
        <v>91</v>
      </c>
      <c r="C588" t="s">
        <v>101</v>
      </c>
      <c r="D588">
        <v>39</v>
      </c>
      <c r="E588" t="s">
        <v>14</v>
      </c>
      <c r="F588">
        <v>2</v>
      </c>
      <c r="G588">
        <v>1.5</v>
      </c>
      <c r="H588">
        <v>1.5</v>
      </c>
      <c r="I588" t="str">
        <f t="shared" si="9"/>
        <v>D-39-2</v>
      </c>
      <c r="J588">
        <v>298.2</v>
      </c>
      <c r="K588">
        <v>299.7</v>
      </c>
      <c r="L588">
        <v>297.45</v>
      </c>
      <c r="M588">
        <v>298.2</v>
      </c>
      <c r="N588">
        <v>0</v>
      </c>
      <c r="O588">
        <v>0</v>
      </c>
    </row>
    <row r="589" spans="1:16" x14ac:dyDescent="0.15">
      <c r="A589">
        <v>346</v>
      </c>
      <c r="B589" t="s">
        <v>91</v>
      </c>
      <c r="C589" t="s">
        <v>101</v>
      </c>
      <c r="D589">
        <v>39</v>
      </c>
      <c r="E589" t="s">
        <v>14</v>
      </c>
      <c r="F589">
        <v>3</v>
      </c>
      <c r="G589">
        <v>1.22</v>
      </c>
      <c r="H589">
        <v>1.22</v>
      </c>
      <c r="I589" t="str">
        <f t="shared" si="9"/>
        <v>D-39-3</v>
      </c>
      <c r="J589">
        <v>299.7</v>
      </c>
      <c r="K589">
        <v>300.92</v>
      </c>
      <c r="L589">
        <v>298.83</v>
      </c>
      <c r="M589">
        <v>299.7</v>
      </c>
      <c r="N589">
        <v>0</v>
      </c>
      <c r="O589">
        <v>0</v>
      </c>
    </row>
    <row r="590" spans="1:16" x14ac:dyDescent="0.15">
      <c r="A590">
        <v>346</v>
      </c>
      <c r="B590" t="s">
        <v>91</v>
      </c>
      <c r="C590" t="s">
        <v>101</v>
      </c>
      <c r="D590">
        <v>39</v>
      </c>
      <c r="E590" t="s">
        <v>14</v>
      </c>
      <c r="F590">
        <v>4</v>
      </c>
      <c r="G590">
        <v>0.55000000000000004</v>
      </c>
      <c r="H590">
        <v>0.55000000000000004</v>
      </c>
      <c r="I590" t="str">
        <f t="shared" si="9"/>
        <v>D-39-4</v>
      </c>
      <c r="J590">
        <v>300.92</v>
      </c>
      <c r="K590">
        <v>301.47000000000003</v>
      </c>
      <c r="L590">
        <v>300.43</v>
      </c>
      <c r="M590">
        <v>300.92</v>
      </c>
      <c r="N590">
        <v>0</v>
      </c>
      <c r="O590">
        <v>0</v>
      </c>
    </row>
    <row r="591" spans="1:16" x14ac:dyDescent="0.15">
      <c r="A591">
        <v>346</v>
      </c>
      <c r="B591" t="s">
        <v>91</v>
      </c>
      <c r="C591" t="s">
        <v>101</v>
      </c>
      <c r="D591">
        <v>39</v>
      </c>
      <c r="E591" t="s">
        <v>14</v>
      </c>
      <c r="F591" t="s">
        <v>15</v>
      </c>
      <c r="G591">
        <v>0.28000000000000003</v>
      </c>
      <c r="H591">
        <v>0.28000000000000003</v>
      </c>
      <c r="I591" t="str">
        <f t="shared" si="9"/>
        <v>D-39-CC</v>
      </c>
      <c r="J591">
        <v>301.47000000000003</v>
      </c>
      <c r="K591">
        <v>301.75</v>
      </c>
      <c r="L591">
        <v>301.14</v>
      </c>
      <c r="M591">
        <v>301.39999999999998</v>
      </c>
      <c r="N591">
        <v>1</v>
      </c>
      <c r="O591">
        <v>0</v>
      </c>
    </row>
    <row r="592" spans="1:16" x14ac:dyDescent="0.15">
      <c r="A592">
        <v>346</v>
      </c>
      <c r="B592" t="s">
        <v>91</v>
      </c>
      <c r="C592" t="s">
        <v>101</v>
      </c>
      <c r="D592">
        <v>4</v>
      </c>
      <c r="E592" t="s">
        <v>14</v>
      </c>
      <c r="F592">
        <v>1</v>
      </c>
      <c r="G592">
        <v>1.5</v>
      </c>
      <c r="H592">
        <v>1.5</v>
      </c>
      <c r="I592" t="str">
        <f t="shared" si="9"/>
        <v>D-4-1</v>
      </c>
      <c r="J592">
        <v>24.3</v>
      </c>
      <c r="K592">
        <v>25.8</v>
      </c>
      <c r="L592">
        <v>24.3</v>
      </c>
      <c r="M592">
        <v>25.78</v>
      </c>
      <c r="N592">
        <v>5</v>
      </c>
      <c r="O592">
        <v>1</v>
      </c>
    </row>
    <row r="593" spans="1:15" x14ac:dyDescent="0.15">
      <c r="A593">
        <v>346</v>
      </c>
      <c r="B593" t="s">
        <v>91</v>
      </c>
      <c r="C593" t="s">
        <v>101</v>
      </c>
      <c r="D593">
        <v>4</v>
      </c>
      <c r="E593" t="s">
        <v>14</v>
      </c>
      <c r="F593">
        <v>2</v>
      </c>
      <c r="G593">
        <v>1.5</v>
      </c>
      <c r="H593">
        <v>1.5</v>
      </c>
      <c r="I593" t="str">
        <f t="shared" si="9"/>
        <v>D-4-2</v>
      </c>
      <c r="J593">
        <v>25.8</v>
      </c>
      <c r="K593">
        <v>27.3</v>
      </c>
      <c r="L593">
        <v>25.78</v>
      </c>
      <c r="M593">
        <v>27.27</v>
      </c>
      <c r="N593">
        <v>5</v>
      </c>
      <c r="O593">
        <v>2</v>
      </c>
    </row>
    <row r="594" spans="1:15" x14ac:dyDescent="0.15">
      <c r="A594">
        <v>346</v>
      </c>
      <c r="B594" t="s">
        <v>91</v>
      </c>
      <c r="C594" t="s">
        <v>101</v>
      </c>
      <c r="D594">
        <v>4</v>
      </c>
      <c r="E594" t="s">
        <v>14</v>
      </c>
      <c r="F594">
        <v>3</v>
      </c>
      <c r="G594">
        <v>1.5</v>
      </c>
      <c r="H594">
        <v>1.5</v>
      </c>
      <c r="I594" t="str">
        <f t="shared" si="9"/>
        <v>D-4-3</v>
      </c>
      <c r="J594">
        <v>27.3</v>
      </c>
      <c r="K594">
        <v>28.8</v>
      </c>
      <c r="L594">
        <v>27.27</v>
      </c>
      <c r="M594">
        <v>28.75</v>
      </c>
      <c r="N594">
        <v>4</v>
      </c>
      <c r="O594">
        <v>1</v>
      </c>
    </row>
    <row r="595" spans="1:15" x14ac:dyDescent="0.15">
      <c r="A595">
        <v>346</v>
      </c>
      <c r="B595" t="s">
        <v>91</v>
      </c>
      <c r="C595" t="s">
        <v>101</v>
      </c>
      <c r="D595">
        <v>4</v>
      </c>
      <c r="E595" t="s">
        <v>14</v>
      </c>
      <c r="F595">
        <v>4</v>
      </c>
      <c r="G595">
        <v>1.5</v>
      </c>
      <c r="H595">
        <v>1.5</v>
      </c>
      <c r="I595" t="str">
        <f t="shared" si="9"/>
        <v>D-4-4</v>
      </c>
      <c r="J595">
        <v>28.8</v>
      </c>
      <c r="K595">
        <v>30.3</v>
      </c>
      <c r="L595">
        <v>28.75</v>
      </c>
      <c r="M595">
        <v>30.23</v>
      </c>
      <c r="N595">
        <v>4</v>
      </c>
      <c r="O595">
        <v>0</v>
      </c>
    </row>
    <row r="596" spans="1:15" x14ac:dyDescent="0.15">
      <c r="A596">
        <v>346</v>
      </c>
      <c r="B596" t="s">
        <v>91</v>
      </c>
      <c r="C596" t="s">
        <v>101</v>
      </c>
      <c r="D596">
        <v>4</v>
      </c>
      <c r="E596" t="s">
        <v>14</v>
      </c>
      <c r="F596">
        <v>5</v>
      </c>
      <c r="G596">
        <v>1.5</v>
      </c>
      <c r="H596">
        <v>1.5</v>
      </c>
      <c r="I596" t="str">
        <f t="shared" si="9"/>
        <v>D-4-5</v>
      </c>
      <c r="J596">
        <v>30.3</v>
      </c>
      <c r="K596">
        <v>31.8</v>
      </c>
      <c r="L596">
        <v>30.23</v>
      </c>
      <c r="M596">
        <v>31.71</v>
      </c>
      <c r="N596">
        <v>4</v>
      </c>
      <c r="O596">
        <v>3</v>
      </c>
    </row>
    <row r="597" spans="1:15" x14ac:dyDescent="0.15">
      <c r="A597">
        <v>346</v>
      </c>
      <c r="B597" t="s">
        <v>91</v>
      </c>
      <c r="C597" t="s">
        <v>101</v>
      </c>
      <c r="D597">
        <v>4</v>
      </c>
      <c r="E597" t="s">
        <v>14</v>
      </c>
      <c r="F597">
        <v>6</v>
      </c>
      <c r="G597">
        <v>1.5</v>
      </c>
      <c r="H597">
        <v>1.5</v>
      </c>
      <c r="I597" t="str">
        <f t="shared" si="9"/>
        <v>D-4-6</v>
      </c>
      <c r="J597">
        <v>31.8</v>
      </c>
      <c r="K597">
        <v>33.299999999999997</v>
      </c>
      <c r="L597">
        <v>31.71</v>
      </c>
      <c r="M597">
        <v>33.200000000000003</v>
      </c>
      <c r="N597">
        <v>5</v>
      </c>
      <c r="O597">
        <v>4</v>
      </c>
    </row>
    <row r="598" spans="1:15" x14ac:dyDescent="0.15">
      <c r="A598">
        <v>346</v>
      </c>
      <c r="B598" t="s">
        <v>91</v>
      </c>
      <c r="C598" t="s">
        <v>101</v>
      </c>
      <c r="D598">
        <v>4</v>
      </c>
      <c r="E598" t="s">
        <v>14</v>
      </c>
      <c r="F598">
        <v>7</v>
      </c>
      <c r="G598">
        <v>0.51</v>
      </c>
      <c r="H598">
        <v>0.51</v>
      </c>
      <c r="I598" t="str">
        <f t="shared" si="9"/>
        <v>D-4-7</v>
      </c>
      <c r="J598">
        <v>33.299999999999997</v>
      </c>
      <c r="K598">
        <v>33.81</v>
      </c>
      <c r="L598">
        <v>33.200000000000003</v>
      </c>
      <c r="M598">
        <v>33.700000000000003</v>
      </c>
      <c r="N598">
        <v>2</v>
      </c>
      <c r="O598">
        <v>2</v>
      </c>
    </row>
    <row r="599" spans="1:15" x14ac:dyDescent="0.15">
      <c r="A599">
        <v>346</v>
      </c>
      <c r="B599" t="s">
        <v>91</v>
      </c>
      <c r="C599" t="s">
        <v>101</v>
      </c>
      <c r="D599">
        <v>4</v>
      </c>
      <c r="E599" t="s">
        <v>14</v>
      </c>
      <c r="F599" t="s">
        <v>15</v>
      </c>
      <c r="G599">
        <v>0.1</v>
      </c>
      <c r="H599">
        <v>0.1</v>
      </c>
      <c r="I599" t="str">
        <f t="shared" si="9"/>
        <v>D-4-CC</v>
      </c>
      <c r="J599">
        <v>33.81</v>
      </c>
      <c r="K599">
        <v>33.909999999999997</v>
      </c>
      <c r="L599">
        <v>33.700000000000003</v>
      </c>
      <c r="M599">
        <v>33.799999999999997</v>
      </c>
      <c r="N599">
        <v>0</v>
      </c>
      <c r="O599">
        <v>0</v>
      </c>
    </row>
    <row r="600" spans="1:15" x14ac:dyDescent="0.15">
      <c r="A600">
        <v>346</v>
      </c>
      <c r="B600" t="s">
        <v>91</v>
      </c>
      <c r="C600" t="s">
        <v>101</v>
      </c>
      <c r="D600">
        <v>40</v>
      </c>
      <c r="E600" t="s">
        <v>14</v>
      </c>
      <c r="F600">
        <v>1</v>
      </c>
      <c r="G600">
        <v>1.5</v>
      </c>
      <c r="H600">
        <v>1.5</v>
      </c>
      <c r="I600" t="str">
        <f t="shared" si="9"/>
        <v>D-40-1</v>
      </c>
      <c r="J600">
        <v>301.39999999999998</v>
      </c>
      <c r="K600">
        <v>302.89999999999998</v>
      </c>
      <c r="L600">
        <v>301.39999999999998</v>
      </c>
      <c r="M600">
        <v>302.8</v>
      </c>
      <c r="N600">
        <v>0</v>
      </c>
      <c r="O600">
        <v>1</v>
      </c>
    </row>
    <row r="601" spans="1:15" x14ac:dyDescent="0.15">
      <c r="A601">
        <v>346</v>
      </c>
      <c r="B601" t="s">
        <v>91</v>
      </c>
      <c r="C601" t="s">
        <v>101</v>
      </c>
      <c r="D601">
        <v>40</v>
      </c>
      <c r="E601" t="s">
        <v>14</v>
      </c>
      <c r="F601">
        <v>2</v>
      </c>
      <c r="G601">
        <v>1.5</v>
      </c>
      <c r="H601">
        <v>1.5</v>
      </c>
      <c r="I601" t="str">
        <f t="shared" si="9"/>
        <v>D-40-2</v>
      </c>
      <c r="J601">
        <v>302.89999999999998</v>
      </c>
      <c r="K601">
        <v>304.39999999999998</v>
      </c>
      <c r="L601">
        <v>302.8</v>
      </c>
      <c r="M601">
        <v>304.2</v>
      </c>
      <c r="N601">
        <v>0</v>
      </c>
      <c r="O601">
        <v>0</v>
      </c>
    </row>
    <row r="602" spans="1:15" x14ac:dyDescent="0.15">
      <c r="A602">
        <v>346</v>
      </c>
      <c r="B602" t="s">
        <v>91</v>
      </c>
      <c r="C602" t="s">
        <v>101</v>
      </c>
      <c r="D602">
        <v>40</v>
      </c>
      <c r="E602" t="s">
        <v>14</v>
      </c>
      <c r="F602">
        <v>3</v>
      </c>
      <c r="G602">
        <v>1.22</v>
      </c>
      <c r="H602">
        <v>1.22</v>
      </c>
      <c r="I602" t="str">
        <f t="shared" si="9"/>
        <v>D-40-3</v>
      </c>
      <c r="J602">
        <v>304.39999999999998</v>
      </c>
      <c r="K602">
        <v>305.62</v>
      </c>
      <c r="L602">
        <v>304.2</v>
      </c>
      <c r="M602">
        <v>305.33999999999997</v>
      </c>
      <c r="N602">
        <v>0</v>
      </c>
      <c r="O602">
        <v>1</v>
      </c>
    </row>
    <row r="603" spans="1:15" x14ac:dyDescent="0.15">
      <c r="A603">
        <v>346</v>
      </c>
      <c r="B603" t="s">
        <v>91</v>
      </c>
      <c r="C603" t="s">
        <v>101</v>
      </c>
      <c r="D603">
        <v>40</v>
      </c>
      <c r="E603" t="s">
        <v>14</v>
      </c>
      <c r="F603">
        <v>4</v>
      </c>
      <c r="G603">
        <v>0.55000000000000004</v>
      </c>
      <c r="H603">
        <v>0.55000000000000004</v>
      </c>
      <c r="I603" t="str">
        <f t="shared" si="9"/>
        <v>D-40-4</v>
      </c>
      <c r="J603">
        <v>305.62</v>
      </c>
      <c r="K603">
        <v>306.17</v>
      </c>
      <c r="L603">
        <v>305.33999999999997</v>
      </c>
      <c r="M603">
        <v>305.86</v>
      </c>
      <c r="N603">
        <v>0</v>
      </c>
      <c r="O603">
        <v>0</v>
      </c>
    </row>
    <row r="604" spans="1:15" x14ac:dyDescent="0.15">
      <c r="A604">
        <v>346</v>
      </c>
      <c r="B604" t="s">
        <v>91</v>
      </c>
      <c r="C604" t="s">
        <v>101</v>
      </c>
      <c r="D604">
        <v>40</v>
      </c>
      <c r="E604" t="s">
        <v>14</v>
      </c>
      <c r="F604" t="s">
        <v>15</v>
      </c>
      <c r="G604">
        <v>0.26</v>
      </c>
      <c r="H604">
        <v>0.26</v>
      </c>
      <c r="I604" t="str">
        <f t="shared" si="9"/>
        <v>D-40-CC</v>
      </c>
      <c r="J604">
        <v>306.17</v>
      </c>
      <c r="K604">
        <v>306.43</v>
      </c>
      <c r="L604">
        <v>305.86</v>
      </c>
      <c r="M604">
        <v>306.10000000000002</v>
      </c>
      <c r="N604">
        <v>1</v>
      </c>
      <c r="O604">
        <v>0</v>
      </c>
    </row>
    <row r="605" spans="1:15" x14ac:dyDescent="0.15">
      <c r="A605">
        <v>346</v>
      </c>
      <c r="B605" t="s">
        <v>91</v>
      </c>
      <c r="C605" t="s">
        <v>101</v>
      </c>
      <c r="D605">
        <v>41</v>
      </c>
      <c r="E605" t="s">
        <v>14</v>
      </c>
      <c r="F605">
        <v>1</v>
      </c>
      <c r="G605">
        <v>1.5</v>
      </c>
      <c r="H605">
        <v>1.5</v>
      </c>
      <c r="I605" t="str">
        <f t="shared" si="9"/>
        <v>D-41-1</v>
      </c>
      <c r="J605">
        <v>306.10000000000002</v>
      </c>
      <c r="K605">
        <v>307.60000000000002</v>
      </c>
      <c r="L605">
        <v>306.10000000000002</v>
      </c>
      <c r="M605">
        <v>307.60000000000002</v>
      </c>
      <c r="N605">
        <v>0</v>
      </c>
      <c r="O605">
        <v>1</v>
      </c>
    </row>
    <row r="606" spans="1:15" x14ac:dyDescent="0.15">
      <c r="A606">
        <v>346</v>
      </c>
      <c r="B606" t="s">
        <v>91</v>
      </c>
      <c r="C606" t="s">
        <v>101</v>
      </c>
      <c r="D606">
        <v>41</v>
      </c>
      <c r="E606" t="s">
        <v>14</v>
      </c>
      <c r="F606">
        <v>2</v>
      </c>
      <c r="G606">
        <v>1.5</v>
      </c>
      <c r="H606">
        <v>1.5</v>
      </c>
      <c r="I606" t="str">
        <f t="shared" si="9"/>
        <v>D-41-2</v>
      </c>
      <c r="J606">
        <v>307.60000000000002</v>
      </c>
      <c r="K606">
        <v>309.10000000000002</v>
      </c>
      <c r="L606">
        <v>306.85000000000002</v>
      </c>
      <c r="M606">
        <v>307.60000000000002</v>
      </c>
      <c r="N606">
        <v>0</v>
      </c>
      <c r="O606">
        <v>0</v>
      </c>
    </row>
    <row r="607" spans="1:15" x14ac:dyDescent="0.15">
      <c r="A607">
        <v>346</v>
      </c>
      <c r="B607" t="s">
        <v>91</v>
      </c>
      <c r="C607" t="s">
        <v>101</v>
      </c>
      <c r="D607">
        <v>41</v>
      </c>
      <c r="E607" t="s">
        <v>14</v>
      </c>
      <c r="F607">
        <v>3</v>
      </c>
      <c r="G607">
        <v>1.21</v>
      </c>
      <c r="H607">
        <v>1.21</v>
      </c>
      <c r="I607" t="str">
        <f t="shared" si="9"/>
        <v>D-41-3</v>
      </c>
      <c r="J607">
        <v>309.10000000000002</v>
      </c>
      <c r="K607">
        <v>310.31</v>
      </c>
      <c r="L607">
        <v>308.24</v>
      </c>
      <c r="M607">
        <v>309.10000000000002</v>
      </c>
      <c r="N607">
        <v>0</v>
      </c>
      <c r="O607">
        <v>0</v>
      </c>
    </row>
    <row r="608" spans="1:15" x14ac:dyDescent="0.15">
      <c r="A608">
        <v>346</v>
      </c>
      <c r="B608" t="s">
        <v>91</v>
      </c>
      <c r="C608" t="s">
        <v>101</v>
      </c>
      <c r="D608">
        <v>41</v>
      </c>
      <c r="E608" t="s">
        <v>14</v>
      </c>
      <c r="F608">
        <v>4</v>
      </c>
      <c r="G608">
        <v>0.53</v>
      </c>
      <c r="H608">
        <v>0.53</v>
      </c>
      <c r="I608" t="str">
        <f t="shared" si="9"/>
        <v>D-41-4</v>
      </c>
      <c r="J608">
        <v>310.31</v>
      </c>
      <c r="K608">
        <v>310.83999999999997</v>
      </c>
      <c r="L608">
        <v>309.83999999999997</v>
      </c>
      <c r="M608">
        <v>310.31</v>
      </c>
      <c r="N608">
        <v>0</v>
      </c>
      <c r="O608">
        <v>0</v>
      </c>
    </row>
    <row r="609" spans="1:15" x14ac:dyDescent="0.15">
      <c r="A609">
        <v>346</v>
      </c>
      <c r="B609" t="s">
        <v>91</v>
      </c>
      <c r="C609" t="s">
        <v>101</v>
      </c>
      <c r="D609">
        <v>41</v>
      </c>
      <c r="E609" t="s">
        <v>14</v>
      </c>
      <c r="F609" t="s">
        <v>15</v>
      </c>
      <c r="G609">
        <v>0.21</v>
      </c>
      <c r="H609">
        <v>0.21</v>
      </c>
      <c r="I609" t="str">
        <f t="shared" si="9"/>
        <v>D-41-CC</v>
      </c>
      <c r="J609">
        <v>310.83999999999997</v>
      </c>
      <c r="K609">
        <v>311.05</v>
      </c>
      <c r="L609">
        <v>310.60000000000002</v>
      </c>
      <c r="M609">
        <v>310.8</v>
      </c>
      <c r="N609">
        <v>1</v>
      </c>
      <c r="O609">
        <v>0</v>
      </c>
    </row>
    <row r="610" spans="1:15" x14ac:dyDescent="0.15">
      <c r="A610">
        <v>346</v>
      </c>
      <c r="B610" t="s">
        <v>91</v>
      </c>
      <c r="C610" t="s">
        <v>101</v>
      </c>
      <c r="D610">
        <v>42</v>
      </c>
      <c r="E610" t="s">
        <v>14</v>
      </c>
      <c r="F610">
        <v>1</v>
      </c>
      <c r="G610">
        <v>1.5</v>
      </c>
      <c r="H610">
        <v>1.5</v>
      </c>
      <c r="I610" t="str">
        <f t="shared" si="9"/>
        <v>D-42-1</v>
      </c>
      <c r="J610">
        <v>310.8</v>
      </c>
      <c r="K610">
        <v>312.3</v>
      </c>
      <c r="L610">
        <v>310.8</v>
      </c>
      <c r="M610">
        <v>312.3</v>
      </c>
      <c r="N610">
        <v>0</v>
      </c>
      <c r="O610">
        <v>0</v>
      </c>
    </row>
    <row r="611" spans="1:15" x14ac:dyDescent="0.15">
      <c r="A611">
        <v>346</v>
      </c>
      <c r="B611" t="s">
        <v>91</v>
      </c>
      <c r="C611" t="s">
        <v>101</v>
      </c>
      <c r="D611">
        <v>42</v>
      </c>
      <c r="E611" t="s">
        <v>14</v>
      </c>
      <c r="F611">
        <v>2</v>
      </c>
      <c r="G611">
        <v>1.5</v>
      </c>
      <c r="H611">
        <v>1.5</v>
      </c>
      <c r="I611" t="str">
        <f t="shared" si="9"/>
        <v>D-42-2</v>
      </c>
      <c r="J611">
        <v>312.3</v>
      </c>
      <c r="K611">
        <v>313.8</v>
      </c>
      <c r="L611">
        <v>311.55</v>
      </c>
      <c r="M611">
        <v>312.3</v>
      </c>
      <c r="N611">
        <v>0</v>
      </c>
      <c r="O611">
        <v>1</v>
      </c>
    </row>
    <row r="612" spans="1:15" x14ac:dyDescent="0.15">
      <c r="A612">
        <v>346</v>
      </c>
      <c r="B612" t="s">
        <v>91</v>
      </c>
      <c r="C612" t="s">
        <v>101</v>
      </c>
      <c r="D612">
        <v>42</v>
      </c>
      <c r="E612" t="s">
        <v>14</v>
      </c>
      <c r="F612">
        <v>3</v>
      </c>
      <c r="G612">
        <v>1.21</v>
      </c>
      <c r="H612">
        <v>1.21</v>
      </c>
      <c r="I612" t="str">
        <f t="shared" si="9"/>
        <v>D-42-3</v>
      </c>
      <c r="J612">
        <v>313.8</v>
      </c>
      <c r="K612">
        <v>315.01</v>
      </c>
      <c r="L612">
        <v>312.94</v>
      </c>
      <c r="M612">
        <v>313.8</v>
      </c>
      <c r="N612">
        <v>0</v>
      </c>
      <c r="O612">
        <v>0</v>
      </c>
    </row>
    <row r="613" spans="1:15" x14ac:dyDescent="0.15">
      <c r="A613">
        <v>346</v>
      </c>
      <c r="B613" t="s">
        <v>91</v>
      </c>
      <c r="C613" t="s">
        <v>101</v>
      </c>
      <c r="D613">
        <v>42</v>
      </c>
      <c r="E613" t="s">
        <v>14</v>
      </c>
      <c r="F613">
        <v>4</v>
      </c>
      <c r="G613">
        <v>0.54</v>
      </c>
      <c r="H613">
        <v>0.54</v>
      </c>
      <c r="I613" t="str">
        <f t="shared" si="9"/>
        <v>D-42-4</v>
      </c>
      <c r="J613">
        <v>315.01</v>
      </c>
      <c r="K613">
        <v>315.55</v>
      </c>
      <c r="L613">
        <v>314.52999999999997</v>
      </c>
      <c r="M613">
        <v>315.01</v>
      </c>
      <c r="N613">
        <v>0</v>
      </c>
      <c r="O613">
        <v>0</v>
      </c>
    </row>
    <row r="614" spans="1:15" x14ac:dyDescent="0.15">
      <c r="A614">
        <v>346</v>
      </c>
      <c r="B614" t="s">
        <v>91</v>
      </c>
      <c r="C614" t="s">
        <v>101</v>
      </c>
      <c r="D614">
        <v>42</v>
      </c>
      <c r="E614" t="s">
        <v>14</v>
      </c>
      <c r="F614" t="s">
        <v>15</v>
      </c>
      <c r="G614">
        <v>0.26</v>
      </c>
      <c r="H614">
        <v>0.26</v>
      </c>
      <c r="I614" t="str">
        <f t="shared" si="9"/>
        <v>D-42-CC</v>
      </c>
      <c r="J614">
        <v>315.55</v>
      </c>
      <c r="K614">
        <v>315.81</v>
      </c>
      <c r="L614">
        <v>315.26</v>
      </c>
      <c r="M614">
        <v>315.5</v>
      </c>
      <c r="N614">
        <v>1</v>
      </c>
      <c r="O614">
        <v>0</v>
      </c>
    </row>
    <row r="615" spans="1:15" x14ac:dyDescent="0.15">
      <c r="A615">
        <v>346</v>
      </c>
      <c r="B615" t="s">
        <v>91</v>
      </c>
      <c r="C615" t="s">
        <v>101</v>
      </c>
      <c r="D615">
        <v>43</v>
      </c>
      <c r="E615" t="s">
        <v>14</v>
      </c>
      <c r="F615">
        <v>1</v>
      </c>
      <c r="G615">
        <v>1.5</v>
      </c>
      <c r="H615">
        <v>1.5</v>
      </c>
      <c r="I615" t="str">
        <f t="shared" si="9"/>
        <v>D-43-1</v>
      </c>
      <c r="J615">
        <v>315.5</v>
      </c>
      <c r="K615">
        <v>317</v>
      </c>
      <c r="L615">
        <v>315.5</v>
      </c>
      <c r="M615">
        <v>317</v>
      </c>
      <c r="N615">
        <v>0</v>
      </c>
      <c r="O615">
        <v>0</v>
      </c>
    </row>
    <row r="616" spans="1:15" x14ac:dyDescent="0.15">
      <c r="A616">
        <v>346</v>
      </c>
      <c r="B616" t="s">
        <v>91</v>
      </c>
      <c r="C616" t="s">
        <v>101</v>
      </c>
      <c r="D616">
        <v>43</v>
      </c>
      <c r="E616" t="s">
        <v>14</v>
      </c>
      <c r="F616">
        <v>2</v>
      </c>
      <c r="G616">
        <v>1.5</v>
      </c>
      <c r="H616">
        <v>1.5</v>
      </c>
      <c r="I616" t="str">
        <f t="shared" si="9"/>
        <v>D-43-2</v>
      </c>
      <c r="J616">
        <v>317</v>
      </c>
      <c r="K616">
        <v>318.5</v>
      </c>
      <c r="L616">
        <v>316.25</v>
      </c>
      <c r="M616">
        <v>317</v>
      </c>
      <c r="N616">
        <v>0</v>
      </c>
      <c r="O616">
        <v>1</v>
      </c>
    </row>
    <row r="617" spans="1:15" x14ac:dyDescent="0.15">
      <c r="A617">
        <v>346</v>
      </c>
      <c r="B617" t="s">
        <v>91</v>
      </c>
      <c r="C617" t="s">
        <v>101</v>
      </c>
      <c r="D617">
        <v>43</v>
      </c>
      <c r="E617" t="s">
        <v>14</v>
      </c>
      <c r="F617">
        <v>3</v>
      </c>
      <c r="G617">
        <v>1.5</v>
      </c>
      <c r="H617">
        <v>1.5</v>
      </c>
      <c r="I617" t="str">
        <f t="shared" si="9"/>
        <v>D-43-3</v>
      </c>
      <c r="J617">
        <v>318.5</v>
      </c>
      <c r="K617">
        <v>320</v>
      </c>
      <c r="L617">
        <v>317.5</v>
      </c>
      <c r="M617">
        <v>318.5</v>
      </c>
      <c r="N617">
        <v>0</v>
      </c>
      <c r="O617">
        <v>0</v>
      </c>
    </row>
    <row r="618" spans="1:15" x14ac:dyDescent="0.15">
      <c r="A618">
        <v>346</v>
      </c>
      <c r="B618" t="s">
        <v>91</v>
      </c>
      <c r="C618" t="s">
        <v>101</v>
      </c>
      <c r="D618">
        <v>43</v>
      </c>
      <c r="E618" t="s">
        <v>14</v>
      </c>
      <c r="F618">
        <v>4</v>
      </c>
      <c r="G618">
        <v>1.5</v>
      </c>
      <c r="H618">
        <v>1.5</v>
      </c>
      <c r="I618" t="str">
        <f t="shared" si="9"/>
        <v>D-43-4</v>
      </c>
      <c r="J618">
        <v>320</v>
      </c>
      <c r="K618">
        <v>321.5</v>
      </c>
      <c r="L618">
        <v>318.88</v>
      </c>
      <c r="M618">
        <v>320</v>
      </c>
      <c r="N618">
        <v>0</v>
      </c>
      <c r="O618">
        <v>0</v>
      </c>
    </row>
    <row r="619" spans="1:15" x14ac:dyDescent="0.15">
      <c r="A619">
        <v>346</v>
      </c>
      <c r="B619" t="s">
        <v>91</v>
      </c>
      <c r="C619" t="s">
        <v>101</v>
      </c>
      <c r="D619">
        <v>43</v>
      </c>
      <c r="E619" t="s">
        <v>14</v>
      </c>
      <c r="F619">
        <v>5</v>
      </c>
      <c r="G619">
        <v>1.5</v>
      </c>
      <c r="H619">
        <v>1.5</v>
      </c>
      <c r="I619" t="str">
        <f t="shared" si="9"/>
        <v>D-43-5</v>
      </c>
      <c r="J619">
        <v>321.5</v>
      </c>
      <c r="K619">
        <v>323</v>
      </c>
      <c r="L619">
        <v>320.3</v>
      </c>
      <c r="M619">
        <v>321.5</v>
      </c>
      <c r="N619">
        <v>0</v>
      </c>
      <c r="O619">
        <v>1</v>
      </c>
    </row>
    <row r="620" spans="1:15" x14ac:dyDescent="0.15">
      <c r="A620">
        <v>346</v>
      </c>
      <c r="B620" t="s">
        <v>91</v>
      </c>
      <c r="C620" t="s">
        <v>101</v>
      </c>
      <c r="D620">
        <v>43</v>
      </c>
      <c r="E620" t="s">
        <v>14</v>
      </c>
      <c r="F620">
        <v>6</v>
      </c>
      <c r="G620">
        <v>1.51</v>
      </c>
      <c r="H620">
        <v>1.51</v>
      </c>
      <c r="I620" t="str">
        <f t="shared" si="9"/>
        <v>D-43-6</v>
      </c>
      <c r="J620">
        <v>323</v>
      </c>
      <c r="K620">
        <v>324.51</v>
      </c>
      <c r="L620">
        <v>321.74</v>
      </c>
      <c r="M620">
        <v>323</v>
      </c>
      <c r="N620">
        <v>0</v>
      </c>
      <c r="O620">
        <v>1</v>
      </c>
    </row>
    <row r="621" spans="1:15" x14ac:dyDescent="0.15">
      <c r="A621">
        <v>346</v>
      </c>
      <c r="B621" t="s">
        <v>91</v>
      </c>
      <c r="C621" t="s">
        <v>101</v>
      </c>
      <c r="D621">
        <v>43</v>
      </c>
      <c r="E621" t="s">
        <v>14</v>
      </c>
      <c r="F621">
        <v>7</v>
      </c>
      <c r="G621">
        <v>0.56000000000000005</v>
      </c>
      <c r="H621">
        <v>0.56000000000000005</v>
      </c>
      <c r="I621" t="str">
        <f t="shared" si="9"/>
        <v>D-43-7</v>
      </c>
      <c r="J621">
        <v>324.51</v>
      </c>
      <c r="K621">
        <v>325.07</v>
      </c>
      <c r="L621">
        <v>323.98</v>
      </c>
      <c r="M621">
        <v>324.51</v>
      </c>
      <c r="N621">
        <v>0</v>
      </c>
      <c r="O621">
        <v>0</v>
      </c>
    </row>
    <row r="622" spans="1:15" x14ac:dyDescent="0.15">
      <c r="A622">
        <v>346</v>
      </c>
      <c r="B622" t="s">
        <v>91</v>
      </c>
      <c r="C622" t="s">
        <v>101</v>
      </c>
      <c r="D622">
        <v>43</v>
      </c>
      <c r="E622" t="s">
        <v>14</v>
      </c>
      <c r="F622" t="s">
        <v>15</v>
      </c>
      <c r="G622">
        <v>0.43</v>
      </c>
      <c r="H622">
        <v>0.43</v>
      </c>
      <c r="I622" t="str">
        <f t="shared" si="9"/>
        <v>D-43-CC</v>
      </c>
      <c r="J622">
        <v>325.07</v>
      </c>
      <c r="K622">
        <v>325.5</v>
      </c>
      <c r="L622">
        <v>324.58999999999997</v>
      </c>
      <c r="M622">
        <v>325</v>
      </c>
      <c r="N622">
        <v>1</v>
      </c>
      <c r="O622">
        <v>0</v>
      </c>
    </row>
    <row r="623" spans="1:15" x14ac:dyDescent="0.15">
      <c r="A623">
        <v>346</v>
      </c>
      <c r="B623" t="s">
        <v>91</v>
      </c>
      <c r="C623" t="s">
        <v>101</v>
      </c>
      <c r="D623">
        <v>44</v>
      </c>
      <c r="E623" t="s">
        <v>14</v>
      </c>
      <c r="F623">
        <v>1</v>
      </c>
      <c r="G623">
        <v>1.5</v>
      </c>
      <c r="H623">
        <v>1.5</v>
      </c>
      <c r="I623" t="str">
        <f t="shared" si="9"/>
        <v>D-44-1</v>
      </c>
      <c r="J623">
        <v>325</v>
      </c>
      <c r="K623">
        <v>326.5</v>
      </c>
      <c r="L623">
        <v>325</v>
      </c>
      <c r="M623">
        <v>326.5</v>
      </c>
      <c r="N623">
        <v>0</v>
      </c>
      <c r="O623">
        <v>1</v>
      </c>
    </row>
    <row r="624" spans="1:15" x14ac:dyDescent="0.15">
      <c r="A624">
        <v>346</v>
      </c>
      <c r="B624" t="s">
        <v>91</v>
      </c>
      <c r="C624" t="s">
        <v>101</v>
      </c>
      <c r="D624">
        <v>44</v>
      </c>
      <c r="E624" t="s">
        <v>14</v>
      </c>
      <c r="F624">
        <v>2</v>
      </c>
      <c r="G624">
        <v>1.5</v>
      </c>
      <c r="H624">
        <v>1.5</v>
      </c>
      <c r="I624" t="str">
        <f t="shared" si="9"/>
        <v>D-44-2</v>
      </c>
      <c r="J624">
        <v>326.5</v>
      </c>
      <c r="K624">
        <v>328</v>
      </c>
      <c r="L624">
        <v>325.75</v>
      </c>
      <c r="M624">
        <v>326.5</v>
      </c>
      <c r="N624">
        <v>0</v>
      </c>
      <c r="O624">
        <v>0</v>
      </c>
    </row>
    <row r="625" spans="1:15" x14ac:dyDescent="0.15">
      <c r="A625">
        <v>346</v>
      </c>
      <c r="B625" t="s">
        <v>91</v>
      </c>
      <c r="C625" t="s">
        <v>101</v>
      </c>
      <c r="D625">
        <v>44</v>
      </c>
      <c r="E625" t="s">
        <v>14</v>
      </c>
      <c r="F625">
        <v>3</v>
      </c>
      <c r="G625">
        <v>1.21</v>
      </c>
      <c r="H625">
        <v>1.21</v>
      </c>
      <c r="I625" t="str">
        <f t="shared" si="9"/>
        <v>D-44-3</v>
      </c>
      <c r="J625">
        <v>328</v>
      </c>
      <c r="K625">
        <v>329.21</v>
      </c>
      <c r="L625">
        <v>327.14</v>
      </c>
      <c r="M625">
        <v>328</v>
      </c>
      <c r="N625">
        <v>0</v>
      </c>
      <c r="O625">
        <v>1</v>
      </c>
    </row>
    <row r="626" spans="1:15" x14ac:dyDescent="0.15">
      <c r="A626">
        <v>346</v>
      </c>
      <c r="B626" t="s">
        <v>91</v>
      </c>
      <c r="C626" t="s">
        <v>101</v>
      </c>
      <c r="D626">
        <v>44</v>
      </c>
      <c r="E626" t="s">
        <v>14</v>
      </c>
      <c r="F626">
        <v>4</v>
      </c>
      <c r="G626">
        <v>0.54</v>
      </c>
      <c r="H626">
        <v>0.54</v>
      </c>
      <c r="I626" t="str">
        <f t="shared" si="9"/>
        <v>D-44-4</v>
      </c>
      <c r="J626">
        <v>329.21</v>
      </c>
      <c r="K626">
        <v>329.75</v>
      </c>
      <c r="L626">
        <v>328.73</v>
      </c>
      <c r="M626">
        <v>329.21</v>
      </c>
      <c r="N626">
        <v>0</v>
      </c>
      <c r="O626">
        <v>0</v>
      </c>
    </row>
    <row r="627" spans="1:15" x14ac:dyDescent="0.15">
      <c r="A627">
        <v>346</v>
      </c>
      <c r="B627" t="s">
        <v>91</v>
      </c>
      <c r="C627" t="s">
        <v>101</v>
      </c>
      <c r="D627">
        <v>44</v>
      </c>
      <c r="E627" t="s">
        <v>14</v>
      </c>
      <c r="F627" t="s">
        <v>15</v>
      </c>
      <c r="G627">
        <v>0.28000000000000003</v>
      </c>
      <c r="H627">
        <v>0.28000000000000003</v>
      </c>
      <c r="I627" t="str">
        <f t="shared" si="9"/>
        <v>D-44-CC</v>
      </c>
      <c r="J627">
        <v>329.75</v>
      </c>
      <c r="K627">
        <v>330.03</v>
      </c>
      <c r="L627">
        <v>329.44</v>
      </c>
      <c r="M627">
        <v>329.7</v>
      </c>
      <c r="N627">
        <v>1</v>
      </c>
      <c r="O627">
        <v>0</v>
      </c>
    </row>
    <row r="628" spans="1:15" x14ac:dyDescent="0.15">
      <c r="A628">
        <v>346</v>
      </c>
      <c r="B628" t="s">
        <v>91</v>
      </c>
      <c r="C628" t="s">
        <v>101</v>
      </c>
      <c r="D628">
        <v>45</v>
      </c>
      <c r="E628" t="s">
        <v>14</v>
      </c>
      <c r="F628">
        <v>1</v>
      </c>
      <c r="G628">
        <v>1.5</v>
      </c>
      <c r="H628">
        <v>1.5</v>
      </c>
      <c r="I628" t="str">
        <f t="shared" si="9"/>
        <v>D-45-1</v>
      </c>
      <c r="J628">
        <v>329.7</v>
      </c>
      <c r="K628">
        <v>331.2</v>
      </c>
      <c r="L628">
        <v>329.7</v>
      </c>
      <c r="M628">
        <v>331.2</v>
      </c>
      <c r="N628">
        <v>0</v>
      </c>
      <c r="O628">
        <v>0</v>
      </c>
    </row>
    <row r="629" spans="1:15" x14ac:dyDescent="0.15">
      <c r="A629">
        <v>346</v>
      </c>
      <c r="B629" t="s">
        <v>91</v>
      </c>
      <c r="C629" t="s">
        <v>101</v>
      </c>
      <c r="D629">
        <v>45</v>
      </c>
      <c r="E629" t="s">
        <v>14</v>
      </c>
      <c r="F629">
        <v>2</v>
      </c>
      <c r="G629">
        <v>1.5</v>
      </c>
      <c r="H629">
        <v>1.5</v>
      </c>
      <c r="I629" t="str">
        <f t="shared" si="9"/>
        <v>D-45-2</v>
      </c>
      <c r="J629">
        <v>331.2</v>
      </c>
      <c r="K629">
        <v>332.7</v>
      </c>
      <c r="L629">
        <v>330.45</v>
      </c>
      <c r="M629">
        <v>331.2</v>
      </c>
      <c r="N629">
        <v>0</v>
      </c>
      <c r="O629">
        <v>0</v>
      </c>
    </row>
    <row r="630" spans="1:15" x14ac:dyDescent="0.15">
      <c r="A630">
        <v>346</v>
      </c>
      <c r="B630" t="s">
        <v>91</v>
      </c>
      <c r="C630" t="s">
        <v>101</v>
      </c>
      <c r="D630">
        <v>45</v>
      </c>
      <c r="E630" t="s">
        <v>14</v>
      </c>
      <c r="F630">
        <v>3</v>
      </c>
      <c r="G630">
        <v>1.2</v>
      </c>
      <c r="H630">
        <v>1.2</v>
      </c>
      <c r="I630" t="str">
        <f t="shared" si="9"/>
        <v>D-45-3</v>
      </c>
      <c r="J630">
        <v>332.7</v>
      </c>
      <c r="K630">
        <v>333.9</v>
      </c>
      <c r="L630">
        <v>331.84</v>
      </c>
      <c r="M630">
        <v>332.7</v>
      </c>
      <c r="N630">
        <v>0</v>
      </c>
      <c r="O630">
        <v>1</v>
      </c>
    </row>
    <row r="631" spans="1:15" x14ac:dyDescent="0.15">
      <c r="A631">
        <v>346</v>
      </c>
      <c r="B631" t="s">
        <v>91</v>
      </c>
      <c r="C631" t="s">
        <v>101</v>
      </c>
      <c r="D631">
        <v>45</v>
      </c>
      <c r="E631" t="s">
        <v>14</v>
      </c>
      <c r="F631">
        <v>4</v>
      </c>
      <c r="G631">
        <v>0.56000000000000005</v>
      </c>
      <c r="H631">
        <v>0.56000000000000005</v>
      </c>
      <c r="I631" t="str">
        <f t="shared" si="9"/>
        <v>D-45-4</v>
      </c>
      <c r="J631">
        <v>333.9</v>
      </c>
      <c r="K631">
        <v>334.46</v>
      </c>
      <c r="L631">
        <v>333.41</v>
      </c>
      <c r="M631">
        <v>333.9</v>
      </c>
      <c r="N631">
        <v>0</v>
      </c>
      <c r="O631">
        <v>0</v>
      </c>
    </row>
    <row r="632" spans="1:15" x14ac:dyDescent="0.15">
      <c r="A632">
        <v>346</v>
      </c>
      <c r="B632" t="s">
        <v>91</v>
      </c>
      <c r="C632" t="s">
        <v>101</v>
      </c>
      <c r="D632">
        <v>45</v>
      </c>
      <c r="E632" t="s">
        <v>14</v>
      </c>
      <c r="F632" t="s">
        <v>15</v>
      </c>
      <c r="G632">
        <v>0.23</v>
      </c>
      <c r="H632">
        <v>0.23</v>
      </c>
      <c r="I632" t="str">
        <f t="shared" si="9"/>
        <v>D-45-CC</v>
      </c>
      <c r="J632">
        <v>334.46</v>
      </c>
      <c r="K632">
        <v>334.69</v>
      </c>
      <c r="L632">
        <v>334.18</v>
      </c>
      <c r="M632">
        <v>334.4</v>
      </c>
      <c r="N632">
        <v>1</v>
      </c>
      <c r="O632">
        <v>0</v>
      </c>
    </row>
    <row r="633" spans="1:15" x14ac:dyDescent="0.15">
      <c r="A633">
        <v>346</v>
      </c>
      <c r="B633" t="s">
        <v>91</v>
      </c>
      <c r="C633" t="s">
        <v>101</v>
      </c>
      <c r="D633">
        <v>46</v>
      </c>
      <c r="E633" t="s">
        <v>14</v>
      </c>
      <c r="F633">
        <v>1</v>
      </c>
      <c r="G633">
        <v>1.5</v>
      </c>
      <c r="H633">
        <v>1.5</v>
      </c>
      <c r="I633" t="str">
        <f t="shared" si="9"/>
        <v>D-46-1</v>
      </c>
      <c r="J633">
        <v>334.4</v>
      </c>
      <c r="K633">
        <v>335.9</v>
      </c>
      <c r="L633">
        <v>334.4</v>
      </c>
      <c r="M633">
        <v>335.9</v>
      </c>
      <c r="N633">
        <v>0</v>
      </c>
      <c r="O633">
        <v>2</v>
      </c>
    </row>
    <row r="634" spans="1:15" x14ac:dyDescent="0.15">
      <c r="A634">
        <v>346</v>
      </c>
      <c r="B634" t="s">
        <v>91</v>
      </c>
      <c r="C634" t="s">
        <v>101</v>
      </c>
      <c r="D634">
        <v>46</v>
      </c>
      <c r="E634" t="s">
        <v>14</v>
      </c>
      <c r="F634">
        <v>2</v>
      </c>
      <c r="G634">
        <v>1.5</v>
      </c>
      <c r="H634">
        <v>1.5</v>
      </c>
      <c r="I634" t="str">
        <f t="shared" si="9"/>
        <v>D-46-2</v>
      </c>
      <c r="J634">
        <v>335.9</v>
      </c>
      <c r="K634">
        <v>337.4</v>
      </c>
      <c r="L634">
        <v>335.15</v>
      </c>
      <c r="M634">
        <v>335.9</v>
      </c>
      <c r="N634">
        <v>0</v>
      </c>
      <c r="O634">
        <v>0</v>
      </c>
    </row>
    <row r="635" spans="1:15" x14ac:dyDescent="0.15">
      <c r="A635">
        <v>346</v>
      </c>
      <c r="B635" t="s">
        <v>91</v>
      </c>
      <c r="C635" t="s">
        <v>101</v>
      </c>
      <c r="D635">
        <v>46</v>
      </c>
      <c r="E635" t="s">
        <v>14</v>
      </c>
      <c r="F635">
        <v>3</v>
      </c>
      <c r="G635">
        <v>1.22</v>
      </c>
      <c r="H635">
        <v>1.22</v>
      </c>
      <c r="I635" t="str">
        <f t="shared" si="9"/>
        <v>D-46-3</v>
      </c>
      <c r="J635">
        <v>337.4</v>
      </c>
      <c r="K635">
        <v>338.62</v>
      </c>
      <c r="L635">
        <v>336.53</v>
      </c>
      <c r="M635">
        <v>337.4</v>
      </c>
      <c r="N635">
        <v>0</v>
      </c>
      <c r="O635">
        <v>0</v>
      </c>
    </row>
    <row r="636" spans="1:15" x14ac:dyDescent="0.15">
      <c r="A636">
        <v>346</v>
      </c>
      <c r="B636" t="s">
        <v>91</v>
      </c>
      <c r="C636" t="s">
        <v>101</v>
      </c>
      <c r="D636">
        <v>46</v>
      </c>
      <c r="E636" t="s">
        <v>14</v>
      </c>
      <c r="F636">
        <v>4</v>
      </c>
      <c r="G636">
        <v>0.52</v>
      </c>
      <c r="H636">
        <v>0.52</v>
      </c>
      <c r="I636" t="str">
        <f t="shared" si="9"/>
        <v>D-46-4</v>
      </c>
      <c r="J636">
        <v>338.62</v>
      </c>
      <c r="K636">
        <v>339.14</v>
      </c>
      <c r="L636">
        <v>338.16</v>
      </c>
      <c r="M636">
        <v>338.62</v>
      </c>
      <c r="N636">
        <v>0</v>
      </c>
      <c r="O636">
        <v>0</v>
      </c>
    </row>
    <row r="637" spans="1:15" x14ac:dyDescent="0.15">
      <c r="A637">
        <v>346</v>
      </c>
      <c r="B637" t="s">
        <v>91</v>
      </c>
      <c r="C637" t="s">
        <v>101</v>
      </c>
      <c r="D637">
        <v>46</v>
      </c>
      <c r="E637" t="s">
        <v>14</v>
      </c>
      <c r="F637" t="s">
        <v>15</v>
      </c>
      <c r="G637">
        <v>0.28999999999999998</v>
      </c>
      <c r="H637">
        <v>0.28999999999999998</v>
      </c>
      <c r="I637" t="str">
        <f t="shared" si="9"/>
        <v>D-46-CC</v>
      </c>
      <c r="J637">
        <v>339.14</v>
      </c>
      <c r="K637">
        <v>339.43</v>
      </c>
      <c r="L637">
        <v>338.83</v>
      </c>
      <c r="M637">
        <v>339.1</v>
      </c>
      <c r="N637">
        <v>1</v>
      </c>
      <c r="O637">
        <v>0</v>
      </c>
    </row>
    <row r="638" spans="1:15" x14ac:dyDescent="0.15">
      <c r="A638">
        <v>346</v>
      </c>
      <c r="B638" t="s">
        <v>91</v>
      </c>
      <c r="C638" t="s">
        <v>101</v>
      </c>
      <c r="D638">
        <v>47</v>
      </c>
      <c r="E638" t="s">
        <v>14</v>
      </c>
      <c r="F638">
        <v>1</v>
      </c>
      <c r="G638">
        <v>1.5</v>
      </c>
      <c r="H638">
        <v>1.5</v>
      </c>
      <c r="I638" t="str">
        <f t="shared" si="9"/>
        <v>D-47-1</v>
      </c>
      <c r="J638">
        <v>339.1</v>
      </c>
      <c r="K638">
        <v>340.6</v>
      </c>
      <c r="L638">
        <v>339.1</v>
      </c>
      <c r="M638">
        <v>340.6</v>
      </c>
      <c r="N638">
        <v>0</v>
      </c>
      <c r="O638">
        <v>1</v>
      </c>
    </row>
    <row r="639" spans="1:15" x14ac:dyDescent="0.15">
      <c r="A639">
        <v>346</v>
      </c>
      <c r="B639" t="s">
        <v>91</v>
      </c>
      <c r="C639" t="s">
        <v>101</v>
      </c>
      <c r="D639">
        <v>47</v>
      </c>
      <c r="E639" t="s">
        <v>14</v>
      </c>
      <c r="F639">
        <v>2</v>
      </c>
      <c r="G639">
        <v>1.5</v>
      </c>
      <c r="H639">
        <v>1.5</v>
      </c>
      <c r="I639" t="str">
        <f t="shared" si="9"/>
        <v>D-47-2</v>
      </c>
      <c r="J639">
        <v>340.6</v>
      </c>
      <c r="K639">
        <v>342.1</v>
      </c>
      <c r="L639">
        <v>339.85</v>
      </c>
      <c r="M639">
        <v>340.6</v>
      </c>
      <c r="N639">
        <v>0</v>
      </c>
      <c r="O639">
        <v>1</v>
      </c>
    </row>
    <row r="640" spans="1:15" x14ac:dyDescent="0.15">
      <c r="A640">
        <v>346</v>
      </c>
      <c r="B640" t="s">
        <v>91</v>
      </c>
      <c r="C640" t="s">
        <v>101</v>
      </c>
      <c r="D640">
        <v>47</v>
      </c>
      <c r="E640" t="s">
        <v>14</v>
      </c>
      <c r="F640">
        <v>3</v>
      </c>
      <c r="G640">
        <v>1.22</v>
      </c>
      <c r="H640">
        <v>1.22</v>
      </c>
      <c r="I640" t="str">
        <f t="shared" si="9"/>
        <v>D-47-3</v>
      </c>
      <c r="J640">
        <v>342.1</v>
      </c>
      <c r="K640">
        <v>343.32</v>
      </c>
      <c r="L640">
        <v>341.23</v>
      </c>
      <c r="M640">
        <v>342.1</v>
      </c>
      <c r="N640">
        <v>0</v>
      </c>
      <c r="O640">
        <v>1</v>
      </c>
    </row>
    <row r="641" spans="1:15" x14ac:dyDescent="0.15">
      <c r="A641">
        <v>346</v>
      </c>
      <c r="B641" t="s">
        <v>91</v>
      </c>
      <c r="C641" t="s">
        <v>101</v>
      </c>
      <c r="D641">
        <v>47</v>
      </c>
      <c r="E641" t="s">
        <v>14</v>
      </c>
      <c r="F641">
        <v>4</v>
      </c>
      <c r="G641">
        <v>0.53</v>
      </c>
      <c r="H641">
        <v>0.53</v>
      </c>
      <c r="I641" t="str">
        <f t="shared" si="9"/>
        <v>D-47-4</v>
      </c>
      <c r="J641">
        <v>343.32</v>
      </c>
      <c r="K641">
        <v>343.85</v>
      </c>
      <c r="L641">
        <v>342.85</v>
      </c>
      <c r="M641">
        <v>343.32</v>
      </c>
      <c r="N641">
        <v>0</v>
      </c>
      <c r="O641">
        <v>1</v>
      </c>
    </row>
    <row r="642" spans="1:15" x14ac:dyDescent="0.15">
      <c r="A642">
        <v>346</v>
      </c>
      <c r="B642" t="s">
        <v>91</v>
      </c>
      <c r="C642" t="s">
        <v>101</v>
      </c>
      <c r="D642">
        <v>47</v>
      </c>
      <c r="E642" t="s">
        <v>14</v>
      </c>
      <c r="F642" t="s">
        <v>15</v>
      </c>
      <c r="G642">
        <v>0.33</v>
      </c>
      <c r="H642">
        <v>0.33</v>
      </c>
      <c r="I642" t="str">
        <f t="shared" ref="I642:I705" si="10">C642&amp;"-"&amp;D642&amp;"-"&amp;F642</f>
        <v>D-47-CC</v>
      </c>
      <c r="J642">
        <v>343.85</v>
      </c>
      <c r="K642">
        <v>344.18</v>
      </c>
      <c r="L642">
        <v>343.5</v>
      </c>
      <c r="M642">
        <v>343.8</v>
      </c>
      <c r="N642">
        <v>1</v>
      </c>
      <c r="O642">
        <v>0</v>
      </c>
    </row>
    <row r="643" spans="1:15" x14ac:dyDescent="0.15">
      <c r="A643">
        <v>346</v>
      </c>
      <c r="B643" t="s">
        <v>91</v>
      </c>
      <c r="C643" t="s">
        <v>101</v>
      </c>
      <c r="D643">
        <v>48</v>
      </c>
      <c r="E643" t="s">
        <v>14</v>
      </c>
      <c r="F643">
        <v>1</v>
      </c>
      <c r="G643">
        <v>1.5</v>
      </c>
      <c r="H643">
        <v>1.5</v>
      </c>
      <c r="I643" t="str">
        <f t="shared" si="10"/>
        <v>D-48-1</v>
      </c>
      <c r="J643">
        <v>343.8</v>
      </c>
      <c r="K643">
        <v>345.3</v>
      </c>
      <c r="L643">
        <v>343.8</v>
      </c>
      <c r="M643">
        <v>345.3</v>
      </c>
      <c r="N643">
        <v>0</v>
      </c>
      <c r="O643">
        <v>1</v>
      </c>
    </row>
    <row r="644" spans="1:15" x14ac:dyDescent="0.15">
      <c r="A644">
        <v>346</v>
      </c>
      <c r="B644" t="s">
        <v>91</v>
      </c>
      <c r="C644" t="s">
        <v>101</v>
      </c>
      <c r="D644">
        <v>48</v>
      </c>
      <c r="E644" t="s">
        <v>14</v>
      </c>
      <c r="F644">
        <v>2</v>
      </c>
      <c r="G644">
        <v>1.5</v>
      </c>
      <c r="H644">
        <v>1.5</v>
      </c>
      <c r="I644" t="str">
        <f t="shared" si="10"/>
        <v>D-48-2</v>
      </c>
      <c r="J644">
        <v>345.3</v>
      </c>
      <c r="K644">
        <v>346.8</v>
      </c>
      <c r="L644">
        <v>344.55</v>
      </c>
      <c r="M644">
        <v>345.3</v>
      </c>
      <c r="N644">
        <v>0</v>
      </c>
      <c r="O644">
        <v>1</v>
      </c>
    </row>
    <row r="645" spans="1:15" x14ac:dyDescent="0.15">
      <c r="A645">
        <v>346</v>
      </c>
      <c r="B645" t="s">
        <v>91</v>
      </c>
      <c r="C645" t="s">
        <v>101</v>
      </c>
      <c r="D645">
        <v>48</v>
      </c>
      <c r="E645" t="s">
        <v>14</v>
      </c>
      <c r="F645">
        <v>3</v>
      </c>
      <c r="G645">
        <v>0.7</v>
      </c>
      <c r="H645">
        <v>0.7</v>
      </c>
      <c r="I645" t="str">
        <f t="shared" si="10"/>
        <v>D-48-3</v>
      </c>
      <c r="J645">
        <v>346.8</v>
      </c>
      <c r="K645">
        <v>347.5</v>
      </c>
      <c r="L645">
        <v>345.42</v>
      </c>
      <c r="M645">
        <v>345.8</v>
      </c>
      <c r="N645">
        <v>0</v>
      </c>
      <c r="O645">
        <v>0</v>
      </c>
    </row>
    <row r="646" spans="1:15" x14ac:dyDescent="0.15">
      <c r="A646">
        <v>346</v>
      </c>
      <c r="B646" t="s">
        <v>91</v>
      </c>
      <c r="C646" t="s">
        <v>101</v>
      </c>
      <c r="D646">
        <v>48</v>
      </c>
      <c r="E646" t="s">
        <v>14</v>
      </c>
      <c r="F646" t="s">
        <v>15</v>
      </c>
      <c r="G646">
        <v>0.32</v>
      </c>
      <c r="H646">
        <v>0.32</v>
      </c>
      <c r="I646" t="str">
        <f t="shared" si="10"/>
        <v>D-48-CC</v>
      </c>
      <c r="J646">
        <v>347.5</v>
      </c>
      <c r="K646">
        <v>347.82</v>
      </c>
      <c r="L646">
        <v>345.64</v>
      </c>
      <c r="M646">
        <v>345.8</v>
      </c>
      <c r="N646">
        <v>0</v>
      </c>
      <c r="O646">
        <v>0</v>
      </c>
    </row>
    <row r="647" spans="1:15" x14ac:dyDescent="0.15">
      <c r="A647">
        <v>346</v>
      </c>
      <c r="B647" t="s">
        <v>91</v>
      </c>
      <c r="C647" t="s">
        <v>101</v>
      </c>
      <c r="D647">
        <v>49</v>
      </c>
      <c r="E647" t="s">
        <v>14</v>
      </c>
      <c r="F647">
        <v>1</v>
      </c>
      <c r="G647">
        <v>1.5</v>
      </c>
      <c r="H647">
        <v>1.5</v>
      </c>
      <c r="I647" t="str">
        <f t="shared" si="10"/>
        <v>D-49-1</v>
      </c>
      <c r="J647">
        <v>345.8</v>
      </c>
      <c r="K647">
        <v>347.3</v>
      </c>
      <c r="L647">
        <v>345.8</v>
      </c>
      <c r="M647">
        <v>347.3</v>
      </c>
      <c r="N647">
        <v>0</v>
      </c>
      <c r="O647">
        <v>1</v>
      </c>
    </row>
    <row r="648" spans="1:15" x14ac:dyDescent="0.15">
      <c r="A648">
        <v>346</v>
      </c>
      <c r="B648" t="s">
        <v>91</v>
      </c>
      <c r="C648" t="s">
        <v>101</v>
      </c>
      <c r="D648">
        <v>49</v>
      </c>
      <c r="E648" t="s">
        <v>14</v>
      </c>
      <c r="F648">
        <v>2</v>
      </c>
      <c r="G648">
        <v>1.5</v>
      </c>
      <c r="H648">
        <v>1.5</v>
      </c>
      <c r="I648" t="str">
        <f t="shared" si="10"/>
        <v>D-49-2</v>
      </c>
      <c r="J648">
        <v>347.3</v>
      </c>
      <c r="K648">
        <v>348.8</v>
      </c>
      <c r="L648">
        <v>346.55</v>
      </c>
      <c r="M648">
        <v>347.3</v>
      </c>
      <c r="N648">
        <v>0</v>
      </c>
      <c r="O648">
        <v>0</v>
      </c>
    </row>
    <row r="649" spans="1:15" x14ac:dyDescent="0.15">
      <c r="A649">
        <v>346</v>
      </c>
      <c r="B649" t="s">
        <v>91</v>
      </c>
      <c r="C649" t="s">
        <v>101</v>
      </c>
      <c r="D649">
        <v>49</v>
      </c>
      <c r="E649" t="s">
        <v>14</v>
      </c>
      <c r="F649">
        <v>3</v>
      </c>
      <c r="G649">
        <v>1.1299999999999999</v>
      </c>
      <c r="H649">
        <v>1.1299999999999999</v>
      </c>
      <c r="I649" t="str">
        <f t="shared" si="10"/>
        <v>D-49-3</v>
      </c>
      <c r="J649">
        <v>348.8</v>
      </c>
      <c r="K649">
        <v>349.93</v>
      </c>
      <c r="L649">
        <v>347.98</v>
      </c>
      <c r="M649">
        <v>348.8</v>
      </c>
      <c r="N649">
        <v>0</v>
      </c>
      <c r="O649">
        <v>0</v>
      </c>
    </row>
    <row r="650" spans="1:15" x14ac:dyDescent="0.15">
      <c r="A650">
        <v>346</v>
      </c>
      <c r="B650" t="s">
        <v>91</v>
      </c>
      <c r="C650" t="s">
        <v>101</v>
      </c>
      <c r="D650">
        <v>49</v>
      </c>
      <c r="E650" t="s">
        <v>14</v>
      </c>
      <c r="F650">
        <v>4</v>
      </c>
      <c r="G650">
        <v>0.56000000000000005</v>
      </c>
      <c r="H650">
        <v>0.56000000000000005</v>
      </c>
      <c r="I650" t="str">
        <f t="shared" si="10"/>
        <v>D-49-4</v>
      </c>
      <c r="J650">
        <v>349.93</v>
      </c>
      <c r="K650">
        <v>350.49</v>
      </c>
      <c r="L650">
        <v>349.44</v>
      </c>
      <c r="M650">
        <v>349.93</v>
      </c>
      <c r="N650">
        <v>0</v>
      </c>
      <c r="O650">
        <v>0</v>
      </c>
    </row>
    <row r="651" spans="1:15" x14ac:dyDescent="0.15">
      <c r="A651">
        <v>346</v>
      </c>
      <c r="B651" t="s">
        <v>91</v>
      </c>
      <c r="C651" t="s">
        <v>101</v>
      </c>
      <c r="D651">
        <v>49</v>
      </c>
      <c r="E651" t="s">
        <v>14</v>
      </c>
      <c r="F651" t="s">
        <v>15</v>
      </c>
      <c r="G651">
        <v>0.39</v>
      </c>
      <c r="H651">
        <v>0.39</v>
      </c>
      <c r="I651" t="str">
        <f t="shared" si="10"/>
        <v>D-49-CC</v>
      </c>
      <c r="J651">
        <v>350.49</v>
      </c>
      <c r="K651">
        <v>350.88</v>
      </c>
      <c r="L651">
        <v>350.13</v>
      </c>
      <c r="M651">
        <v>350.49</v>
      </c>
      <c r="N651">
        <v>1</v>
      </c>
      <c r="O651">
        <v>0</v>
      </c>
    </row>
    <row r="652" spans="1:15" x14ac:dyDescent="0.15">
      <c r="A652">
        <v>346</v>
      </c>
      <c r="B652" t="s">
        <v>91</v>
      </c>
      <c r="C652" t="s">
        <v>101</v>
      </c>
      <c r="D652">
        <v>5</v>
      </c>
      <c r="E652" t="s">
        <v>14</v>
      </c>
      <c r="F652">
        <v>1</v>
      </c>
      <c r="G652">
        <v>1.5</v>
      </c>
      <c r="H652">
        <v>1.5</v>
      </c>
      <c r="I652" t="str">
        <f t="shared" si="10"/>
        <v>D-5-1</v>
      </c>
      <c r="J652">
        <v>33.799999999999997</v>
      </c>
      <c r="K652">
        <v>35.299999999999997</v>
      </c>
      <c r="L652">
        <v>33.799999999999997</v>
      </c>
      <c r="M652">
        <v>35.26</v>
      </c>
      <c r="N652">
        <v>4</v>
      </c>
      <c r="O652">
        <v>1</v>
      </c>
    </row>
    <row r="653" spans="1:15" x14ac:dyDescent="0.15">
      <c r="A653">
        <v>346</v>
      </c>
      <c r="B653" t="s">
        <v>91</v>
      </c>
      <c r="C653" t="s">
        <v>101</v>
      </c>
      <c r="D653">
        <v>5</v>
      </c>
      <c r="E653" t="s">
        <v>14</v>
      </c>
      <c r="F653">
        <v>2</v>
      </c>
      <c r="G653">
        <v>1.5</v>
      </c>
      <c r="H653">
        <v>1.5</v>
      </c>
      <c r="I653" t="str">
        <f t="shared" si="10"/>
        <v>D-5-2</v>
      </c>
      <c r="J653">
        <v>35.299999999999997</v>
      </c>
      <c r="K653">
        <v>36.799999999999997</v>
      </c>
      <c r="L653">
        <v>35.26</v>
      </c>
      <c r="M653">
        <v>36.72</v>
      </c>
      <c r="N653">
        <v>4</v>
      </c>
      <c r="O653">
        <v>3</v>
      </c>
    </row>
    <row r="654" spans="1:15" x14ac:dyDescent="0.15">
      <c r="A654">
        <v>346</v>
      </c>
      <c r="B654" t="s">
        <v>91</v>
      </c>
      <c r="C654" t="s">
        <v>101</v>
      </c>
      <c r="D654">
        <v>5</v>
      </c>
      <c r="E654" t="s">
        <v>14</v>
      </c>
      <c r="F654">
        <v>3</v>
      </c>
      <c r="G654">
        <v>1.5</v>
      </c>
      <c r="H654">
        <v>1.5</v>
      </c>
      <c r="I654" t="str">
        <f t="shared" si="10"/>
        <v>D-5-3</v>
      </c>
      <c r="J654">
        <v>36.799999999999997</v>
      </c>
      <c r="K654">
        <v>38.299999999999997</v>
      </c>
      <c r="L654">
        <v>36.72</v>
      </c>
      <c r="M654">
        <v>38.18</v>
      </c>
      <c r="N654">
        <v>4</v>
      </c>
      <c r="O654">
        <v>1</v>
      </c>
    </row>
    <row r="655" spans="1:15" x14ac:dyDescent="0.15">
      <c r="A655">
        <v>346</v>
      </c>
      <c r="B655" t="s">
        <v>91</v>
      </c>
      <c r="C655" t="s">
        <v>101</v>
      </c>
      <c r="D655">
        <v>5</v>
      </c>
      <c r="E655" t="s">
        <v>14</v>
      </c>
      <c r="F655">
        <v>4</v>
      </c>
      <c r="G655">
        <v>1.5</v>
      </c>
      <c r="H655">
        <v>1.5</v>
      </c>
      <c r="I655" t="str">
        <f t="shared" si="10"/>
        <v>D-5-4</v>
      </c>
      <c r="J655">
        <v>38.299999999999997</v>
      </c>
      <c r="K655">
        <v>39.799999999999997</v>
      </c>
      <c r="L655">
        <v>38.18</v>
      </c>
      <c r="M655">
        <v>39.65</v>
      </c>
      <c r="N655">
        <v>2</v>
      </c>
      <c r="O655">
        <v>2</v>
      </c>
    </row>
    <row r="656" spans="1:15" x14ac:dyDescent="0.15">
      <c r="A656">
        <v>346</v>
      </c>
      <c r="B656" t="s">
        <v>91</v>
      </c>
      <c r="C656" t="s">
        <v>101</v>
      </c>
      <c r="D656">
        <v>5</v>
      </c>
      <c r="E656" t="s">
        <v>14</v>
      </c>
      <c r="F656">
        <v>5</v>
      </c>
      <c r="G656">
        <v>1.5</v>
      </c>
      <c r="H656">
        <v>1.5</v>
      </c>
      <c r="I656" t="str">
        <f t="shared" si="10"/>
        <v>D-5-5</v>
      </c>
      <c r="J656">
        <v>39.799999999999997</v>
      </c>
      <c r="K656">
        <v>41.3</v>
      </c>
      <c r="L656">
        <v>39.65</v>
      </c>
      <c r="M656">
        <v>41.11</v>
      </c>
      <c r="N656">
        <v>2</v>
      </c>
      <c r="O656">
        <v>3</v>
      </c>
    </row>
    <row r="657" spans="1:15" x14ac:dyDescent="0.15">
      <c r="A657">
        <v>346</v>
      </c>
      <c r="B657" t="s">
        <v>91</v>
      </c>
      <c r="C657" t="s">
        <v>101</v>
      </c>
      <c r="D657">
        <v>5</v>
      </c>
      <c r="E657" t="s">
        <v>14</v>
      </c>
      <c r="F657">
        <v>6</v>
      </c>
      <c r="G657">
        <v>1.5</v>
      </c>
      <c r="H657">
        <v>1.5</v>
      </c>
      <c r="I657" t="str">
        <f t="shared" si="10"/>
        <v>D-5-6</v>
      </c>
      <c r="J657">
        <v>41.3</v>
      </c>
      <c r="K657">
        <v>42.8</v>
      </c>
      <c r="L657">
        <v>41.11</v>
      </c>
      <c r="M657">
        <v>42.57</v>
      </c>
      <c r="N657">
        <v>0</v>
      </c>
      <c r="O657">
        <v>2</v>
      </c>
    </row>
    <row r="658" spans="1:15" x14ac:dyDescent="0.15">
      <c r="A658">
        <v>346</v>
      </c>
      <c r="B658" t="s">
        <v>91</v>
      </c>
      <c r="C658" t="s">
        <v>101</v>
      </c>
      <c r="D658">
        <v>5</v>
      </c>
      <c r="E658" t="s">
        <v>14</v>
      </c>
      <c r="F658">
        <v>7</v>
      </c>
      <c r="G658">
        <v>0.5</v>
      </c>
      <c r="H658">
        <v>0.5</v>
      </c>
      <c r="I658" t="str">
        <f t="shared" si="10"/>
        <v>D-5-7</v>
      </c>
      <c r="J658">
        <v>42.8</v>
      </c>
      <c r="K658">
        <v>43.3</v>
      </c>
      <c r="L658">
        <v>42.57</v>
      </c>
      <c r="M658">
        <v>43.06</v>
      </c>
      <c r="N658">
        <v>3</v>
      </c>
      <c r="O658">
        <v>0</v>
      </c>
    </row>
    <row r="659" spans="1:15" x14ac:dyDescent="0.15">
      <c r="A659">
        <v>346</v>
      </c>
      <c r="B659" t="s">
        <v>91</v>
      </c>
      <c r="C659" t="s">
        <v>101</v>
      </c>
      <c r="D659">
        <v>5</v>
      </c>
      <c r="E659" t="s">
        <v>14</v>
      </c>
      <c r="F659" t="s">
        <v>15</v>
      </c>
      <c r="G659">
        <v>0.25</v>
      </c>
      <c r="H659">
        <v>0.25</v>
      </c>
      <c r="I659" t="str">
        <f t="shared" si="10"/>
        <v>D-5-CC</v>
      </c>
      <c r="J659">
        <v>43.3</v>
      </c>
      <c r="K659">
        <v>43.55</v>
      </c>
      <c r="L659">
        <v>43.06</v>
      </c>
      <c r="M659">
        <v>43.3</v>
      </c>
      <c r="N659">
        <v>0</v>
      </c>
      <c r="O659">
        <v>0</v>
      </c>
    </row>
    <row r="660" spans="1:15" x14ac:dyDescent="0.15">
      <c r="A660">
        <v>346</v>
      </c>
      <c r="B660" t="s">
        <v>91</v>
      </c>
      <c r="C660" t="s">
        <v>101</v>
      </c>
      <c r="D660">
        <v>50</v>
      </c>
      <c r="E660" t="s">
        <v>14</v>
      </c>
      <c r="F660">
        <v>1</v>
      </c>
      <c r="G660">
        <v>1.5</v>
      </c>
      <c r="H660">
        <v>1.5</v>
      </c>
      <c r="I660" t="str">
        <f t="shared" si="10"/>
        <v>D-50-1</v>
      </c>
      <c r="J660">
        <v>350.5</v>
      </c>
      <c r="K660">
        <v>352</v>
      </c>
      <c r="L660">
        <v>350.5</v>
      </c>
      <c r="M660">
        <v>352</v>
      </c>
      <c r="N660">
        <v>0</v>
      </c>
      <c r="O660">
        <v>0</v>
      </c>
    </row>
    <row r="661" spans="1:15" x14ac:dyDescent="0.15">
      <c r="A661">
        <v>346</v>
      </c>
      <c r="B661" t="s">
        <v>91</v>
      </c>
      <c r="C661" t="s">
        <v>101</v>
      </c>
      <c r="D661">
        <v>50</v>
      </c>
      <c r="E661" t="s">
        <v>14</v>
      </c>
      <c r="F661">
        <v>2</v>
      </c>
      <c r="G661">
        <v>1.5</v>
      </c>
      <c r="H661">
        <v>1.5</v>
      </c>
      <c r="I661" t="str">
        <f t="shared" si="10"/>
        <v>D-50-2</v>
      </c>
      <c r="J661">
        <v>352</v>
      </c>
      <c r="K661">
        <v>353.5</v>
      </c>
      <c r="L661">
        <v>351.25</v>
      </c>
      <c r="M661">
        <v>352</v>
      </c>
      <c r="N661">
        <v>0</v>
      </c>
      <c r="O661">
        <v>1</v>
      </c>
    </row>
    <row r="662" spans="1:15" x14ac:dyDescent="0.15">
      <c r="A662">
        <v>346</v>
      </c>
      <c r="B662" t="s">
        <v>91</v>
      </c>
      <c r="C662" t="s">
        <v>101</v>
      </c>
      <c r="D662">
        <v>50</v>
      </c>
      <c r="E662" t="s">
        <v>14</v>
      </c>
      <c r="F662">
        <v>3</v>
      </c>
      <c r="G662">
        <v>1.1200000000000001</v>
      </c>
      <c r="H662">
        <v>1.1200000000000001</v>
      </c>
      <c r="I662" t="str">
        <f t="shared" si="10"/>
        <v>D-50-3</v>
      </c>
      <c r="J662">
        <v>353.5</v>
      </c>
      <c r="K662">
        <v>354.62</v>
      </c>
      <c r="L662">
        <v>352.68</v>
      </c>
      <c r="M662">
        <v>353.5</v>
      </c>
      <c r="N662">
        <v>0</v>
      </c>
      <c r="O662">
        <v>0</v>
      </c>
    </row>
    <row r="663" spans="1:15" x14ac:dyDescent="0.15">
      <c r="A663">
        <v>346</v>
      </c>
      <c r="B663" t="s">
        <v>91</v>
      </c>
      <c r="C663" t="s">
        <v>101</v>
      </c>
      <c r="D663">
        <v>50</v>
      </c>
      <c r="E663" t="s">
        <v>14</v>
      </c>
      <c r="F663">
        <v>4</v>
      </c>
      <c r="G663">
        <v>0.62</v>
      </c>
      <c r="H663">
        <v>0.62</v>
      </c>
      <c r="I663" t="str">
        <f t="shared" si="10"/>
        <v>D-50-4</v>
      </c>
      <c r="J663">
        <v>354.62</v>
      </c>
      <c r="K663">
        <v>355.24</v>
      </c>
      <c r="L663">
        <v>354.08</v>
      </c>
      <c r="M663">
        <v>354.62</v>
      </c>
      <c r="N663">
        <v>0</v>
      </c>
      <c r="O663">
        <v>0</v>
      </c>
    </row>
    <row r="664" spans="1:15" x14ac:dyDescent="0.15">
      <c r="A664">
        <v>346</v>
      </c>
      <c r="B664" t="s">
        <v>91</v>
      </c>
      <c r="C664" t="s">
        <v>101</v>
      </c>
      <c r="D664">
        <v>50</v>
      </c>
      <c r="E664" t="s">
        <v>14</v>
      </c>
      <c r="F664" t="s">
        <v>15</v>
      </c>
      <c r="G664">
        <v>0.3</v>
      </c>
      <c r="H664">
        <v>0.3</v>
      </c>
      <c r="I664" t="str">
        <f t="shared" si="10"/>
        <v>D-50-CC</v>
      </c>
      <c r="J664">
        <v>355.24</v>
      </c>
      <c r="K664">
        <v>355.54</v>
      </c>
      <c r="L664">
        <v>354.92</v>
      </c>
      <c r="M664">
        <v>355.2</v>
      </c>
      <c r="N664">
        <v>1</v>
      </c>
      <c r="O664">
        <v>0</v>
      </c>
    </row>
    <row r="665" spans="1:15" x14ac:dyDescent="0.15">
      <c r="A665">
        <v>346</v>
      </c>
      <c r="B665" t="s">
        <v>91</v>
      </c>
      <c r="C665" t="s">
        <v>101</v>
      </c>
      <c r="D665">
        <v>51</v>
      </c>
      <c r="E665" t="s">
        <v>14</v>
      </c>
      <c r="F665">
        <v>1</v>
      </c>
      <c r="G665">
        <v>1.47</v>
      </c>
      <c r="H665">
        <v>1.47</v>
      </c>
      <c r="I665" t="str">
        <f t="shared" si="10"/>
        <v>D-51-1</v>
      </c>
      <c r="J665">
        <v>355.2</v>
      </c>
      <c r="K665">
        <v>356.67</v>
      </c>
      <c r="L665">
        <v>355.2</v>
      </c>
      <c r="M665">
        <v>356.67</v>
      </c>
      <c r="N665">
        <v>0</v>
      </c>
      <c r="O665">
        <v>0</v>
      </c>
    </row>
    <row r="666" spans="1:15" x14ac:dyDescent="0.15">
      <c r="A666">
        <v>346</v>
      </c>
      <c r="B666" t="s">
        <v>91</v>
      </c>
      <c r="C666" t="s">
        <v>101</v>
      </c>
      <c r="D666">
        <v>51</v>
      </c>
      <c r="E666" t="s">
        <v>14</v>
      </c>
      <c r="F666">
        <v>2</v>
      </c>
      <c r="G666">
        <v>1.5</v>
      </c>
      <c r="H666">
        <v>1.5</v>
      </c>
      <c r="I666" t="str">
        <f t="shared" si="10"/>
        <v>D-51-2</v>
      </c>
      <c r="J666">
        <v>356.67</v>
      </c>
      <c r="K666">
        <v>358.17</v>
      </c>
      <c r="L666">
        <v>355.93</v>
      </c>
      <c r="M666">
        <v>356.67</v>
      </c>
      <c r="N666">
        <v>0</v>
      </c>
      <c r="O666">
        <v>1</v>
      </c>
    </row>
    <row r="667" spans="1:15" x14ac:dyDescent="0.15">
      <c r="A667">
        <v>346</v>
      </c>
      <c r="B667" t="s">
        <v>91</v>
      </c>
      <c r="C667" t="s">
        <v>101</v>
      </c>
      <c r="D667">
        <v>51</v>
      </c>
      <c r="E667" t="s">
        <v>14</v>
      </c>
      <c r="F667">
        <v>3</v>
      </c>
      <c r="G667">
        <v>1.1100000000000001</v>
      </c>
      <c r="H667">
        <v>1.1100000000000001</v>
      </c>
      <c r="I667" t="str">
        <f t="shared" si="10"/>
        <v>D-51-3</v>
      </c>
      <c r="J667">
        <v>358.17</v>
      </c>
      <c r="K667">
        <v>359.28</v>
      </c>
      <c r="L667">
        <v>357.36</v>
      </c>
      <c r="M667">
        <v>358.17</v>
      </c>
      <c r="N667">
        <v>0</v>
      </c>
      <c r="O667">
        <v>1</v>
      </c>
    </row>
    <row r="668" spans="1:15" x14ac:dyDescent="0.15">
      <c r="A668">
        <v>346</v>
      </c>
      <c r="B668" t="s">
        <v>91</v>
      </c>
      <c r="C668" t="s">
        <v>101</v>
      </c>
      <c r="D668">
        <v>51</v>
      </c>
      <c r="E668" t="s">
        <v>14</v>
      </c>
      <c r="F668">
        <v>4</v>
      </c>
      <c r="G668">
        <v>0.65</v>
      </c>
      <c r="H668">
        <v>0.65</v>
      </c>
      <c r="I668" t="str">
        <f t="shared" si="10"/>
        <v>D-51-4</v>
      </c>
      <c r="J668">
        <v>359.28</v>
      </c>
      <c r="K668">
        <v>359.93</v>
      </c>
      <c r="L668">
        <v>358.72</v>
      </c>
      <c r="M668">
        <v>359.28</v>
      </c>
      <c r="N668">
        <v>0</v>
      </c>
      <c r="O668">
        <v>0</v>
      </c>
    </row>
    <row r="669" spans="1:15" x14ac:dyDescent="0.15">
      <c r="A669">
        <v>346</v>
      </c>
      <c r="B669" t="s">
        <v>91</v>
      </c>
      <c r="C669" t="s">
        <v>101</v>
      </c>
      <c r="D669">
        <v>51</v>
      </c>
      <c r="E669" t="s">
        <v>14</v>
      </c>
      <c r="F669" t="s">
        <v>15</v>
      </c>
      <c r="G669">
        <v>0.28000000000000003</v>
      </c>
      <c r="H669">
        <v>0.28000000000000003</v>
      </c>
      <c r="I669" t="str">
        <f t="shared" si="10"/>
        <v>D-51-CC</v>
      </c>
      <c r="J669">
        <v>359.93</v>
      </c>
      <c r="K669">
        <v>360.21</v>
      </c>
      <c r="L669">
        <v>359.64</v>
      </c>
      <c r="M669">
        <v>359.9</v>
      </c>
      <c r="N669">
        <v>1</v>
      </c>
      <c r="O669">
        <v>0</v>
      </c>
    </row>
    <row r="670" spans="1:15" x14ac:dyDescent="0.15">
      <c r="A670">
        <v>346</v>
      </c>
      <c r="B670" t="s">
        <v>91</v>
      </c>
      <c r="C670" t="s">
        <v>101</v>
      </c>
      <c r="D670">
        <v>52</v>
      </c>
      <c r="E670" t="s">
        <v>14</v>
      </c>
      <c r="F670">
        <v>1</v>
      </c>
      <c r="G670">
        <v>1.5</v>
      </c>
      <c r="H670">
        <v>1.5</v>
      </c>
      <c r="I670" t="str">
        <f t="shared" si="10"/>
        <v>D-52-1</v>
      </c>
      <c r="J670">
        <v>359.9</v>
      </c>
      <c r="K670">
        <v>361.4</v>
      </c>
      <c r="L670">
        <v>359.9</v>
      </c>
      <c r="M670">
        <v>361.4</v>
      </c>
      <c r="N670">
        <v>0</v>
      </c>
      <c r="O670">
        <v>0</v>
      </c>
    </row>
    <row r="671" spans="1:15" x14ac:dyDescent="0.15">
      <c r="A671">
        <v>346</v>
      </c>
      <c r="B671" t="s">
        <v>91</v>
      </c>
      <c r="C671" t="s">
        <v>101</v>
      </c>
      <c r="D671">
        <v>52</v>
      </c>
      <c r="E671" t="s">
        <v>14</v>
      </c>
      <c r="F671">
        <v>2</v>
      </c>
      <c r="G671">
        <v>1.4</v>
      </c>
      <c r="H671">
        <v>1.4</v>
      </c>
      <c r="I671" t="str">
        <f t="shared" si="10"/>
        <v>D-52-2</v>
      </c>
      <c r="J671">
        <v>361.4</v>
      </c>
      <c r="K671">
        <v>362.8</v>
      </c>
      <c r="L671">
        <v>360.68</v>
      </c>
      <c r="M671">
        <v>361.4</v>
      </c>
      <c r="N671">
        <v>0</v>
      </c>
      <c r="O671">
        <v>2</v>
      </c>
    </row>
    <row r="672" spans="1:15" x14ac:dyDescent="0.15">
      <c r="A672">
        <v>346</v>
      </c>
      <c r="B672" t="s">
        <v>91</v>
      </c>
      <c r="C672" t="s">
        <v>101</v>
      </c>
      <c r="D672">
        <v>52</v>
      </c>
      <c r="E672" t="s">
        <v>14</v>
      </c>
      <c r="F672" t="s">
        <v>15</v>
      </c>
      <c r="G672">
        <v>0.32</v>
      </c>
      <c r="H672">
        <v>0.32</v>
      </c>
      <c r="I672" t="str">
        <f t="shared" si="10"/>
        <v>D-52-CC</v>
      </c>
      <c r="J672">
        <v>362.8</v>
      </c>
      <c r="K672">
        <v>363.12</v>
      </c>
      <c r="L672">
        <v>362.51</v>
      </c>
      <c r="M672">
        <v>362.8</v>
      </c>
      <c r="N672">
        <v>1</v>
      </c>
      <c r="O672">
        <v>0</v>
      </c>
    </row>
    <row r="673" spans="1:16" x14ac:dyDescent="0.15">
      <c r="A673">
        <v>346</v>
      </c>
      <c r="B673" t="s">
        <v>91</v>
      </c>
      <c r="C673" t="s">
        <v>101</v>
      </c>
      <c r="D673">
        <v>53</v>
      </c>
      <c r="E673" t="s">
        <v>14</v>
      </c>
      <c r="F673" t="s">
        <v>15</v>
      </c>
      <c r="G673">
        <v>0.25</v>
      </c>
      <c r="H673">
        <v>0.25</v>
      </c>
      <c r="I673" t="str">
        <f t="shared" si="10"/>
        <v>D-53-CC</v>
      </c>
      <c r="J673">
        <v>363.1</v>
      </c>
      <c r="K673">
        <v>363.35</v>
      </c>
      <c r="L673">
        <v>363.1</v>
      </c>
      <c r="M673">
        <v>363.35</v>
      </c>
      <c r="N673">
        <v>1</v>
      </c>
      <c r="O673">
        <v>0</v>
      </c>
    </row>
    <row r="674" spans="1:16" x14ac:dyDescent="0.15">
      <c r="A674">
        <v>346</v>
      </c>
      <c r="B674" t="s">
        <v>91</v>
      </c>
      <c r="C674" t="s">
        <v>101</v>
      </c>
      <c r="D674">
        <v>54</v>
      </c>
      <c r="E674" t="s">
        <v>14</v>
      </c>
      <c r="F674">
        <v>1</v>
      </c>
      <c r="G674">
        <v>1.5</v>
      </c>
      <c r="H674">
        <v>1.5</v>
      </c>
      <c r="I674" t="str">
        <f t="shared" si="10"/>
        <v>D-54-1</v>
      </c>
      <c r="J674">
        <v>363.4</v>
      </c>
      <c r="K674">
        <v>364.9</v>
      </c>
      <c r="L674">
        <v>363.4</v>
      </c>
      <c r="M674">
        <v>364.9</v>
      </c>
      <c r="N674">
        <v>0</v>
      </c>
      <c r="O674">
        <v>0</v>
      </c>
    </row>
    <row r="675" spans="1:16" x14ac:dyDescent="0.15">
      <c r="A675">
        <v>346</v>
      </c>
      <c r="B675" t="s">
        <v>91</v>
      </c>
      <c r="C675" t="s">
        <v>101</v>
      </c>
      <c r="D675">
        <v>54</v>
      </c>
      <c r="E675" t="s">
        <v>14</v>
      </c>
      <c r="F675">
        <v>2</v>
      </c>
      <c r="G675">
        <v>0.93</v>
      </c>
      <c r="H675">
        <v>0.93</v>
      </c>
      <c r="I675" t="str">
        <f t="shared" si="10"/>
        <v>D-54-2</v>
      </c>
      <c r="J675">
        <v>364.9</v>
      </c>
      <c r="K675">
        <v>365.83</v>
      </c>
      <c r="L675">
        <v>364.33</v>
      </c>
      <c r="M675">
        <v>364.9</v>
      </c>
      <c r="N675">
        <v>0</v>
      </c>
      <c r="O675">
        <v>1</v>
      </c>
    </row>
    <row r="676" spans="1:16" x14ac:dyDescent="0.15">
      <c r="A676">
        <v>346</v>
      </c>
      <c r="B676" t="s">
        <v>91</v>
      </c>
      <c r="C676" t="s">
        <v>101</v>
      </c>
      <c r="D676">
        <v>54</v>
      </c>
      <c r="E676" t="s">
        <v>14</v>
      </c>
      <c r="F676" t="s">
        <v>15</v>
      </c>
      <c r="G676">
        <v>0.18</v>
      </c>
      <c r="H676">
        <v>0.18</v>
      </c>
      <c r="I676" t="str">
        <f t="shared" si="10"/>
        <v>D-54-CC</v>
      </c>
      <c r="J676">
        <v>365.83</v>
      </c>
      <c r="K676">
        <v>366.01</v>
      </c>
      <c r="L676">
        <v>365.66</v>
      </c>
      <c r="M676">
        <v>365.83</v>
      </c>
      <c r="N676">
        <v>1</v>
      </c>
      <c r="O676">
        <v>0</v>
      </c>
    </row>
    <row r="677" spans="1:16" x14ac:dyDescent="0.15">
      <c r="A677">
        <v>346</v>
      </c>
      <c r="B677" t="s">
        <v>91</v>
      </c>
      <c r="C677" t="s">
        <v>101</v>
      </c>
      <c r="D677">
        <v>55</v>
      </c>
      <c r="E677" t="s">
        <v>14</v>
      </c>
      <c r="F677">
        <v>1</v>
      </c>
      <c r="G677">
        <v>1.5</v>
      </c>
      <c r="H677">
        <v>1.5</v>
      </c>
      <c r="I677" t="str">
        <f t="shared" si="10"/>
        <v>D-55-1</v>
      </c>
      <c r="J677">
        <v>365.9</v>
      </c>
      <c r="K677">
        <v>367.4</v>
      </c>
      <c r="L677">
        <v>365.9</v>
      </c>
      <c r="M677">
        <v>367.4</v>
      </c>
      <c r="N677">
        <v>0</v>
      </c>
      <c r="O677">
        <v>3</v>
      </c>
    </row>
    <row r="678" spans="1:16" x14ac:dyDescent="0.15">
      <c r="A678">
        <v>346</v>
      </c>
      <c r="B678" t="s">
        <v>91</v>
      </c>
      <c r="C678" t="s">
        <v>101</v>
      </c>
      <c r="D678">
        <v>55</v>
      </c>
      <c r="E678" t="s">
        <v>14</v>
      </c>
      <c r="F678">
        <v>2</v>
      </c>
      <c r="G678">
        <v>1.5</v>
      </c>
      <c r="H678">
        <v>1.5</v>
      </c>
      <c r="I678" t="str">
        <f t="shared" si="10"/>
        <v>D-55-2</v>
      </c>
      <c r="J678">
        <v>367.4</v>
      </c>
      <c r="K678">
        <v>368.9</v>
      </c>
      <c r="L678">
        <v>366.65</v>
      </c>
      <c r="M678">
        <v>367.4</v>
      </c>
      <c r="N678">
        <v>0</v>
      </c>
      <c r="O678">
        <v>1</v>
      </c>
    </row>
    <row r="679" spans="1:16" x14ac:dyDescent="0.15">
      <c r="A679">
        <v>346</v>
      </c>
      <c r="B679" t="s">
        <v>91</v>
      </c>
      <c r="C679" t="s">
        <v>101</v>
      </c>
      <c r="D679">
        <v>55</v>
      </c>
      <c r="E679" t="s">
        <v>14</v>
      </c>
      <c r="F679">
        <v>3</v>
      </c>
      <c r="G679">
        <v>0.83</v>
      </c>
      <c r="H679">
        <v>0.83</v>
      </c>
      <c r="I679" t="str">
        <f t="shared" si="10"/>
        <v>D-55-3</v>
      </c>
      <c r="J679">
        <v>368.9</v>
      </c>
      <c r="K679">
        <v>369.73</v>
      </c>
      <c r="L679">
        <v>368.25</v>
      </c>
      <c r="M679">
        <v>368.9</v>
      </c>
      <c r="N679">
        <v>0</v>
      </c>
      <c r="O679">
        <v>0</v>
      </c>
    </row>
    <row r="680" spans="1:16" x14ac:dyDescent="0.15">
      <c r="A680">
        <v>346</v>
      </c>
      <c r="B680" t="s">
        <v>91</v>
      </c>
      <c r="C680" t="s">
        <v>101</v>
      </c>
      <c r="D680">
        <v>55</v>
      </c>
      <c r="E680" t="s">
        <v>14</v>
      </c>
      <c r="F680" t="s">
        <v>15</v>
      </c>
      <c r="G680">
        <v>0.34</v>
      </c>
      <c r="H680">
        <v>0.34</v>
      </c>
      <c r="I680" t="str">
        <f t="shared" si="10"/>
        <v>D-55-CC</v>
      </c>
      <c r="J680">
        <v>369.73</v>
      </c>
      <c r="K680">
        <v>370.07</v>
      </c>
      <c r="L680">
        <v>369.42</v>
      </c>
      <c r="M680">
        <v>369.73</v>
      </c>
      <c r="N680">
        <v>1</v>
      </c>
      <c r="O680">
        <v>0</v>
      </c>
    </row>
    <row r="681" spans="1:16" x14ac:dyDescent="0.15">
      <c r="A681">
        <v>346</v>
      </c>
      <c r="B681" t="s">
        <v>91</v>
      </c>
      <c r="C681" t="s">
        <v>101</v>
      </c>
      <c r="D681">
        <v>56</v>
      </c>
      <c r="E681" t="s">
        <v>14</v>
      </c>
      <c r="F681">
        <v>1</v>
      </c>
      <c r="G681">
        <v>1.28</v>
      </c>
      <c r="H681">
        <v>1.28</v>
      </c>
      <c r="I681" t="str">
        <f t="shared" si="10"/>
        <v>D-56-1</v>
      </c>
      <c r="J681">
        <v>370</v>
      </c>
      <c r="K681">
        <v>371.28</v>
      </c>
      <c r="L681">
        <v>370</v>
      </c>
      <c r="M681">
        <v>371.25</v>
      </c>
      <c r="N681">
        <v>0</v>
      </c>
      <c r="O681">
        <v>1</v>
      </c>
      <c r="P681" t="s">
        <v>103</v>
      </c>
    </row>
    <row r="682" spans="1:16" x14ac:dyDescent="0.15">
      <c r="A682">
        <v>346</v>
      </c>
      <c r="B682" t="s">
        <v>91</v>
      </c>
      <c r="C682" t="s">
        <v>101</v>
      </c>
      <c r="D682">
        <v>56</v>
      </c>
      <c r="E682" t="s">
        <v>14</v>
      </c>
      <c r="F682" t="s">
        <v>15</v>
      </c>
      <c r="G682">
        <v>0.05</v>
      </c>
      <c r="H682">
        <v>0.05</v>
      </c>
      <c r="I682" t="str">
        <f t="shared" si="10"/>
        <v>D-56-CC</v>
      </c>
      <c r="J682">
        <v>371.28</v>
      </c>
      <c r="K682">
        <v>371.33</v>
      </c>
      <c r="L682">
        <v>371.25</v>
      </c>
      <c r="M682">
        <v>371.3</v>
      </c>
      <c r="N682">
        <v>1</v>
      </c>
      <c r="O682">
        <v>0</v>
      </c>
      <c r="P682" t="s">
        <v>16</v>
      </c>
    </row>
    <row r="683" spans="1:16" x14ac:dyDescent="0.15">
      <c r="A683">
        <v>346</v>
      </c>
      <c r="B683" t="s">
        <v>91</v>
      </c>
      <c r="C683" t="s">
        <v>101</v>
      </c>
      <c r="D683">
        <v>57</v>
      </c>
      <c r="E683" t="s">
        <v>14</v>
      </c>
      <c r="F683">
        <v>1</v>
      </c>
      <c r="G683">
        <v>1.5</v>
      </c>
      <c r="H683">
        <v>1.5</v>
      </c>
      <c r="I683" t="str">
        <f t="shared" si="10"/>
        <v>D-57-1</v>
      </c>
      <c r="J683">
        <v>371.3</v>
      </c>
      <c r="K683">
        <v>372.8</v>
      </c>
      <c r="L683">
        <v>371.3</v>
      </c>
      <c r="M683">
        <v>372.8</v>
      </c>
      <c r="N683">
        <v>0</v>
      </c>
      <c r="O683">
        <v>2</v>
      </c>
    </row>
    <row r="684" spans="1:16" x14ac:dyDescent="0.15">
      <c r="A684">
        <v>346</v>
      </c>
      <c r="B684" t="s">
        <v>91</v>
      </c>
      <c r="C684" t="s">
        <v>101</v>
      </c>
      <c r="D684">
        <v>57</v>
      </c>
      <c r="E684" t="s">
        <v>14</v>
      </c>
      <c r="F684">
        <v>2</v>
      </c>
      <c r="G684">
        <v>1.5</v>
      </c>
      <c r="H684">
        <v>1.5</v>
      </c>
      <c r="I684" t="str">
        <f t="shared" si="10"/>
        <v>D-57-2</v>
      </c>
      <c r="J684">
        <v>372.8</v>
      </c>
      <c r="K684">
        <v>374.3</v>
      </c>
      <c r="L684">
        <v>372.05</v>
      </c>
      <c r="M684">
        <v>372.8</v>
      </c>
      <c r="N684">
        <v>0</v>
      </c>
      <c r="O684">
        <v>0</v>
      </c>
    </row>
    <row r="685" spans="1:16" x14ac:dyDescent="0.15">
      <c r="A685">
        <v>346</v>
      </c>
      <c r="B685" t="s">
        <v>91</v>
      </c>
      <c r="C685" t="s">
        <v>101</v>
      </c>
      <c r="D685">
        <v>57</v>
      </c>
      <c r="E685" t="s">
        <v>14</v>
      </c>
      <c r="F685">
        <v>3</v>
      </c>
      <c r="G685">
        <v>1.1599999999999999</v>
      </c>
      <c r="H685">
        <v>1.1599999999999999</v>
      </c>
      <c r="I685" t="str">
        <f t="shared" si="10"/>
        <v>D-57-3</v>
      </c>
      <c r="J685">
        <v>374.3</v>
      </c>
      <c r="K685">
        <v>375.46</v>
      </c>
      <c r="L685">
        <v>373.46</v>
      </c>
      <c r="M685">
        <v>374.3</v>
      </c>
      <c r="N685">
        <v>0</v>
      </c>
      <c r="O685">
        <v>0</v>
      </c>
    </row>
    <row r="686" spans="1:16" x14ac:dyDescent="0.15">
      <c r="A686">
        <v>346</v>
      </c>
      <c r="B686" t="s">
        <v>91</v>
      </c>
      <c r="C686" t="s">
        <v>101</v>
      </c>
      <c r="D686">
        <v>57</v>
      </c>
      <c r="E686" t="s">
        <v>14</v>
      </c>
      <c r="F686" t="s">
        <v>15</v>
      </c>
      <c r="G686">
        <v>0.15</v>
      </c>
      <c r="H686">
        <v>0.15</v>
      </c>
      <c r="I686" t="str">
        <f t="shared" si="10"/>
        <v>D-57-CC</v>
      </c>
      <c r="J686">
        <v>375.46</v>
      </c>
      <c r="K686">
        <v>375.61</v>
      </c>
      <c r="L686">
        <v>375.32</v>
      </c>
      <c r="M686">
        <v>375.46</v>
      </c>
      <c r="N686">
        <v>3</v>
      </c>
      <c r="O686">
        <v>0</v>
      </c>
    </row>
    <row r="687" spans="1:16" x14ac:dyDescent="0.15">
      <c r="A687">
        <v>346</v>
      </c>
      <c r="B687" t="s">
        <v>91</v>
      </c>
      <c r="C687" t="s">
        <v>101</v>
      </c>
      <c r="D687">
        <v>58</v>
      </c>
      <c r="E687" t="s">
        <v>14</v>
      </c>
      <c r="F687">
        <v>1</v>
      </c>
      <c r="G687">
        <v>0.18</v>
      </c>
      <c r="H687">
        <v>0.18</v>
      </c>
      <c r="I687" t="str">
        <f t="shared" si="10"/>
        <v>D-58-1</v>
      </c>
      <c r="J687">
        <v>375.6</v>
      </c>
      <c r="K687">
        <v>375.78</v>
      </c>
      <c r="L687">
        <v>375.6</v>
      </c>
      <c r="M687">
        <v>375.78</v>
      </c>
      <c r="N687">
        <v>0</v>
      </c>
      <c r="O687">
        <v>0</v>
      </c>
    </row>
    <row r="688" spans="1:16" x14ac:dyDescent="0.15">
      <c r="A688">
        <v>346</v>
      </c>
      <c r="B688" t="s">
        <v>91</v>
      </c>
      <c r="C688" t="s">
        <v>101</v>
      </c>
      <c r="D688">
        <v>58</v>
      </c>
      <c r="E688" t="s">
        <v>14</v>
      </c>
      <c r="F688">
        <v>2</v>
      </c>
      <c r="G688">
        <v>1.5</v>
      </c>
      <c r="H688">
        <v>1.5</v>
      </c>
      <c r="I688" t="str">
        <f t="shared" si="10"/>
        <v>D-58-2</v>
      </c>
      <c r="J688">
        <v>375.78</v>
      </c>
      <c r="K688">
        <v>377.28</v>
      </c>
      <c r="L688">
        <v>375.78</v>
      </c>
      <c r="M688">
        <v>377.28</v>
      </c>
      <c r="N688">
        <v>0</v>
      </c>
      <c r="O688">
        <v>2</v>
      </c>
    </row>
    <row r="689" spans="1:15" x14ac:dyDescent="0.15">
      <c r="A689">
        <v>346</v>
      </c>
      <c r="B689" t="s">
        <v>91</v>
      </c>
      <c r="C689" t="s">
        <v>101</v>
      </c>
      <c r="D689">
        <v>58</v>
      </c>
      <c r="E689" t="s">
        <v>14</v>
      </c>
      <c r="F689">
        <v>3</v>
      </c>
      <c r="G689">
        <v>1.5</v>
      </c>
      <c r="H689">
        <v>1.5</v>
      </c>
      <c r="I689" t="str">
        <f t="shared" si="10"/>
        <v>D-58-3</v>
      </c>
      <c r="J689">
        <v>377.28</v>
      </c>
      <c r="K689">
        <v>378.78</v>
      </c>
      <c r="L689">
        <v>377.28</v>
      </c>
      <c r="M689">
        <v>378.78</v>
      </c>
      <c r="N689">
        <v>0</v>
      </c>
      <c r="O689">
        <v>0</v>
      </c>
    </row>
    <row r="690" spans="1:15" x14ac:dyDescent="0.15">
      <c r="A690">
        <v>346</v>
      </c>
      <c r="B690" t="s">
        <v>91</v>
      </c>
      <c r="C690" t="s">
        <v>101</v>
      </c>
      <c r="D690">
        <v>58</v>
      </c>
      <c r="E690" t="s">
        <v>14</v>
      </c>
      <c r="F690">
        <v>4</v>
      </c>
      <c r="G690">
        <v>0.75</v>
      </c>
      <c r="H690">
        <v>0.75</v>
      </c>
      <c r="I690" t="str">
        <f t="shared" si="10"/>
        <v>D-58-4</v>
      </c>
      <c r="J690">
        <v>378.78</v>
      </c>
      <c r="K690">
        <v>379.53</v>
      </c>
      <c r="L690">
        <v>378.78</v>
      </c>
      <c r="M690">
        <v>379.53</v>
      </c>
      <c r="N690">
        <v>0</v>
      </c>
      <c r="O690">
        <v>0</v>
      </c>
    </row>
    <row r="691" spans="1:15" x14ac:dyDescent="0.15">
      <c r="A691">
        <v>346</v>
      </c>
      <c r="B691" t="s">
        <v>91</v>
      </c>
      <c r="C691" t="s">
        <v>101</v>
      </c>
      <c r="D691">
        <v>58</v>
      </c>
      <c r="E691" t="s">
        <v>14</v>
      </c>
      <c r="F691" t="s">
        <v>15</v>
      </c>
      <c r="G691">
        <v>0.15</v>
      </c>
      <c r="H691">
        <v>0.15</v>
      </c>
      <c r="I691" t="str">
        <f t="shared" si="10"/>
        <v>D-58-CC</v>
      </c>
      <c r="J691">
        <v>379.53</v>
      </c>
      <c r="K691">
        <v>379.68</v>
      </c>
      <c r="L691">
        <v>379.53</v>
      </c>
      <c r="M691">
        <v>379.68</v>
      </c>
      <c r="N691">
        <v>1</v>
      </c>
      <c r="O691">
        <v>0</v>
      </c>
    </row>
    <row r="692" spans="1:15" x14ac:dyDescent="0.15">
      <c r="A692">
        <v>346</v>
      </c>
      <c r="B692" t="s">
        <v>91</v>
      </c>
      <c r="C692" t="s">
        <v>101</v>
      </c>
      <c r="D692">
        <v>59</v>
      </c>
      <c r="E692" t="s">
        <v>14</v>
      </c>
      <c r="F692">
        <v>1</v>
      </c>
      <c r="G692">
        <v>1.5</v>
      </c>
      <c r="H692">
        <v>1.5</v>
      </c>
      <c r="I692" t="str">
        <f t="shared" si="10"/>
        <v>D-59-1</v>
      </c>
      <c r="J692">
        <v>379.7</v>
      </c>
      <c r="K692">
        <v>381.2</v>
      </c>
      <c r="L692">
        <v>379.7</v>
      </c>
      <c r="M692">
        <v>381.08</v>
      </c>
      <c r="N692">
        <v>0</v>
      </c>
      <c r="O692">
        <v>1</v>
      </c>
    </row>
    <row r="693" spans="1:15" x14ac:dyDescent="0.15">
      <c r="A693">
        <v>346</v>
      </c>
      <c r="B693" t="s">
        <v>91</v>
      </c>
      <c r="C693" t="s">
        <v>101</v>
      </c>
      <c r="D693">
        <v>59</v>
      </c>
      <c r="E693" t="s">
        <v>14</v>
      </c>
      <c r="F693">
        <v>2</v>
      </c>
      <c r="G693">
        <v>1.3</v>
      </c>
      <c r="H693">
        <v>1.3</v>
      </c>
      <c r="I693" t="str">
        <f t="shared" si="10"/>
        <v>D-59-2</v>
      </c>
      <c r="J693">
        <v>381.2</v>
      </c>
      <c r="K693">
        <v>382.5</v>
      </c>
      <c r="L693">
        <v>381.08</v>
      </c>
      <c r="M693">
        <v>382.27</v>
      </c>
      <c r="N693">
        <v>0</v>
      </c>
      <c r="O693">
        <v>1</v>
      </c>
    </row>
    <row r="694" spans="1:15" x14ac:dyDescent="0.15">
      <c r="A694">
        <v>346</v>
      </c>
      <c r="B694" t="s">
        <v>91</v>
      </c>
      <c r="C694" t="s">
        <v>101</v>
      </c>
      <c r="D694">
        <v>59</v>
      </c>
      <c r="E694" t="s">
        <v>14</v>
      </c>
      <c r="F694">
        <v>3</v>
      </c>
      <c r="G694">
        <v>1.3</v>
      </c>
      <c r="H694">
        <v>1.3</v>
      </c>
      <c r="I694" t="str">
        <f t="shared" si="10"/>
        <v>D-59-3</v>
      </c>
      <c r="J694">
        <v>382.5</v>
      </c>
      <c r="K694">
        <v>383.8</v>
      </c>
      <c r="L694">
        <v>382.27</v>
      </c>
      <c r="M694">
        <v>383.46</v>
      </c>
      <c r="N694">
        <v>0</v>
      </c>
      <c r="O694">
        <v>0</v>
      </c>
    </row>
    <row r="695" spans="1:15" x14ac:dyDescent="0.15">
      <c r="A695">
        <v>346</v>
      </c>
      <c r="B695" t="s">
        <v>91</v>
      </c>
      <c r="C695" t="s">
        <v>101</v>
      </c>
      <c r="D695">
        <v>59</v>
      </c>
      <c r="E695" t="s">
        <v>14</v>
      </c>
      <c r="F695">
        <v>4</v>
      </c>
      <c r="G695">
        <v>0.56999999999999995</v>
      </c>
      <c r="H695">
        <v>0.56999999999999995</v>
      </c>
      <c r="I695" t="str">
        <f t="shared" si="10"/>
        <v>D-59-4</v>
      </c>
      <c r="J695">
        <v>383.8</v>
      </c>
      <c r="K695">
        <v>384.37</v>
      </c>
      <c r="L695">
        <v>383.46</v>
      </c>
      <c r="M695">
        <v>383.99</v>
      </c>
      <c r="N695">
        <v>0</v>
      </c>
      <c r="O695">
        <v>0</v>
      </c>
    </row>
    <row r="696" spans="1:15" x14ac:dyDescent="0.15">
      <c r="A696">
        <v>346</v>
      </c>
      <c r="B696" t="s">
        <v>91</v>
      </c>
      <c r="C696" t="s">
        <v>101</v>
      </c>
      <c r="D696">
        <v>59</v>
      </c>
      <c r="E696" t="s">
        <v>14</v>
      </c>
      <c r="F696" t="s">
        <v>15</v>
      </c>
      <c r="G696">
        <v>0.45</v>
      </c>
      <c r="H696">
        <v>0.45</v>
      </c>
      <c r="I696" t="str">
        <f t="shared" si="10"/>
        <v>D-59-CC</v>
      </c>
      <c r="J696">
        <v>384.37</v>
      </c>
      <c r="K696">
        <v>384.82</v>
      </c>
      <c r="L696">
        <v>383.99</v>
      </c>
      <c r="M696">
        <v>384.4</v>
      </c>
      <c r="N696">
        <v>2</v>
      </c>
      <c r="O696">
        <v>0</v>
      </c>
    </row>
    <row r="697" spans="1:15" x14ac:dyDescent="0.15">
      <c r="A697">
        <v>346</v>
      </c>
      <c r="B697" t="s">
        <v>91</v>
      </c>
      <c r="C697" t="s">
        <v>101</v>
      </c>
      <c r="D697">
        <v>6</v>
      </c>
      <c r="E697" t="s">
        <v>14</v>
      </c>
      <c r="F697">
        <v>1</v>
      </c>
      <c r="G697">
        <v>1.5</v>
      </c>
      <c r="H697">
        <v>1.5</v>
      </c>
      <c r="I697" t="str">
        <f t="shared" si="10"/>
        <v>D-6-1</v>
      </c>
      <c r="J697">
        <v>43.3</v>
      </c>
      <c r="K697">
        <v>44.8</v>
      </c>
      <c r="L697">
        <v>43.3</v>
      </c>
      <c r="M697">
        <v>44.76</v>
      </c>
      <c r="N697">
        <v>0</v>
      </c>
      <c r="O697">
        <v>1</v>
      </c>
    </row>
    <row r="698" spans="1:15" x14ac:dyDescent="0.15">
      <c r="A698">
        <v>346</v>
      </c>
      <c r="B698" t="s">
        <v>91</v>
      </c>
      <c r="C698" t="s">
        <v>101</v>
      </c>
      <c r="D698">
        <v>6</v>
      </c>
      <c r="E698" t="s">
        <v>14</v>
      </c>
      <c r="F698">
        <v>2</v>
      </c>
      <c r="G698">
        <v>1.49</v>
      </c>
      <c r="H698">
        <v>1.49</v>
      </c>
      <c r="I698" t="str">
        <f t="shared" si="10"/>
        <v>D-6-2</v>
      </c>
      <c r="J698">
        <v>44.8</v>
      </c>
      <c r="K698">
        <v>46.29</v>
      </c>
      <c r="L698">
        <v>44.76</v>
      </c>
      <c r="M698">
        <v>46.22</v>
      </c>
      <c r="N698">
        <v>0</v>
      </c>
      <c r="O698">
        <v>3</v>
      </c>
    </row>
    <row r="699" spans="1:15" x14ac:dyDescent="0.15">
      <c r="A699">
        <v>346</v>
      </c>
      <c r="B699" t="s">
        <v>91</v>
      </c>
      <c r="C699" t="s">
        <v>101</v>
      </c>
      <c r="D699">
        <v>6</v>
      </c>
      <c r="E699" t="s">
        <v>14</v>
      </c>
      <c r="F699">
        <v>3</v>
      </c>
      <c r="G699">
        <v>1.5</v>
      </c>
      <c r="H699">
        <v>1.5</v>
      </c>
      <c r="I699" t="str">
        <f t="shared" si="10"/>
        <v>D-6-3</v>
      </c>
      <c r="J699">
        <v>46.29</v>
      </c>
      <c r="K699">
        <v>47.79</v>
      </c>
      <c r="L699">
        <v>46.22</v>
      </c>
      <c r="M699">
        <v>47.68</v>
      </c>
      <c r="N699">
        <v>0</v>
      </c>
      <c r="O699">
        <v>0</v>
      </c>
    </row>
    <row r="700" spans="1:15" x14ac:dyDescent="0.15">
      <c r="A700">
        <v>346</v>
      </c>
      <c r="B700" t="s">
        <v>91</v>
      </c>
      <c r="C700" t="s">
        <v>101</v>
      </c>
      <c r="D700">
        <v>6</v>
      </c>
      <c r="E700" t="s">
        <v>14</v>
      </c>
      <c r="F700">
        <v>4</v>
      </c>
      <c r="G700">
        <v>1.5</v>
      </c>
      <c r="H700">
        <v>1.5</v>
      </c>
      <c r="I700" t="str">
        <f t="shared" si="10"/>
        <v>D-6-4</v>
      </c>
      <c r="J700">
        <v>47.79</v>
      </c>
      <c r="K700">
        <v>49.29</v>
      </c>
      <c r="L700">
        <v>47.68</v>
      </c>
      <c r="M700">
        <v>49.14</v>
      </c>
      <c r="N700">
        <v>0</v>
      </c>
      <c r="O700">
        <v>0</v>
      </c>
    </row>
    <row r="701" spans="1:15" x14ac:dyDescent="0.15">
      <c r="A701">
        <v>346</v>
      </c>
      <c r="B701" t="s">
        <v>91</v>
      </c>
      <c r="C701" t="s">
        <v>101</v>
      </c>
      <c r="D701">
        <v>6</v>
      </c>
      <c r="E701" t="s">
        <v>14</v>
      </c>
      <c r="F701">
        <v>5</v>
      </c>
      <c r="G701">
        <v>1.5</v>
      </c>
      <c r="H701">
        <v>1.5</v>
      </c>
      <c r="I701" t="str">
        <f t="shared" si="10"/>
        <v>D-6-5</v>
      </c>
      <c r="J701">
        <v>49.29</v>
      </c>
      <c r="K701">
        <v>50.79</v>
      </c>
      <c r="L701">
        <v>49.14</v>
      </c>
      <c r="M701">
        <v>50.61</v>
      </c>
      <c r="N701">
        <v>0</v>
      </c>
      <c r="O701">
        <v>2</v>
      </c>
    </row>
    <row r="702" spans="1:15" x14ac:dyDescent="0.15">
      <c r="A702">
        <v>346</v>
      </c>
      <c r="B702" t="s">
        <v>91</v>
      </c>
      <c r="C702" t="s">
        <v>101</v>
      </c>
      <c r="D702">
        <v>6</v>
      </c>
      <c r="E702" t="s">
        <v>14</v>
      </c>
      <c r="F702">
        <v>6</v>
      </c>
      <c r="G702">
        <v>1.5</v>
      </c>
      <c r="H702">
        <v>1.5</v>
      </c>
      <c r="I702" t="str">
        <f t="shared" si="10"/>
        <v>D-6-6</v>
      </c>
      <c r="J702">
        <v>50.79</v>
      </c>
      <c r="K702">
        <v>52.29</v>
      </c>
      <c r="L702">
        <v>50.61</v>
      </c>
      <c r="M702">
        <v>52.07</v>
      </c>
      <c r="N702">
        <v>0</v>
      </c>
      <c r="O702">
        <v>1</v>
      </c>
    </row>
    <row r="703" spans="1:15" x14ac:dyDescent="0.15">
      <c r="A703">
        <v>346</v>
      </c>
      <c r="B703" t="s">
        <v>91</v>
      </c>
      <c r="C703" t="s">
        <v>101</v>
      </c>
      <c r="D703">
        <v>6</v>
      </c>
      <c r="E703" t="s">
        <v>14</v>
      </c>
      <c r="F703">
        <v>7</v>
      </c>
      <c r="G703">
        <v>0.57999999999999996</v>
      </c>
      <c r="H703">
        <v>0.57999999999999996</v>
      </c>
      <c r="I703" t="str">
        <f t="shared" si="10"/>
        <v>D-6-7</v>
      </c>
      <c r="J703">
        <v>52.29</v>
      </c>
      <c r="K703">
        <v>52.87</v>
      </c>
      <c r="L703">
        <v>52.07</v>
      </c>
      <c r="M703">
        <v>52.64</v>
      </c>
      <c r="N703">
        <v>0</v>
      </c>
      <c r="O703">
        <v>0</v>
      </c>
    </row>
    <row r="704" spans="1:15" x14ac:dyDescent="0.15">
      <c r="A704">
        <v>346</v>
      </c>
      <c r="B704" t="s">
        <v>91</v>
      </c>
      <c r="C704" t="s">
        <v>101</v>
      </c>
      <c r="D704">
        <v>6</v>
      </c>
      <c r="E704" t="s">
        <v>14</v>
      </c>
      <c r="F704" t="s">
        <v>15</v>
      </c>
      <c r="G704">
        <v>0.17</v>
      </c>
      <c r="H704">
        <v>0.17</v>
      </c>
      <c r="I704" t="str">
        <f t="shared" si="10"/>
        <v>D-6-CC</v>
      </c>
      <c r="J704">
        <v>52.87</v>
      </c>
      <c r="K704">
        <v>53.04</v>
      </c>
      <c r="L704">
        <v>52.64</v>
      </c>
      <c r="M704">
        <v>52.8</v>
      </c>
      <c r="N704">
        <v>0</v>
      </c>
      <c r="O704">
        <v>0</v>
      </c>
    </row>
    <row r="705" spans="1:16" x14ac:dyDescent="0.15">
      <c r="A705">
        <v>346</v>
      </c>
      <c r="B705" t="s">
        <v>91</v>
      </c>
      <c r="C705" t="s">
        <v>101</v>
      </c>
      <c r="D705">
        <v>60</v>
      </c>
      <c r="E705" t="s">
        <v>14</v>
      </c>
      <c r="F705">
        <v>1</v>
      </c>
      <c r="G705">
        <v>1.5</v>
      </c>
      <c r="H705">
        <v>1.5</v>
      </c>
      <c r="I705" t="str">
        <f t="shared" si="10"/>
        <v>D-60-1</v>
      </c>
      <c r="J705">
        <v>384.4</v>
      </c>
      <c r="K705">
        <v>385.9</v>
      </c>
      <c r="L705">
        <v>384.4</v>
      </c>
      <c r="M705">
        <v>385.84</v>
      </c>
      <c r="N705">
        <v>0</v>
      </c>
      <c r="O705">
        <v>1</v>
      </c>
    </row>
    <row r="706" spans="1:16" x14ac:dyDescent="0.15">
      <c r="A706">
        <v>346</v>
      </c>
      <c r="B706" t="s">
        <v>91</v>
      </c>
      <c r="C706" t="s">
        <v>101</v>
      </c>
      <c r="D706">
        <v>60</v>
      </c>
      <c r="E706" t="s">
        <v>14</v>
      </c>
      <c r="F706">
        <v>2</v>
      </c>
      <c r="G706">
        <v>1.5</v>
      </c>
      <c r="H706">
        <v>1.5</v>
      </c>
      <c r="I706" t="str">
        <f t="shared" ref="I706:I769" si="11">C706&amp;"-"&amp;D706&amp;"-"&amp;F706</f>
        <v>D-60-2</v>
      </c>
      <c r="J706">
        <v>385.9</v>
      </c>
      <c r="K706">
        <v>387.4</v>
      </c>
      <c r="L706">
        <v>385.84</v>
      </c>
      <c r="M706">
        <v>387.29</v>
      </c>
      <c r="N706">
        <v>0</v>
      </c>
      <c r="O706">
        <v>1</v>
      </c>
    </row>
    <row r="707" spans="1:16" x14ac:dyDescent="0.15">
      <c r="A707">
        <v>346</v>
      </c>
      <c r="B707" t="s">
        <v>91</v>
      </c>
      <c r="C707" t="s">
        <v>101</v>
      </c>
      <c r="D707">
        <v>60</v>
      </c>
      <c r="E707" t="s">
        <v>14</v>
      </c>
      <c r="F707">
        <v>3</v>
      </c>
      <c r="G707">
        <v>1</v>
      </c>
      <c r="H707">
        <v>1</v>
      </c>
      <c r="I707" t="str">
        <f t="shared" si="11"/>
        <v>D-60-3</v>
      </c>
      <c r="J707">
        <v>387.4</v>
      </c>
      <c r="K707">
        <v>388.4</v>
      </c>
      <c r="L707">
        <v>387.29</v>
      </c>
      <c r="M707">
        <v>388.25</v>
      </c>
      <c r="N707">
        <v>0</v>
      </c>
      <c r="O707">
        <v>0</v>
      </c>
    </row>
    <row r="708" spans="1:16" x14ac:dyDescent="0.15">
      <c r="A708">
        <v>346</v>
      </c>
      <c r="B708" t="s">
        <v>91</v>
      </c>
      <c r="C708" t="s">
        <v>101</v>
      </c>
      <c r="D708">
        <v>60</v>
      </c>
      <c r="E708" t="s">
        <v>14</v>
      </c>
      <c r="F708">
        <v>4</v>
      </c>
      <c r="G708">
        <v>0.61</v>
      </c>
      <c r="H708">
        <v>0.61</v>
      </c>
      <c r="I708" t="str">
        <f t="shared" si="11"/>
        <v>D-60-4</v>
      </c>
      <c r="J708">
        <v>388.4</v>
      </c>
      <c r="K708">
        <v>389.01</v>
      </c>
      <c r="L708">
        <v>388.25</v>
      </c>
      <c r="M708">
        <v>388.84</v>
      </c>
      <c r="N708">
        <v>0</v>
      </c>
      <c r="O708">
        <v>1</v>
      </c>
    </row>
    <row r="709" spans="1:16" x14ac:dyDescent="0.15">
      <c r="A709">
        <v>346</v>
      </c>
      <c r="B709" t="s">
        <v>91</v>
      </c>
      <c r="C709" t="s">
        <v>101</v>
      </c>
      <c r="D709">
        <v>60</v>
      </c>
      <c r="E709" t="s">
        <v>14</v>
      </c>
      <c r="F709" t="s">
        <v>15</v>
      </c>
      <c r="G709">
        <v>0.27</v>
      </c>
      <c r="H709">
        <v>0.27</v>
      </c>
      <c r="I709" t="str">
        <f t="shared" si="11"/>
        <v>D-60-CC</v>
      </c>
      <c r="J709">
        <v>389.01</v>
      </c>
      <c r="K709">
        <v>389.28</v>
      </c>
      <c r="L709">
        <v>388.84</v>
      </c>
      <c r="M709">
        <v>389.1</v>
      </c>
      <c r="N709">
        <v>1</v>
      </c>
      <c r="O709">
        <v>0</v>
      </c>
    </row>
    <row r="710" spans="1:16" x14ac:dyDescent="0.15">
      <c r="A710">
        <v>346</v>
      </c>
      <c r="B710" t="s">
        <v>91</v>
      </c>
      <c r="C710" t="s">
        <v>101</v>
      </c>
      <c r="D710">
        <v>61</v>
      </c>
      <c r="E710" t="s">
        <v>14</v>
      </c>
      <c r="F710">
        <v>1</v>
      </c>
      <c r="G710">
        <v>1.32</v>
      </c>
      <c r="H710">
        <v>1.32</v>
      </c>
      <c r="I710" t="str">
        <f t="shared" si="11"/>
        <v>D-61-1</v>
      </c>
      <c r="J710">
        <v>389.1</v>
      </c>
      <c r="K710">
        <v>390.42</v>
      </c>
      <c r="L710">
        <v>389.1</v>
      </c>
      <c r="M710">
        <v>390.4</v>
      </c>
      <c r="N710">
        <v>0</v>
      </c>
      <c r="O710">
        <v>0</v>
      </c>
    </row>
    <row r="711" spans="1:16" x14ac:dyDescent="0.15">
      <c r="A711">
        <v>346</v>
      </c>
      <c r="B711" t="s">
        <v>91</v>
      </c>
      <c r="C711" t="s">
        <v>101</v>
      </c>
      <c r="D711">
        <v>61</v>
      </c>
      <c r="E711" t="s">
        <v>14</v>
      </c>
      <c r="F711" t="s">
        <v>15</v>
      </c>
      <c r="G711">
        <v>0.3</v>
      </c>
      <c r="H711">
        <v>0.3</v>
      </c>
      <c r="I711" t="str">
        <f t="shared" si="11"/>
        <v>D-61-CC</v>
      </c>
      <c r="J711">
        <v>390.42</v>
      </c>
      <c r="K711">
        <v>390.72</v>
      </c>
      <c r="L711">
        <v>390.4</v>
      </c>
      <c r="M711">
        <v>390.7</v>
      </c>
      <c r="N711">
        <v>1</v>
      </c>
      <c r="O711">
        <v>0</v>
      </c>
    </row>
    <row r="712" spans="1:16" x14ac:dyDescent="0.15">
      <c r="A712">
        <v>346</v>
      </c>
      <c r="B712" t="s">
        <v>91</v>
      </c>
      <c r="C712" t="s">
        <v>101</v>
      </c>
      <c r="D712">
        <v>62</v>
      </c>
      <c r="E712" t="s">
        <v>14</v>
      </c>
      <c r="F712">
        <v>1</v>
      </c>
      <c r="G712">
        <v>1.5</v>
      </c>
      <c r="H712">
        <v>1.5</v>
      </c>
      <c r="I712" t="str">
        <f t="shared" si="11"/>
        <v>D-62-1</v>
      </c>
      <c r="J712">
        <v>390.7</v>
      </c>
      <c r="K712">
        <v>392.2</v>
      </c>
      <c r="L712">
        <v>390.7</v>
      </c>
      <c r="M712">
        <v>392.2</v>
      </c>
      <c r="N712">
        <v>0</v>
      </c>
      <c r="O712">
        <v>1</v>
      </c>
    </row>
    <row r="713" spans="1:16" x14ac:dyDescent="0.15">
      <c r="A713">
        <v>346</v>
      </c>
      <c r="B713" t="s">
        <v>91</v>
      </c>
      <c r="C713" t="s">
        <v>101</v>
      </c>
      <c r="D713">
        <v>62</v>
      </c>
      <c r="E713" t="s">
        <v>14</v>
      </c>
      <c r="F713">
        <v>2</v>
      </c>
      <c r="G713">
        <v>1.07</v>
      </c>
      <c r="H713">
        <v>1.07</v>
      </c>
      <c r="I713" t="str">
        <f t="shared" si="11"/>
        <v>D-62-2</v>
      </c>
      <c r="J713">
        <v>392.2</v>
      </c>
      <c r="K713">
        <v>393.27</v>
      </c>
      <c r="L713">
        <v>392.2</v>
      </c>
      <c r="M713">
        <v>393.27</v>
      </c>
      <c r="N713">
        <v>0</v>
      </c>
      <c r="O713">
        <v>0</v>
      </c>
    </row>
    <row r="714" spans="1:16" x14ac:dyDescent="0.15">
      <c r="A714">
        <v>346</v>
      </c>
      <c r="B714" t="s">
        <v>91</v>
      </c>
      <c r="C714" t="s">
        <v>101</v>
      </c>
      <c r="D714">
        <v>62</v>
      </c>
      <c r="E714" t="s">
        <v>14</v>
      </c>
      <c r="F714" t="s">
        <v>15</v>
      </c>
      <c r="G714">
        <v>0.28999999999999998</v>
      </c>
      <c r="H714">
        <v>0.28999999999999998</v>
      </c>
      <c r="I714" t="str">
        <f t="shared" si="11"/>
        <v>D-62-CC</v>
      </c>
      <c r="J714">
        <v>393.27</v>
      </c>
      <c r="K714">
        <v>393.56</v>
      </c>
      <c r="L714">
        <v>393.27</v>
      </c>
      <c r="M714">
        <v>393.56</v>
      </c>
      <c r="N714">
        <v>1</v>
      </c>
      <c r="O714">
        <v>0</v>
      </c>
    </row>
    <row r="715" spans="1:16" x14ac:dyDescent="0.15">
      <c r="A715">
        <v>346</v>
      </c>
      <c r="B715" t="s">
        <v>91</v>
      </c>
      <c r="C715" t="s">
        <v>101</v>
      </c>
      <c r="D715">
        <v>63</v>
      </c>
      <c r="E715" t="s">
        <v>14</v>
      </c>
      <c r="F715">
        <v>1</v>
      </c>
      <c r="G715">
        <v>1.5</v>
      </c>
      <c r="H715">
        <v>1.5</v>
      </c>
      <c r="I715" t="str">
        <f t="shared" si="11"/>
        <v>D-63-1</v>
      </c>
      <c r="J715">
        <v>393.6</v>
      </c>
      <c r="K715">
        <v>395.1</v>
      </c>
      <c r="L715">
        <v>393.6</v>
      </c>
      <c r="M715">
        <v>395.1</v>
      </c>
      <c r="N715">
        <v>0</v>
      </c>
      <c r="O715">
        <v>1</v>
      </c>
    </row>
    <row r="716" spans="1:16" x14ac:dyDescent="0.15">
      <c r="A716">
        <v>346</v>
      </c>
      <c r="B716" t="s">
        <v>91</v>
      </c>
      <c r="C716" t="s">
        <v>101</v>
      </c>
      <c r="D716">
        <v>63</v>
      </c>
      <c r="E716" t="s">
        <v>14</v>
      </c>
      <c r="F716">
        <v>2</v>
      </c>
      <c r="G716">
        <v>1.5</v>
      </c>
      <c r="H716">
        <v>1.5</v>
      </c>
      <c r="I716" t="str">
        <f t="shared" si="11"/>
        <v>D-63-2</v>
      </c>
      <c r="J716">
        <v>395.1</v>
      </c>
      <c r="K716">
        <v>396.6</v>
      </c>
      <c r="L716">
        <v>395.1</v>
      </c>
      <c r="M716">
        <v>396.59</v>
      </c>
      <c r="N716">
        <v>0</v>
      </c>
      <c r="O716">
        <v>0</v>
      </c>
    </row>
    <row r="717" spans="1:16" x14ac:dyDescent="0.15">
      <c r="A717">
        <v>346</v>
      </c>
      <c r="B717" t="s">
        <v>91</v>
      </c>
      <c r="C717" t="s">
        <v>101</v>
      </c>
      <c r="D717">
        <v>63</v>
      </c>
      <c r="E717" t="s">
        <v>14</v>
      </c>
      <c r="F717">
        <v>3</v>
      </c>
      <c r="G717">
        <v>1.06</v>
      </c>
      <c r="H717">
        <v>1.06</v>
      </c>
      <c r="I717" t="str">
        <f t="shared" si="11"/>
        <v>D-63-3</v>
      </c>
      <c r="J717">
        <v>396.6</v>
      </c>
      <c r="K717">
        <v>397.66</v>
      </c>
      <c r="L717">
        <v>396.59</v>
      </c>
      <c r="M717">
        <v>397.65</v>
      </c>
      <c r="N717">
        <v>0</v>
      </c>
      <c r="O717">
        <v>0</v>
      </c>
    </row>
    <row r="718" spans="1:16" x14ac:dyDescent="0.15">
      <c r="A718">
        <v>346</v>
      </c>
      <c r="B718" t="s">
        <v>91</v>
      </c>
      <c r="C718" t="s">
        <v>101</v>
      </c>
      <c r="D718">
        <v>63</v>
      </c>
      <c r="E718" t="s">
        <v>14</v>
      </c>
      <c r="F718" t="s">
        <v>15</v>
      </c>
      <c r="G718">
        <v>0.05</v>
      </c>
      <c r="H718">
        <v>0.05</v>
      </c>
      <c r="I718" t="str">
        <f t="shared" si="11"/>
        <v>D-63-CC</v>
      </c>
      <c r="J718">
        <v>397.66</v>
      </c>
      <c r="K718">
        <v>397.71</v>
      </c>
      <c r="L718">
        <v>397.65</v>
      </c>
      <c r="M718">
        <v>397.7</v>
      </c>
      <c r="N718">
        <v>1</v>
      </c>
      <c r="O718">
        <v>0</v>
      </c>
      <c r="P718" t="s">
        <v>21</v>
      </c>
    </row>
    <row r="719" spans="1:16" x14ac:dyDescent="0.15">
      <c r="A719">
        <v>346</v>
      </c>
      <c r="B719" t="s">
        <v>91</v>
      </c>
      <c r="C719" t="s">
        <v>101</v>
      </c>
      <c r="D719">
        <v>64</v>
      </c>
      <c r="E719" t="s">
        <v>14</v>
      </c>
      <c r="F719">
        <v>1</v>
      </c>
      <c r="G719">
        <v>1.5</v>
      </c>
      <c r="H719">
        <v>1.5</v>
      </c>
      <c r="I719" t="str">
        <f t="shared" si="11"/>
        <v>D-64-1</v>
      </c>
      <c r="J719">
        <v>397.7</v>
      </c>
      <c r="K719">
        <v>399.2</v>
      </c>
      <c r="L719">
        <v>397.7</v>
      </c>
      <c r="M719">
        <v>399.19</v>
      </c>
      <c r="N719">
        <v>0</v>
      </c>
      <c r="O719">
        <v>2</v>
      </c>
    </row>
    <row r="720" spans="1:16" x14ac:dyDescent="0.15">
      <c r="A720">
        <v>346</v>
      </c>
      <c r="B720" t="s">
        <v>91</v>
      </c>
      <c r="C720" t="s">
        <v>101</v>
      </c>
      <c r="D720">
        <v>64</v>
      </c>
      <c r="E720" t="s">
        <v>14</v>
      </c>
      <c r="F720">
        <v>2</v>
      </c>
      <c r="G720">
        <v>1.3</v>
      </c>
      <c r="H720">
        <v>1.3</v>
      </c>
      <c r="I720" t="str">
        <f t="shared" si="11"/>
        <v>D-64-2</v>
      </c>
      <c r="J720">
        <v>399.2</v>
      </c>
      <c r="K720">
        <v>400.5</v>
      </c>
      <c r="L720">
        <v>399.19</v>
      </c>
      <c r="M720">
        <v>400.48</v>
      </c>
      <c r="N720">
        <v>0</v>
      </c>
      <c r="O720">
        <v>1</v>
      </c>
    </row>
    <row r="721" spans="1:16" x14ac:dyDescent="0.15">
      <c r="A721">
        <v>346</v>
      </c>
      <c r="B721" t="s">
        <v>91</v>
      </c>
      <c r="C721" t="s">
        <v>101</v>
      </c>
      <c r="D721">
        <v>64</v>
      </c>
      <c r="E721" t="s">
        <v>14</v>
      </c>
      <c r="F721">
        <v>3</v>
      </c>
      <c r="G721">
        <v>0.51</v>
      </c>
      <c r="H721">
        <v>0.51</v>
      </c>
      <c r="I721" t="str">
        <f t="shared" si="11"/>
        <v>D-64-3</v>
      </c>
      <c r="J721">
        <v>400.5</v>
      </c>
      <c r="K721">
        <v>401.01</v>
      </c>
      <c r="L721">
        <v>400.48</v>
      </c>
      <c r="M721">
        <v>400.98</v>
      </c>
      <c r="N721">
        <v>0</v>
      </c>
      <c r="O721">
        <v>0</v>
      </c>
    </row>
    <row r="722" spans="1:16" x14ac:dyDescent="0.15">
      <c r="A722">
        <v>346</v>
      </c>
      <c r="B722" t="s">
        <v>91</v>
      </c>
      <c r="C722" t="s">
        <v>101</v>
      </c>
      <c r="D722">
        <v>64</v>
      </c>
      <c r="E722" t="s">
        <v>14</v>
      </c>
      <c r="F722" t="s">
        <v>15</v>
      </c>
      <c r="G722">
        <v>0.32</v>
      </c>
      <c r="H722">
        <v>0.32</v>
      </c>
      <c r="I722" t="str">
        <f t="shared" si="11"/>
        <v>D-64-CC</v>
      </c>
      <c r="J722">
        <v>401.01</v>
      </c>
      <c r="K722">
        <v>401.33</v>
      </c>
      <c r="L722">
        <v>400.98</v>
      </c>
      <c r="M722">
        <v>401.3</v>
      </c>
      <c r="N722">
        <v>1</v>
      </c>
      <c r="O722">
        <v>0</v>
      </c>
    </row>
    <row r="723" spans="1:16" x14ac:dyDescent="0.15">
      <c r="A723">
        <v>346</v>
      </c>
      <c r="B723" t="s">
        <v>91</v>
      </c>
      <c r="C723" t="s">
        <v>101</v>
      </c>
      <c r="D723">
        <v>65</v>
      </c>
      <c r="E723" t="s">
        <v>14</v>
      </c>
      <c r="F723">
        <v>1</v>
      </c>
      <c r="G723">
        <v>1.05</v>
      </c>
      <c r="H723">
        <v>1.05</v>
      </c>
      <c r="I723" t="str">
        <f t="shared" si="11"/>
        <v>D-65-1</v>
      </c>
      <c r="J723">
        <v>401.3</v>
      </c>
      <c r="K723">
        <v>402.35</v>
      </c>
      <c r="L723">
        <v>401.3</v>
      </c>
      <c r="M723">
        <v>402.35</v>
      </c>
      <c r="N723">
        <v>0</v>
      </c>
      <c r="O723">
        <v>0</v>
      </c>
      <c r="P723" t="s">
        <v>104</v>
      </c>
    </row>
    <row r="724" spans="1:16" x14ac:dyDescent="0.15">
      <c r="A724">
        <v>346</v>
      </c>
      <c r="B724" t="s">
        <v>91</v>
      </c>
      <c r="C724" t="s">
        <v>101</v>
      </c>
      <c r="D724">
        <v>65</v>
      </c>
      <c r="E724" t="s">
        <v>14</v>
      </c>
      <c r="F724">
        <v>2</v>
      </c>
      <c r="G724">
        <v>0.78</v>
      </c>
      <c r="H724">
        <v>0.78</v>
      </c>
      <c r="I724" t="str">
        <f t="shared" si="11"/>
        <v>D-65-2</v>
      </c>
      <c r="J724">
        <v>402.35</v>
      </c>
      <c r="K724">
        <v>403.13</v>
      </c>
      <c r="L724">
        <v>402.35</v>
      </c>
      <c r="M724">
        <v>403.13</v>
      </c>
      <c r="N724">
        <v>0</v>
      </c>
      <c r="O724">
        <v>0</v>
      </c>
      <c r="P724" t="s">
        <v>104</v>
      </c>
    </row>
    <row r="725" spans="1:16" x14ac:dyDescent="0.15">
      <c r="A725">
        <v>346</v>
      </c>
      <c r="B725" t="s">
        <v>91</v>
      </c>
      <c r="C725" t="s">
        <v>101</v>
      </c>
      <c r="D725">
        <v>65</v>
      </c>
      <c r="E725" t="s">
        <v>14</v>
      </c>
      <c r="F725">
        <v>3</v>
      </c>
      <c r="G725">
        <v>1.29</v>
      </c>
      <c r="H725">
        <v>1.29</v>
      </c>
      <c r="I725" t="str">
        <f t="shared" si="11"/>
        <v>D-65-3</v>
      </c>
      <c r="J725">
        <v>403.13</v>
      </c>
      <c r="K725">
        <v>404.42</v>
      </c>
      <c r="L725">
        <v>403.13</v>
      </c>
      <c r="M725">
        <v>404.42</v>
      </c>
      <c r="N725">
        <v>0</v>
      </c>
      <c r="O725">
        <v>0</v>
      </c>
      <c r="P725" t="s">
        <v>104</v>
      </c>
    </row>
    <row r="726" spans="1:16" x14ac:dyDescent="0.15">
      <c r="A726">
        <v>346</v>
      </c>
      <c r="B726" t="s">
        <v>91</v>
      </c>
      <c r="C726" t="s">
        <v>101</v>
      </c>
      <c r="D726">
        <v>65</v>
      </c>
      <c r="E726" t="s">
        <v>14</v>
      </c>
      <c r="F726" t="s">
        <v>15</v>
      </c>
      <c r="G726">
        <v>0.05</v>
      </c>
      <c r="H726">
        <v>0.05</v>
      </c>
      <c r="I726" t="str">
        <f t="shared" si="11"/>
        <v>D-65-CC</v>
      </c>
      <c r="J726">
        <v>404.42</v>
      </c>
      <c r="K726">
        <v>404.47</v>
      </c>
      <c r="L726">
        <v>404.42</v>
      </c>
      <c r="M726">
        <v>404.47</v>
      </c>
      <c r="N726">
        <v>1</v>
      </c>
      <c r="O726">
        <v>0</v>
      </c>
      <c r="P726" t="s">
        <v>21</v>
      </c>
    </row>
    <row r="727" spans="1:16" x14ac:dyDescent="0.15">
      <c r="A727">
        <v>346</v>
      </c>
      <c r="B727" t="s">
        <v>91</v>
      </c>
      <c r="C727" t="s">
        <v>101</v>
      </c>
      <c r="D727">
        <v>66</v>
      </c>
      <c r="E727" t="s">
        <v>14</v>
      </c>
      <c r="F727">
        <v>1</v>
      </c>
      <c r="G727">
        <v>1.5</v>
      </c>
      <c r="H727">
        <v>1.5</v>
      </c>
      <c r="I727" t="str">
        <f t="shared" si="11"/>
        <v>D-66-1</v>
      </c>
      <c r="J727">
        <v>404.5</v>
      </c>
      <c r="K727">
        <v>406</v>
      </c>
      <c r="L727">
        <v>404.5</v>
      </c>
      <c r="M727">
        <v>406</v>
      </c>
      <c r="N727">
        <v>0</v>
      </c>
      <c r="O727">
        <v>4</v>
      </c>
    </row>
    <row r="728" spans="1:16" x14ac:dyDescent="0.15">
      <c r="A728">
        <v>346</v>
      </c>
      <c r="B728" t="s">
        <v>91</v>
      </c>
      <c r="C728" t="s">
        <v>101</v>
      </c>
      <c r="D728">
        <v>66</v>
      </c>
      <c r="E728" t="s">
        <v>14</v>
      </c>
      <c r="F728">
        <v>2</v>
      </c>
      <c r="G728">
        <v>1.47</v>
      </c>
      <c r="H728">
        <v>1.47</v>
      </c>
      <c r="I728" t="str">
        <f t="shared" si="11"/>
        <v>D-66-2</v>
      </c>
      <c r="J728">
        <v>406</v>
      </c>
      <c r="K728">
        <v>407.47</v>
      </c>
      <c r="L728">
        <v>406</v>
      </c>
      <c r="M728">
        <v>407.47</v>
      </c>
      <c r="N728">
        <v>0</v>
      </c>
      <c r="O728">
        <v>0</v>
      </c>
    </row>
    <row r="729" spans="1:16" x14ac:dyDescent="0.15">
      <c r="A729">
        <v>346</v>
      </c>
      <c r="B729" t="s">
        <v>91</v>
      </c>
      <c r="C729" t="s">
        <v>101</v>
      </c>
      <c r="D729">
        <v>66</v>
      </c>
      <c r="E729" t="s">
        <v>14</v>
      </c>
      <c r="F729">
        <v>3</v>
      </c>
      <c r="G729">
        <v>0.55000000000000004</v>
      </c>
      <c r="H729">
        <v>0.55000000000000004</v>
      </c>
      <c r="I729" t="str">
        <f t="shared" si="11"/>
        <v>D-66-3</v>
      </c>
      <c r="J729">
        <v>407.47</v>
      </c>
      <c r="K729">
        <v>408.02</v>
      </c>
      <c r="L729">
        <v>407.47</v>
      </c>
      <c r="M729">
        <v>408.02</v>
      </c>
      <c r="N729">
        <v>0</v>
      </c>
      <c r="O729">
        <v>0</v>
      </c>
    </row>
    <row r="730" spans="1:16" x14ac:dyDescent="0.15">
      <c r="A730">
        <v>346</v>
      </c>
      <c r="B730" t="s">
        <v>91</v>
      </c>
      <c r="C730" t="s">
        <v>101</v>
      </c>
      <c r="D730">
        <v>66</v>
      </c>
      <c r="E730" t="s">
        <v>14</v>
      </c>
      <c r="F730" t="s">
        <v>15</v>
      </c>
      <c r="G730">
        <v>0.05</v>
      </c>
      <c r="H730">
        <v>0.05</v>
      </c>
      <c r="I730" t="str">
        <f t="shared" si="11"/>
        <v>D-66-CC</v>
      </c>
      <c r="J730">
        <v>408.02</v>
      </c>
      <c r="K730">
        <v>408.07</v>
      </c>
      <c r="L730">
        <v>408.02</v>
      </c>
      <c r="M730">
        <v>408.07</v>
      </c>
      <c r="N730">
        <v>1</v>
      </c>
      <c r="O730">
        <v>0</v>
      </c>
    </row>
    <row r="731" spans="1:16" x14ac:dyDescent="0.15">
      <c r="A731">
        <v>346</v>
      </c>
      <c r="B731" t="s">
        <v>91</v>
      </c>
      <c r="C731" t="s">
        <v>101</v>
      </c>
      <c r="D731">
        <v>67</v>
      </c>
      <c r="E731" t="s">
        <v>14</v>
      </c>
      <c r="F731">
        <v>1</v>
      </c>
      <c r="G731">
        <v>0.76</v>
      </c>
      <c r="H731">
        <v>0.76</v>
      </c>
      <c r="I731" t="str">
        <f t="shared" si="11"/>
        <v>D-67-1</v>
      </c>
      <c r="J731">
        <v>408.1</v>
      </c>
      <c r="K731">
        <v>408.86</v>
      </c>
      <c r="L731">
        <v>408.1</v>
      </c>
      <c r="M731">
        <v>408.86</v>
      </c>
      <c r="N731">
        <v>0</v>
      </c>
      <c r="O731">
        <v>2</v>
      </c>
    </row>
    <row r="732" spans="1:16" x14ac:dyDescent="0.15">
      <c r="A732">
        <v>346</v>
      </c>
      <c r="B732" t="s">
        <v>91</v>
      </c>
      <c r="C732" t="s">
        <v>101</v>
      </c>
      <c r="D732">
        <v>67</v>
      </c>
      <c r="E732" t="s">
        <v>14</v>
      </c>
      <c r="F732" t="s">
        <v>15</v>
      </c>
      <c r="G732">
        <v>0.05</v>
      </c>
      <c r="H732">
        <v>0.05</v>
      </c>
      <c r="I732" t="str">
        <f t="shared" si="11"/>
        <v>D-67-CC</v>
      </c>
      <c r="J732">
        <v>408.86</v>
      </c>
      <c r="K732">
        <v>408.91</v>
      </c>
      <c r="L732">
        <v>408.86</v>
      </c>
      <c r="M732">
        <v>408.91</v>
      </c>
      <c r="N732">
        <v>1</v>
      </c>
      <c r="O732">
        <v>0</v>
      </c>
      <c r="P732" t="s">
        <v>21</v>
      </c>
    </row>
    <row r="733" spans="1:16" x14ac:dyDescent="0.15">
      <c r="A733">
        <v>346</v>
      </c>
      <c r="B733" t="s">
        <v>91</v>
      </c>
      <c r="C733" t="s">
        <v>101</v>
      </c>
      <c r="D733">
        <v>69</v>
      </c>
      <c r="E733" t="s">
        <v>14</v>
      </c>
      <c r="F733" t="s">
        <v>15</v>
      </c>
      <c r="G733">
        <v>0.16</v>
      </c>
      <c r="H733">
        <v>0.16</v>
      </c>
      <c r="I733" t="str">
        <f t="shared" si="11"/>
        <v>D-69-CC</v>
      </c>
      <c r="J733">
        <v>414</v>
      </c>
      <c r="K733">
        <v>414.16</v>
      </c>
      <c r="L733">
        <v>414</v>
      </c>
      <c r="M733">
        <v>414.16</v>
      </c>
      <c r="N733">
        <v>1</v>
      </c>
      <c r="O733">
        <v>0</v>
      </c>
    </row>
    <row r="734" spans="1:16" x14ac:dyDescent="0.15">
      <c r="A734">
        <v>346</v>
      </c>
      <c r="B734" t="s">
        <v>91</v>
      </c>
      <c r="C734" t="s">
        <v>101</v>
      </c>
      <c r="D734">
        <v>7</v>
      </c>
      <c r="E734" t="s">
        <v>14</v>
      </c>
      <c r="F734">
        <v>1</v>
      </c>
      <c r="G734">
        <v>1.5</v>
      </c>
      <c r="H734">
        <v>1.5</v>
      </c>
      <c r="I734" t="str">
        <f t="shared" si="11"/>
        <v>D-7-1</v>
      </c>
      <c r="J734">
        <v>52.8</v>
      </c>
      <c r="K734">
        <v>54.3</v>
      </c>
      <c r="L734">
        <v>52.8</v>
      </c>
      <c r="M734">
        <v>54.25</v>
      </c>
      <c r="N734">
        <v>0</v>
      </c>
      <c r="O734">
        <v>1</v>
      </c>
    </row>
    <row r="735" spans="1:16" x14ac:dyDescent="0.15">
      <c r="A735">
        <v>346</v>
      </c>
      <c r="B735" t="s">
        <v>91</v>
      </c>
      <c r="C735" t="s">
        <v>101</v>
      </c>
      <c r="D735">
        <v>7</v>
      </c>
      <c r="E735" t="s">
        <v>14</v>
      </c>
      <c r="F735">
        <v>2</v>
      </c>
      <c r="G735">
        <v>1.5</v>
      </c>
      <c r="H735">
        <v>1.5</v>
      </c>
      <c r="I735" t="str">
        <f t="shared" si="11"/>
        <v>D-7-2</v>
      </c>
      <c r="J735">
        <v>54.3</v>
      </c>
      <c r="K735">
        <v>55.8</v>
      </c>
      <c r="L735">
        <v>54.25</v>
      </c>
      <c r="M735">
        <v>55.7</v>
      </c>
      <c r="N735">
        <v>0</v>
      </c>
      <c r="O735">
        <v>1</v>
      </c>
    </row>
    <row r="736" spans="1:16" x14ac:dyDescent="0.15">
      <c r="A736">
        <v>346</v>
      </c>
      <c r="B736" t="s">
        <v>91</v>
      </c>
      <c r="C736" t="s">
        <v>101</v>
      </c>
      <c r="D736">
        <v>7</v>
      </c>
      <c r="E736" t="s">
        <v>14</v>
      </c>
      <c r="F736">
        <v>3</v>
      </c>
      <c r="G736">
        <v>1.5</v>
      </c>
      <c r="H736">
        <v>1.5</v>
      </c>
      <c r="I736" t="str">
        <f t="shared" si="11"/>
        <v>D-7-3</v>
      </c>
      <c r="J736">
        <v>55.8</v>
      </c>
      <c r="K736">
        <v>57.3</v>
      </c>
      <c r="L736">
        <v>55.7</v>
      </c>
      <c r="M736">
        <v>57.15</v>
      </c>
      <c r="N736">
        <v>0</v>
      </c>
      <c r="O736">
        <v>1</v>
      </c>
    </row>
    <row r="737" spans="1:16" x14ac:dyDescent="0.15">
      <c r="A737">
        <v>346</v>
      </c>
      <c r="B737" t="s">
        <v>91</v>
      </c>
      <c r="C737" t="s">
        <v>101</v>
      </c>
      <c r="D737">
        <v>7</v>
      </c>
      <c r="E737" t="s">
        <v>14</v>
      </c>
      <c r="F737">
        <v>4</v>
      </c>
      <c r="G737">
        <v>1.5</v>
      </c>
      <c r="H737">
        <v>1.5</v>
      </c>
      <c r="I737" t="str">
        <f t="shared" si="11"/>
        <v>D-7-4</v>
      </c>
      <c r="J737">
        <v>57.3</v>
      </c>
      <c r="K737">
        <v>58.8</v>
      </c>
      <c r="L737">
        <v>57.15</v>
      </c>
      <c r="M737">
        <v>58.6</v>
      </c>
      <c r="N737">
        <v>0</v>
      </c>
      <c r="O737">
        <v>1</v>
      </c>
    </row>
    <row r="738" spans="1:16" x14ac:dyDescent="0.15">
      <c r="A738">
        <v>346</v>
      </c>
      <c r="B738" t="s">
        <v>91</v>
      </c>
      <c r="C738" t="s">
        <v>101</v>
      </c>
      <c r="D738">
        <v>7</v>
      </c>
      <c r="E738" t="s">
        <v>14</v>
      </c>
      <c r="F738">
        <v>5</v>
      </c>
      <c r="G738">
        <v>1.5</v>
      </c>
      <c r="H738">
        <v>1.5</v>
      </c>
      <c r="I738" t="str">
        <f t="shared" si="11"/>
        <v>D-7-5</v>
      </c>
      <c r="J738">
        <v>58.8</v>
      </c>
      <c r="K738">
        <v>60.3</v>
      </c>
      <c r="L738">
        <v>58.6</v>
      </c>
      <c r="M738">
        <v>60.05</v>
      </c>
      <c r="N738">
        <v>0</v>
      </c>
      <c r="O738">
        <v>1</v>
      </c>
    </row>
    <row r="739" spans="1:16" x14ac:dyDescent="0.15">
      <c r="A739">
        <v>346</v>
      </c>
      <c r="B739" t="s">
        <v>91</v>
      </c>
      <c r="C739" t="s">
        <v>101</v>
      </c>
      <c r="D739">
        <v>7</v>
      </c>
      <c r="E739" t="s">
        <v>14</v>
      </c>
      <c r="F739">
        <v>6</v>
      </c>
      <c r="G739">
        <v>1.5</v>
      </c>
      <c r="H739">
        <v>1.5</v>
      </c>
      <c r="I739" t="str">
        <f t="shared" si="11"/>
        <v>D-7-6</v>
      </c>
      <c r="J739">
        <v>60.3</v>
      </c>
      <c r="K739">
        <v>61.8</v>
      </c>
      <c r="L739">
        <v>60.05</v>
      </c>
      <c r="M739">
        <v>61.5</v>
      </c>
      <c r="N739">
        <v>0</v>
      </c>
      <c r="O739">
        <v>1</v>
      </c>
    </row>
    <row r="740" spans="1:16" x14ac:dyDescent="0.15">
      <c r="A740">
        <v>346</v>
      </c>
      <c r="B740" t="s">
        <v>91</v>
      </c>
      <c r="C740" t="s">
        <v>101</v>
      </c>
      <c r="D740">
        <v>7</v>
      </c>
      <c r="E740" t="s">
        <v>14</v>
      </c>
      <c r="F740">
        <v>7</v>
      </c>
      <c r="G740">
        <v>0.6</v>
      </c>
      <c r="H740">
        <v>0.6</v>
      </c>
      <c r="I740" t="str">
        <f t="shared" si="11"/>
        <v>D-7-7</v>
      </c>
      <c r="J740">
        <v>61.8</v>
      </c>
      <c r="K740">
        <v>62.4</v>
      </c>
      <c r="L740">
        <v>61.5</v>
      </c>
      <c r="M740">
        <v>62.08</v>
      </c>
      <c r="N740">
        <v>0</v>
      </c>
      <c r="O740">
        <v>0</v>
      </c>
    </row>
    <row r="741" spans="1:16" x14ac:dyDescent="0.15">
      <c r="A741">
        <v>346</v>
      </c>
      <c r="B741" t="s">
        <v>91</v>
      </c>
      <c r="C741" t="s">
        <v>101</v>
      </c>
      <c r="D741">
        <v>7</v>
      </c>
      <c r="E741" t="s">
        <v>14</v>
      </c>
      <c r="F741" t="s">
        <v>15</v>
      </c>
      <c r="G741">
        <v>0.23</v>
      </c>
      <c r="H741">
        <v>0.23</v>
      </c>
      <c r="I741" t="str">
        <f t="shared" si="11"/>
        <v>D-7-CC</v>
      </c>
      <c r="J741">
        <v>62.4</v>
      </c>
      <c r="K741">
        <v>62.63</v>
      </c>
      <c r="L741">
        <v>62.08</v>
      </c>
      <c r="M741">
        <v>62.3</v>
      </c>
      <c r="N741">
        <v>0</v>
      </c>
      <c r="O741">
        <v>0</v>
      </c>
    </row>
    <row r="742" spans="1:16" x14ac:dyDescent="0.15">
      <c r="A742">
        <v>346</v>
      </c>
      <c r="B742" t="s">
        <v>91</v>
      </c>
      <c r="C742" t="s">
        <v>101</v>
      </c>
      <c r="D742">
        <v>70</v>
      </c>
      <c r="E742" t="s">
        <v>14</v>
      </c>
      <c r="F742" t="s">
        <v>15</v>
      </c>
      <c r="G742">
        <v>0.11</v>
      </c>
      <c r="H742">
        <v>0.11</v>
      </c>
      <c r="I742" t="str">
        <f t="shared" si="11"/>
        <v>D-70-CC</v>
      </c>
      <c r="J742">
        <v>415</v>
      </c>
      <c r="K742">
        <v>415.11</v>
      </c>
      <c r="L742">
        <v>415</v>
      </c>
      <c r="M742">
        <v>415.11</v>
      </c>
      <c r="N742">
        <v>1</v>
      </c>
      <c r="O742">
        <v>0</v>
      </c>
    </row>
    <row r="743" spans="1:16" x14ac:dyDescent="0.15">
      <c r="A743">
        <v>346</v>
      </c>
      <c r="B743" t="s">
        <v>91</v>
      </c>
      <c r="C743" t="s">
        <v>101</v>
      </c>
      <c r="D743">
        <v>71</v>
      </c>
      <c r="E743" t="s">
        <v>95</v>
      </c>
      <c r="F743" t="s">
        <v>15</v>
      </c>
      <c r="G743">
        <v>0.34</v>
      </c>
      <c r="H743">
        <v>0.34</v>
      </c>
      <c r="I743" t="str">
        <f t="shared" si="11"/>
        <v>D-71-CC</v>
      </c>
      <c r="J743">
        <v>415.2</v>
      </c>
      <c r="K743">
        <v>415.54</v>
      </c>
      <c r="L743">
        <v>415.2</v>
      </c>
      <c r="M743">
        <v>415.54</v>
      </c>
      <c r="N743">
        <v>2</v>
      </c>
      <c r="O743">
        <v>0</v>
      </c>
    </row>
    <row r="744" spans="1:16" x14ac:dyDescent="0.15">
      <c r="A744">
        <v>346</v>
      </c>
      <c r="B744" t="s">
        <v>91</v>
      </c>
      <c r="C744" t="s">
        <v>101</v>
      </c>
      <c r="D744">
        <v>72</v>
      </c>
      <c r="E744" t="s">
        <v>14</v>
      </c>
      <c r="F744">
        <v>1</v>
      </c>
      <c r="G744">
        <v>0.25</v>
      </c>
      <c r="H744">
        <v>0.25</v>
      </c>
      <c r="I744" t="str">
        <f t="shared" si="11"/>
        <v>D-72-1</v>
      </c>
      <c r="J744">
        <v>430.7</v>
      </c>
      <c r="K744">
        <v>430.95</v>
      </c>
      <c r="L744">
        <v>430.7</v>
      </c>
      <c r="M744">
        <v>430.95</v>
      </c>
      <c r="N744">
        <v>1</v>
      </c>
      <c r="O744">
        <v>0</v>
      </c>
      <c r="P744" t="s">
        <v>105</v>
      </c>
    </row>
    <row r="745" spans="1:16" x14ac:dyDescent="0.15">
      <c r="A745">
        <v>346</v>
      </c>
      <c r="B745" t="s">
        <v>91</v>
      </c>
      <c r="C745" t="s">
        <v>101</v>
      </c>
      <c r="D745">
        <v>8</v>
      </c>
      <c r="E745" t="s">
        <v>14</v>
      </c>
      <c r="F745">
        <v>1</v>
      </c>
      <c r="G745">
        <v>1.3</v>
      </c>
      <c r="H745">
        <v>1.3</v>
      </c>
      <c r="I745" t="str">
        <f t="shared" si="11"/>
        <v>D-8-1</v>
      </c>
      <c r="J745">
        <v>62.3</v>
      </c>
      <c r="K745">
        <v>63.6</v>
      </c>
      <c r="L745">
        <v>62.3</v>
      </c>
      <c r="M745">
        <v>63.6</v>
      </c>
      <c r="N745">
        <v>0</v>
      </c>
      <c r="O745">
        <v>0</v>
      </c>
      <c r="P745" t="s">
        <v>19</v>
      </c>
    </row>
    <row r="746" spans="1:16" x14ac:dyDescent="0.15">
      <c r="A746">
        <v>346</v>
      </c>
      <c r="B746" t="s">
        <v>91</v>
      </c>
      <c r="C746" t="s">
        <v>101</v>
      </c>
      <c r="D746">
        <v>8</v>
      </c>
      <c r="E746" t="s">
        <v>14</v>
      </c>
      <c r="F746">
        <v>2</v>
      </c>
      <c r="G746">
        <v>1.47</v>
      </c>
      <c r="H746">
        <v>1.47</v>
      </c>
      <c r="I746" t="str">
        <f t="shared" si="11"/>
        <v>D-8-2</v>
      </c>
      <c r="J746">
        <v>63.6</v>
      </c>
      <c r="K746">
        <v>65.069999999999993</v>
      </c>
      <c r="L746">
        <v>63.6</v>
      </c>
      <c r="M746">
        <v>65.069999999999993</v>
      </c>
      <c r="N746">
        <v>0</v>
      </c>
      <c r="O746">
        <v>1</v>
      </c>
      <c r="P746" t="s">
        <v>19</v>
      </c>
    </row>
    <row r="747" spans="1:16" x14ac:dyDescent="0.15">
      <c r="A747">
        <v>346</v>
      </c>
      <c r="B747" t="s">
        <v>91</v>
      </c>
      <c r="C747" t="s">
        <v>101</v>
      </c>
      <c r="D747">
        <v>8</v>
      </c>
      <c r="E747" t="s">
        <v>14</v>
      </c>
      <c r="F747">
        <v>3</v>
      </c>
      <c r="G747">
        <v>1.1000000000000001</v>
      </c>
      <c r="H747">
        <v>1.1000000000000001</v>
      </c>
      <c r="I747" t="str">
        <f t="shared" si="11"/>
        <v>D-8-3</v>
      </c>
      <c r="J747">
        <v>65.069999999999993</v>
      </c>
      <c r="K747">
        <v>66.17</v>
      </c>
      <c r="L747">
        <v>65.069999999999993</v>
      </c>
      <c r="M747">
        <v>66.17</v>
      </c>
      <c r="N747">
        <v>0</v>
      </c>
      <c r="O747">
        <v>0</v>
      </c>
      <c r="P747" t="s">
        <v>19</v>
      </c>
    </row>
    <row r="748" spans="1:16" x14ac:dyDescent="0.15">
      <c r="A748">
        <v>346</v>
      </c>
      <c r="B748" t="s">
        <v>91</v>
      </c>
      <c r="C748" t="s">
        <v>101</v>
      </c>
      <c r="D748">
        <v>8</v>
      </c>
      <c r="E748" t="s">
        <v>14</v>
      </c>
      <c r="F748">
        <v>4</v>
      </c>
      <c r="G748">
        <v>1.51</v>
      </c>
      <c r="H748">
        <v>1.51</v>
      </c>
      <c r="I748" t="str">
        <f t="shared" si="11"/>
        <v>D-8-4</v>
      </c>
      <c r="J748">
        <v>66.17</v>
      </c>
      <c r="K748">
        <v>67.680000000000007</v>
      </c>
      <c r="L748">
        <v>66.17</v>
      </c>
      <c r="M748">
        <v>67.680000000000007</v>
      </c>
      <c r="N748">
        <v>0</v>
      </c>
      <c r="O748">
        <v>0</v>
      </c>
      <c r="P748" t="s">
        <v>19</v>
      </c>
    </row>
    <row r="749" spans="1:16" x14ac:dyDescent="0.15">
      <c r="A749">
        <v>346</v>
      </c>
      <c r="B749" t="s">
        <v>91</v>
      </c>
      <c r="C749" t="s">
        <v>101</v>
      </c>
      <c r="D749">
        <v>8</v>
      </c>
      <c r="E749" t="s">
        <v>14</v>
      </c>
      <c r="F749">
        <v>5</v>
      </c>
      <c r="G749">
        <v>1.28</v>
      </c>
      <c r="H749">
        <v>1.28</v>
      </c>
      <c r="I749" t="str">
        <f t="shared" si="11"/>
        <v>D-8-5</v>
      </c>
      <c r="J749">
        <v>67.680000000000007</v>
      </c>
      <c r="K749">
        <v>68.959999999999994</v>
      </c>
      <c r="L749">
        <v>67.680000000000007</v>
      </c>
      <c r="M749">
        <v>68.959999999999994</v>
      </c>
      <c r="N749">
        <v>0</v>
      </c>
      <c r="O749">
        <v>1</v>
      </c>
      <c r="P749" t="s">
        <v>19</v>
      </c>
    </row>
    <row r="750" spans="1:16" x14ac:dyDescent="0.15">
      <c r="A750">
        <v>346</v>
      </c>
      <c r="B750" t="s">
        <v>91</v>
      </c>
      <c r="C750" t="s">
        <v>101</v>
      </c>
      <c r="D750">
        <v>8</v>
      </c>
      <c r="E750" t="s">
        <v>14</v>
      </c>
      <c r="F750">
        <v>6</v>
      </c>
      <c r="G750">
        <v>0.66</v>
      </c>
      <c r="H750">
        <v>0.66</v>
      </c>
      <c r="I750" t="str">
        <f t="shared" si="11"/>
        <v>D-8-6</v>
      </c>
      <c r="J750">
        <v>68.959999999999994</v>
      </c>
      <c r="K750">
        <v>69.62</v>
      </c>
      <c r="L750">
        <v>68.959999999999994</v>
      </c>
      <c r="M750">
        <v>69.62</v>
      </c>
      <c r="N750">
        <v>0</v>
      </c>
      <c r="O750">
        <v>0</v>
      </c>
      <c r="P750" t="s">
        <v>19</v>
      </c>
    </row>
    <row r="751" spans="1:16" x14ac:dyDescent="0.15">
      <c r="A751">
        <v>346</v>
      </c>
      <c r="B751" t="s">
        <v>91</v>
      </c>
      <c r="C751" t="s">
        <v>101</v>
      </c>
      <c r="D751">
        <v>8</v>
      </c>
      <c r="E751" t="s">
        <v>14</v>
      </c>
      <c r="F751" t="s">
        <v>15</v>
      </c>
      <c r="G751">
        <v>0.18</v>
      </c>
      <c r="H751">
        <v>0.18</v>
      </c>
      <c r="I751" t="str">
        <f t="shared" si="11"/>
        <v>D-8-CC</v>
      </c>
      <c r="J751">
        <v>69.62</v>
      </c>
      <c r="K751">
        <v>69.8</v>
      </c>
      <c r="L751">
        <v>69.62</v>
      </c>
      <c r="M751">
        <v>69.8</v>
      </c>
      <c r="N751">
        <v>0</v>
      </c>
      <c r="O751">
        <v>0</v>
      </c>
      <c r="P751" t="s">
        <v>19</v>
      </c>
    </row>
    <row r="752" spans="1:16" x14ac:dyDescent="0.15">
      <c r="A752">
        <v>346</v>
      </c>
      <c r="B752" t="s">
        <v>91</v>
      </c>
      <c r="C752" t="s">
        <v>101</v>
      </c>
      <c r="D752">
        <v>9</v>
      </c>
      <c r="E752" t="s">
        <v>14</v>
      </c>
      <c r="F752">
        <v>1</v>
      </c>
      <c r="G752">
        <v>1.47</v>
      </c>
      <c r="H752">
        <v>1.47</v>
      </c>
      <c r="I752" t="str">
        <f t="shared" si="11"/>
        <v>D-9-1</v>
      </c>
      <c r="J752">
        <v>70.8</v>
      </c>
      <c r="K752">
        <v>72.27</v>
      </c>
      <c r="L752">
        <v>70.8</v>
      </c>
      <c r="M752">
        <v>72.209999999999994</v>
      </c>
      <c r="N752">
        <v>1</v>
      </c>
      <c r="O752">
        <v>1</v>
      </c>
    </row>
    <row r="753" spans="1:15" x14ac:dyDescent="0.15">
      <c r="A753">
        <v>346</v>
      </c>
      <c r="B753" t="s">
        <v>91</v>
      </c>
      <c r="C753" t="s">
        <v>101</v>
      </c>
      <c r="D753">
        <v>9</v>
      </c>
      <c r="E753" t="s">
        <v>14</v>
      </c>
      <c r="F753">
        <v>2</v>
      </c>
      <c r="G753">
        <v>1.5</v>
      </c>
      <c r="H753">
        <v>1.5</v>
      </c>
      <c r="I753" t="str">
        <f t="shared" si="11"/>
        <v>D-9-2</v>
      </c>
      <c r="J753">
        <v>72.27</v>
      </c>
      <c r="K753">
        <v>73.77</v>
      </c>
      <c r="L753">
        <v>72.209999999999994</v>
      </c>
      <c r="M753">
        <v>73.66</v>
      </c>
      <c r="N753">
        <v>0</v>
      </c>
      <c r="O753">
        <v>0</v>
      </c>
    </row>
    <row r="754" spans="1:15" x14ac:dyDescent="0.15">
      <c r="A754">
        <v>346</v>
      </c>
      <c r="B754" t="s">
        <v>91</v>
      </c>
      <c r="C754" t="s">
        <v>101</v>
      </c>
      <c r="D754">
        <v>9</v>
      </c>
      <c r="E754" t="s">
        <v>14</v>
      </c>
      <c r="F754">
        <v>3</v>
      </c>
      <c r="G754">
        <v>1.5</v>
      </c>
      <c r="H754">
        <v>1.5</v>
      </c>
      <c r="I754" t="str">
        <f t="shared" si="11"/>
        <v>D-9-3</v>
      </c>
      <c r="J754">
        <v>73.77</v>
      </c>
      <c r="K754">
        <v>75.27</v>
      </c>
      <c r="L754">
        <v>73.66</v>
      </c>
      <c r="M754">
        <v>75.099999999999994</v>
      </c>
      <c r="N754">
        <v>0</v>
      </c>
      <c r="O754">
        <v>0</v>
      </c>
    </row>
    <row r="755" spans="1:15" x14ac:dyDescent="0.15">
      <c r="A755">
        <v>346</v>
      </c>
      <c r="B755" t="s">
        <v>91</v>
      </c>
      <c r="C755" t="s">
        <v>101</v>
      </c>
      <c r="D755">
        <v>9</v>
      </c>
      <c r="E755" t="s">
        <v>14</v>
      </c>
      <c r="F755">
        <v>4</v>
      </c>
      <c r="G755">
        <v>1.5</v>
      </c>
      <c r="H755">
        <v>1.5</v>
      </c>
      <c r="I755" t="str">
        <f t="shared" si="11"/>
        <v>D-9-4</v>
      </c>
      <c r="J755">
        <v>75.27</v>
      </c>
      <c r="K755">
        <v>76.77</v>
      </c>
      <c r="L755">
        <v>75.099999999999994</v>
      </c>
      <c r="M755">
        <v>76.540000000000006</v>
      </c>
      <c r="N755">
        <v>0</v>
      </c>
      <c r="O755">
        <v>0</v>
      </c>
    </row>
    <row r="756" spans="1:15" x14ac:dyDescent="0.15">
      <c r="A756">
        <v>346</v>
      </c>
      <c r="B756" t="s">
        <v>91</v>
      </c>
      <c r="C756" t="s">
        <v>101</v>
      </c>
      <c r="D756">
        <v>9</v>
      </c>
      <c r="E756" t="s">
        <v>14</v>
      </c>
      <c r="F756">
        <v>5</v>
      </c>
      <c r="G756">
        <v>1.5</v>
      </c>
      <c r="H756">
        <v>1.5</v>
      </c>
      <c r="I756" t="str">
        <f t="shared" si="11"/>
        <v>D-9-5</v>
      </c>
      <c r="J756">
        <v>76.77</v>
      </c>
      <c r="K756">
        <v>78.27</v>
      </c>
      <c r="L756">
        <v>76.540000000000006</v>
      </c>
      <c r="M756">
        <v>77.98</v>
      </c>
      <c r="N756">
        <v>0</v>
      </c>
      <c r="O756">
        <v>1</v>
      </c>
    </row>
    <row r="757" spans="1:15" x14ac:dyDescent="0.15">
      <c r="A757">
        <v>346</v>
      </c>
      <c r="B757" t="s">
        <v>91</v>
      </c>
      <c r="C757" t="s">
        <v>101</v>
      </c>
      <c r="D757">
        <v>9</v>
      </c>
      <c r="E757" t="s">
        <v>14</v>
      </c>
      <c r="F757">
        <v>6</v>
      </c>
      <c r="G757">
        <v>1.5</v>
      </c>
      <c r="H757">
        <v>1.5</v>
      </c>
      <c r="I757" t="str">
        <f t="shared" si="11"/>
        <v>D-9-6</v>
      </c>
      <c r="J757">
        <v>78.27</v>
      </c>
      <c r="K757">
        <v>79.77</v>
      </c>
      <c r="L757">
        <v>77.98</v>
      </c>
      <c r="M757">
        <v>79.42</v>
      </c>
      <c r="N757">
        <v>0</v>
      </c>
      <c r="O757">
        <v>0</v>
      </c>
    </row>
    <row r="758" spans="1:15" x14ac:dyDescent="0.15">
      <c r="A758">
        <v>346</v>
      </c>
      <c r="B758" t="s">
        <v>91</v>
      </c>
      <c r="C758" t="s">
        <v>101</v>
      </c>
      <c r="D758">
        <v>9</v>
      </c>
      <c r="E758" t="s">
        <v>14</v>
      </c>
      <c r="F758">
        <v>7</v>
      </c>
      <c r="G758">
        <v>0.59</v>
      </c>
      <c r="H758">
        <v>0.59</v>
      </c>
      <c r="I758" t="str">
        <f t="shared" si="11"/>
        <v>D-9-7</v>
      </c>
      <c r="J758">
        <v>79.77</v>
      </c>
      <c r="K758">
        <v>80.36</v>
      </c>
      <c r="L758">
        <v>79.42</v>
      </c>
      <c r="M758">
        <v>79.989999999999995</v>
      </c>
      <c r="N758">
        <v>0</v>
      </c>
      <c r="O758">
        <v>1</v>
      </c>
    </row>
    <row r="759" spans="1:15" x14ac:dyDescent="0.15">
      <c r="A759">
        <v>346</v>
      </c>
      <c r="B759" t="s">
        <v>91</v>
      </c>
      <c r="C759" t="s">
        <v>101</v>
      </c>
      <c r="D759">
        <v>9</v>
      </c>
      <c r="E759" t="s">
        <v>14</v>
      </c>
      <c r="F759" t="s">
        <v>15</v>
      </c>
      <c r="G759">
        <v>0.32</v>
      </c>
      <c r="H759">
        <v>0.32</v>
      </c>
      <c r="I759" t="str">
        <f t="shared" si="11"/>
        <v>D-9-CC</v>
      </c>
      <c r="J759">
        <v>80.36</v>
      </c>
      <c r="K759">
        <v>80.680000000000007</v>
      </c>
      <c r="L759">
        <v>79.989999999999995</v>
      </c>
      <c r="M759">
        <v>80.3</v>
      </c>
      <c r="N759">
        <v>0</v>
      </c>
      <c r="O759">
        <v>0</v>
      </c>
    </row>
    <row r="760" spans="1:15" x14ac:dyDescent="0.15">
      <c r="A760">
        <v>346</v>
      </c>
      <c r="B760" t="s">
        <v>91</v>
      </c>
      <c r="C760" t="s">
        <v>106</v>
      </c>
      <c r="D760">
        <v>1</v>
      </c>
      <c r="E760" t="s">
        <v>14</v>
      </c>
      <c r="F760">
        <v>1</v>
      </c>
      <c r="G760">
        <v>1.5</v>
      </c>
      <c r="H760">
        <v>1.5</v>
      </c>
      <c r="I760" t="str">
        <f t="shared" si="11"/>
        <v>E-1-1</v>
      </c>
      <c r="J760">
        <v>0</v>
      </c>
      <c r="K760">
        <v>1.5</v>
      </c>
      <c r="L760">
        <v>0</v>
      </c>
      <c r="M760">
        <v>1.5</v>
      </c>
      <c r="N760">
        <v>0</v>
      </c>
      <c r="O760">
        <v>0</v>
      </c>
    </row>
    <row r="761" spans="1:15" x14ac:dyDescent="0.15">
      <c r="A761">
        <v>346</v>
      </c>
      <c r="B761" t="s">
        <v>91</v>
      </c>
      <c r="C761" t="s">
        <v>106</v>
      </c>
      <c r="D761">
        <v>1</v>
      </c>
      <c r="E761" t="s">
        <v>14</v>
      </c>
      <c r="F761">
        <v>2</v>
      </c>
      <c r="G761">
        <v>1.5</v>
      </c>
      <c r="H761">
        <v>1.5</v>
      </c>
      <c r="I761" t="str">
        <f t="shared" si="11"/>
        <v>E-1-2</v>
      </c>
      <c r="J761">
        <v>1.5</v>
      </c>
      <c r="K761">
        <v>3</v>
      </c>
      <c r="L761">
        <v>1.5</v>
      </c>
      <c r="M761">
        <v>3</v>
      </c>
      <c r="N761">
        <v>0</v>
      </c>
      <c r="O761">
        <v>0</v>
      </c>
    </row>
    <row r="762" spans="1:15" x14ac:dyDescent="0.15">
      <c r="A762">
        <v>346</v>
      </c>
      <c r="B762" t="s">
        <v>91</v>
      </c>
      <c r="C762" t="s">
        <v>106</v>
      </c>
      <c r="D762">
        <v>1</v>
      </c>
      <c r="E762" t="s">
        <v>14</v>
      </c>
      <c r="F762">
        <v>3</v>
      </c>
      <c r="G762">
        <v>1.5</v>
      </c>
      <c r="H762">
        <v>1.5</v>
      </c>
      <c r="I762" t="str">
        <f t="shared" si="11"/>
        <v>E-1-3</v>
      </c>
      <c r="J762">
        <v>3</v>
      </c>
      <c r="K762">
        <v>4.5</v>
      </c>
      <c r="L762">
        <v>3</v>
      </c>
      <c r="M762">
        <v>4.5</v>
      </c>
      <c r="N762">
        <v>0</v>
      </c>
      <c r="O762">
        <v>0</v>
      </c>
    </row>
    <row r="763" spans="1:15" x14ac:dyDescent="0.15">
      <c r="A763">
        <v>346</v>
      </c>
      <c r="B763" t="s">
        <v>91</v>
      </c>
      <c r="C763" t="s">
        <v>106</v>
      </c>
      <c r="D763">
        <v>1</v>
      </c>
      <c r="E763" t="s">
        <v>14</v>
      </c>
      <c r="F763">
        <v>4</v>
      </c>
      <c r="G763">
        <v>1.03</v>
      </c>
      <c r="H763">
        <v>1.03</v>
      </c>
      <c r="I763" t="str">
        <f t="shared" si="11"/>
        <v>E-1-4</v>
      </c>
      <c r="J763">
        <v>4.5</v>
      </c>
      <c r="K763">
        <v>5.53</v>
      </c>
      <c r="L763">
        <v>4.5</v>
      </c>
      <c r="M763">
        <v>5.53</v>
      </c>
      <c r="N763">
        <v>0</v>
      </c>
      <c r="O763">
        <v>0</v>
      </c>
    </row>
    <row r="764" spans="1:15" x14ac:dyDescent="0.15">
      <c r="A764">
        <v>346</v>
      </c>
      <c r="B764" t="s">
        <v>91</v>
      </c>
      <c r="C764" t="s">
        <v>106</v>
      </c>
      <c r="D764">
        <v>1</v>
      </c>
      <c r="E764" t="s">
        <v>14</v>
      </c>
      <c r="F764" t="s">
        <v>15</v>
      </c>
      <c r="G764">
        <v>0.16</v>
      </c>
      <c r="H764">
        <v>0.16</v>
      </c>
      <c r="I764" t="str">
        <f t="shared" si="11"/>
        <v>E-1-CC</v>
      </c>
      <c r="J764">
        <v>5.53</v>
      </c>
      <c r="K764">
        <v>5.69</v>
      </c>
      <c r="L764">
        <v>5.53</v>
      </c>
      <c r="M764">
        <v>5.69</v>
      </c>
      <c r="N764">
        <v>0</v>
      </c>
      <c r="O764">
        <v>0</v>
      </c>
    </row>
    <row r="765" spans="1:15" x14ac:dyDescent="0.15">
      <c r="A765">
        <v>346</v>
      </c>
      <c r="B765" t="s">
        <v>91</v>
      </c>
      <c r="C765" t="s">
        <v>106</v>
      </c>
      <c r="D765">
        <v>10</v>
      </c>
      <c r="E765" t="s">
        <v>14</v>
      </c>
      <c r="F765">
        <v>1</v>
      </c>
      <c r="G765">
        <v>1.5</v>
      </c>
      <c r="H765">
        <v>1.5</v>
      </c>
      <c r="I765" t="str">
        <f t="shared" si="11"/>
        <v>E-10-1</v>
      </c>
      <c r="J765">
        <v>76.7</v>
      </c>
      <c r="K765">
        <v>78.2</v>
      </c>
      <c r="L765">
        <v>76.7</v>
      </c>
      <c r="M765">
        <v>78.2</v>
      </c>
      <c r="N765">
        <v>0</v>
      </c>
      <c r="O765">
        <v>0</v>
      </c>
    </row>
    <row r="766" spans="1:15" x14ac:dyDescent="0.15">
      <c r="A766">
        <v>346</v>
      </c>
      <c r="B766" t="s">
        <v>91</v>
      </c>
      <c r="C766" t="s">
        <v>106</v>
      </c>
      <c r="D766">
        <v>10</v>
      </c>
      <c r="E766" t="s">
        <v>14</v>
      </c>
      <c r="F766">
        <v>2</v>
      </c>
      <c r="G766">
        <v>1.49</v>
      </c>
      <c r="H766">
        <v>1.49</v>
      </c>
      <c r="I766" t="str">
        <f t="shared" si="11"/>
        <v>E-10-2</v>
      </c>
      <c r="J766">
        <v>78.2</v>
      </c>
      <c r="K766">
        <v>79.69</v>
      </c>
      <c r="L766">
        <v>77.45</v>
      </c>
      <c r="M766">
        <v>78.2</v>
      </c>
      <c r="N766">
        <v>1</v>
      </c>
      <c r="O766">
        <v>0</v>
      </c>
    </row>
    <row r="767" spans="1:15" x14ac:dyDescent="0.15">
      <c r="A767">
        <v>346</v>
      </c>
      <c r="B767" t="s">
        <v>91</v>
      </c>
      <c r="C767" t="s">
        <v>106</v>
      </c>
      <c r="D767">
        <v>10</v>
      </c>
      <c r="E767" t="s">
        <v>14</v>
      </c>
      <c r="F767">
        <v>3</v>
      </c>
      <c r="G767">
        <v>1.5</v>
      </c>
      <c r="H767">
        <v>1.5</v>
      </c>
      <c r="I767" t="str">
        <f t="shared" si="11"/>
        <v>E-10-3</v>
      </c>
      <c r="J767">
        <v>79.69</v>
      </c>
      <c r="K767">
        <v>81.19</v>
      </c>
      <c r="L767">
        <v>78.69</v>
      </c>
      <c r="M767">
        <v>79.69</v>
      </c>
      <c r="N767">
        <v>0</v>
      </c>
      <c r="O767">
        <v>0</v>
      </c>
    </row>
    <row r="768" spans="1:15" x14ac:dyDescent="0.15">
      <c r="A768">
        <v>346</v>
      </c>
      <c r="B768" t="s">
        <v>91</v>
      </c>
      <c r="C768" t="s">
        <v>106</v>
      </c>
      <c r="D768">
        <v>10</v>
      </c>
      <c r="E768" t="s">
        <v>14</v>
      </c>
      <c r="F768">
        <v>4</v>
      </c>
      <c r="G768">
        <v>1.5</v>
      </c>
      <c r="H768">
        <v>1.5</v>
      </c>
      <c r="I768" t="str">
        <f t="shared" si="11"/>
        <v>E-10-4</v>
      </c>
      <c r="J768">
        <v>81.19</v>
      </c>
      <c r="K768">
        <v>82.69</v>
      </c>
      <c r="L768">
        <v>80.069999999999993</v>
      </c>
      <c r="M768">
        <v>81.19</v>
      </c>
      <c r="N768">
        <v>0</v>
      </c>
      <c r="O768">
        <v>0</v>
      </c>
    </row>
    <row r="769" spans="1:15" x14ac:dyDescent="0.15">
      <c r="A769">
        <v>346</v>
      </c>
      <c r="B769" t="s">
        <v>91</v>
      </c>
      <c r="C769" t="s">
        <v>106</v>
      </c>
      <c r="D769">
        <v>10</v>
      </c>
      <c r="E769" t="s">
        <v>14</v>
      </c>
      <c r="F769">
        <v>5</v>
      </c>
      <c r="G769">
        <v>1.5</v>
      </c>
      <c r="H769">
        <v>1.5</v>
      </c>
      <c r="I769" t="str">
        <f t="shared" si="11"/>
        <v>E-10-5</v>
      </c>
      <c r="J769">
        <v>82.69</v>
      </c>
      <c r="K769">
        <v>84.19</v>
      </c>
      <c r="L769">
        <v>81.489999999999995</v>
      </c>
      <c r="M769">
        <v>82.69</v>
      </c>
      <c r="N769">
        <v>0</v>
      </c>
      <c r="O769">
        <v>0</v>
      </c>
    </row>
    <row r="770" spans="1:15" x14ac:dyDescent="0.15">
      <c r="A770">
        <v>346</v>
      </c>
      <c r="B770" t="s">
        <v>91</v>
      </c>
      <c r="C770" t="s">
        <v>106</v>
      </c>
      <c r="D770">
        <v>10</v>
      </c>
      <c r="E770" t="s">
        <v>14</v>
      </c>
      <c r="F770">
        <v>6</v>
      </c>
      <c r="G770">
        <v>1.21</v>
      </c>
      <c r="H770">
        <v>1.21</v>
      </c>
      <c r="I770" t="str">
        <f t="shared" ref="I770:I833" si="12">C770&amp;"-"&amp;D770&amp;"-"&amp;F770</f>
        <v>E-10-6</v>
      </c>
      <c r="J770">
        <v>84.19</v>
      </c>
      <c r="K770">
        <v>85.4</v>
      </c>
      <c r="L770">
        <v>83.15</v>
      </c>
      <c r="M770">
        <v>84.19</v>
      </c>
      <c r="N770">
        <v>0</v>
      </c>
      <c r="O770">
        <v>0</v>
      </c>
    </row>
    <row r="771" spans="1:15" x14ac:dyDescent="0.15">
      <c r="A771">
        <v>346</v>
      </c>
      <c r="B771" t="s">
        <v>91</v>
      </c>
      <c r="C771" t="s">
        <v>106</v>
      </c>
      <c r="D771">
        <v>10</v>
      </c>
      <c r="E771" t="s">
        <v>14</v>
      </c>
      <c r="F771">
        <v>7</v>
      </c>
      <c r="G771">
        <v>0.5</v>
      </c>
      <c r="H771">
        <v>0.5</v>
      </c>
      <c r="I771" t="str">
        <f t="shared" si="12"/>
        <v>E-10-7</v>
      </c>
      <c r="J771">
        <v>85.4</v>
      </c>
      <c r="K771">
        <v>85.9</v>
      </c>
      <c r="L771">
        <v>84.93</v>
      </c>
      <c r="M771">
        <v>85.4</v>
      </c>
      <c r="N771">
        <v>0</v>
      </c>
      <c r="O771">
        <v>0</v>
      </c>
    </row>
    <row r="772" spans="1:15" x14ac:dyDescent="0.15">
      <c r="A772">
        <v>346</v>
      </c>
      <c r="B772" t="s">
        <v>91</v>
      </c>
      <c r="C772" t="s">
        <v>106</v>
      </c>
      <c r="D772">
        <v>10</v>
      </c>
      <c r="E772" t="s">
        <v>14</v>
      </c>
      <c r="F772" t="s">
        <v>15</v>
      </c>
      <c r="G772">
        <v>0.21</v>
      </c>
      <c r="H772">
        <v>0.21</v>
      </c>
      <c r="I772" t="str">
        <f t="shared" si="12"/>
        <v>E-10-CC</v>
      </c>
      <c r="J772">
        <v>85.9</v>
      </c>
      <c r="K772">
        <v>86.11</v>
      </c>
      <c r="L772">
        <v>85.7</v>
      </c>
      <c r="M772">
        <v>85.9</v>
      </c>
      <c r="N772">
        <v>0</v>
      </c>
      <c r="O772">
        <v>0</v>
      </c>
    </row>
    <row r="773" spans="1:15" x14ac:dyDescent="0.15">
      <c r="A773">
        <v>346</v>
      </c>
      <c r="B773" t="s">
        <v>91</v>
      </c>
      <c r="C773" t="s">
        <v>106</v>
      </c>
      <c r="D773">
        <v>11</v>
      </c>
      <c r="E773" t="s">
        <v>14</v>
      </c>
      <c r="F773">
        <v>1</v>
      </c>
      <c r="G773">
        <v>1.5</v>
      </c>
      <c r="H773">
        <v>1.5</v>
      </c>
      <c r="I773" t="str">
        <f t="shared" si="12"/>
        <v>E-11-1</v>
      </c>
      <c r="J773">
        <v>86.2</v>
      </c>
      <c r="K773">
        <v>87.7</v>
      </c>
      <c r="L773">
        <v>86.2</v>
      </c>
      <c r="M773">
        <v>87.7</v>
      </c>
      <c r="N773">
        <v>0</v>
      </c>
      <c r="O773">
        <v>0</v>
      </c>
    </row>
    <row r="774" spans="1:15" x14ac:dyDescent="0.15">
      <c r="A774">
        <v>346</v>
      </c>
      <c r="B774" t="s">
        <v>91</v>
      </c>
      <c r="C774" t="s">
        <v>106</v>
      </c>
      <c r="D774">
        <v>11</v>
      </c>
      <c r="E774" t="s">
        <v>14</v>
      </c>
      <c r="F774">
        <v>2</v>
      </c>
      <c r="G774">
        <v>1.5</v>
      </c>
      <c r="H774">
        <v>1.5</v>
      </c>
      <c r="I774" t="str">
        <f t="shared" si="12"/>
        <v>E-11-2</v>
      </c>
      <c r="J774">
        <v>87.7</v>
      </c>
      <c r="K774">
        <v>89.2</v>
      </c>
      <c r="L774">
        <v>86.95</v>
      </c>
      <c r="M774">
        <v>87.7</v>
      </c>
      <c r="N774">
        <v>1</v>
      </c>
      <c r="O774">
        <v>0</v>
      </c>
    </row>
    <row r="775" spans="1:15" x14ac:dyDescent="0.15">
      <c r="A775">
        <v>346</v>
      </c>
      <c r="B775" t="s">
        <v>91</v>
      </c>
      <c r="C775" t="s">
        <v>106</v>
      </c>
      <c r="D775">
        <v>11</v>
      </c>
      <c r="E775" t="s">
        <v>14</v>
      </c>
      <c r="F775">
        <v>3</v>
      </c>
      <c r="G775">
        <v>1.5</v>
      </c>
      <c r="H775">
        <v>1.5</v>
      </c>
      <c r="I775" t="str">
        <f t="shared" si="12"/>
        <v>E-11-3</v>
      </c>
      <c r="J775">
        <v>89.2</v>
      </c>
      <c r="K775">
        <v>90.7</v>
      </c>
      <c r="L775">
        <v>88.2</v>
      </c>
      <c r="M775">
        <v>89.2</v>
      </c>
      <c r="N775">
        <v>0</v>
      </c>
      <c r="O775">
        <v>0</v>
      </c>
    </row>
    <row r="776" spans="1:15" x14ac:dyDescent="0.15">
      <c r="A776">
        <v>346</v>
      </c>
      <c r="B776" t="s">
        <v>91</v>
      </c>
      <c r="C776" t="s">
        <v>106</v>
      </c>
      <c r="D776">
        <v>11</v>
      </c>
      <c r="E776" t="s">
        <v>14</v>
      </c>
      <c r="F776">
        <v>4</v>
      </c>
      <c r="G776">
        <v>1.5</v>
      </c>
      <c r="H776">
        <v>1.5</v>
      </c>
      <c r="I776" t="str">
        <f t="shared" si="12"/>
        <v>E-11-4</v>
      </c>
      <c r="J776">
        <v>90.7</v>
      </c>
      <c r="K776">
        <v>92.2</v>
      </c>
      <c r="L776">
        <v>89.58</v>
      </c>
      <c r="M776">
        <v>90.7</v>
      </c>
      <c r="N776">
        <v>0</v>
      </c>
      <c r="O776">
        <v>0</v>
      </c>
    </row>
    <row r="777" spans="1:15" x14ac:dyDescent="0.15">
      <c r="A777">
        <v>346</v>
      </c>
      <c r="B777" t="s">
        <v>91</v>
      </c>
      <c r="C777" t="s">
        <v>106</v>
      </c>
      <c r="D777">
        <v>11</v>
      </c>
      <c r="E777" t="s">
        <v>14</v>
      </c>
      <c r="F777">
        <v>5</v>
      </c>
      <c r="G777">
        <v>1.5</v>
      </c>
      <c r="H777">
        <v>1.5</v>
      </c>
      <c r="I777" t="str">
        <f t="shared" si="12"/>
        <v>E-11-5</v>
      </c>
      <c r="J777">
        <v>92.2</v>
      </c>
      <c r="K777">
        <v>93.7</v>
      </c>
      <c r="L777">
        <v>91</v>
      </c>
      <c r="M777">
        <v>92.2</v>
      </c>
      <c r="N777">
        <v>0</v>
      </c>
      <c r="O777">
        <v>0</v>
      </c>
    </row>
    <row r="778" spans="1:15" x14ac:dyDescent="0.15">
      <c r="A778">
        <v>346</v>
      </c>
      <c r="B778" t="s">
        <v>91</v>
      </c>
      <c r="C778" t="s">
        <v>106</v>
      </c>
      <c r="D778">
        <v>11</v>
      </c>
      <c r="E778" t="s">
        <v>14</v>
      </c>
      <c r="F778">
        <v>6</v>
      </c>
      <c r="G778">
        <v>0.68</v>
      </c>
      <c r="H778">
        <v>0.68</v>
      </c>
      <c r="I778" t="str">
        <f t="shared" si="12"/>
        <v>E-11-6</v>
      </c>
      <c r="J778">
        <v>93.7</v>
      </c>
      <c r="K778">
        <v>94.38</v>
      </c>
      <c r="L778">
        <v>93.08</v>
      </c>
      <c r="M778">
        <v>93.7</v>
      </c>
      <c r="N778">
        <v>0</v>
      </c>
      <c r="O778">
        <v>0</v>
      </c>
    </row>
    <row r="779" spans="1:15" x14ac:dyDescent="0.15">
      <c r="A779">
        <v>346</v>
      </c>
      <c r="B779" t="s">
        <v>91</v>
      </c>
      <c r="C779" t="s">
        <v>106</v>
      </c>
      <c r="D779">
        <v>11</v>
      </c>
      <c r="E779" t="s">
        <v>14</v>
      </c>
      <c r="F779" t="s">
        <v>15</v>
      </c>
      <c r="G779">
        <v>0.11</v>
      </c>
      <c r="H779">
        <v>0.11</v>
      </c>
      <c r="I779" t="str">
        <f t="shared" si="12"/>
        <v>E-11-CC</v>
      </c>
      <c r="J779">
        <v>94.38</v>
      </c>
      <c r="K779">
        <v>94.49</v>
      </c>
      <c r="L779">
        <v>94.27</v>
      </c>
      <c r="M779">
        <v>94.38</v>
      </c>
      <c r="N779">
        <v>0</v>
      </c>
      <c r="O779">
        <v>0</v>
      </c>
    </row>
    <row r="780" spans="1:15" x14ac:dyDescent="0.15">
      <c r="A780">
        <v>346</v>
      </c>
      <c r="B780" t="s">
        <v>91</v>
      </c>
      <c r="C780" t="s">
        <v>106</v>
      </c>
      <c r="D780">
        <v>12</v>
      </c>
      <c r="E780" t="s">
        <v>14</v>
      </c>
      <c r="F780">
        <v>1</v>
      </c>
      <c r="G780">
        <v>1.5</v>
      </c>
      <c r="H780">
        <v>1.5</v>
      </c>
      <c r="I780" t="str">
        <f t="shared" si="12"/>
        <v>E-12-1</v>
      </c>
      <c r="J780">
        <v>95.7</v>
      </c>
      <c r="K780">
        <v>97.2</v>
      </c>
      <c r="L780">
        <v>95.7</v>
      </c>
      <c r="M780">
        <v>97.2</v>
      </c>
      <c r="N780">
        <v>0</v>
      </c>
      <c r="O780">
        <v>0</v>
      </c>
    </row>
    <row r="781" spans="1:15" x14ac:dyDescent="0.15">
      <c r="A781">
        <v>346</v>
      </c>
      <c r="B781" t="s">
        <v>91</v>
      </c>
      <c r="C781" t="s">
        <v>106</v>
      </c>
      <c r="D781">
        <v>12</v>
      </c>
      <c r="E781" t="s">
        <v>14</v>
      </c>
      <c r="F781">
        <v>2</v>
      </c>
      <c r="G781">
        <v>1.51</v>
      </c>
      <c r="H781">
        <v>1.51</v>
      </c>
      <c r="I781" t="str">
        <f t="shared" si="12"/>
        <v>E-12-2</v>
      </c>
      <c r="J781">
        <v>97.2</v>
      </c>
      <c r="K781">
        <v>98.71</v>
      </c>
      <c r="L781">
        <v>96.45</v>
      </c>
      <c r="M781">
        <v>97.2</v>
      </c>
      <c r="N781">
        <v>0</v>
      </c>
      <c r="O781">
        <v>0</v>
      </c>
    </row>
    <row r="782" spans="1:15" x14ac:dyDescent="0.15">
      <c r="A782">
        <v>346</v>
      </c>
      <c r="B782" t="s">
        <v>91</v>
      </c>
      <c r="C782" t="s">
        <v>106</v>
      </c>
      <c r="D782">
        <v>12</v>
      </c>
      <c r="E782" t="s">
        <v>14</v>
      </c>
      <c r="F782">
        <v>3</v>
      </c>
      <c r="G782">
        <v>1.49</v>
      </c>
      <c r="H782">
        <v>1.49</v>
      </c>
      <c r="I782" t="str">
        <f t="shared" si="12"/>
        <v>E-12-3</v>
      </c>
      <c r="J782">
        <v>98.71</v>
      </c>
      <c r="K782">
        <v>100.2</v>
      </c>
      <c r="L782">
        <v>97.71</v>
      </c>
      <c r="M782">
        <v>98.71</v>
      </c>
      <c r="N782">
        <v>0</v>
      </c>
      <c r="O782">
        <v>0</v>
      </c>
    </row>
    <row r="783" spans="1:15" x14ac:dyDescent="0.15">
      <c r="A783">
        <v>346</v>
      </c>
      <c r="B783" t="s">
        <v>91</v>
      </c>
      <c r="C783" t="s">
        <v>106</v>
      </c>
      <c r="D783">
        <v>12</v>
      </c>
      <c r="E783" t="s">
        <v>14</v>
      </c>
      <c r="F783">
        <v>4</v>
      </c>
      <c r="G783">
        <v>1.53</v>
      </c>
      <c r="H783">
        <v>1.53</v>
      </c>
      <c r="I783" t="str">
        <f t="shared" si="12"/>
        <v>E-12-4</v>
      </c>
      <c r="J783">
        <v>100.2</v>
      </c>
      <c r="K783">
        <v>101.73</v>
      </c>
      <c r="L783">
        <v>99.06</v>
      </c>
      <c r="M783">
        <v>100.2</v>
      </c>
      <c r="N783">
        <v>0</v>
      </c>
      <c r="O783">
        <v>0</v>
      </c>
    </row>
    <row r="784" spans="1:15" x14ac:dyDescent="0.15">
      <c r="A784">
        <v>346</v>
      </c>
      <c r="B784" t="s">
        <v>91</v>
      </c>
      <c r="C784" t="s">
        <v>106</v>
      </c>
      <c r="D784">
        <v>12</v>
      </c>
      <c r="E784" t="s">
        <v>14</v>
      </c>
      <c r="F784">
        <v>5</v>
      </c>
      <c r="G784">
        <v>1.5</v>
      </c>
      <c r="H784">
        <v>1.5</v>
      </c>
      <c r="I784" t="str">
        <f t="shared" si="12"/>
        <v>E-12-5</v>
      </c>
      <c r="J784">
        <v>101.73</v>
      </c>
      <c r="K784">
        <v>103.23</v>
      </c>
      <c r="L784">
        <v>100.53</v>
      </c>
      <c r="M784">
        <v>101.73</v>
      </c>
      <c r="N784">
        <v>0</v>
      </c>
      <c r="O784">
        <v>0</v>
      </c>
    </row>
    <row r="785" spans="1:15" x14ac:dyDescent="0.15">
      <c r="A785">
        <v>346</v>
      </c>
      <c r="B785" t="s">
        <v>91</v>
      </c>
      <c r="C785" t="s">
        <v>106</v>
      </c>
      <c r="D785">
        <v>12</v>
      </c>
      <c r="E785" t="s">
        <v>14</v>
      </c>
      <c r="F785">
        <v>6</v>
      </c>
      <c r="G785">
        <v>1.1399999999999999</v>
      </c>
      <c r="H785">
        <v>1.1399999999999999</v>
      </c>
      <c r="I785" t="str">
        <f t="shared" si="12"/>
        <v>E-12-6</v>
      </c>
      <c r="J785">
        <v>103.23</v>
      </c>
      <c r="K785">
        <v>104.37</v>
      </c>
      <c r="L785">
        <v>102.24</v>
      </c>
      <c r="M785">
        <v>103.23</v>
      </c>
      <c r="N785">
        <v>0</v>
      </c>
      <c r="O785">
        <v>0</v>
      </c>
    </row>
    <row r="786" spans="1:15" x14ac:dyDescent="0.15">
      <c r="A786">
        <v>346</v>
      </c>
      <c r="B786" t="s">
        <v>91</v>
      </c>
      <c r="C786" t="s">
        <v>106</v>
      </c>
      <c r="D786">
        <v>12</v>
      </c>
      <c r="E786" t="s">
        <v>14</v>
      </c>
      <c r="F786" t="s">
        <v>15</v>
      </c>
      <c r="G786">
        <v>0.24</v>
      </c>
      <c r="H786">
        <v>0.24</v>
      </c>
      <c r="I786" t="str">
        <f t="shared" si="12"/>
        <v>E-12-CC</v>
      </c>
      <c r="J786">
        <v>104.37</v>
      </c>
      <c r="K786">
        <v>104.61</v>
      </c>
      <c r="L786">
        <v>104.14</v>
      </c>
      <c r="M786">
        <v>104.37</v>
      </c>
      <c r="N786">
        <v>0</v>
      </c>
      <c r="O786">
        <v>0</v>
      </c>
    </row>
    <row r="787" spans="1:15" x14ac:dyDescent="0.15">
      <c r="A787">
        <v>346</v>
      </c>
      <c r="B787" t="s">
        <v>91</v>
      </c>
      <c r="C787" t="s">
        <v>106</v>
      </c>
      <c r="D787">
        <v>13</v>
      </c>
      <c r="E787" t="s">
        <v>14</v>
      </c>
      <c r="F787">
        <v>1</v>
      </c>
      <c r="G787">
        <v>1.5</v>
      </c>
      <c r="H787">
        <v>1.5</v>
      </c>
      <c r="I787" t="str">
        <f t="shared" si="12"/>
        <v>E-13-1</v>
      </c>
      <c r="J787">
        <v>105.2</v>
      </c>
      <c r="K787">
        <v>106.7</v>
      </c>
      <c r="L787">
        <v>105.2</v>
      </c>
      <c r="M787">
        <v>106.7</v>
      </c>
      <c r="N787">
        <v>0</v>
      </c>
      <c r="O787">
        <v>0</v>
      </c>
    </row>
    <row r="788" spans="1:15" x14ac:dyDescent="0.15">
      <c r="A788">
        <v>346</v>
      </c>
      <c r="B788" t="s">
        <v>91</v>
      </c>
      <c r="C788" t="s">
        <v>106</v>
      </c>
      <c r="D788">
        <v>13</v>
      </c>
      <c r="E788" t="s">
        <v>14</v>
      </c>
      <c r="F788">
        <v>2</v>
      </c>
      <c r="G788">
        <v>1.5</v>
      </c>
      <c r="H788">
        <v>1.5</v>
      </c>
      <c r="I788" t="str">
        <f t="shared" si="12"/>
        <v>E-13-2</v>
      </c>
      <c r="J788">
        <v>106.7</v>
      </c>
      <c r="K788">
        <v>108.2</v>
      </c>
      <c r="L788">
        <v>105.95</v>
      </c>
      <c r="M788">
        <v>106.7</v>
      </c>
      <c r="N788">
        <v>0</v>
      </c>
      <c r="O788">
        <v>0</v>
      </c>
    </row>
    <row r="789" spans="1:15" x14ac:dyDescent="0.15">
      <c r="A789">
        <v>346</v>
      </c>
      <c r="B789" t="s">
        <v>91</v>
      </c>
      <c r="C789" t="s">
        <v>106</v>
      </c>
      <c r="D789">
        <v>13</v>
      </c>
      <c r="E789" t="s">
        <v>14</v>
      </c>
      <c r="F789">
        <v>3</v>
      </c>
      <c r="G789">
        <v>1.5</v>
      </c>
      <c r="H789">
        <v>1.5</v>
      </c>
      <c r="I789" t="str">
        <f t="shared" si="12"/>
        <v>E-13-3</v>
      </c>
      <c r="J789">
        <v>108.2</v>
      </c>
      <c r="K789">
        <v>109.7</v>
      </c>
      <c r="L789">
        <v>107.2</v>
      </c>
      <c r="M789">
        <v>108.2</v>
      </c>
      <c r="N789">
        <v>0</v>
      </c>
      <c r="O789">
        <v>0</v>
      </c>
    </row>
    <row r="790" spans="1:15" x14ac:dyDescent="0.15">
      <c r="A790">
        <v>346</v>
      </c>
      <c r="B790" t="s">
        <v>91</v>
      </c>
      <c r="C790" t="s">
        <v>106</v>
      </c>
      <c r="D790">
        <v>13</v>
      </c>
      <c r="E790" t="s">
        <v>14</v>
      </c>
      <c r="F790">
        <v>4</v>
      </c>
      <c r="G790">
        <v>1.5</v>
      </c>
      <c r="H790">
        <v>1.5</v>
      </c>
      <c r="I790" t="str">
        <f t="shared" si="12"/>
        <v>E-13-4</v>
      </c>
      <c r="J790">
        <v>109.7</v>
      </c>
      <c r="K790">
        <v>111.2</v>
      </c>
      <c r="L790">
        <v>108.58</v>
      </c>
      <c r="M790">
        <v>109.7</v>
      </c>
      <c r="N790">
        <v>0</v>
      </c>
      <c r="O790">
        <v>0</v>
      </c>
    </row>
    <row r="791" spans="1:15" x14ac:dyDescent="0.15">
      <c r="A791">
        <v>346</v>
      </c>
      <c r="B791" t="s">
        <v>91</v>
      </c>
      <c r="C791" t="s">
        <v>106</v>
      </c>
      <c r="D791">
        <v>13</v>
      </c>
      <c r="E791" t="s">
        <v>14</v>
      </c>
      <c r="F791">
        <v>5</v>
      </c>
      <c r="G791">
        <v>1.31</v>
      </c>
      <c r="H791">
        <v>1.31</v>
      </c>
      <c r="I791" t="str">
        <f t="shared" si="12"/>
        <v>E-13-5</v>
      </c>
      <c r="J791">
        <v>111.2</v>
      </c>
      <c r="K791">
        <v>112.51</v>
      </c>
      <c r="L791">
        <v>110.12</v>
      </c>
      <c r="M791">
        <v>111.2</v>
      </c>
      <c r="N791">
        <v>0</v>
      </c>
      <c r="O791">
        <v>0</v>
      </c>
    </row>
    <row r="792" spans="1:15" x14ac:dyDescent="0.15">
      <c r="A792">
        <v>346</v>
      </c>
      <c r="B792" t="s">
        <v>91</v>
      </c>
      <c r="C792" t="s">
        <v>106</v>
      </c>
      <c r="D792">
        <v>13</v>
      </c>
      <c r="E792" t="s">
        <v>14</v>
      </c>
      <c r="F792">
        <v>6</v>
      </c>
      <c r="G792">
        <v>0.56000000000000005</v>
      </c>
      <c r="H792">
        <v>0.56000000000000005</v>
      </c>
      <c r="I792" t="str">
        <f t="shared" si="12"/>
        <v>E-13-6</v>
      </c>
      <c r="J792">
        <v>112.51</v>
      </c>
      <c r="K792">
        <v>113.07</v>
      </c>
      <c r="L792">
        <v>111.99</v>
      </c>
      <c r="M792">
        <v>112.51</v>
      </c>
      <c r="N792">
        <v>0</v>
      </c>
      <c r="O792">
        <v>0</v>
      </c>
    </row>
    <row r="793" spans="1:15" x14ac:dyDescent="0.15">
      <c r="A793">
        <v>346</v>
      </c>
      <c r="B793" t="s">
        <v>91</v>
      </c>
      <c r="C793" t="s">
        <v>106</v>
      </c>
      <c r="D793">
        <v>2</v>
      </c>
      <c r="E793" t="s">
        <v>14</v>
      </c>
      <c r="F793">
        <v>1</v>
      </c>
      <c r="G793">
        <v>1.5</v>
      </c>
      <c r="H793">
        <v>1.5</v>
      </c>
      <c r="I793" t="str">
        <f t="shared" si="12"/>
        <v>E-2-1</v>
      </c>
      <c r="J793">
        <v>5.7</v>
      </c>
      <c r="K793">
        <v>7.2</v>
      </c>
      <c r="L793">
        <v>5.7</v>
      </c>
      <c r="M793">
        <v>7.2</v>
      </c>
      <c r="N793">
        <v>0</v>
      </c>
      <c r="O793">
        <v>0</v>
      </c>
    </row>
    <row r="794" spans="1:15" x14ac:dyDescent="0.15">
      <c r="A794">
        <v>346</v>
      </c>
      <c r="B794" t="s">
        <v>91</v>
      </c>
      <c r="C794" t="s">
        <v>106</v>
      </c>
      <c r="D794">
        <v>2</v>
      </c>
      <c r="E794" t="s">
        <v>14</v>
      </c>
      <c r="F794">
        <v>2</v>
      </c>
      <c r="G794">
        <v>1.5</v>
      </c>
      <c r="H794">
        <v>1.5</v>
      </c>
      <c r="I794" t="str">
        <f t="shared" si="12"/>
        <v>E-2-2</v>
      </c>
      <c r="J794">
        <v>7.2</v>
      </c>
      <c r="K794">
        <v>8.6999999999999993</v>
      </c>
      <c r="L794">
        <v>7.2</v>
      </c>
      <c r="M794">
        <v>8.6999999999999993</v>
      </c>
      <c r="N794">
        <v>0</v>
      </c>
      <c r="O794">
        <v>0</v>
      </c>
    </row>
    <row r="795" spans="1:15" x14ac:dyDescent="0.15">
      <c r="A795">
        <v>346</v>
      </c>
      <c r="B795" t="s">
        <v>91</v>
      </c>
      <c r="C795" t="s">
        <v>106</v>
      </c>
      <c r="D795">
        <v>2</v>
      </c>
      <c r="E795" t="s">
        <v>14</v>
      </c>
      <c r="F795">
        <v>3</v>
      </c>
      <c r="G795">
        <v>1.5</v>
      </c>
      <c r="H795">
        <v>1.5</v>
      </c>
      <c r="I795" t="str">
        <f t="shared" si="12"/>
        <v>E-2-3</v>
      </c>
      <c r="J795">
        <v>8.6999999999999993</v>
      </c>
      <c r="K795">
        <v>10.199999999999999</v>
      </c>
      <c r="L795">
        <v>8.6999999999999993</v>
      </c>
      <c r="M795">
        <v>10.199999999999999</v>
      </c>
      <c r="N795">
        <v>0</v>
      </c>
      <c r="O795">
        <v>0</v>
      </c>
    </row>
    <row r="796" spans="1:15" x14ac:dyDescent="0.15">
      <c r="A796">
        <v>346</v>
      </c>
      <c r="B796" t="s">
        <v>91</v>
      </c>
      <c r="C796" t="s">
        <v>106</v>
      </c>
      <c r="D796">
        <v>2</v>
      </c>
      <c r="E796" t="s">
        <v>14</v>
      </c>
      <c r="F796">
        <v>4</v>
      </c>
      <c r="G796">
        <v>1.5</v>
      </c>
      <c r="H796">
        <v>1.5</v>
      </c>
      <c r="I796" t="str">
        <f t="shared" si="12"/>
        <v>E-2-4</v>
      </c>
      <c r="J796">
        <v>10.199999999999999</v>
      </c>
      <c r="K796">
        <v>11.7</v>
      </c>
      <c r="L796">
        <v>10.199999999999999</v>
      </c>
      <c r="M796">
        <v>11.7</v>
      </c>
      <c r="N796">
        <v>0</v>
      </c>
      <c r="O796">
        <v>0</v>
      </c>
    </row>
    <row r="797" spans="1:15" x14ac:dyDescent="0.15">
      <c r="A797">
        <v>346</v>
      </c>
      <c r="B797" t="s">
        <v>91</v>
      </c>
      <c r="C797" t="s">
        <v>106</v>
      </c>
      <c r="D797">
        <v>2</v>
      </c>
      <c r="E797" t="s">
        <v>14</v>
      </c>
      <c r="F797">
        <v>5</v>
      </c>
      <c r="G797">
        <v>1.5</v>
      </c>
      <c r="H797">
        <v>1.5</v>
      </c>
      <c r="I797" t="str">
        <f t="shared" si="12"/>
        <v>E-2-5</v>
      </c>
      <c r="J797">
        <v>11.7</v>
      </c>
      <c r="K797">
        <v>13.2</v>
      </c>
      <c r="L797">
        <v>11.7</v>
      </c>
      <c r="M797">
        <v>13.2</v>
      </c>
      <c r="N797">
        <v>0</v>
      </c>
      <c r="O797">
        <v>0</v>
      </c>
    </row>
    <row r="798" spans="1:15" x14ac:dyDescent="0.15">
      <c r="A798">
        <v>346</v>
      </c>
      <c r="B798" t="s">
        <v>91</v>
      </c>
      <c r="C798" t="s">
        <v>106</v>
      </c>
      <c r="D798">
        <v>2</v>
      </c>
      <c r="E798" t="s">
        <v>14</v>
      </c>
      <c r="F798">
        <v>6</v>
      </c>
      <c r="G798">
        <v>1</v>
      </c>
      <c r="H798">
        <v>1</v>
      </c>
      <c r="I798" t="str">
        <f t="shared" si="12"/>
        <v>E-2-6</v>
      </c>
      <c r="J798">
        <v>13.2</v>
      </c>
      <c r="K798">
        <v>14.2</v>
      </c>
      <c r="L798">
        <v>13.2</v>
      </c>
      <c r="M798">
        <v>14.2</v>
      </c>
      <c r="N798">
        <v>0</v>
      </c>
      <c r="O798">
        <v>0</v>
      </c>
    </row>
    <row r="799" spans="1:15" x14ac:dyDescent="0.15">
      <c r="A799">
        <v>346</v>
      </c>
      <c r="B799" t="s">
        <v>91</v>
      </c>
      <c r="C799" t="s">
        <v>106</v>
      </c>
      <c r="D799">
        <v>2</v>
      </c>
      <c r="E799" t="s">
        <v>14</v>
      </c>
      <c r="F799">
        <v>7</v>
      </c>
      <c r="G799">
        <v>0.67</v>
      </c>
      <c r="H799">
        <v>0.67</v>
      </c>
      <c r="I799" t="str">
        <f t="shared" si="12"/>
        <v>E-2-7</v>
      </c>
      <c r="J799">
        <v>14.2</v>
      </c>
      <c r="K799">
        <v>14.87</v>
      </c>
      <c r="L799">
        <v>14.2</v>
      </c>
      <c r="M799">
        <v>14.87</v>
      </c>
      <c r="N799">
        <v>0</v>
      </c>
      <c r="O799">
        <v>0</v>
      </c>
    </row>
    <row r="800" spans="1:15" x14ac:dyDescent="0.15">
      <c r="A800">
        <v>346</v>
      </c>
      <c r="B800" t="s">
        <v>91</v>
      </c>
      <c r="C800" t="s">
        <v>106</v>
      </c>
      <c r="D800">
        <v>2</v>
      </c>
      <c r="E800" t="s">
        <v>14</v>
      </c>
      <c r="F800" t="s">
        <v>15</v>
      </c>
      <c r="G800">
        <v>0.19</v>
      </c>
      <c r="H800">
        <v>0.19</v>
      </c>
      <c r="I800" t="str">
        <f t="shared" si="12"/>
        <v>E-2-CC</v>
      </c>
      <c r="J800">
        <v>14.87</v>
      </c>
      <c r="K800">
        <v>15.06</v>
      </c>
      <c r="L800">
        <v>14.87</v>
      </c>
      <c r="M800">
        <v>15.06</v>
      </c>
      <c r="N800">
        <v>0</v>
      </c>
      <c r="O800">
        <v>0</v>
      </c>
    </row>
    <row r="801" spans="1:16" x14ac:dyDescent="0.15">
      <c r="A801">
        <v>346</v>
      </c>
      <c r="B801" t="s">
        <v>91</v>
      </c>
      <c r="C801" t="s">
        <v>106</v>
      </c>
      <c r="D801">
        <v>3</v>
      </c>
      <c r="E801" t="s">
        <v>14</v>
      </c>
      <c r="F801">
        <v>1</v>
      </c>
      <c r="G801">
        <v>1.2</v>
      </c>
      <c r="H801">
        <v>1.2</v>
      </c>
      <c r="I801" t="str">
        <f t="shared" si="12"/>
        <v>E-3-1</v>
      </c>
      <c r="J801">
        <v>15.2</v>
      </c>
      <c r="K801">
        <v>16.399999999999999</v>
      </c>
      <c r="L801">
        <v>15.2</v>
      </c>
      <c r="M801">
        <v>15.2</v>
      </c>
      <c r="N801">
        <v>0</v>
      </c>
      <c r="O801">
        <v>0</v>
      </c>
      <c r="P801" t="s">
        <v>107</v>
      </c>
    </row>
    <row r="802" spans="1:16" x14ac:dyDescent="0.15">
      <c r="A802">
        <v>346</v>
      </c>
      <c r="B802" t="s">
        <v>91</v>
      </c>
      <c r="C802" t="s">
        <v>106</v>
      </c>
      <c r="D802">
        <v>3</v>
      </c>
      <c r="E802" t="s">
        <v>14</v>
      </c>
      <c r="F802">
        <v>2</v>
      </c>
      <c r="G802">
        <v>1.5</v>
      </c>
      <c r="H802">
        <v>1.5</v>
      </c>
      <c r="I802" t="str">
        <f t="shared" si="12"/>
        <v>E-3-2</v>
      </c>
      <c r="J802">
        <v>16.399999999999999</v>
      </c>
      <c r="K802">
        <v>17.899999999999999</v>
      </c>
      <c r="L802">
        <v>15.73</v>
      </c>
      <c r="M802">
        <v>16.399999999999999</v>
      </c>
      <c r="N802">
        <v>0</v>
      </c>
      <c r="O802">
        <v>0</v>
      </c>
    </row>
    <row r="803" spans="1:16" x14ac:dyDescent="0.15">
      <c r="A803">
        <v>346</v>
      </c>
      <c r="B803" t="s">
        <v>91</v>
      </c>
      <c r="C803" t="s">
        <v>106</v>
      </c>
      <c r="D803">
        <v>3</v>
      </c>
      <c r="E803" t="s">
        <v>14</v>
      </c>
      <c r="F803">
        <v>3</v>
      </c>
      <c r="G803">
        <v>1.5</v>
      </c>
      <c r="H803">
        <v>1.5</v>
      </c>
      <c r="I803" t="str">
        <f t="shared" si="12"/>
        <v>E-3-3</v>
      </c>
      <c r="J803">
        <v>17.899999999999999</v>
      </c>
      <c r="K803">
        <v>19.399999999999999</v>
      </c>
      <c r="L803">
        <v>16.940000000000001</v>
      </c>
      <c r="M803">
        <v>17.899999999999999</v>
      </c>
      <c r="N803">
        <v>0</v>
      </c>
      <c r="O803">
        <v>0</v>
      </c>
    </row>
    <row r="804" spans="1:16" x14ac:dyDescent="0.15">
      <c r="A804">
        <v>346</v>
      </c>
      <c r="B804" t="s">
        <v>91</v>
      </c>
      <c r="C804" t="s">
        <v>106</v>
      </c>
      <c r="D804">
        <v>3</v>
      </c>
      <c r="E804" t="s">
        <v>14</v>
      </c>
      <c r="F804">
        <v>4</v>
      </c>
      <c r="G804">
        <v>1.28</v>
      </c>
      <c r="H804">
        <v>1.28</v>
      </c>
      <c r="I804" t="str">
        <f t="shared" si="12"/>
        <v>E-3-4</v>
      </c>
      <c r="J804">
        <v>19.399999999999999</v>
      </c>
      <c r="K804">
        <v>20.68</v>
      </c>
      <c r="L804">
        <v>18.420000000000002</v>
      </c>
      <c r="M804">
        <v>19.399999999999999</v>
      </c>
      <c r="N804">
        <v>0</v>
      </c>
      <c r="O804">
        <v>0</v>
      </c>
    </row>
    <row r="805" spans="1:16" x14ac:dyDescent="0.15">
      <c r="A805">
        <v>346</v>
      </c>
      <c r="B805" t="s">
        <v>91</v>
      </c>
      <c r="C805" t="s">
        <v>106</v>
      </c>
      <c r="D805">
        <v>3</v>
      </c>
      <c r="E805" t="s">
        <v>14</v>
      </c>
      <c r="F805" t="s">
        <v>15</v>
      </c>
      <c r="G805">
        <v>7.0000000000000007E-2</v>
      </c>
      <c r="H805">
        <v>7.0000000000000007E-2</v>
      </c>
      <c r="I805" t="str">
        <f t="shared" si="12"/>
        <v>E-3-CC</v>
      </c>
      <c r="J805">
        <v>20.68</v>
      </c>
      <c r="K805">
        <v>20.75</v>
      </c>
      <c r="L805">
        <v>20.61</v>
      </c>
      <c r="M805">
        <v>20.68</v>
      </c>
      <c r="N805">
        <v>0</v>
      </c>
      <c r="O805">
        <v>0</v>
      </c>
    </row>
    <row r="806" spans="1:16" x14ac:dyDescent="0.15">
      <c r="A806">
        <v>346</v>
      </c>
      <c r="B806" t="s">
        <v>91</v>
      </c>
      <c r="C806" t="s">
        <v>106</v>
      </c>
      <c r="D806">
        <v>4</v>
      </c>
      <c r="E806" t="s">
        <v>14</v>
      </c>
      <c r="F806">
        <v>1</v>
      </c>
      <c r="G806">
        <v>1.5</v>
      </c>
      <c r="H806">
        <v>1.5</v>
      </c>
      <c r="I806" t="str">
        <f t="shared" si="12"/>
        <v>E-4-1</v>
      </c>
      <c r="J806">
        <v>24.7</v>
      </c>
      <c r="K806">
        <v>26.2</v>
      </c>
      <c r="L806">
        <v>24.7</v>
      </c>
      <c r="M806">
        <v>26.2</v>
      </c>
      <c r="N806">
        <v>0</v>
      </c>
      <c r="O806">
        <v>0</v>
      </c>
    </row>
    <row r="807" spans="1:16" x14ac:dyDescent="0.15">
      <c r="A807">
        <v>346</v>
      </c>
      <c r="B807" t="s">
        <v>91</v>
      </c>
      <c r="C807" t="s">
        <v>106</v>
      </c>
      <c r="D807">
        <v>4</v>
      </c>
      <c r="E807" t="s">
        <v>14</v>
      </c>
      <c r="F807">
        <v>2</v>
      </c>
      <c r="G807">
        <v>1.5</v>
      </c>
      <c r="H807">
        <v>1.5</v>
      </c>
      <c r="I807" t="str">
        <f t="shared" si="12"/>
        <v>E-4-2</v>
      </c>
      <c r="J807">
        <v>26.2</v>
      </c>
      <c r="K807">
        <v>27.7</v>
      </c>
      <c r="L807">
        <v>25.45</v>
      </c>
      <c r="M807">
        <v>26.2</v>
      </c>
      <c r="N807">
        <v>1</v>
      </c>
      <c r="O807">
        <v>0</v>
      </c>
    </row>
    <row r="808" spans="1:16" x14ac:dyDescent="0.15">
      <c r="A808">
        <v>346</v>
      </c>
      <c r="B808" t="s">
        <v>91</v>
      </c>
      <c r="C808" t="s">
        <v>106</v>
      </c>
      <c r="D808">
        <v>4</v>
      </c>
      <c r="E808" t="s">
        <v>14</v>
      </c>
      <c r="F808">
        <v>3</v>
      </c>
      <c r="G808">
        <v>1.5</v>
      </c>
      <c r="H808">
        <v>1.5</v>
      </c>
      <c r="I808" t="str">
        <f t="shared" si="12"/>
        <v>E-4-3</v>
      </c>
      <c r="J808">
        <v>27.7</v>
      </c>
      <c r="K808">
        <v>29.2</v>
      </c>
      <c r="L808">
        <v>26.7</v>
      </c>
      <c r="M808">
        <v>27.7</v>
      </c>
      <c r="N808">
        <v>2</v>
      </c>
      <c r="O808">
        <v>0</v>
      </c>
    </row>
    <row r="809" spans="1:16" x14ac:dyDescent="0.15">
      <c r="A809">
        <v>346</v>
      </c>
      <c r="B809" t="s">
        <v>91</v>
      </c>
      <c r="C809" t="s">
        <v>106</v>
      </c>
      <c r="D809">
        <v>4</v>
      </c>
      <c r="E809" t="s">
        <v>14</v>
      </c>
      <c r="F809">
        <v>4</v>
      </c>
      <c r="G809">
        <v>1</v>
      </c>
      <c r="H809">
        <v>1</v>
      </c>
      <c r="I809" t="str">
        <f t="shared" si="12"/>
        <v>E-4-4</v>
      </c>
      <c r="J809">
        <v>29.2</v>
      </c>
      <c r="K809">
        <v>30.2</v>
      </c>
      <c r="L809">
        <v>28.38</v>
      </c>
      <c r="M809">
        <v>29.2</v>
      </c>
      <c r="N809">
        <v>1</v>
      </c>
      <c r="O809">
        <v>0</v>
      </c>
    </row>
    <row r="810" spans="1:16" x14ac:dyDescent="0.15">
      <c r="A810">
        <v>346</v>
      </c>
      <c r="B810" t="s">
        <v>91</v>
      </c>
      <c r="C810" t="s">
        <v>106</v>
      </c>
      <c r="D810">
        <v>4</v>
      </c>
      <c r="E810" t="s">
        <v>14</v>
      </c>
      <c r="F810">
        <v>5</v>
      </c>
      <c r="G810">
        <v>0.75</v>
      </c>
      <c r="H810">
        <v>0.75</v>
      </c>
      <c r="I810" t="str">
        <f t="shared" si="12"/>
        <v>E-4-5</v>
      </c>
      <c r="J810">
        <v>30.2</v>
      </c>
      <c r="K810">
        <v>30.95</v>
      </c>
      <c r="L810">
        <v>28.66</v>
      </c>
      <c r="M810">
        <v>29.2</v>
      </c>
      <c r="N810">
        <v>1</v>
      </c>
      <c r="O810">
        <v>0</v>
      </c>
    </row>
    <row r="811" spans="1:16" x14ac:dyDescent="0.15">
      <c r="A811">
        <v>346</v>
      </c>
      <c r="B811" t="s">
        <v>91</v>
      </c>
      <c r="C811" t="s">
        <v>106</v>
      </c>
      <c r="D811">
        <v>4</v>
      </c>
      <c r="E811" t="s">
        <v>14</v>
      </c>
      <c r="F811" t="s">
        <v>15</v>
      </c>
      <c r="G811">
        <v>0.15</v>
      </c>
      <c r="H811">
        <v>0.15</v>
      </c>
      <c r="I811" t="str">
        <f t="shared" si="12"/>
        <v>E-4-CC</v>
      </c>
      <c r="J811">
        <v>30.95</v>
      </c>
      <c r="K811">
        <v>31.1</v>
      </c>
      <c r="L811">
        <v>29.09</v>
      </c>
      <c r="M811">
        <v>29.2</v>
      </c>
      <c r="N811">
        <v>0</v>
      </c>
      <c r="O811">
        <v>0</v>
      </c>
    </row>
    <row r="812" spans="1:16" x14ac:dyDescent="0.15">
      <c r="A812">
        <v>346</v>
      </c>
      <c r="B812" t="s">
        <v>91</v>
      </c>
      <c r="C812" t="s">
        <v>106</v>
      </c>
      <c r="D812">
        <v>5</v>
      </c>
      <c r="E812" t="s">
        <v>14</v>
      </c>
      <c r="F812">
        <v>1</v>
      </c>
      <c r="G812">
        <v>1.5</v>
      </c>
      <c r="H812">
        <v>1.5</v>
      </c>
      <c r="I812" t="str">
        <f t="shared" si="12"/>
        <v>E-5-1</v>
      </c>
      <c r="J812">
        <v>29.2</v>
      </c>
      <c r="K812">
        <v>30.7</v>
      </c>
      <c r="L812">
        <v>29.2</v>
      </c>
      <c r="M812">
        <v>30.7</v>
      </c>
      <c r="N812">
        <v>1</v>
      </c>
      <c r="O812">
        <v>0</v>
      </c>
    </row>
    <row r="813" spans="1:16" x14ac:dyDescent="0.15">
      <c r="A813">
        <v>346</v>
      </c>
      <c r="B813" t="s">
        <v>91</v>
      </c>
      <c r="C813" t="s">
        <v>106</v>
      </c>
      <c r="D813">
        <v>5</v>
      </c>
      <c r="E813" t="s">
        <v>14</v>
      </c>
      <c r="F813">
        <v>2</v>
      </c>
      <c r="G813">
        <v>1.5</v>
      </c>
      <c r="H813">
        <v>1.5</v>
      </c>
      <c r="I813" t="str">
        <f t="shared" si="12"/>
        <v>E-5-2</v>
      </c>
      <c r="J813">
        <v>30.7</v>
      </c>
      <c r="K813">
        <v>32.200000000000003</v>
      </c>
      <c r="L813">
        <v>29.95</v>
      </c>
      <c r="M813">
        <v>30.7</v>
      </c>
      <c r="N813">
        <v>1</v>
      </c>
      <c r="O813">
        <v>0</v>
      </c>
    </row>
    <row r="814" spans="1:16" x14ac:dyDescent="0.15">
      <c r="A814">
        <v>346</v>
      </c>
      <c r="B814" t="s">
        <v>91</v>
      </c>
      <c r="C814" t="s">
        <v>106</v>
      </c>
      <c r="D814">
        <v>5</v>
      </c>
      <c r="E814" t="s">
        <v>14</v>
      </c>
      <c r="F814">
        <v>3</v>
      </c>
      <c r="G814">
        <v>1.5</v>
      </c>
      <c r="H814">
        <v>1.5</v>
      </c>
      <c r="I814" t="str">
        <f t="shared" si="12"/>
        <v>E-5-3</v>
      </c>
      <c r="J814">
        <v>32.200000000000003</v>
      </c>
      <c r="K814">
        <v>33.700000000000003</v>
      </c>
      <c r="L814">
        <v>31.2</v>
      </c>
      <c r="M814">
        <v>32.200000000000003</v>
      </c>
      <c r="N814">
        <v>1</v>
      </c>
      <c r="O814">
        <v>0</v>
      </c>
    </row>
    <row r="815" spans="1:16" x14ac:dyDescent="0.15">
      <c r="A815">
        <v>346</v>
      </c>
      <c r="B815" t="s">
        <v>91</v>
      </c>
      <c r="C815" t="s">
        <v>106</v>
      </c>
      <c r="D815">
        <v>5</v>
      </c>
      <c r="E815" t="s">
        <v>14</v>
      </c>
      <c r="F815">
        <v>4</v>
      </c>
      <c r="G815">
        <v>1.5</v>
      </c>
      <c r="H815">
        <v>1.5</v>
      </c>
      <c r="I815" t="str">
        <f t="shared" si="12"/>
        <v>E-5-4</v>
      </c>
      <c r="J815">
        <v>33.700000000000003</v>
      </c>
      <c r="K815">
        <v>35.200000000000003</v>
      </c>
      <c r="L815">
        <v>32.58</v>
      </c>
      <c r="M815">
        <v>33.700000000000003</v>
      </c>
      <c r="N815">
        <v>1</v>
      </c>
      <c r="O815">
        <v>0</v>
      </c>
    </row>
    <row r="816" spans="1:16" x14ac:dyDescent="0.15">
      <c r="A816">
        <v>346</v>
      </c>
      <c r="B816" t="s">
        <v>91</v>
      </c>
      <c r="C816" t="s">
        <v>106</v>
      </c>
      <c r="D816">
        <v>5</v>
      </c>
      <c r="E816" t="s">
        <v>14</v>
      </c>
      <c r="F816">
        <v>5</v>
      </c>
      <c r="G816">
        <v>1.5</v>
      </c>
      <c r="H816">
        <v>1.5</v>
      </c>
      <c r="I816" t="str">
        <f t="shared" si="12"/>
        <v>E-5-5</v>
      </c>
      <c r="J816">
        <v>35.200000000000003</v>
      </c>
      <c r="K816">
        <v>36.700000000000003</v>
      </c>
      <c r="L816">
        <v>34</v>
      </c>
      <c r="M816">
        <v>35.200000000000003</v>
      </c>
      <c r="N816">
        <v>1</v>
      </c>
      <c r="O816">
        <v>0</v>
      </c>
    </row>
    <row r="817" spans="1:16" x14ac:dyDescent="0.15">
      <c r="A817">
        <v>346</v>
      </c>
      <c r="B817" t="s">
        <v>91</v>
      </c>
      <c r="C817" t="s">
        <v>106</v>
      </c>
      <c r="D817">
        <v>5</v>
      </c>
      <c r="E817" t="s">
        <v>14</v>
      </c>
      <c r="F817">
        <v>6</v>
      </c>
      <c r="G817">
        <v>1</v>
      </c>
      <c r="H817">
        <v>1</v>
      </c>
      <c r="I817" t="str">
        <f t="shared" si="12"/>
        <v>E-5-6</v>
      </c>
      <c r="J817">
        <v>36.700000000000003</v>
      </c>
      <c r="K817">
        <v>37.700000000000003</v>
      </c>
      <c r="L817">
        <v>35.82</v>
      </c>
      <c r="M817">
        <v>36.700000000000003</v>
      </c>
      <c r="N817">
        <v>1</v>
      </c>
      <c r="O817">
        <v>0</v>
      </c>
    </row>
    <row r="818" spans="1:16" x14ac:dyDescent="0.15">
      <c r="A818">
        <v>346</v>
      </c>
      <c r="B818" t="s">
        <v>91</v>
      </c>
      <c r="C818" t="s">
        <v>106</v>
      </c>
      <c r="D818">
        <v>5</v>
      </c>
      <c r="E818" t="s">
        <v>14</v>
      </c>
      <c r="F818">
        <v>7</v>
      </c>
      <c r="G818">
        <v>0.56999999999999995</v>
      </c>
      <c r="H818">
        <v>0.56999999999999995</v>
      </c>
      <c r="I818" t="str">
        <f t="shared" si="12"/>
        <v>E-5-7</v>
      </c>
      <c r="J818">
        <v>37.700000000000003</v>
      </c>
      <c r="K818">
        <v>38.270000000000003</v>
      </c>
      <c r="L818">
        <v>37.17</v>
      </c>
      <c r="M818">
        <v>37.700000000000003</v>
      </c>
      <c r="N818">
        <v>1</v>
      </c>
      <c r="O818">
        <v>0</v>
      </c>
    </row>
    <row r="819" spans="1:16" x14ac:dyDescent="0.15">
      <c r="A819">
        <v>346</v>
      </c>
      <c r="B819" t="s">
        <v>91</v>
      </c>
      <c r="C819" t="s">
        <v>106</v>
      </c>
      <c r="D819">
        <v>5</v>
      </c>
      <c r="E819" t="s">
        <v>14</v>
      </c>
      <c r="F819" t="s">
        <v>15</v>
      </c>
      <c r="G819">
        <v>0.12</v>
      </c>
      <c r="H819">
        <v>0.12</v>
      </c>
      <c r="I819" t="str">
        <f t="shared" si="12"/>
        <v>E-5-CC</v>
      </c>
      <c r="J819">
        <v>38.270000000000003</v>
      </c>
      <c r="K819">
        <v>38.39</v>
      </c>
      <c r="L819">
        <v>38.15</v>
      </c>
      <c r="M819">
        <v>38.270000000000003</v>
      </c>
      <c r="N819">
        <v>0</v>
      </c>
      <c r="O819">
        <v>0</v>
      </c>
    </row>
    <row r="820" spans="1:16" x14ac:dyDescent="0.15">
      <c r="A820">
        <v>346</v>
      </c>
      <c r="B820" t="s">
        <v>91</v>
      </c>
      <c r="C820" t="s">
        <v>106</v>
      </c>
      <c r="D820">
        <v>6</v>
      </c>
      <c r="E820" t="s">
        <v>14</v>
      </c>
      <c r="F820">
        <v>1</v>
      </c>
      <c r="G820">
        <v>1.5</v>
      </c>
      <c r="H820">
        <v>1.5</v>
      </c>
      <c r="I820" t="str">
        <f t="shared" si="12"/>
        <v>E-6-1</v>
      </c>
      <c r="J820">
        <v>38.700000000000003</v>
      </c>
      <c r="K820">
        <v>40.200000000000003</v>
      </c>
      <c r="L820">
        <v>38.700000000000003</v>
      </c>
      <c r="M820">
        <v>40.200000000000003</v>
      </c>
      <c r="N820">
        <v>1</v>
      </c>
      <c r="O820">
        <v>0</v>
      </c>
    </row>
    <row r="821" spans="1:16" x14ac:dyDescent="0.15">
      <c r="A821">
        <v>346</v>
      </c>
      <c r="B821" t="s">
        <v>91</v>
      </c>
      <c r="C821" t="s">
        <v>106</v>
      </c>
      <c r="D821">
        <v>6</v>
      </c>
      <c r="E821" t="s">
        <v>14</v>
      </c>
      <c r="F821">
        <v>2</v>
      </c>
      <c r="G821">
        <v>1.5</v>
      </c>
      <c r="H821">
        <v>1.5</v>
      </c>
      <c r="I821" t="str">
        <f t="shared" si="12"/>
        <v>E-6-2</v>
      </c>
      <c r="J821">
        <v>40.200000000000003</v>
      </c>
      <c r="K821">
        <v>41.7</v>
      </c>
      <c r="L821">
        <v>39.450000000000003</v>
      </c>
      <c r="M821">
        <v>40.200000000000003</v>
      </c>
      <c r="N821">
        <v>1</v>
      </c>
      <c r="O821">
        <v>0</v>
      </c>
    </row>
    <row r="822" spans="1:16" x14ac:dyDescent="0.15">
      <c r="A822">
        <v>346</v>
      </c>
      <c r="B822" t="s">
        <v>91</v>
      </c>
      <c r="C822" t="s">
        <v>106</v>
      </c>
      <c r="D822">
        <v>6</v>
      </c>
      <c r="E822" t="s">
        <v>14</v>
      </c>
      <c r="F822">
        <v>3</v>
      </c>
      <c r="G822">
        <v>1.2</v>
      </c>
      <c r="H822">
        <v>1.2</v>
      </c>
      <c r="I822" t="str">
        <f t="shared" si="12"/>
        <v>E-6-3</v>
      </c>
      <c r="J822">
        <v>41.7</v>
      </c>
      <c r="K822">
        <v>42.9</v>
      </c>
      <c r="L822">
        <v>40.840000000000003</v>
      </c>
      <c r="M822">
        <v>41.7</v>
      </c>
      <c r="N822">
        <v>1</v>
      </c>
      <c r="O822">
        <v>0</v>
      </c>
    </row>
    <row r="823" spans="1:16" x14ac:dyDescent="0.15">
      <c r="A823">
        <v>346</v>
      </c>
      <c r="B823" t="s">
        <v>91</v>
      </c>
      <c r="C823" t="s">
        <v>106</v>
      </c>
      <c r="D823">
        <v>6</v>
      </c>
      <c r="E823" t="s">
        <v>14</v>
      </c>
      <c r="F823">
        <v>4</v>
      </c>
      <c r="G823">
        <v>1.5</v>
      </c>
      <c r="H823">
        <v>1.5</v>
      </c>
      <c r="I823" t="str">
        <f t="shared" si="12"/>
        <v>E-6-4</v>
      </c>
      <c r="J823">
        <v>42.9</v>
      </c>
      <c r="K823">
        <v>44.4</v>
      </c>
      <c r="L823">
        <v>41.8</v>
      </c>
      <c r="M823">
        <v>42.9</v>
      </c>
      <c r="N823">
        <v>1</v>
      </c>
      <c r="O823">
        <v>0</v>
      </c>
    </row>
    <row r="824" spans="1:16" x14ac:dyDescent="0.15">
      <c r="A824">
        <v>346</v>
      </c>
      <c r="B824" t="s">
        <v>91</v>
      </c>
      <c r="C824" t="s">
        <v>106</v>
      </c>
      <c r="D824">
        <v>6</v>
      </c>
      <c r="E824" t="s">
        <v>14</v>
      </c>
      <c r="F824">
        <v>5</v>
      </c>
      <c r="G824">
        <v>1.5</v>
      </c>
      <c r="H824">
        <v>1.5</v>
      </c>
      <c r="I824" t="str">
        <f t="shared" si="12"/>
        <v>E-6-5</v>
      </c>
      <c r="J824">
        <v>44.4</v>
      </c>
      <c r="K824">
        <v>45.9</v>
      </c>
      <c r="L824">
        <v>43.21</v>
      </c>
      <c r="M824">
        <v>44.4</v>
      </c>
      <c r="N824">
        <v>2</v>
      </c>
      <c r="O824">
        <v>0</v>
      </c>
    </row>
    <row r="825" spans="1:16" x14ac:dyDescent="0.15">
      <c r="A825">
        <v>346</v>
      </c>
      <c r="B825" t="s">
        <v>91</v>
      </c>
      <c r="C825" t="s">
        <v>106</v>
      </c>
      <c r="D825">
        <v>6</v>
      </c>
      <c r="E825" t="s">
        <v>14</v>
      </c>
      <c r="F825">
        <v>6</v>
      </c>
      <c r="G825">
        <v>1.31</v>
      </c>
      <c r="H825">
        <v>1.31</v>
      </c>
      <c r="I825" t="str">
        <f t="shared" si="12"/>
        <v>E-6-6</v>
      </c>
      <c r="J825">
        <v>45.9</v>
      </c>
      <c r="K825">
        <v>47.21</v>
      </c>
      <c r="L825">
        <v>44.79</v>
      </c>
      <c r="M825">
        <v>45.9</v>
      </c>
      <c r="N825">
        <v>1</v>
      </c>
      <c r="O825">
        <v>0</v>
      </c>
    </row>
    <row r="826" spans="1:16" x14ac:dyDescent="0.15">
      <c r="A826">
        <v>346</v>
      </c>
      <c r="B826" t="s">
        <v>91</v>
      </c>
      <c r="C826" t="s">
        <v>106</v>
      </c>
      <c r="D826">
        <v>6</v>
      </c>
      <c r="E826" t="s">
        <v>14</v>
      </c>
      <c r="F826">
        <v>7</v>
      </c>
      <c r="G826">
        <v>0.62</v>
      </c>
      <c r="H826">
        <v>0.62</v>
      </c>
      <c r="I826" t="str">
        <f t="shared" si="12"/>
        <v>E-6-7</v>
      </c>
      <c r="J826">
        <v>47.21</v>
      </c>
      <c r="K826">
        <v>47.83</v>
      </c>
      <c r="L826">
        <v>46.63</v>
      </c>
      <c r="M826">
        <v>47.21</v>
      </c>
      <c r="N826">
        <v>1</v>
      </c>
      <c r="O826">
        <v>0</v>
      </c>
    </row>
    <row r="827" spans="1:16" x14ac:dyDescent="0.15">
      <c r="A827">
        <v>346</v>
      </c>
      <c r="B827" t="s">
        <v>91</v>
      </c>
      <c r="C827" t="s">
        <v>106</v>
      </c>
      <c r="D827">
        <v>6</v>
      </c>
      <c r="E827" t="s">
        <v>14</v>
      </c>
      <c r="F827" t="s">
        <v>15</v>
      </c>
      <c r="G827">
        <v>0.23</v>
      </c>
      <c r="H827">
        <v>0.23</v>
      </c>
      <c r="I827" t="str">
        <f t="shared" si="12"/>
        <v>E-6-CC</v>
      </c>
      <c r="J827">
        <v>47.83</v>
      </c>
      <c r="K827">
        <v>48.06</v>
      </c>
      <c r="L827">
        <v>47.6</v>
      </c>
      <c r="M827">
        <v>47.83</v>
      </c>
      <c r="N827">
        <v>0</v>
      </c>
      <c r="O827">
        <v>0</v>
      </c>
    </row>
    <row r="828" spans="1:16" x14ac:dyDescent="0.15">
      <c r="A828">
        <v>346</v>
      </c>
      <c r="B828" t="s">
        <v>91</v>
      </c>
      <c r="C828" t="s">
        <v>106</v>
      </c>
      <c r="D828">
        <v>7</v>
      </c>
      <c r="E828" t="s">
        <v>14</v>
      </c>
      <c r="F828">
        <v>1</v>
      </c>
      <c r="G828">
        <v>1.5</v>
      </c>
      <c r="H828">
        <v>1.5</v>
      </c>
      <c r="I828" t="str">
        <f t="shared" si="12"/>
        <v>E-7-1</v>
      </c>
      <c r="J828">
        <v>48.2</v>
      </c>
      <c r="K828">
        <v>49.7</v>
      </c>
      <c r="L828">
        <v>48.2</v>
      </c>
      <c r="M828">
        <v>49.7</v>
      </c>
      <c r="N828">
        <v>1</v>
      </c>
      <c r="O828">
        <v>0</v>
      </c>
      <c r="P828" t="s">
        <v>108</v>
      </c>
    </row>
    <row r="829" spans="1:16" x14ac:dyDescent="0.15">
      <c r="A829">
        <v>346</v>
      </c>
      <c r="B829" t="s">
        <v>91</v>
      </c>
      <c r="C829" t="s">
        <v>106</v>
      </c>
      <c r="D829">
        <v>7</v>
      </c>
      <c r="E829" t="s">
        <v>14</v>
      </c>
      <c r="F829">
        <v>2</v>
      </c>
      <c r="G829">
        <v>1.5</v>
      </c>
      <c r="H829">
        <v>1.5</v>
      </c>
      <c r="I829" t="str">
        <f t="shared" si="12"/>
        <v>E-7-2</v>
      </c>
      <c r="J829">
        <v>49.7</v>
      </c>
      <c r="K829">
        <v>51.2</v>
      </c>
      <c r="L829">
        <v>48.95</v>
      </c>
      <c r="M829">
        <v>49.7</v>
      </c>
      <c r="N829">
        <v>1</v>
      </c>
      <c r="O829">
        <v>0</v>
      </c>
    </row>
    <row r="830" spans="1:16" x14ac:dyDescent="0.15">
      <c r="A830">
        <v>346</v>
      </c>
      <c r="B830" t="s">
        <v>91</v>
      </c>
      <c r="C830" t="s">
        <v>106</v>
      </c>
      <c r="D830">
        <v>7</v>
      </c>
      <c r="E830" t="s">
        <v>14</v>
      </c>
      <c r="F830">
        <v>3</v>
      </c>
      <c r="G830">
        <v>1.5</v>
      </c>
      <c r="H830">
        <v>1.5</v>
      </c>
      <c r="I830" t="str">
        <f t="shared" si="12"/>
        <v>E-7-3</v>
      </c>
      <c r="J830">
        <v>51.2</v>
      </c>
      <c r="K830">
        <v>52.7</v>
      </c>
      <c r="L830">
        <v>50.2</v>
      </c>
      <c r="M830">
        <v>51.2</v>
      </c>
      <c r="N830">
        <v>1</v>
      </c>
      <c r="O830">
        <v>0</v>
      </c>
    </row>
    <row r="831" spans="1:16" x14ac:dyDescent="0.15">
      <c r="A831">
        <v>346</v>
      </c>
      <c r="B831" t="s">
        <v>91</v>
      </c>
      <c r="C831" t="s">
        <v>106</v>
      </c>
      <c r="D831">
        <v>7</v>
      </c>
      <c r="E831" t="s">
        <v>14</v>
      </c>
      <c r="F831">
        <v>4</v>
      </c>
      <c r="G831">
        <v>1.5</v>
      </c>
      <c r="H831">
        <v>1.5</v>
      </c>
      <c r="I831" t="str">
        <f t="shared" si="12"/>
        <v>E-7-4</v>
      </c>
      <c r="J831">
        <v>52.7</v>
      </c>
      <c r="K831">
        <v>54.2</v>
      </c>
      <c r="L831">
        <v>51.58</v>
      </c>
      <c r="M831">
        <v>52.7</v>
      </c>
      <c r="N831">
        <v>1</v>
      </c>
      <c r="O831">
        <v>0</v>
      </c>
    </row>
    <row r="832" spans="1:16" x14ac:dyDescent="0.15">
      <c r="A832">
        <v>346</v>
      </c>
      <c r="B832" t="s">
        <v>91</v>
      </c>
      <c r="C832" t="s">
        <v>106</v>
      </c>
      <c r="D832">
        <v>7</v>
      </c>
      <c r="E832" t="s">
        <v>14</v>
      </c>
      <c r="F832">
        <v>5</v>
      </c>
      <c r="G832">
        <v>1.5</v>
      </c>
      <c r="H832">
        <v>1.5</v>
      </c>
      <c r="I832" t="str">
        <f t="shared" si="12"/>
        <v>E-7-5</v>
      </c>
      <c r="J832">
        <v>54.2</v>
      </c>
      <c r="K832">
        <v>55.7</v>
      </c>
      <c r="L832">
        <v>53</v>
      </c>
      <c r="M832">
        <v>54.2</v>
      </c>
      <c r="N832">
        <v>1</v>
      </c>
      <c r="O832">
        <v>0</v>
      </c>
    </row>
    <row r="833" spans="1:15" x14ac:dyDescent="0.15">
      <c r="A833">
        <v>346</v>
      </c>
      <c r="B833" t="s">
        <v>91</v>
      </c>
      <c r="C833" t="s">
        <v>106</v>
      </c>
      <c r="D833">
        <v>7</v>
      </c>
      <c r="E833" t="s">
        <v>14</v>
      </c>
      <c r="F833">
        <v>6</v>
      </c>
      <c r="G833">
        <v>1.37</v>
      </c>
      <c r="H833">
        <v>1.37</v>
      </c>
      <c r="I833" t="str">
        <f t="shared" si="12"/>
        <v>E-7-6</v>
      </c>
      <c r="J833">
        <v>55.7</v>
      </c>
      <c r="K833">
        <v>57.07</v>
      </c>
      <c r="L833">
        <v>54.54</v>
      </c>
      <c r="M833">
        <v>55.7</v>
      </c>
      <c r="N833">
        <v>1</v>
      </c>
      <c r="O833">
        <v>0</v>
      </c>
    </row>
    <row r="834" spans="1:15" x14ac:dyDescent="0.15">
      <c r="A834">
        <v>346</v>
      </c>
      <c r="B834" t="s">
        <v>91</v>
      </c>
      <c r="C834" t="s">
        <v>106</v>
      </c>
      <c r="D834">
        <v>8</v>
      </c>
      <c r="E834" t="s">
        <v>14</v>
      </c>
      <c r="F834">
        <v>1</v>
      </c>
      <c r="G834">
        <v>1.5</v>
      </c>
      <c r="H834">
        <v>1.5</v>
      </c>
      <c r="I834" t="str">
        <f t="shared" ref="I834:I848" si="13">C834&amp;"-"&amp;D834&amp;"-"&amp;F834</f>
        <v>E-8-1</v>
      </c>
      <c r="J834">
        <v>57.7</v>
      </c>
      <c r="K834">
        <v>59.2</v>
      </c>
      <c r="L834">
        <v>57.7</v>
      </c>
      <c r="M834">
        <v>59.2</v>
      </c>
      <c r="N834">
        <v>0</v>
      </c>
      <c r="O834">
        <v>0</v>
      </c>
    </row>
    <row r="835" spans="1:15" x14ac:dyDescent="0.15">
      <c r="A835">
        <v>346</v>
      </c>
      <c r="B835" t="s">
        <v>91</v>
      </c>
      <c r="C835" t="s">
        <v>106</v>
      </c>
      <c r="D835">
        <v>8</v>
      </c>
      <c r="E835" t="s">
        <v>14</v>
      </c>
      <c r="F835">
        <v>2</v>
      </c>
      <c r="G835">
        <v>1.5</v>
      </c>
      <c r="H835">
        <v>1.5</v>
      </c>
      <c r="I835" t="str">
        <f t="shared" si="13"/>
        <v>E-8-2</v>
      </c>
      <c r="J835">
        <v>59.2</v>
      </c>
      <c r="K835">
        <v>60.7</v>
      </c>
      <c r="L835">
        <v>58.45</v>
      </c>
      <c r="M835">
        <v>59.2</v>
      </c>
      <c r="N835">
        <v>1</v>
      </c>
      <c r="O835">
        <v>0</v>
      </c>
    </row>
    <row r="836" spans="1:15" x14ac:dyDescent="0.15">
      <c r="A836">
        <v>346</v>
      </c>
      <c r="B836" t="s">
        <v>91</v>
      </c>
      <c r="C836" t="s">
        <v>106</v>
      </c>
      <c r="D836">
        <v>8</v>
      </c>
      <c r="E836" t="s">
        <v>14</v>
      </c>
      <c r="F836">
        <v>3</v>
      </c>
      <c r="G836">
        <v>1.5</v>
      </c>
      <c r="H836">
        <v>1.5</v>
      </c>
      <c r="I836" t="str">
        <f t="shared" si="13"/>
        <v>E-8-3</v>
      </c>
      <c r="J836">
        <v>60.7</v>
      </c>
      <c r="K836">
        <v>62.2</v>
      </c>
      <c r="L836">
        <v>59.7</v>
      </c>
      <c r="M836">
        <v>60.7</v>
      </c>
      <c r="N836">
        <v>0</v>
      </c>
      <c r="O836">
        <v>0</v>
      </c>
    </row>
    <row r="837" spans="1:15" x14ac:dyDescent="0.15">
      <c r="A837">
        <v>346</v>
      </c>
      <c r="B837" t="s">
        <v>91</v>
      </c>
      <c r="C837" t="s">
        <v>106</v>
      </c>
      <c r="D837">
        <v>8</v>
      </c>
      <c r="E837" t="s">
        <v>14</v>
      </c>
      <c r="F837">
        <v>4</v>
      </c>
      <c r="G837">
        <v>1.5</v>
      </c>
      <c r="H837">
        <v>1.5</v>
      </c>
      <c r="I837" t="str">
        <f t="shared" si="13"/>
        <v>E-8-4</v>
      </c>
      <c r="J837">
        <v>62.2</v>
      </c>
      <c r="K837">
        <v>63.7</v>
      </c>
      <c r="L837">
        <v>61.08</v>
      </c>
      <c r="M837">
        <v>62.2</v>
      </c>
      <c r="N837">
        <v>1</v>
      </c>
      <c r="O837">
        <v>0</v>
      </c>
    </row>
    <row r="838" spans="1:15" x14ac:dyDescent="0.15">
      <c r="A838">
        <v>346</v>
      </c>
      <c r="B838" t="s">
        <v>91</v>
      </c>
      <c r="C838" t="s">
        <v>106</v>
      </c>
      <c r="D838">
        <v>8</v>
      </c>
      <c r="E838" t="s">
        <v>14</v>
      </c>
      <c r="F838">
        <v>5</v>
      </c>
      <c r="G838">
        <v>1.5</v>
      </c>
      <c r="H838">
        <v>1.5</v>
      </c>
      <c r="I838" t="str">
        <f t="shared" si="13"/>
        <v>E-8-5</v>
      </c>
      <c r="J838">
        <v>63.7</v>
      </c>
      <c r="K838">
        <v>65.2</v>
      </c>
      <c r="L838">
        <v>62.5</v>
      </c>
      <c r="M838">
        <v>63.7</v>
      </c>
      <c r="N838">
        <v>0</v>
      </c>
      <c r="O838">
        <v>0</v>
      </c>
    </row>
    <row r="839" spans="1:15" x14ac:dyDescent="0.15">
      <c r="A839">
        <v>346</v>
      </c>
      <c r="B839" t="s">
        <v>91</v>
      </c>
      <c r="C839" t="s">
        <v>106</v>
      </c>
      <c r="D839">
        <v>8</v>
      </c>
      <c r="E839" t="s">
        <v>14</v>
      </c>
      <c r="F839">
        <v>6</v>
      </c>
      <c r="G839">
        <v>1.22</v>
      </c>
      <c r="H839">
        <v>1.22</v>
      </c>
      <c r="I839" t="str">
        <f t="shared" si="13"/>
        <v>E-8-6</v>
      </c>
      <c r="J839">
        <v>65.2</v>
      </c>
      <c r="K839">
        <v>66.42</v>
      </c>
      <c r="L839">
        <v>64.150000000000006</v>
      </c>
      <c r="M839">
        <v>65.2</v>
      </c>
      <c r="N839">
        <v>1</v>
      </c>
      <c r="O839">
        <v>0</v>
      </c>
    </row>
    <row r="840" spans="1:15" x14ac:dyDescent="0.15">
      <c r="A840">
        <v>346</v>
      </c>
      <c r="B840" t="s">
        <v>91</v>
      </c>
      <c r="C840" t="s">
        <v>106</v>
      </c>
      <c r="D840">
        <v>8</v>
      </c>
      <c r="E840" t="s">
        <v>14</v>
      </c>
      <c r="F840">
        <v>7</v>
      </c>
      <c r="G840">
        <v>0.56000000000000005</v>
      </c>
      <c r="H840">
        <v>0.56000000000000005</v>
      </c>
      <c r="I840" t="str">
        <f t="shared" si="13"/>
        <v>E-8-7</v>
      </c>
      <c r="J840">
        <v>66.42</v>
      </c>
      <c r="K840">
        <v>66.98</v>
      </c>
      <c r="L840">
        <v>65.89</v>
      </c>
      <c r="M840">
        <v>66.42</v>
      </c>
      <c r="N840">
        <v>0</v>
      </c>
      <c r="O840">
        <v>0</v>
      </c>
    </row>
    <row r="841" spans="1:15" x14ac:dyDescent="0.15">
      <c r="A841">
        <v>346</v>
      </c>
      <c r="B841" t="s">
        <v>91</v>
      </c>
      <c r="C841" t="s">
        <v>106</v>
      </c>
      <c r="D841">
        <v>8</v>
      </c>
      <c r="E841" t="s">
        <v>14</v>
      </c>
      <c r="F841" t="s">
        <v>15</v>
      </c>
      <c r="G841">
        <v>0.17</v>
      </c>
      <c r="H841">
        <v>0.17</v>
      </c>
      <c r="I841" t="str">
        <f t="shared" si="13"/>
        <v>E-8-CC</v>
      </c>
      <c r="J841">
        <v>66.98</v>
      </c>
      <c r="K841">
        <v>67.150000000000006</v>
      </c>
      <c r="L841">
        <v>66.81</v>
      </c>
      <c r="M841">
        <v>66.98</v>
      </c>
      <c r="N841">
        <v>0</v>
      </c>
      <c r="O841">
        <v>0</v>
      </c>
    </row>
    <row r="842" spans="1:15" x14ac:dyDescent="0.15">
      <c r="A842">
        <v>346</v>
      </c>
      <c r="B842" t="s">
        <v>91</v>
      </c>
      <c r="C842" t="s">
        <v>106</v>
      </c>
      <c r="D842">
        <v>9</v>
      </c>
      <c r="E842" t="s">
        <v>14</v>
      </c>
      <c r="F842">
        <v>1</v>
      </c>
      <c r="G842">
        <v>1.5</v>
      </c>
      <c r="H842">
        <v>1.5</v>
      </c>
      <c r="I842" t="str">
        <f t="shared" si="13"/>
        <v>E-9-1</v>
      </c>
      <c r="J842">
        <v>67.2</v>
      </c>
      <c r="K842">
        <v>68.7</v>
      </c>
      <c r="L842">
        <v>67.2</v>
      </c>
      <c r="M842">
        <v>68.7</v>
      </c>
      <c r="N842">
        <v>0</v>
      </c>
      <c r="O842">
        <v>0</v>
      </c>
    </row>
    <row r="843" spans="1:15" x14ac:dyDescent="0.15">
      <c r="A843">
        <v>346</v>
      </c>
      <c r="B843" t="s">
        <v>91</v>
      </c>
      <c r="C843" t="s">
        <v>106</v>
      </c>
      <c r="D843">
        <v>9</v>
      </c>
      <c r="E843" t="s">
        <v>14</v>
      </c>
      <c r="F843">
        <v>2</v>
      </c>
      <c r="G843">
        <v>1.5</v>
      </c>
      <c r="H843">
        <v>1.5</v>
      </c>
      <c r="I843" t="str">
        <f t="shared" si="13"/>
        <v>E-9-2</v>
      </c>
      <c r="J843">
        <v>68.7</v>
      </c>
      <c r="K843">
        <v>70.2</v>
      </c>
      <c r="L843">
        <v>67.95</v>
      </c>
      <c r="M843">
        <v>68.7</v>
      </c>
      <c r="N843">
        <v>1</v>
      </c>
      <c r="O843">
        <v>0</v>
      </c>
    </row>
    <row r="844" spans="1:15" x14ac:dyDescent="0.15">
      <c r="A844">
        <v>346</v>
      </c>
      <c r="B844" t="s">
        <v>91</v>
      </c>
      <c r="C844" t="s">
        <v>106</v>
      </c>
      <c r="D844">
        <v>9</v>
      </c>
      <c r="E844" t="s">
        <v>14</v>
      </c>
      <c r="F844">
        <v>3</v>
      </c>
      <c r="G844">
        <v>1.5</v>
      </c>
      <c r="H844">
        <v>1.5</v>
      </c>
      <c r="I844" t="str">
        <f t="shared" si="13"/>
        <v>E-9-3</v>
      </c>
      <c r="J844">
        <v>70.2</v>
      </c>
      <c r="K844">
        <v>71.7</v>
      </c>
      <c r="L844">
        <v>69.2</v>
      </c>
      <c r="M844">
        <v>70.2</v>
      </c>
      <c r="N844">
        <v>0</v>
      </c>
      <c r="O844">
        <v>0</v>
      </c>
    </row>
    <row r="845" spans="1:15" x14ac:dyDescent="0.15">
      <c r="A845">
        <v>346</v>
      </c>
      <c r="B845" t="s">
        <v>91</v>
      </c>
      <c r="C845" t="s">
        <v>106</v>
      </c>
      <c r="D845">
        <v>9</v>
      </c>
      <c r="E845" t="s">
        <v>14</v>
      </c>
      <c r="F845">
        <v>4</v>
      </c>
      <c r="G845">
        <v>1.5</v>
      </c>
      <c r="H845">
        <v>1.5</v>
      </c>
      <c r="I845" t="str">
        <f t="shared" si="13"/>
        <v>E-9-4</v>
      </c>
      <c r="J845">
        <v>71.7</v>
      </c>
      <c r="K845">
        <v>73.2</v>
      </c>
      <c r="L845">
        <v>70.58</v>
      </c>
      <c r="M845">
        <v>71.7</v>
      </c>
      <c r="N845">
        <v>1</v>
      </c>
      <c r="O845">
        <v>0</v>
      </c>
    </row>
    <row r="846" spans="1:15" x14ac:dyDescent="0.15">
      <c r="A846">
        <v>346</v>
      </c>
      <c r="B846" t="s">
        <v>91</v>
      </c>
      <c r="C846" t="s">
        <v>106</v>
      </c>
      <c r="D846">
        <v>9</v>
      </c>
      <c r="E846" t="s">
        <v>14</v>
      </c>
      <c r="F846">
        <v>5</v>
      </c>
      <c r="G846">
        <v>1.5</v>
      </c>
      <c r="H846">
        <v>1.5</v>
      </c>
      <c r="I846" t="str">
        <f t="shared" si="13"/>
        <v>E-9-5</v>
      </c>
      <c r="J846">
        <v>73.2</v>
      </c>
      <c r="K846">
        <v>74.7</v>
      </c>
      <c r="L846">
        <v>72</v>
      </c>
      <c r="M846">
        <v>73.2</v>
      </c>
      <c r="N846">
        <v>0</v>
      </c>
      <c r="O846">
        <v>0</v>
      </c>
    </row>
    <row r="847" spans="1:15" x14ac:dyDescent="0.15">
      <c r="A847">
        <v>346</v>
      </c>
      <c r="B847" t="s">
        <v>91</v>
      </c>
      <c r="C847" t="s">
        <v>106</v>
      </c>
      <c r="D847">
        <v>9</v>
      </c>
      <c r="E847" t="s">
        <v>14</v>
      </c>
      <c r="F847">
        <v>6</v>
      </c>
      <c r="G847">
        <v>1.31</v>
      </c>
      <c r="H847">
        <v>1.31</v>
      </c>
      <c r="I847" t="str">
        <f t="shared" si="13"/>
        <v>E-9-6</v>
      </c>
      <c r="J847">
        <v>74.7</v>
      </c>
      <c r="K847">
        <v>76.010000000000005</v>
      </c>
      <c r="L847">
        <v>73.58</v>
      </c>
      <c r="M847">
        <v>74.7</v>
      </c>
      <c r="N847">
        <v>0</v>
      </c>
      <c r="O847">
        <v>0</v>
      </c>
    </row>
    <row r="848" spans="1:15" x14ac:dyDescent="0.15">
      <c r="A848">
        <v>346</v>
      </c>
      <c r="B848" t="s">
        <v>91</v>
      </c>
      <c r="C848" t="s">
        <v>106</v>
      </c>
      <c r="D848">
        <v>9</v>
      </c>
      <c r="E848" t="s">
        <v>14</v>
      </c>
      <c r="F848">
        <v>7</v>
      </c>
      <c r="G848">
        <v>0.59</v>
      </c>
      <c r="H848">
        <v>0.59</v>
      </c>
      <c r="I848" t="str">
        <f t="shared" si="13"/>
        <v>E-9-7</v>
      </c>
      <c r="J848">
        <v>76.010000000000005</v>
      </c>
      <c r="K848">
        <v>76.599999999999994</v>
      </c>
      <c r="L848">
        <v>75.459999999999994</v>
      </c>
      <c r="M848">
        <v>76.010000000000005</v>
      </c>
      <c r="N848">
        <v>0</v>
      </c>
      <c r="O848">
        <v>0</v>
      </c>
    </row>
    <row r="849" spans="1:15" x14ac:dyDescent="0.15">
      <c r="A849" t="s">
        <v>22</v>
      </c>
      <c r="G849">
        <v>955.54</v>
      </c>
      <c r="H849">
        <v>955.59</v>
      </c>
      <c r="N849">
        <v>468</v>
      </c>
      <c r="O849">
        <v>612</v>
      </c>
    </row>
  </sheetData>
  <sortState ref="A2:P848">
    <sortCondition ref="I2:I848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PatchedDepth_Calc</vt:lpstr>
      <vt:lpstr>PatchedSpliceIntervals</vt:lpstr>
      <vt:lpstr>AffineTable</vt:lpstr>
      <vt:lpstr>SectionSummary</vt:lpstr>
    </vt:vector>
  </TitlesOfParts>
  <Company>東京大学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烏田 明典</dc:creator>
  <cp:lastModifiedBy>Microsoft Office ユーザー</cp:lastModifiedBy>
  <dcterms:created xsi:type="dcterms:W3CDTF">2014-11-27T07:17:13Z</dcterms:created>
  <dcterms:modified xsi:type="dcterms:W3CDTF">2017-04-03T07:22:18Z</dcterms:modified>
</cp:coreProperties>
</file>