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b1b8a331bbe26/^N論文化【作業中】/大子破砕帯内年代_peps/PEPS/4回目/"/>
    </mc:Choice>
  </mc:AlternateContent>
  <xr:revisionPtr revIDLastSave="0" documentId="8_{0E2CF2EF-3783-4787-9178-E4AB0F1172E1}" xr6:coauthVersionLast="47" xr6:coauthVersionMax="47" xr10:uidLastSave="{00000000-0000-0000-0000-000000000000}"/>
  <bookViews>
    <workbookView xWindow="1110" yWindow="-110" windowWidth="37400" windowHeight="21820" xr2:uid="{8D0354DC-9A72-48AA-AED5-276A19911A84}"/>
  </bookViews>
  <sheets>
    <sheet name="Table S2" sheetId="1" r:id="rId1"/>
  </sheets>
  <externalReferences>
    <externalReference r:id="rId2"/>
  </externalReferences>
  <definedNames>
    <definedName name="__gXY1" localSheetId="0">#REF!</definedName>
    <definedName name="__gXY1">#REF!</definedName>
    <definedName name="ConcAgeTik1" localSheetId="0">#REF!</definedName>
    <definedName name="ConcAgeTik1">#REF!</definedName>
    <definedName name="ConcAgeTik2" localSheetId="0">#REF!</definedName>
    <definedName name="ConcAgeTik2">#REF!</definedName>
    <definedName name="ConcAgeTik3" localSheetId="0">#REF!</definedName>
    <definedName name="ConcAgeTik3">#REF!</definedName>
    <definedName name="ConcAgeTik4" localSheetId="0">#REF!</definedName>
    <definedName name="ConcAgeTik4">#REF!</definedName>
    <definedName name="ConcAgeTik5" localSheetId="0">#REF!</definedName>
    <definedName name="ConcAgeTik5">#REF!</definedName>
    <definedName name="ConcAgeTik6" localSheetId="0">#REF!</definedName>
    <definedName name="ConcAgeTik6">#REF!</definedName>
    <definedName name="ConcAgeTik7" localSheetId="0">#REF!</definedName>
    <definedName name="ConcAgeTik7">#REF!</definedName>
    <definedName name="ConcAgeTik8" localSheetId="0">#REF!</definedName>
    <definedName name="ConcAgeTik8">#REF!</definedName>
    <definedName name="ConcAgeTik9" localSheetId="0">#REF!</definedName>
    <definedName name="ConcAgeTik9">#REF!</definedName>
    <definedName name="Ellipse1_12">#REF!</definedName>
    <definedName name="Ellipse1_13">#REF!</definedName>
    <definedName name="Ellipse1_14">#REF!</definedName>
    <definedName name="Ellipse1_15">#REF!</definedName>
    <definedName name="Ellipse1_19" localSheetId="0">#REF!</definedName>
    <definedName name="Ellipse1_19">#REF!</definedName>
    <definedName name="Ellipse1_20" localSheetId="0">#REF!</definedName>
    <definedName name="Ellipse1_20">#REF!</definedName>
    <definedName name="Ellipse1_21" localSheetId="0">#REF!</definedName>
    <definedName name="Ellipse1_21">#REF!</definedName>
    <definedName name="Ellipse1_22" localSheetId="0">#REF!</definedName>
    <definedName name="Ellipse1_22">#REF!</definedName>
    <definedName name="Ellipse1_23" localSheetId="0">#REF!</definedName>
    <definedName name="Ellipse1_23">#REF!</definedName>
    <definedName name="Ellipse1_24" localSheetId="0">#REF!</definedName>
    <definedName name="Ellipse1_24">#REF!</definedName>
    <definedName name="Ellipse1_25" localSheetId="0">#REF!</definedName>
    <definedName name="Ellipse1_25">#REF!</definedName>
    <definedName name="Ellipse1_26" localSheetId="0">#REF!</definedName>
    <definedName name="Ellipse1_26">#REF!</definedName>
    <definedName name="Ellipse1_27" localSheetId="0">#REF!</definedName>
    <definedName name="Ellipse1_27">#REF!</definedName>
    <definedName name="Ellipse1_28" localSheetId="0">#REF!</definedName>
    <definedName name="Ellipse1_28">#REF!</definedName>
    <definedName name="Ellipse1_29" localSheetId="0">#REF!</definedName>
    <definedName name="Ellipse1_29">#REF!</definedName>
    <definedName name="Ellipse1_31" localSheetId="0">#REF!</definedName>
    <definedName name="Ellipse1_31">#REF!</definedName>
    <definedName name="Ellipse1_32" localSheetId="0">#REF!</definedName>
    <definedName name="Ellipse1_32">#REF!</definedName>
    <definedName name="Ellipse2_1" localSheetId="0">#REF!</definedName>
    <definedName name="Ellipse2_1">#REF!</definedName>
    <definedName name="gauss" localSheetId="0">#REF!</definedName>
    <definedName name="_xlnm.Print_Area" localSheetId="0">'Table S2'!$A$1:$M$39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G37" i="1"/>
  <c r="F37" i="1"/>
  <c r="D37" i="1"/>
  <c r="C37" i="1"/>
  <c r="B37" i="1"/>
</calcChain>
</file>

<file path=xl/sharedStrings.xml><?xml version="1.0" encoding="utf-8"?>
<sst xmlns="http://schemas.openxmlformats.org/spreadsheetml/2006/main" count="51" uniqueCount="21">
  <si>
    <t>Table S2 Fission-track data for zircon grains from cataclasite sample 191113-1</t>
    <phoneticPr fontId="4"/>
  </si>
  <si>
    <t>Sample</t>
    <phoneticPr fontId="8"/>
  </si>
  <si>
    <t>Fission Track Data</t>
    <phoneticPr fontId="8"/>
  </si>
  <si>
    <t>LA-ICPMS Data</t>
    <phoneticPr fontId="8"/>
  </si>
  <si>
    <t>Calculated</t>
    <phoneticPr fontId="8"/>
  </si>
  <si>
    <t>Grain No</t>
    <phoneticPr fontId="8"/>
  </si>
  <si>
    <r>
      <t>N</t>
    </r>
    <r>
      <rPr>
        <vertAlign val="subscript"/>
        <sz val="8"/>
        <rFont val="Arial Nova"/>
        <family val="2"/>
      </rPr>
      <t>s</t>
    </r>
    <phoneticPr fontId="8"/>
  </si>
  <si>
    <r>
      <t>Area</t>
    </r>
    <r>
      <rPr>
        <sz val="8"/>
        <rFont val="Yu Gothic UI"/>
        <family val="3"/>
        <charset val="128"/>
      </rPr>
      <t xml:space="preserve">
(10</t>
    </r>
    <r>
      <rPr>
        <vertAlign val="superscript"/>
        <sz val="8"/>
        <rFont val="Yu Gothic UI"/>
        <family val="3"/>
        <charset val="128"/>
      </rPr>
      <t>−6</t>
    </r>
    <r>
      <rPr>
        <sz val="8"/>
        <rFont val="Yu Gothic UI"/>
        <family val="3"/>
        <charset val="128"/>
      </rPr>
      <t>cm</t>
    </r>
    <r>
      <rPr>
        <vertAlign val="superscript"/>
        <sz val="8"/>
        <rFont val="Yu Gothic UI"/>
        <family val="3"/>
        <charset val="128"/>
      </rPr>
      <t>2</t>
    </r>
    <r>
      <rPr>
        <sz val="8"/>
        <rFont val="Yu Gothic UI"/>
        <family val="3"/>
        <charset val="128"/>
      </rPr>
      <t>)</t>
    </r>
    <phoneticPr fontId="8"/>
  </si>
  <si>
    <r>
      <rPr>
        <sz val="8"/>
        <rFont val="Arial Nova"/>
        <family val="2"/>
      </rPr>
      <t>ρ</t>
    </r>
    <r>
      <rPr>
        <vertAlign val="subscript"/>
        <sz val="8"/>
        <rFont val="Arial"/>
        <family val="2"/>
      </rPr>
      <t>s</t>
    </r>
    <r>
      <rPr>
        <sz val="8"/>
        <rFont val="Yu Gothic UI"/>
        <family val="3"/>
        <charset val="128"/>
      </rPr>
      <t xml:space="preserve">
(10</t>
    </r>
    <r>
      <rPr>
        <vertAlign val="superscript"/>
        <sz val="8"/>
        <rFont val="Yu Gothic UI"/>
        <family val="3"/>
        <charset val="128"/>
      </rPr>
      <t>6</t>
    </r>
    <r>
      <rPr>
        <sz val="8"/>
        <rFont val="Yu Gothic UI"/>
        <family val="3"/>
        <charset val="128"/>
      </rPr>
      <t xml:space="preserve"> cm</t>
    </r>
    <r>
      <rPr>
        <vertAlign val="superscript"/>
        <sz val="8"/>
        <rFont val="Yu Gothic UI"/>
        <family val="3"/>
        <charset val="128"/>
      </rPr>
      <t>−2</t>
    </r>
    <r>
      <rPr>
        <sz val="8"/>
        <rFont val="Yu Gothic UI"/>
        <family val="3"/>
        <charset val="128"/>
      </rPr>
      <t>)</t>
    </r>
    <phoneticPr fontId="8"/>
  </si>
  <si>
    <r>
      <t>Area-corrected 
N</t>
    </r>
    <r>
      <rPr>
        <vertAlign val="subscript"/>
        <sz val="8"/>
        <rFont val="Arial Nova"/>
        <family val="2"/>
      </rPr>
      <t>u-sp</t>
    </r>
    <phoneticPr fontId="8"/>
  </si>
  <si>
    <r>
      <t>ρ</t>
    </r>
    <r>
      <rPr>
        <vertAlign val="subscript"/>
        <sz val="8"/>
        <rFont val="Arial Nova"/>
        <family val="2"/>
      </rPr>
      <t>u-sp</t>
    </r>
    <r>
      <rPr>
        <sz val="8"/>
        <rFont val="Arial Nova"/>
        <family val="2"/>
      </rPr>
      <t xml:space="preserve">
(10</t>
    </r>
    <r>
      <rPr>
        <vertAlign val="superscript"/>
        <sz val="8"/>
        <rFont val="Arial Nova"/>
        <family val="2"/>
      </rPr>
      <t>9</t>
    </r>
    <r>
      <rPr>
        <sz val="8"/>
        <rFont val="Arial Nova"/>
        <family val="2"/>
      </rPr>
      <t xml:space="preserve"> cm</t>
    </r>
    <r>
      <rPr>
        <vertAlign val="superscript"/>
        <sz val="8"/>
        <rFont val="Arial Nova"/>
        <family val="2"/>
      </rPr>
      <t>-2</t>
    </r>
    <r>
      <rPr>
        <sz val="8"/>
        <rFont val="Arial Nova"/>
        <family val="2"/>
      </rPr>
      <t>)</t>
    </r>
    <phoneticPr fontId="8"/>
  </si>
  <si>
    <r>
      <t>U</t>
    </r>
    <r>
      <rPr>
        <vertAlign val="subscript"/>
        <sz val="8"/>
        <rFont val="Arial Nova"/>
        <family val="2"/>
      </rPr>
      <t>ICP</t>
    </r>
    <r>
      <rPr>
        <sz val="8"/>
        <rFont val="Arial Nova"/>
        <family val="2"/>
      </rPr>
      <t xml:space="preserve">
</t>
    </r>
    <r>
      <rPr>
        <sz val="8"/>
        <rFont val="Yu Gothic UI"/>
        <family val="3"/>
        <charset val="128"/>
      </rPr>
      <t>(ppm)</t>
    </r>
    <phoneticPr fontId="8"/>
  </si>
  <si>
    <t>Age (Ma)</t>
    <phoneticPr fontId="8"/>
  </si>
  <si>
    <t>t</t>
    <phoneticPr fontId="8"/>
  </si>
  <si>
    <t>±1σ</t>
    <phoneticPr fontId="8"/>
  </si>
  <si>
    <t>191113-1 (zircon)</t>
    <phoneticPr fontId="8"/>
  </si>
  <si>
    <r>
      <t xml:space="preserve">ρ </t>
    </r>
    <r>
      <rPr>
        <b/>
        <vertAlign val="subscript"/>
        <sz val="8"/>
        <rFont val="Arial Nova"/>
        <family val="2"/>
      </rPr>
      <t xml:space="preserve">u-std </t>
    </r>
    <r>
      <rPr>
        <b/>
        <sz val="8"/>
        <rFont val="Arial Nova"/>
        <family val="2"/>
      </rPr>
      <t>= 9.722 x 10</t>
    </r>
    <r>
      <rPr>
        <b/>
        <vertAlign val="superscript"/>
        <sz val="8"/>
        <rFont val="Arial Nova"/>
        <family val="2"/>
      </rPr>
      <t xml:space="preserve">9 </t>
    </r>
    <r>
      <rPr>
        <b/>
        <sz val="8"/>
        <rFont val="Arial Nova"/>
        <family val="2"/>
      </rPr>
      <t>/cm</t>
    </r>
    <r>
      <rPr>
        <b/>
        <vertAlign val="superscript"/>
        <sz val="8"/>
        <rFont val="Arial Nova"/>
        <family val="2"/>
      </rPr>
      <t>2</t>
    </r>
    <phoneticPr fontId="8"/>
  </si>
  <si>
    <r>
      <rPr>
        <b/>
        <sz val="8"/>
        <rFont val="Arial Nova"/>
        <family val="2"/>
      </rPr>
      <t>ζ</t>
    </r>
    <r>
      <rPr>
        <b/>
        <vertAlign val="subscript"/>
        <sz val="8"/>
        <rFont val="Arial Nova"/>
        <family val="2"/>
      </rPr>
      <t>IS</t>
    </r>
    <r>
      <rPr>
        <b/>
        <sz val="8"/>
        <rFont val="Arial Nova"/>
        <family val="2"/>
      </rPr>
      <t xml:space="preserve"> = 45.8 ± 2.5 (1</t>
    </r>
    <r>
      <rPr>
        <b/>
        <sz val="8"/>
        <rFont val="Symbol"/>
        <family val="1"/>
        <charset val="2"/>
      </rPr>
      <t>s</t>
    </r>
    <r>
      <rPr>
        <b/>
        <sz val="8"/>
        <rFont val="Arial Nova"/>
        <family val="2"/>
      </rPr>
      <t>)</t>
    </r>
    <phoneticPr fontId="8"/>
  </si>
  <si>
    <t>±</t>
  </si>
  <si>
    <t>Pooled (n = 30)</t>
    <phoneticPr fontId="4"/>
  </si>
  <si>
    <r>
      <t>Note: N</t>
    </r>
    <r>
      <rPr>
        <vertAlign val="subscript"/>
        <sz val="8"/>
        <rFont val="Arial Nova Light"/>
        <family val="2"/>
      </rPr>
      <t>s</t>
    </r>
    <r>
      <rPr>
        <sz val="8"/>
        <rFont val="Arial Nova Light"/>
        <family val="2"/>
      </rPr>
      <t>, Number of spontaneous tracks; ρ</t>
    </r>
    <r>
      <rPr>
        <vertAlign val="subscript"/>
        <sz val="8"/>
        <rFont val="Arial Nova Light"/>
        <family val="2"/>
      </rPr>
      <t>s</t>
    </r>
    <r>
      <rPr>
        <sz val="8"/>
        <rFont val="Arial Nova Light"/>
        <family val="2"/>
      </rPr>
      <t>, spontaneous track density; N</t>
    </r>
    <r>
      <rPr>
        <vertAlign val="subscript"/>
        <sz val="8"/>
        <rFont val="Arial Nova Light"/>
        <family val="2"/>
      </rPr>
      <t>u</t>
    </r>
    <r>
      <rPr>
        <sz val="8"/>
        <rFont val="Arial Nova Light"/>
        <family val="2"/>
      </rPr>
      <t xml:space="preserve">, total count of </t>
    </r>
    <r>
      <rPr>
        <vertAlign val="superscript"/>
        <sz val="8"/>
        <rFont val="Arial Nova Light"/>
        <family val="2"/>
      </rPr>
      <t>238</t>
    </r>
    <r>
      <rPr>
        <sz val="8"/>
        <rFont val="Arial Nova Light"/>
        <family val="2"/>
      </rPr>
      <t xml:space="preserve">U;  </t>
    </r>
    <r>
      <rPr>
        <sz val="8"/>
        <rFont val="Arial Nova Light"/>
        <family val="1"/>
        <charset val="161"/>
      </rPr>
      <t>ρ</t>
    </r>
    <r>
      <rPr>
        <vertAlign val="subscript"/>
        <sz val="8"/>
        <rFont val="Arial Nova Light"/>
        <family val="2"/>
      </rPr>
      <t>u</t>
    </r>
    <r>
      <rPr>
        <sz val="8"/>
        <rFont val="Arial Nova Light"/>
        <family val="2"/>
      </rPr>
      <t xml:space="preserve">, </t>
    </r>
    <r>
      <rPr>
        <vertAlign val="superscript"/>
        <sz val="8"/>
        <rFont val="Arial Nova Light"/>
        <family val="2"/>
      </rPr>
      <t>238</t>
    </r>
    <r>
      <rPr>
        <sz val="8"/>
        <rFont val="Arial Nova Light"/>
        <family val="2"/>
      </rPr>
      <t>U-count density; sp, sample; std, standard; U</t>
    </r>
    <r>
      <rPr>
        <vertAlign val="subscript"/>
        <sz val="8"/>
        <rFont val="Arial Nova Light"/>
        <family val="2"/>
      </rPr>
      <t>ICP</t>
    </r>
    <r>
      <rPr>
        <sz val="8"/>
        <rFont val="Arial Nova Light"/>
        <family val="2"/>
      </rPr>
      <t>, uranium concentration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</si>
</sst>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_ "/>
    <numFmt numFmtId="177" formatCode="0_ "/>
    <numFmt numFmtId="178" formatCode="0.0_ "/>
    <numFmt numFmtId="179" formatCode="0.00_);[Red]\(0.00\)"/>
    <numFmt numFmtId="180" formatCode="0.000_ "/>
    <numFmt numFmtId="181" formatCode="0.0_);[Red]\(0.0\)"/>
    <numFmt numFmtId="182" formatCode="0.0;_"/>
    <numFmt numFmtId="183" formatCode="0.0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name val="Arial Nova"/>
      <family val="2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i/>
      <sz val="8"/>
      <name val="Arial"/>
      <family val="2"/>
    </font>
    <font>
      <sz val="8"/>
      <name val="Arial"/>
      <family val="2"/>
    </font>
    <font>
      <sz val="6"/>
      <name val="ＭＳ Ｐゴシック"/>
      <family val="3"/>
      <charset val="128"/>
    </font>
    <font>
      <vertAlign val="subscript"/>
      <sz val="8"/>
      <name val="Arial Nova"/>
      <family val="2"/>
    </font>
    <font>
      <sz val="8"/>
      <name val="Yu Gothic UI"/>
      <family val="3"/>
      <charset val="128"/>
    </font>
    <font>
      <vertAlign val="superscript"/>
      <sz val="8"/>
      <name val="Yu Gothic UI"/>
      <family val="3"/>
      <charset val="128"/>
    </font>
    <font>
      <sz val="8"/>
      <name val="Symbol"/>
      <family val="2"/>
      <charset val="161"/>
    </font>
    <font>
      <vertAlign val="subscript"/>
      <sz val="8"/>
      <name val="Arial"/>
      <family val="2"/>
    </font>
    <font>
      <vertAlign val="superscript"/>
      <sz val="8"/>
      <name val="Arial Nova"/>
      <family val="2"/>
    </font>
    <font>
      <sz val="8"/>
      <name val="Symbol"/>
      <family val="1"/>
      <charset val="2"/>
    </font>
    <font>
      <b/>
      <sz val="8"/>
      <name val="Arial Nova"/>
      <family val="2"/>
    </font>
    <font>
      <b/>
      <vertAlign val="subscript"/>
      <sz val="8"/>
      <name val="Arial Nova"/>
      <family val="2"/>
    </font>
    <font>
      <b/>
      <vertAlign val="superscript"/>
      <sz val="8"/>
      <name val="Arial Nova"/>
      <family val="2"/>
    </font>
    <font>
      <b/>
      <sz val="8"/>
      <name val="Symbol"/>
      <family val="1"/>
      <charset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sz val="8"/>
      <name val="Arial Nova Light"/>
      <family val="2"/>
    </font>
    <font>
      <vertAlign val="subscript"/>
      <sz val="8"/>
      <name val="Arial Nova Light"/>
      <family val="2"/>
    </font>
    <font>
      <vertAlign val="superscript"/>
      <sz val="8"/>
      <name val="Arial Nova Light"/>
      <family val="2"/>
    </font>
    <font>
      <sz val="8"/>
      <name val="Arial Nova Light"/>
      <family val="1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49" fontId="6" fillId="0" borderId="0" xfId="1" applyNumberFormat="1" applyFont="1">
      <alignment vertical="center"/>
    </xf>
    <xf numFmtId="0" fontId="5" fillId="0" borderId="0" xfId="1" applyFont="1" applyAlignment="1">
      <alignment horizontal="center" vertical="center"/>
    </xf>
    <xf numFmtId="0" fontId="1" fillId="0" borderId="0" xfId="1">
      <alignment vertical="center"/>
    </xf>
    <xf numFmtId="0" fontId="7" fillId="0" borderId="1" xfId="1" applyFont="1" applyBorder="1" applyAlignment="1"/>
    <xf numFmtId="176" fontId="7" fillId="0" borderId="1" xfId="1" applyNumberFormat="1" applyFont="1" applyBorder="1" applyAlignment="1"/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6" fillId="0" borderId="2" xfId="1" applyFont="1" applyBorder="1">
      <alignment vertical="center"/>
    </xf>
    <xf numFmtId="0" fontId="19" fillId="0" borderId="0" xfId="1" applyFont="1" applyAlignment="1">
      <alignment horizontal="center" vertical="center" wrapText="1"/>
    </xf>
    <xf numFmtId="0" fontId="20" fillId="0" borderId="0" xfId="1" quotePrefix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1" fillId="0" borderId="0" xfId="1" applyFont="1" applyAlignment="1">
      <alignment vertical="center" wrapText="1"/>
    </xf>
    <xf numFmtId="0" fontId="22" fillId="0" borderId="0" xfId="1" applyFont="1" applyAlignment="1">
      <alignment horizontal="left" vertical="center"/>
    </xf>
    <xf numFmtId="177" fontId="22" fillId="0" borderId="0" xfId="1" applyNumberFormat="1" applyFont="1" applyAlignment="1">
      <alignment horizontal="right" vertical="center"/>
    </xf>
    <xf numFmtId="178" fontId="22" fillId="0" borderId="0" xfId="1" applyNumberFormat="1" applyFont="1" applyAlignment="1">
      <alignment horizontal="right" vertical="center"/>
    </xf>
    <xf numFmtId="179" fontId="22" fillId="0" borderId="0" xfId="1" applyNumberFormat="1" applyFont="1" applyAlignment="1">
      <alignment horizontal="right" vertical="center"/>
    </xf>
    <xf numFmtId="176" fontId="22" fillId="0" borderId="0" xfId="1" applyNumberFormat="1" applyFont="1" applyAlignment="1">
      <alignment horizontal="right" vertical="center"/>
    </xf>
    <xf numFmtId="180" fontId="22" fillId="0" borderId="0" xfId="1" applyNumberFormat="1" applyFont="1" applyAlignment="1">
      <alignment horizontal="right" vertical="center"/>
    </xf>
    <xf numFmtId="181" fontId="22" fillId="0" borderId="0" xfId="1" applyNumberFormat="1" applyFont="1" applyAlignment="1">
      <alignment horizontal="right" vertical="center"/>
    </xf>
    <xf numFmtId="182" fontId="22" fillId="0" borderId="0" xfId="1" applyNumberFormat="1" applyFont="1" applyAlignment="1">
      <alignment horizontal="right" vertical="center"/>
    </xf>
    <xf numFmtId="0" fontId="22" fillId="0" borderId="0" xfId="1" applyFont="1" applyAlignment="1">
      <alignment horizontal="center" vertical="center"/>
    </xf>
    <xf numFmtId="0" fontId="22" fillId="0" borderId="0" xfId="1" applyFont="1">
      <alignment vertical="center"/>
    </xf>
    <xf numFmtId="177" fontId="22" fillId="0" borderId="0" xfId="1" applyNumberFormat="1" applyFont="1">
      <alignment vertical="center"/>
    </xf>
    <xf numFmtId="179" fontId="22" fillId="0" borderId="0" xfId="1" applyNumberFormat="1" applyFont="1">
      <alignment vertical="center"/>
    </xf>
    <xf numFmtId="176" fontId="22" fillId="0" borderId="0" xfId="1" applyNumberFormat="1" applyFont="1">
      <alignment vertical="center"/>
    </xf>
    <xf numFmtId="183" fontId="22" fillId="0" borderId="0" xfId="1" applyNumberFormat="1" applyFont="1" applyAlignment="1">
      <alignment horizontal="right" vertical="center"/>
    </xf>
    <xf numFmtId="183" fontId="22" fillId="0" borderId="0" xfId="1" applyNumberFormat="1" applyFont="1">
      <alignment vertical="center"/>
    </xf>
    <xf numFmtId="0" fontId="22" fillId="0" borderId="2" xfId="1" applyFont="1" applyBorder="1" applyAlignment="1">
      <alignment horizontal="left" vertical="center" wrapText="1"/>
    </xf>
    <xf numFmtId="0" fontId="1" fillId="0" borderId="0" xfId="1" applyAlignment="1">
      <alignment horizontal="center" vertical="center"/>
    </xf>
  </cellXfs>
  <cellStyles count="2">
    <cellStyle name="標準" xfId="0" builtinId="0"/>
    <cellStyle name="標準 4" xfId="1" xr:uid="{F90B4E16-B6DE-4E22-8EB1-BA987A9F10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ad5b1b8a331bbe26/%5eN&#35542;&#25991;&#21270;&#12304;&#20316;&#26989;&#20013;&#12305;/&#22823;&#23376;&#30772;&#30741;&#24111;&#20869;&#24180;&#20195;_peps/PEPS/4&#22238;&#30446;/tables_HI_jh.xlsx" TargetMode="External"/><Relationship Id="rId1" Type="http://schemas.openxmlformats.org/officeDocument/2006/relationships/externalLinkPath" Target="tables_HI_j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S1 (3)"/>
      <sheetName val="Table 1"/>
      <sheetName val="Table 2"/>
      <sheetName val="Table 3"/>
      <sheetName val="Table S1"/>
      <sheetName val="Table S2"/>
      <sheetName val="Table S3"/>
      <sheetName val="Sheet1"/>
      <sheetName val="Average0"/>
      <sheetName val="PlotDat2"/>
      <sheetName val="Average1"/>
      <sheetName val="PlotDat3"/>
      <sheetName val="Concordia0"/>
      <sheetName val="PlotDat5"/>
      <sheetName val="Concordia1"/>
      <sheetName val="PlotDat8"/>
      <sheetName val="Concordia2"/>
      <sheetName val="PlotDat9"/>
      <sheetName val="ProbDens0"/>
      <sheetName val="PlotDat11"/>
      <sheetName val="ProbDens1"/>
      <sheetName val="PlotDat14"/>
      <sheetName val="Table S1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9"/>
      <sheetData sheetId="11"/>
      <sheetData sheetId="13"/>
      <sheetData sheetId="15"/>
      <sheetData sheetId="17"/>
      <sheetData sheetId="19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89B81-DB28-4E47-84B9-04683B4F3EDF}">
  <sheetPr>
    <tabColor theme="0"/>
  </sheetPr>
  <dimension ref="A1:M39"/>
  <sheetViews>
    <sheetView tabSelected="1" view="pageLayout" zoomScale="130" zoomScaleNormal="115" zoomScaleSheetLayoutView="50" zoomScalePageLayoutView="130" workbookViewId="0">
      <selection activeCell="A39" sqref="A39:M39"/>
    </sheetView>
  </sheetViews>
  <sheetFormatPr defaultColWidth="5.33203125" defaultRowHeight="18" x14ac:dyDescent="0.55000000000000004"/>
  <cols>
    <col min="1" max="1" width="10" style="5" bestFit="1" customWidth="1"/>
    <col min="2" max="2" width="4.5" style="5" bestFit="1" customWidth="1"/>
    <col min="3" max="3" width="7.1640625" style="5" bestFit="1" customWidth="1"/>
    <col min="4" max="4" width="7.33203125" style="5" bestFit="1" customWidth="1"/>
    <col min="5" max="5" width="2.33203125" style="5" customWidth="1"/>
    <col min="6" max="6" width="10.33203125" style="5" bestFit="1" customWidth="1"/>
    <col min="7" max="7" width="7.83203125" style="5" bestFit="1" customWidth="1"/>
    <col min="8" max="8" width="2.33203125" style="5" customWidth="1"/>
    <col min="9" max="9" width="4.6640625" style="5" bestFit="1" customWidth="1"/>
    <col min="10" max="10" width="4.83203125" style="5" bestFit="1" customWidth="1"/>
    <col min="11" max="11" width="2.33203125" style="5" customWidth="1"/>
    <col min="12" max="12" width="4.33203125" style="5" bestFit="1" customWidth="1"/>
    <col min="13" max="13" width="3.83203125" style="46" customWidth="1"/>
    <col min="14" max="16384" width="5.33203125" style="5"/>
  </cols>
  <sheetData>
    <row r="1" spans="1:13" x14ac:dyDescent="0.55000000000000004">
      <c r="A1" s="1" t="s">
        <v>0</v>
      </c>
      <c r="B1" s="1"/>
      <c r="C1" s="1"/>
      <c r="D1" s="2"/>
      <c r="E1" s="2"/>
      <c r="F1" s="2"/>
      <c r="G1" s="3"/>
      <c r="H1" s="2"/>
      <c r="I1" s="2"/>
      <c r="J1" s="2"/>
      <c r="K1" s="2"/>
      <c r="L1" s="2"/>
      <c r="M1" s="4"/>
    </row>
    <row r="2" spans="1:13" x14ac:dyDescent="0.2">
      <c r="A2" s="6"/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4"/>
    </row>
    <row r="3" spans="1:13" x14ac:dyDescent="0.55000000000000004">
      <c r="A3" s="8" t="s">
        <v>1</v>
      </c>
      <c r="B3" s="9" t="s">
        <v>2</v>
      </c>
      <c r="C3" s="9"/>
      <c r="D3" s="9"/>
      <c r="E3" s="8"/>
      <c r="F3" s="9" t="s">
        <v>3</v>
      </c>
      <c r="G3" s="9"/>
      <c r="H3" s="1"/>
      <c r="I3" s="9" t="s">
        <v>4</v>
      </c>
      <c r="J3" s="9"/>
      <c r="K3" s="9"/>
      <c r="L3" s="9"/>
      <c r="M3" s="4"/>
    </row>
    <row r="4" spans="1:13" ht="13" customHeight="1" x14ac:dyDescent="0.55000000000000004">
      <c r="A4" s="8" t="s">
        <v>5</v>
      </c>
      <c r="B4" s="10" t="s">
        <v>6</v>
      </c>
      <c r="C4" s="11" t="s">
        <v>7</v>
      </c>
      <c r="D4" s="12" t="s">
        <v>8</v>
      </c>
      <c r="E4" s="13"/>
      <c r="F4" s="11" t="s">
        <v>9</v>
      </c>
      <c r="G4" s="14" t="s">
        <v>10</v>
      </c>
      <c r="H4" s="13"/>
      <c r="I4" s="14" t="s">
        <v>11</v>
      </c>
      <c r="J4" s="15" t="s">
        <v>12</v>
      </c>
      <c r="K4" s="15"/>
      <c r="L4" s="15"/>
      <c r="M4" s="4"/>
    </row>
    <row r="5" spans="1:13" x14ac:dyDescent="0.55000000000000004">
      <c r="A5" s="16"/>
      <c r="B5" s="9"/>
      <c r="C5" s="17"/>
      <c r="D5" s="18"/>
      <c r="E5" s="19"/>
      <c r="F5" s="17"/>
      <c r="G5" s="20"/>
      <c r="H5" s="19"/>
      <c r="I5" s="20"/>
      <c r="J5" s="21" t="s">
        <v>13</v>
      </c>
      <c r="K5" s="22"/>
      <c r="L5" s="23" t="s">
        <v>14</v>
      </c>
      <c r="M5" s="4"/>
    </row>
    <row r="6" spans="1:13" x14ac:dyDescent="0.55000000000000004">
      <c r="A6" s="24" t="s">
        <v>15</v>
      </c>
      <c r="C6" s="25" t="s">
        <v>16</v>
      </c>
      <c r="D6" s="25"/>
      <c r="E6" s="26"/>
      <c r="F6" s="25" t="s">
        <v>17</v>
      </c>
      <c r="H6" s="27"/>
      <c r="I6" s="28"/>
      <c r="J6" s="29"/>
      <c r="K6" s="29"/>
      <c r="L6" s="29"/>
      <c r="M6" s="2"/>
    </row>
    <row r="7" spans="1:13" ht="12.75" customHeight="1" x14ac:dyDescent="0.55000000000000004">
      <c r="A7" s="30">
        <v>1</v>
      </c>
      <c r="B7" s="31">
        <v>68</v>
      </c>
      <c r="C7" s="32">
        <v>16</v>
      </c>
      <c r="D7" s="33">
        <v>4.25</v>
      </c>
      <c r="E7" s="34"/>
      <c r="F7" s="31">
        <v>140921.83086216415</v>
      </c>
      <c r="G7" s="35">
        <v>8.8076144288852589</v>
      </c>
      <c r="H7" s="34"/>
      <c r="I7" s="31">
        <v>76.103064463177802</v>
      </c>
      <c r="J7" s="36">
        <v>106.53313321789078</v>
      </c>
      <c r="K7" s="37" t="s">
        <v>18</v>
      </c>
      <c r="L7" s="36">
        <v>14.184369951307669</v>
      </c>
      <c r="M7" s="38"/>
    </row>
    <row r="8" spans="1:13" ht="12.75" customHeight="1" x14ac:dyDescent="0.55000000000000004">
      <c r="A8" s="30">
        <v>2</v>
      </c>
      <c r="B8" s="31">
        <v>81</v>
      </c>
      <c r="C8" s="32">
        <v>16</v>
      </c>
      <c r="D8" s="33">
        <v>5.0625</v>
      </c>
      <c r="E8" s="34"/>
      <c r="F8" s="31">
        <v>341763.45135145786</v>
      </c>
      <c r="G8" s="35">
        <v>21.360215709466114</v>
      </c>
      <c r="H8" s="34"/>
      <c r="I8" s="31">
        <v>184.56505858767764</v>
      </c>
      <c r="J8" s="36">
        <v>52.545529975555262</v>
      </c>
      <c r="K8" s="37" t="s">
        <v>18</v>
      </c>
      <c r="L8" s="36">
        <v>6.5122577538649882</v>
      </c>
      <c r="M8" s="38"/>
    </row>
    <row r="9" spans="1:13" ht="12.75" customHeight="1" x14ac:dyDescent="0.55000000000000004">
      <c r="A9" s="30">
        <v>3</v>
      </c>
      <c r="B9" s="31">
        <v>137</v>
      </c>
      <c r="C9" s="32">
        <v>16</v>
      </c>
      <c r="D9" s="33">
        <v>8.5625</v>
      </c>
      <c r="E9" s="34"/>
      <c r="F9" s="31">
        <v>230691.84293347786</v>
      </c>
      <c r="G9" s="35">
        <v>14.418240183342366</v>
      </c>
      <c r="H9" s="34"/>
      <c r="I9" s="31">
        <v>124.58223176980756</v>
      </c>
      <c r="J9" s="36">
        <v>130.86403059123504</v>
      </c>
      <c r="K9" s="37" t="s">
        <v>18</v>
      </c>
      <c r="L9" s="36">
        <v>13.291630635817702</v>
      </c>
      <c r="M9" s="2"/>
    </row>
    <row r="10" spans="1:13" ht="12.75" customHeight="1" x14ac:dyDescent="0.55000000000000004">
      <c r="A10" s="30">
        <v>4</v>
      </c>
      <c r="B10" s="31">
        <v>49</v>
      </c>
      <c r="C10" s="32">
        <v>9</v>
      </c>
      <c r="D10" s="33">
        <v>5.4444444444444446</v>
      </c>
      <c r="E10" s="34"/>
      <c r="F10" s="31">
        <v>85784.677502650578</v>
      </c>
      <c r="G10" s="35">
        <v>9.5316308336278421</v>
      </c>
      <c r="H10" s="34"/>
      <c r="I10" s="31">
        <v>82.358999888986034</v>
      </c>
      <c r="J10" s="36">
        <v>125.91732919985013</v>
      </c>
      <c r="K10" s="37" t="s">
        <v>18</v>
      </c>
      <c r="L10" s="36">
        <v>19.273560374967957</v>
      </c>
      <c r="M10" s="38"/>
    </row>
    <row r="11" spans="1:13" ht="12.75" customHeight="1" x14ac:dyDescent="0.55000000000000004">
      <c r="A11" s="30">
        <v>5</v>
      </c>
      <c r="B11" s="31">
        <v>99</v>
      </c>
      <c r="C11" s="32">
        <v>16</v>
      </c>
      <c r="D11" s="33">
        <v>6.1875</v>
      </c>
      <c r="E11" s="34"/>
      <c r="F11" s="31">
        <v>203228.13284496596</v>
      </c>
      <c r="G11" s="35">
        <v>12.701758302810374</v>
      </c>
      <c r="H11" s="34"/>
      <c r="I11" s="31">
        <v>109.75080014223843</v>
      </c>
      <c r="J11" s="36">
        <v>107.54034122989385</v>
      </c>
      <c r="K11" s="37" t="s">
        <v>18</v>
      </c>
      <c r="L11" s="36">
        <v>12.317426259968787</v>
      </c>
      <c r="M11" s="38"/>
    </row>
    <row r="12" spans="1:13" ht="12.75" customHeight="1" x14ac:dyDescent="0.55000000000000004">
      <c r="A12" s="30">
        <v>6</v>
      </c>
      <c r="B12" s="31">
        <v>86</v>
      </c>
      <c r="C12" s="32">
        <v>9</v>
      </c>
      <c r="D12" s="33">
        <v>9.5555555555555554</v>
      </c>
      <c r="E12" s="34"/>
      <c r="F12" s="31">
        <v>158057.12764307705</v>
      </c>
      <c r="G12" s="35">
        <v>17.561903071453006</v>
      </c>
      <c r="H12" s="34"/>
      <c r="I12" s="31">
        <v>151.7453621902049</v>
      </c>
      <c r="J12" s="36">
        <v>120.00060907630495</v>
      </c>
      <c r="K12" s="37" t="s">
        <v>18</v>
      </c>
      <c r="L12" s="36">
        <v>14.521247348210652</v>
      </c>
      <c r="M12" s="38"/>
    </row>
    <row r="13" spans="1:13" ht="12.75" customHeight="1" x14ac:dyDescent="0.55000000000000004">
      <c r="A13" s="30">
        <v>7</v>
      </c>
      <c r="B13" s="31">
        <v>76</v>
      </c>
      <c r="C13" s="32">
        <v>16</v>
      </c>
      <c r="D13" s="33">
        <v>4.75</v>
      </c>
      <c r="E13" s="34"/>
      <c r="F13" s="31">
        <v>232969.93438767985</v>
      </c>
      <c r="G13" s="35">
        <v>14.56062089922999</v>
      </c>
      <c r="H13" s="34"/>
      <c r="I13" s="31">
        <v>125.81248644171657</v>
      </c>
      <c r="J13" s="36">
        <v>72.21484125669167</v>
      </c>
      <c r="K13" s="37" t="s">
        <v>18</v>
      </c>
      <c r="L13" s="36">
        <v>9.1842569401491545</v>
      </c>
      <c r="M13" s="38"/>
    </row>
    <row r="14" spans="1:13" ht="12.75" customHeight="1" x14ac:dyDescent="0.55000000000000004">
      <c r="A14" s="30">
        <v>8</v>
      </c>
      <c r="B14" s="31">
        <v>80</v>
      </c>
      <c r="C14" s="32">
        <v>12</v>
      </c>
      <c r="D14" s="33">
        <v>6.666666666666667</v>
      </c>
      <c r="E14" s="34"/>
      <c r="F14" s="31">
        <v>235880.52877070999</v>
      </c>
      <c r="G14" s="35">
        <v>19.656710730892499</v>
      </c>
      <c r="H14" s="34"/>
      <c r="I14" s="31">
        <v>169.84575516624707</v>
      </c>
      <c r="J14" s="36">
        <v>75.061041075752485</v>
      </c>
      <c r="K14" s="37" t="s">
        <v>18</v>
      </c>
      <c r="L14" s="36">
        <v>9.3494803795177237</v>
      </c>
      <c r="M14" s="38"/>
    </row>
    <row r="15" spans="1:13" ht="12.75" customHeight="1" x14ac:dyDescent="0.55000000000000004">
      <c r="A15" s="30">
        <v>9</v>
      </c>
      <c r="B15" s="31">
        <v>89</v>
      </c>
      <c r="C15" s="32">
        <v>16</v>
      </c>
      <c r="D15" s="33">
        <v>5.5625</v>
      </c>
      <c r="E15" s="34"/>
      <c r="F15" s="31">
        <v>212930.34172563313</v>
      </c>
      <c r="G15" s="35">
        <v>13.30814635785207</v>
      </c>
      <c r="H15" s="34"/>
      <c r="I15" s="31">
        <v>114.99035616676119</v>
      </c>
      <c r="J15" s="36">
        <v>92.381380321277845</v>
      </c>
      <c r="K15" s="37" t="s">
        <v>18</v>
      </c>
      <c r="L15" s="36">
        <v>11.029206087291699</v>
      </c>
      <c r="M15" s="38"/>
    </row>
    <row r="16" spans="1:13" ht="12.75" customHeight="1" x14ac:dyDescent="0.55000000000000004">
      <c r="A16" s="30">
        <v>10</v>
      </c>
      <c r="B16" s="31">
        <v>68</v>
      </c>
      <c r="C16" s="32">
        <v>8</v>
      </c>
      <c r="D16" s="33">
        <v>8.5</v>
      </c>
      <c r="E16" s="34"/>
      <c r="F16" s="31">
        <v>121732.96538526226</v>
      </c>
      <c r="G16" s="35">
        <v>15.216620673157783</v>
      </c>
      <c r="H16" s="34"/>
      <c r="I16" s="31">
        <v>131.48071743504076</v>
      </c>
      <c r="J16" s="36">
        <v>123.16656100565214</v>
      </c>
      <c r="K16" s="37" t="s">
        <v>18</v>
      </c>
      <c r="L16" s="36">
        <v>16.396572408600456</v>
      </c>
      <c r="M16" s="38"/>
    </row>
    <row r="17" spans="1:13" ht="12.75" customHeight="1" x14ac:dyDescent="0.55000000000000004">
      <c r="A17" s="30">
        <v>11</v>
      </c>
      <c r="B17" s="31">
        <v>77</v>
      </c>
      <c r="C17" s="32">
        <v>16</v>
      </c>
      <c r="D17" s="33">
        <v>4.8125</v>
      </c>
      <c r="E17" s="34"/>
      <c r="F17" s="31">
        <v>202909.51370893355</v>
      </c>
      <c r="G17" s="35">
        <v>12.681844606808347</v>
      </c>
      <c r="H17" s="34"/>
      <c r="I17" s="31">
        <v>109.57873388039435</v>
      </c>
      <c r="J17" s="36">
        <v>83.927776007006301</v>
      </c>
      <c r="K17" s="37" t="s">
        <v>18</v>
      </c>
      <c r="L17" s="36">
        <v>10.61774522147457</v>
      </c>
      <c r="M17" s="38"/>
    </row>
    <row r="18" spans="1:13" ht="12.75" customHeight="1" x14ac:dyDescent="0.55000000000000004">
      <c r="A18" s="30">
        <v>12</v>
      </c>
      <c r="B18" s="31">
        <v>84</v>
      </c>
      <c r="C18" s="32">
        <v>16</v>
      </c>
      <c r="D18" s="33">
        <v>5.25</v>
      </c>
      <c r="E18" s="34"/>
      <c r="F18" s="31">
        <v>261114.85434347374</v>
      </c>
      <c r="G18" s="35">
        <v>16.319678396467108</v>
      </c>
      <c r="H18" s="34"/>
      <c r="I18" s="31">
        <v>141.0117969005891</v>
      </c>
      <c r="J18" s="36">
        <v>71.2187046589857</v>
      </c>
      <c r="K18" s="37" t="s">
        <v>18</v>
      </c>
      <c r="L18" s="36">
        <v>8.6993883753916297</v>
      </c>
      <c r="M18" s="38"/>
    </row>
    <row r="19" spans="1:13" ht="12.75" customHeight="1" x14ac:dyDescent="0.55000000000000004">
      <c r="A19" s="30">
        <v>13</v>
      </c>
      <c r="B19" s="31">
        <v>111</v>
      </c>
      <c r="C19" s="32">
        <v>16</v>
      </c>
      <c r="D19" s="33">
        <v>6.9375</v>
      </c>
      <c r="E19" s="34"/>
      <c r="F19" s="31">
        <v>284698.92327295052</v>
      </c>
      <c r="G19" s="35">
        <v>17.793682704559405</v>
      </c>
      <c r="H19" s="34"/>
      <c r="I19" s="31">
        <v>153.7480770572067</v>
      </c>
      <c r="J19" s="36">
        <v>86.213916788804383</v>
      </c>
      <c r="K19" s="37" t="s">
        <v>18</v>
      </c>
      <c r="L19" s="36">
        <v>9.4538529071473221</v>
      </c>
      <c r="M19" s="38"/>
    </row>
    <row r="20" spans="1:13" ht="12.75" customHeight="1" x14ac:dyDescent="0.55000000000000004">
      <c r="A20" s="30">
        <v>14</v>
      </c>
      <c r="B20" s="31">
        <v>102</v>
      </c>
      <c r="C20" s="32">
        <v>8</v>
      </c>
      <c r="D20" s="33">
        <v>12.75</v>
      </c>
      <c r="E20" s="34"/>
      <c r="F20" s="31">
        <v>273274.60348358162</v>
      </c>
      <c r="G20" s="35">
        <v>34.159325435447705</v>
      </c>
      <c r="H20" s="34"/>
      <c r="I20" s="31">
        <v>295.157033340022</v>
      </c>
      <c r="J20" s="36">
        <v>82.559015348119246</v>
      </c>
      <c r="K20" s="37" t="s">
        <v>18</v>
      </c>
      <c r="L20" s="36">
        <v>9.3464344200964327</v>
      </c>
      <c r="M20" s="38"/>
    </row>
    <row r="21" spans="1:13" ht="12.75" customHeight="1" x14ac:dyDescent="0.55000000000000004">
      <c r="A21" s="30">
        <v>15</v>
      </c>
      <c r="B21" s="31">
        <v>116</v>
      </c>
      <c r="C21" s="32">
        <v>12</v>
      </c>
      <c r="D21" s="33">
        <v>9.6666666666666661</v>
      </c>
      <c r="E21" s="34"/>
      <c r="F21" s="31">
        <v>229002.65339385925</v>
      </c>
      <c r="G21" s="35">
        <v>19.083554449488268</v>
      </c>
      <c r="H21" s="34"/>
      <c r="I21" s="31">
        <v>164.89334157192241</v>
      </c>
      <c r="J21" s="36">
        <v>111.78770483426484</v>
      </c>
      <c r="K21" s="37" t="s">
        <v>18</v>
      </c>
      <c r="L21" s="36">
        <v>12.058388544115079</v>
      </c>
      <c r="M21" s="2"/>
    </row>
    <row r="22" spans="1:13" ht="12.75" customHeight="1" x14ac:dyDescent="0.55000000000000004">
      <c r="A22" s="30">
        <v>16</v>
      </c>
      <c r="B22" s="31">
        <v>97</v>
      </c>
      <c r="C22" s="32">
        <v>8</v>
      </c>
      <c r="D22" s="33">
        <v>12.125</v>
      </c>
      <c r="E22" s="34"/>
      <c r="F22" s="31">
        <v>226760.78647112951</v>
      </c>
      <c r="G22" s="35">
        <v>28.345098308891188</v>
      </c>
      <c r="H22" s="34"/>
      <c r="I22" s="31">
        <v>244.91862822038621</v>
      </c>
      <c r="J22" s="36">
        <v>94.52860895395375</v>
      </c>
      <c r="K22" s="37" t="s">
        <v>18</v>
      </c>
      <c r="L22" s="36">
        <v>10.910719328131297</v>
      </c>
      <c r="M22" s="38"/>
    </row>
    <row r="23" spans="1:13" ht="12.75" customHeight="1" x14ac:dyDescent="0.55000000000000004">
      <c r="A23" s="30">
        <v>17</v>
      </c>
      <c r="B23" s="31">
        <v>106</v>
      </c>
      <c r="C23" s="32">
        <v>16</v>
      </c>
      <c r="D23" s="33">
        <v>6.625</v>
      </c>
      <c r="E23" s="34"/>
      <c r="F23" s="31">
        <v>256696.20055678091</v>
      </c>
      <c r="G23" s="35">
        <v>16.043512534798808</v>
      </c>
      <c r="H23" s="34"/>
      <c r="I23" s="31">
        <v>138.62555843127731</v>
      </c>
      <c r="J23" s="36">
        <v>91.275820427485812</v>
      </c>
      <c r="K23" s="37" t="s">
        <v>18</v>
      </c>
      <c r="L23" s="36">
        <v>10.184525209851369</v>
      </c>
      <c r="M23" s="38"/>
    </row>
    <row r="24" spans="1:13" ht="12.75" customHeight="1" x14ac:dyDescent="0.55000000000000004">
      <c r="A24" s="30">
        <v>18</v>
      </c>
      <c r="B24" s="31">
        <v>51</v>
      </c>
      <c r="C24" s="32">
        <v>8</v>
      </c>
      <c r="D24" s="33">
        <v>6.375</v>
      </c>
      <c r="E24" s="34"/>
      <c r="F24" s="31">
        <v>95698.200956694549</v>
      </c>
      <c r="G24" s="35">
        <v>11.962275119586819</v>
      </c>
      <c r="H24" s="34"/>
      <c r="I24" s="31">
        <v>103.36122248569009</v>
      </c>
      <c r="J24" s="36">
        <v>117.55688147423245</v>
      </c>
      <c r="K24" s="37" t="s">
        <v>18</v>
      </c>
      <c r="L24" s="36">
        <v>17.682940630604172</v>
      </c>
      <c r="M24" s="38"/>
    </row>
    <row r="25" spans="1:13" ht="12.75" customHeight="1" x14ac:dyDescent="0.55000000000000004">
      <c r="A25" s="30">
        <v>19</v>
      </c>
      <c r="B25" s="31">
        <v>104</v>
      </c>
      <c r="C25" s="32">
        <v>9</v>
      </c>
      <c r="D25" s="33">
        <v>11.555555555555555</v>
      </c>
      <c r="E25" s="34"/>
      <c r="F25" s="31">
        <v>236471.34452879796</v>
      </c>
      <c r="G25" s="35">
        <v>26.274593836533104</v>
      </c>
      <c r="H25" s="34"/>
      <c r="I25" s="31">
        <v>227.0282293384374</v>
      </c>
      <c r="J25" s="36">
        <v>97.1684250367489</v>
      </c>
      <c r="K25" s="37" t="s">
        <v>18</v>
      </c>
      <c r="L25" s="36">
        <v>10.919563747152379</v>
      </c>
      <c r="M25" s="38"/>
    </row>
    <row r="26" spans="1:13" ht="12.75" customHeight="1" x14ac:dyDescent="0.55000000000000004">
      <c r="A26" s="30">
        <v>20</v>
      </c>
      <c r="B26" s="31">
        <v>71</v>
      </c>
      <c r="C26" s="32">
        <v>12</v>
      </c>
      <c r="D26" s="33">
        <v>5.916666666666667</v>
      </c>
      <c r="E26" s="34"/>
      <c r="F26" s="31">
        <v>179210.15698413597</v>
      </c>
      <c r="G26" s="35">
        <v>14.934179748678</v>
      </c>
      <c r="H26" s="34"/>
      <c r="I26" s="31">
        <v>129.04025866424905</v>
      </c>
      <c r="J26" s="36">
        <v>87.59700475051838</v>
      </c>
      <c r="K26" s="37" t="s">
        <v>18</v>
      </c>
      <c r="L26" s="36">
        <v>11.455156548319154</v>
      </c>
      <c r="M26" s="38"/>
    </row>
    <row r="27" spans="1:13" ht="12.75" customHeight="1" x14ac:dyDescent="0.55000000000000004">
      <c r="A27" s="30">
        <v>21</v>
      </c>
      <c r="B27" s="31">
        <v>91</v>
      </c>
      <c r="C27" s="32">
        <v>9</v>
      </c>
      <c r="D27" s="33">
        <v>10.111111111111111</v>
      </c>
      <c r="E27" s="34"/>
      <c r="F27" s="31">
        <v>156021.39753826425</v>
      </c>
      <c r="G27" s="35">
        <v>17.335710837584916</v>
      </c>
      <c r="H27" s="34"/>
      <c r="I27" s="31">
        <v>149.79092579949744</v>
      </c>
      <c r="J27" s="36">
        <v>128.54862869219681</v>
      </c>
      <c r="K27" s="37" t="s">
        <v>18</v>
      </c>
      <c r="L27" s="36">
        <v>15.212552209141183</v>
      </c>
      <c r="M27" s="38"/>
    </row>
    <row r="28" spans="1:13" ht="12.75" customHeight="1" x14ac:dyDescent="0.55000000000000004">
      <c r="A28" s="30">
        <v>22</v>
      </c>
      <c r="B28" s="31">
        <v>128</v>
      </c>
      <c r="C28" s="32">
        <v>12</v>
      </c>
      <c r="D28" s="33">
        <v>10.666666666666666</v>
      </c>
      <c r="E28" s="34"/>
      <c r="F28" s="31">
        <v>265592.55612508988</v>
      </c>
      <c r="G28" s="35">
        <v>22.132713010424155</v>
      </c>
      <c r="H28" s="34"/>
      <c r="I28" s="31">
        <v>191.23989799704555</v>
      </c>
      <c r="J28" s="36">
        <v>106.40267389310182</v>
      </c>
      <c r="K28" s="37" t="s">
        <v>18</v>
      </c>
      <c r="L28" s="36">
        <v>11.071326485136641</v>
      </c>
      <c r="M28" s="38"/>
    </row>
    <row r="29" spans="1:13" ht="12.75" customHeight="1" x14ac:dyDescent="0.55000000000000004">
      <c r="A29" s="30">
        <v>23</v>
      </c>
      <c r="B29" s="31">
        <v>134</v>
      </c>
      <c r="C29" s="32">
        <v>16</v>
      </c>
      <c r="D29" s="33">
        <v>8.375</v>
      </c>
      <c r="E29" s="34"/>
      <c r="F29" s="31">
        <v>282590.96722902363</v>
      </c>
      <c r="G29" s="35">
        <v>17.661935451813978</v>
      </c>
      <c r="H29" s="34"/>
      <c r="I29" s="31">
        <v>152.60970187633481</v>
      </c>
      <c r="J29" s="36">
        <v>104.70378382256347</v>
      </c>
      <c r="K29" s="37" t="s">
        <v>18</v>
      </c>
      <c r="L29" s="36">
        <v>10.717756054145207</v>
      </c>
      <c r="M29" s="38"/>
    </row>
    <row r="30" spans="1:13" ht="12.75" customHeight="1" x14ac:dyDescent="0.55000000000000004">
      <c r="A30" s="30">
        <v>24</v>
      </c>
      <c r="B30" s="31">
        <v>97</v>
      </c>
      <c r="C30" s="32">
        <v>16</v>
      </c>
      <c r="D30" s="33">
        <v>6.0625</v>
      </c>
      <c r="E30" s="34"/>
      <c r="F30" s="31">
        <v>222471.53166112173</v>
      </c>
      <c r="G30" s="35">
        <v>13.904470728820108</v>
      </c>
      <c r="H30" s="34"/>
      <c r="I30" s="31">
        <v>120.14295593269898</v>
      </c>
      <c r="J30" s="36">
        <v>96.337570899945746</v>
      </c>
      <c r="K30" s="37" t="s">
        <v>18</v>
      </c>
      <c r="L30" s="36">
        <v>11.121212909495659</v>
      </c>
      <c r="M30" s="38"/>
    </row>
    <row r="31" spans="1:13" ht="12.75" customHeight="1" x14ac:dyDescent="0.55000000000000004">
      <c r="A31" s="30">
        <v>25</v>
      </c>
      <c r="B31" s="31">
        <v>100</v>
      </c>
      <c r="C31" s="32">
        <v>8</v>
      </c>
      <c r="D31" s="33">
        <v>12.5</v>
      </c>
      <c r="E31" s="34"/>
      <c r="F31" s="31">
        <v>121465.69340201863</v>
      </c>
      <c r="G31" s="35">
        <v>15.183211675252329</v>
      </c>
      <c r="H31" s="34"/>
      <c r="I31" s="31">
        <v>131.19204368100918</v>
      </c>
      <c r="J31" s="36">
        <v>180.71423521218475</v>
      </c>
      <c r="K31" s="37" t="s">
        <v>18</v>
      </c>
      <c r="L31" s="36">
        <v>20.617626164664436</v>
      </c>
      <c r="M31" s="38"/>
    </row>
    <row r="32" spans="1:13" ht="12.75" customHeight="1" x14ac:dyDescent="0.55000000000000004">
      <c r="A32" s="30">
        <v>26</v>
      </c>
      <c r="B32" s="31">
        <v>80</v>
      </c>
      <c r="C32" s="32">
        <v>6</v>
      </c>
      <c r="D32" s="33">
        <v>13.333333333333334</v>
      </c>
      <c r="E32" s="34"/>
      <c r="F32" s="31">
        <v>107544.17746938551</v>
      </c>
      <c r="G32" s="35">
        <v>17.924029578230918</v>
      </c>
      <c r="H32" s="34"/>
      <c r="I32" s="31">
        <v>154.87435212404705</v>
      </c>
      <c r="J32" s="36">
        <v>163.50511767590868</v>
      </c>
      <c r="K32" s="37" t="s">
        <v>18</v>
      </c>
      <c r="L32" s="36">
        <v>20.366288388343296</v>
      </c>
      <c r="M32" s="38"/>
    </row>
    <row r="33" spans="1:13" ht="12.75" customHeight="1" x14ac:dyDescent="0.55000000000000004">
      <c r="A33" s="30">
        <v>27</v>
      </c>
      <c r="B33" s="31">
        <v>109</v>
      </c>
      <c r="C33" s="32">
        <v>8</v>
      </c>
      <c r="D33" s="33">
        <v>13.625</v>
      </c>
      <c r="E33" s="34"/>
      <c r="F33" s="31">
        <v>193393.0218682437</v>
      </c>
      <c r="G33" s="35">
        <v>24.174127733530462</v>
      </c>
      <c r="H33" s="34"/>
      <c r="I33" s="31">
        <v>208.87894402057842</v>
      </c>
      <c r="J33" s="36">
        <v>124.26269299735351</v>
      </c>
      <c r="K33" s="37" t="s">
        <v>18</v>
      </c>
      <c r="L33" s="36">
        <v>13.718534532467217</v>
      </c>
      <c r="M33" s="38"/>
    </row>
    <row r="34" spans="1:13" ht="12.75" customHeight="1" x14ac:dyDescent="0.55000000000000004">
      <c r="A34" s="30">
        <v>28</v>
      </c>
      <c r="B34" s="31">
        <v>124</v>
      </c>
      <c r="C34" s="32">
        <v>24</v>
      </c>
      <c r="D34" s="33">
        <v>5.166666666666667</v>
      </c>
      <c r="E34" s="34"/>
      <c r="F34" s="31">
        <v>312254.5354106857</v>
      </c>
      <c r="G34" s="35">
        <v>13.010605642111905</v>
      </c>
      <c r="H34" s="34"/>
      <c r="I34" s="31">
        <v>112.41942615464214</v>
      </c>
      <c r="J34" s="36">
        <v>87.801021794500585</v>
      </c>
      <c r="K34" s="37" t="s">
        <v>18</v>
      </c>
      <c r="L34" s="36">
        <v>9.2429872179466361</v>
      </c>
      <c r="M34" s="38"/>
    </row>
    <row r="35" spans="1:13" ht="12.75" customHeight="1" x14ac:dyDescent="0.55000000000000004">
      <c r="A35" s="30">
        <v>29</v>
      </c>
      <c r="B35" s="31">
        <v>80</v>
      </c>
      <c r="C35" s="32">
        <v>9</v>
      </c>
      <c r="D35" s="33">
        <v>8.8888888888888893</v>
      </c>
      <c r="E35" s="34"/>
      <c r="F35" s="31">
        <v>241035.96422326312</v>
      </c>
      <c r="G35" s="35">
        <v>26.781773802584791</v>
      </c>
      <c r="H35" s="34"/>
      <c r="I35" s="31">
        <v>231.41056804802926</v>
      </c>
      <c r="J35" s="36">
        <v>73.464699272336176</v>
      </c>
      <c r="K35" s="37" t="s">
        <v>18</v>
      </c>
      <c r="L35" s="36">
        <v>9.1501991696631571</v>
      </c>
      <c r="M35" s="38"/>
    </row>
    <row r="36" spans="1:13" ht="12.75" customHeight="1" x14ac:dyDescent="0.55000000000000004">
      <c r="A36" s="30">
        <v>30</v>
      </c>
      <c r="B36" s="31">
        <v>84</v>
      </c>
      <c r="C36" s="32">
        <v>8</v>
      </c>
      <c r="D36" s="33">
        <v>10.5</v>
      </c>
      <c r="E36" s="34"/>
      <c r="F36" s="31">
        <v>319866.80854346039</v>
      </c>
      <c r="G36" s="35">
        <v>39.983351067932546</v>
      </c>
      <c r="H36" s="34"/>
      <c r="I36" s="31">
        <v>345.48010342022434</v>
      </c>
      <c r="J36" s="36">
        <v>58.196365502662246</v>
      </c>
      <c r="K36" s="37" t="s">
        <v>18</v>
      </c>
      <c r="L36" s="36">
        <v>7.1077453802203063</v>
      </c>
      <c r="M36" s="38"/>
    </row>
    <row r="37" spans="1:13" ht="12.75" customHeight="1" x14ac:dyDescent="0.55000000000000004">
      <c r="A37" s="30" t="s">
        <v>19</v>
      </c>
      <c r="B37" s="31">
        <f>SUM(B7:B36)</f>
        <v>2779</v>
      </c>
      <c r="C37" s="31">
        <f>SUM(C7:C36)</f>
        <v>371</v>
      </c>
      <c r="D37" s="33">
        <f>B37/C37</f>
        <v>7.4905660377358494</v>
      </c>
      <c r="E37" s="34"/>
      <c r="F37" s="31">
        <f>SUM(F7:F36)</f>
        <v>6432034.7245779717</v>
      </c>
      <c r="G37" s="35">
        <f>AVERAGE(G7:G36)</f>
        <v>18.427104528675404</v>
      </c>
      <c r="H37" s="34"/>
      <c r="I37" s="31">
        <f>AVERAGE(I7:I36)</f>
        <v>159.2212210398713</v>
      </c>
      <c r="J37" s="36">
        <v>95.470205678354517</v>
      </c>
      <c r="K37" s="37" t="s">
        <v>18</v>
      </c>
      <c r="L37" s="36">
        <v>5.6677844601600658</v>
      </c>
      <c r="M37" s="2"/>
    </row>
    <row r="38" spans="1:13" ht="12.75" customHeight="1" x14ac:dyDescent="0.55000000000000004">
      <c r="A38" s="39"/>
      <c r="B38" s="40"/>
      <c r="C38" s="40"/>
      <c r="D38" s="41"/>
      <c r="E38" s="42"/>
      <c r="F38" s="40"/>
      <c r="G38" s="42"/>
      <c r="H38" s="42"/>
      <c r="I38" s="40"/>
      <c r="J38" s="43"/>
      <c r="K38" s="44"/>
      <c r="L38" s="44"/>
      <c r="M38" s="2"/>
    </row>
    <row r="39" spans="1:13" ht="36" customHeight="1" x14ac:dyDescent="0.55000000000000004">
      <c r="A39" s="45" t="s">
        <v>20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</sheetData>
  <mergeCells count="11">
    <mergeCell ref="A39:M39"/>
    <mergeCell ref="B3:D3"/>
    <mergeCell ref="F3:G3"/>
    <mergeCell ref="I3:L3"/>
    <mergeCell ref="B4:B5"/>
    <mergeCell ref="C4:C5"/>
    <mergeCell ref="D4:D5"/>
    <mergeCell ref="F4:F5"/>
    <mergeCell ref="G4:G5"/>
    <mergeCell ref="I4:I5"/>
    <mergeCell ref="J4:L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S2</vt:lpstr>
      <vt:lpstr>'Table S2'!Print_Area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Hosoi</dc:creator>
  <cp:lastModifiedBy>Jun Hosoi</cp:lastModifiedBy>
  <dcterms:created xsi:type="dcterms:W3CDTF">2025-05-22T04:43:23Z</dcterms:created>
  <dcterms:modified xsi:type="dcterms:W3CDTF">2025-05-22T04:43:38Z</dcterms:modified>
</cp:coreProperties>
</file>