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e\Documents\UdG\Articles actuals\Ocells depredació cigales\Avian Research\"/>
    </mc:Choice>
  </mc:AlternateContent>
  <bookViews>
    <workbookView xWindow="480" yWindow="510" windowWidth="18200" windowHeight="6970"/>
  </bookViews>
  <sheets>
    <sheet name="WPbirds" sheetId="1" r:id="rId1"/>
  </sheets>
  <definedNames>
    <definedName name="_xlnm._FilterDatabase" localSheetId="0" hidden="1">WPbirds!$A$2:$T$109</definedName>
  </definedNames>
  <calcPr calcId="162913"/>
</workbook>
</file>

<file path=xl/calcChain.xml><?xml version="1.0" encoding="utf-8"?>
<calcChain xmlns="http://schemas.openxmlformats.org/spreadsheetml/2006/main">
  <c r="R8" i="1" l="1"/>
  <c r="Q20" i="1" l="1"/>
  <c r="O109" i="1" l="1"/>
  <c r="G109" i="1" l="1"/>
  <c r="T109" i="1" l="1"/>
  <c r="Q109" i="1"/>
  <c r="P109" i="1"/>
  <c r="N109" i="1"/>
  <c r="M109" i="1"/>
  <c r="L109" i="1"/>
  <c r="J109" i="1"/>
  <c r="I109" i="1"/>
  <c r="H109" i="1"/>
  <c r="F109" i="1"/>
  <c r="R38" i="1"/>
  <c r="R104" i="1"/>
  <c r="R108" i="1"/>
  <c r="R21" i="1"/>
  <c r="R101" i="1"/>
  <c r="R24" i="1"/>
  <c r="R99" i="1"/>
  <c r="R102" i="1"/>
  <c r="R106" i="1"/>
  <c r="R13" i="1" l="1"/>
  <c r="R14" i="1"/>
  <c r="R15" i="1"/>
  <c r="R16" i="1"/>
  <c r="R17" i="1"/>
  <c r="R18" i="1"/>
  <c r="R19" i="1"/>
  <c r="R22" i="1"/>
  <c r="R23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100" i="1"/>
  <c r="R103" i="1"/>
  <c r="R105" i="1"/>
  <c r="R107" i="1"/>
  <c r="R4" i="1"/>
  <c r="R5" i="1"/>
  <c r="R6" i="1"/>
  <c r="R7" i="1"/>
  <c r="R9" i="1"/>
  <c r="R10" i="1"/>
  <c r="R11" i="1"/>
  <c r="R12" i="1"/>
  <c r="R3" i="1"/>
  <c r="R109" i="1" l="1"/>
</calcChain>
</file>

<file path=xl/sharedStrings.xml><?xml version="1.0" encoding="utf-8"?>
<sst xmlns="http://schemas.openxmlformats.org/spreadsheetml/2006/main" count="773" uniqueCount="385">
  <si>
    <t>Eastern Rock Nuthatch</t>
  </si>
  <si>
    <t>Tachymarptis melba</t>
  </si>
  <si>
    <t>Sterna paradisaea</t>
  </si>
  <si>
    <t>Sylvia nisoria</t>
  </si>
  <si>
    <t>Merops apiaster</t>
  </si>
  <si>
    <t>Francolinus francolinus</t>
  </si>
  <si>
    <t>Phasianidae</t>
  </si>
  <si>
    <t>Black Francolin</t>
  </si>
  <si>
    <t>Alaudidae</t>
  </si>
  <si>
    <t>Black Lark</t>
  </si>
  <si>
    <t>Melanocorypha yeltoniensis</t>
  </si>
  <si>
    <t>CHARADRIIFORMES</t>
  </si>
  <si>
    <t>Laridae</t>
  </si>
  <si>
    <t>Black Tern</t>
  </si>
  <si>
    <t>Chlidonias niger</t>
  </si>
  <si>
    <t>PASSERIFORMES</t>
  </si>
  <si>
    <t>GALLIFORMES</t>
  </si>
  <si>
    <t>Turdidae</t>
  </si>
  <si>
    <t>Eurasian Blackbird</t>
  </si>
  <si>
    <t>Turdus merula</t>
  </si>
  <si>
    <t>Sylviidae</t>
  </si>
  <si>
    <t>Eurasian Blackcap</t>
  </si>
  <si>
    <t>Sylvia atricapilla</t>
  </si>
  <si>
    <t>Muscicapidae</t>
  </si>
  <si>
    <t>Black-eared Wheatear</t>
  </si>
  <si>
    <t>Oenanthe hispanica</t>
  </si>
  <si>
    <t>Emberizidae</t>
  </si>
  <si>
    <t>Black-headed Bunting</t>
  </si>
  <si>
    <t>Emberiza melanocephala</t>
  </si>
  <si>
    <t>Paridae</t>
  </si>
  <si>
    <t>CORACIIFORMES</t>
  </si>
  <si>
    <t>Meropidae</t>
  </si>
  <si>
    <t>Blue-cheeked Bee-eater</t>
  </si>
  <si>
    <t>Merops persicus</t>
  </si>
  <si>
    <t>Phylloscopidae</t>
  </si>
  <si>
    <t>Western Bonelli's Warbler</t>
  </si>
  <si>
    <t>Phylloscopus bonelli</t>
  </si>
  <si>
    <t>Eastern Bonelli's Warbler</t>
  </si>
  <si>
    <t>Phylloscopus orientalis</t>
  </si>
  <si>
    <t>Acrocephalidae</t>
  </si>
  <si>
    <t>Booted Warbler</t>
  </si>
  <si>
    <t>Iduna caligata</t>
  </si>
  <si>
    <t>Calandra Lark</t>
  </si>
  <si>
    <t>Melanocorypha calandra</t>
  </si>
  <si>
    <t>Motacillidae</t>
  </si>
  <si>
    <t>Citrine Wagtail</t>
  </si>
  <si>
    <t>Motacilla citreola</t>
  </si>
  <si>
    <t>Coal Tit</t>
  </si>
  <si>
    <t>Periparus ater</t>
  </si>
  <si>
    <t>Collared Flycatcher</t>
  </si>
  <si>
    <t>Ficedula albicollis</t>
  </si>
  <si>
    <t>Common Tern</t>
  </si>
  <si>
    <t>Sterna hirundo</t>
  </si>
  <si>
    <t>Crested Tit</t>
  </si>
  <si>
    <t>Lophophanes cristatus</t>
  </si>
  <si>
    <t>CUCULIFORMES</t>
  </si>
  <si>
    <t>Cuculidae</t>
  </si>
  <si>
    <t>Common Cuckoo</t>
  </si>
  <si>
    <t>Cuculus canorus</t>
  </si>
  <si>
    <t>Sittidae</t>
  </si>
  <si>
    <t>Sitta tephronota</t>
  </si>
  <si>
    <t>Garden Warbler</t>
  </si>
  <si>
    <t>Sylvia borin</t>
  </si>
  <si>
    <t>Regulidae</t>
  </si>
  <si>
    <t>Goldcrest</t>
  </si>
  <si>
    <t>Regulus regulus</t>
  </si>
  <si>
    <t>Oriolidae</t>
  </si>
  <si>
    <t>Eurasian Golden Oriole</t>
  </si>
  <si>
    <t>Oriolus oriolus</t>
  </si>
  <si>
    <t>Hypocoliidae</t>
  </si>
  <si>
    <t>Hypocolius</t>
  </si>
  <si>
    <t>Hypocolius ampelinus</t>
  </si>
  <si>
    <t>European Bee-eater</t>
  </si>
  <si>
    <t>Barred Warbler</t>
  </si>
  <si>
    <t>Corvidae</t>
  </si>
  <si>
    <t>Iberian Azure-winged Magpie</t>
  </si>
  <si>
    <t>Cyanopica cooki</t>
  </si>
  <si>
    <t>CAPRIMULGIFORMES</t>
  </si>
  <si>
    <t>Apodidae</t>
  </si>
  <si>
    <t>Alpine Swift</t>
  </si>
  <si>
    <t>Arctic Tern</t>
  </si>
  <si>
    <t>Laniidae</t>
  </si>
  <si>
    <t>Great Grey Shrike</t>
  </si>
  <si>
    <t>Lanius excubitor</t>
  </si>
  <si>
    <t>Great Reed-warbler</t>
  </si>
  <si>
    <t>Acrocephalus arundinaceus</t>
  </si>
  <si>
    <t>Great Tit</t>
  </si>
  <si>
    <t>Parus major</t>
  </si>
  <si>
    <t>Greenish Warbler</t>
  </si>
  <si>
    <t>Phylloscopus trochiloides</t>
  </si>
  <si>
    <t>PELECANIFORMES</t>
  </si>
  <si>
    <t>Ardeidae</t>
  </si>
  <si>
    <t>Grey Heron</t>
  </si>
  <si>
    <t>Ardea cinerea</t>
  </si>
  <si>
    <t>Grey-necked Bunting</t>
  </si>
  <si>
    <t>Emberiza buchanani</t>
  </si>
  <si>
    <t>Common Gull-billed Tern</t>
  </si>
  <si>
    <t>Gelochelidon nilotica</t>
  </si>
  <si>
    <t>BUCEROTIFORMES</t>
  </si>
  <si>
    <t>Upupidae</t>
  </si>
  <si>
    <t>Common Hoopoe</t>
  </si>
  <si>
    <t>Upupa epops</t>
  </si>
  <si>
    <t>Passeridae</t>
  </si>
  <si>
    <t>House Sparrow</t>
  </si>
  <si>
    <t>Passer domesticus</t>
  </si>
  <si>
    <t>Coraciidae</t>
  </si>
  <si>
    <t>Indian Roller</t>
  </si>
  <si>
    <t>Coracias benghalensis</t>
  </si>
  <si>
    <t>Eurasian Jay</t>
  </si>
  <si>
    <t>Garrulus glandarius</t>
  </si>
  <si>
    <t>Charadriidae</t>
  </si>
  <si>
    <t>Northern Lapwing</t>
  </si>
  <si>
    <t>Vanellus vanellus</t>
  </si>
  <si>
    <t>Lesser Short-toed Lark</t>
  </si>
  <si>
    <t>Alaudala rufescens</t>
  </si>
  <si>
    <t>Lesser Whitethroat</t>
  </si>
  <si>
    <t>Sylvia curruca</t>
  </si>
  <si>
    <t>ACCIPITRIFORMES</t>
  </si>
  <si>
    <t>Accipitridae</t>
  </si>
  <si>
    <t>Levant Sparrowhawk</t>
  </si>
  <si>
    <t>Accipiter brevipes</t>
  </si>
  <si>
    <t>Order</t>
  </si>
  <si>
    <t>Common name</t>
  </si>
  <si>
    <t>Scientific name</t>
  </si>
  <si>
    <t>GRUIFORMES</t>
  </si>
  <si>
    <t>Rallidae</t>
  </si>
  <si>
    <t>Little Crake</t>
  </si>
  <si>
    <t>Zapornia parva</t>
  </si>
  <si>
    <t>Eurasian Magpie</t>
  </si>
  <si>
    <t>Pica pica</t>
  </si>
  <si>
    <t>Marsh Tit</t>
  </si>
  <si>
    <t>Poecile palustris</t>
  </si>
  <si>
    <t>Marsh Warbler</t>
  </si>
  <si>
    <t>Acrocephalus palustris</t>
  </si>
  <si>
    <t>Meadow Pipit</t>
  </si>
  <si>
    <t>Anthus pratensis</t>
  </si>
  <si>
    <t>Melodious Warbler</t>
  </si>
  <si>
    <t>Hippolais polyglotta</t>
  </si>
  <si>
    <t>Moustached Warbler</t>
  </si>
  <si>
    <t>Acrocephalus melanopogon</t>
  </si>
  <si>
    <t>LC</t>
  </si>
  <si>
    <t>Olive-backed Pipit</t>
  </si>
  <si>
    <t>Anthus hodgsoni</t>
  </si>
  <si>
    <t>Oriental Cuckoo</t>
  </si>
  <si>
    <t>Cuculus saturatus</t>
  </si>
  <si>
    <t>Eastern Orphean Warbler</t>
  </si>
  <si>
    <t>Sylvia crassirostris</t>
  </si>
  <si>
    <t>Paddyfield Warbler</t>
  </si>
  <si>
    <t>Acrocephalus agricola</t>
  </si>
  <si>
    <t>Pale Sparrow</t>
  </si>
  <si>
    <t>Carpospiza brachydactyla</t>
  </si>
  <si>
    <t>Pechora Pipit</t>
  </si>
  <si>
    <t>Anthus gustavi</t>
  </si>
  <si>
    <t>European Pied Flycatcher</t>
  </si>
  <si>
    <t>Ficedula hypoleuca</t>
  </si>
  <si>
    <t>Pied Wheatear</t>
  </si>
  <si>
    <t>Oenanthe pleschanka</t>
  </si>
  <si>
    <t>Pine Bunting</t>
  </si>
  <si>
    <t>Emberiza leucocephalos</t>
  </si>
  <si>
    <t>Common Raven</t>
  </si>
  <si>
    <t>Corvus corax</t>
  </si>
  <si>
    <t>Red-backed Shrike</t>
  </si>
  <si>
    <t>Lanius collurio</t>
  </si>
  <si>
    <t>FALCONIFORMES</t>
  </si>
  <si>
    <t>Falconidae</t>
  </si>
  <si>
    <t>Red-footed Falcon</t>
  </si>
  <si>
    <t>Falco vespertinus</t>
  </si>
  <si>
    <t>NT</t>
  </si>
  <si>
    <t>Red-headed Bunting</t>
  </si>
  <si>
    <t>Emberiza bruniceps</t>
  </si>
  <si>
    <t>Hirundinidae</t>
  </si>
  <si>
    <t>Red-rumped Swallow</t>
  </si>
  <si>
    <t>Cecropis daurica</t>
  </si>
  <si>
    <t>Red-tailed Wheatear</t>
  </si>
  <si>
    <t>Oenanthe chrysopygia</t>
  </si>
  <si>
    <t>Red-throated Pipit</t>
  </si>
  <si>
    <t>Anthus cervinus</t>
  </si>
  <si>
    <t>Rock Pipit</t>
  </si>
  <si>
    <t>Anthus petrosus</t>
  </si>
  <si>
    <t>Rock Sparrow</t>
  </si>
  <si>
    <t>Petronia petronia</t>
  </si>
  <si>
    <t>European Roller</t>
  </si>
  <si>
    <t>Coracias garrulus</t>
  </si>
  <si>
    <t>Roseate Tern</t>
  </si>
  <si>
    <t>Sterna dougallii</t>
  </si>
  <si>
    <t>Sturnidae</t>
  </si>
  <si>
    <t>Rosy Starling</t>
  </si>
  <si>
    <t>Pastor roseus</t>
  </si>
  <si>
    <t>Rufous-tailed Scrub-robin</t>
  </si>
  <si>
    <t>Cercotrichas galactotes</t>
  </si>
  <si>
    <t>Sardinian Warbler</t>
  </si>
  <si>
    <t>Sylvia melanocephala</t>
  </si>
  <si>
    <t>STRIGIFORMES</t>
  </si>
  <si>
    <t>Strigidae</t>
  </si>
  <si>
    <t>Eurasian Scops-owl</t>
  </si>
  <si>
    <t>Otus scops</t>
  </si>
  <si>
    <t>Scotocercidae</t>
  </si>
  <si>
    <t>Streaked Scrub-warbler</t>
  </si>
  <si>
    <t>Scotocerca inquieta</t>
  </si>
  <si>
    <t>Greater Short-toed Lark</t>
  </si>
  <si>
    <t>Calandrella brachydactyla</t>
  </si>
  <si>
    <t>Siberian Jay</t>
  </si>
  <si>
    <t>Perisoreus infaustus</t>
  </si>
  <si>
    <t>Song Thrush</t>
  </si>
  <si>
    <t>Turdus philomelos</t>
  </si>
  <si>
    <t>Spotted Flycatcher</t>
  </si>
  <si>
    <t>Muscicapa striata</t>
  </si>
  <si>
    <t>Common Starling</t>
  </si>
  <si>
    <t>Sturnus vulgaris</t>
  </si>
  <si>
    <t>Sudan Golden Sparrow</t>
  </si>
  <si>
    <t>Passer luteus</t>
  </si>
  <si>
    <t>Common Swift</t>
  </si>
  <si>
    <t>Apus apus</t>
  </si>
  <si>
    <t>Tawny Pipit</t>
  </si>
  <si>
    <t>Anthus campestris</t>
  </si>
  <si>
    <t>Thekla's Lark</t>
  </si>
  <si>
    <t>Galerida theklae</t>
  </si>
  <si>
    <t>Eurasian Tree Sparrow</t>
  </si>
  <si>
    <t>Passer montanus</t>
  </si>
  <si>
    <t>Water Pipit</t>
  </si>
  <si>
    <t>Anthus spinoletta</t>
  </si>
  <si>
    <t>PICIFORMES</t>
  </si>
  <si>
    <t>Picidae</t>
  </si>
  <si>
    <t>White-backed Woodpecker</t>
  </si>
  <si>
    <t>Dendrocopos leucotos</t>
  </si>
  <si>
    <t>Common Whitethroat</t>
  </si>
  <si>
    <t>Sylvia communis</t>
  </si>
  <si>
    <t>Willow Tit</t>
  </si>
  <si>
    <t>Poecile montanus</t>
  </si>
  <si>
    <t>Wood Warbler</t>
  </si>
  <si>
    <t>Phylloscopus sibilatrix</t>
  </si>
  <si>
    <t>Woodchat Shrike</t>
  </si>
  <si>
    <t>Lanius senator</t>
  </si>
  <si>
    <t>Troglodytidae</t>
  </si>
  <si>
    <t>Northern Wren</t>
  </si>
  <si>
    <t>Troglodytes troglodytes</t>
  </si>
  <si>
    <t>Eurasian Wryneck</t>
  </si>
  <si>
    <t>Jynx torquilla</t>
  </si>
  <si>
    <t>Western Yellow Wagtail</t>
  </si>
  <si>
    <t>Motacilla flava</t>
  </si>
  <si>
    <t>Yellowhammer</t>
  </si>
  <si>
    <t>Emberiza citrinella</t>
  </si>
  <si>
    <t>Armeniya</t>
  </si>
  <si>
    <t>70% number</t>
  </si>
  <si>
    <t>Yugoslavia</t>
  </si>
  <si>
    <t>1st prey cited</t>
  </si>
  <si>
    <t>N/A</t>
  </si>
  <si>
    <t>USA</t>
  </si>
  <si>
    <t>0.02% number</t>
  </si>
  <si>
    <t>some number</t>
  </si>
  <si>
    <t>once seen</t>
  </si>
  <si>
    <t>Amu Darya river</t>
  </si>
  <si>
    <t>1?</t>
  </si>
  <si>
    <t>last main prey</t>
  </si>
  <si>
    <t>main prey Iran, 2.8% # young 6-10days Karakum</t>
  </si>
  <si>
    <t>Turkmenistan</t>
  </si>
  <si>
    <t>3rd cited prey (3 stomachs)</t>
  </si>
  <si>
    <t>5 from 34 collar samples</t>
  </si>
  <si>
    <t>9% #, 2 broods</t>
  </si>
  <si>
    <t>Switzerland</t>
  </si>
  <si>
    <t>16 from 17 food balls</t>
  </si>
  <si>
    <t>22.7% by # in 120 collar samples</t>
  </si>
  <si>
    <t>A few, in 31 stomachs V-VI and 27 stomachs VIII, 1-5% by# from 4457 items</t>
  </si>
  <si>
    <t>Italy</t>
  </si>
  <si>
    <t>significant amounts</t>
  </si>
  <si>
    <t>7.5% by # in 66 samples and 14 stomachs</t>
  </si>
  <si>
    <t>5.2% by # from 96 items to nestlings 4-8 days</t>
  </si>
  <si>
    <t>Uzbekistan</t>
  </si>
  <si>
    <t>First prey of nestlings</t>
  </si>
  <si>
    <t>2 from 25 stomach V to VII</t>
  </si>
  <si>
    <t>Myanmar, India</t>
  </si>
  <si>
    <t>8th name in a list of 17 taxonomic groups as prey</t>
  </si>
  <si>
    <t>2 from 5 stomachs IV-V</t>
  </si>
  <si>
    <t>88 from 3 food-balls</t>
  </si>
  <si>
    <t>10% by # from 138 samples given to nestlings</t>
  </si>
  <si>
    <t>First cited main prey from 25 stomachs and regurgitations</t>
  </si>
  <si>
    <t>Australia</t>
  </si>
  <si>
    <t>seize emerging cicadas from trunks and branches</t>
  </si>
  <si>
    <t>Kazakhstan</t>
  </si>
  <si>
    <t>2nd cited prey from 4 stomachs in VI</t>
  </si>
  <si>
    <t>2nd among insect prey in summer</t>
  </si>
  <si>
    <t>Only cited "mainly large cicadas"</t>
  </si>
  <si>
    <t>caught on tree, ground or in flight</t>
  </si>
  <si>
    <t>recorded in diet of young</t>
  </si>
  <si>
    <t>11% by #</t>
  </si>
  <si>
    <t>11.5% by #, from 16 stomachs, also food to nestlings</t>
  </si>
  <si>
    <t>8% by # from 129 items collected from nest young 10-27 days</t>
  </si>
  <si>
    <t>most of 10.6% bugs by # from 50 stomachs, 274 invertebrates V-VI, adults</t>
  </si>
  <si>
    <t>1 from 2 stomachs in June</t>
  </si>
  <si>
    <t>N/A April passage migrant</t>
  </si>
  <si>
    <t>small numbers in 7 stomachs</t>
  </si>
  <si>
    <t>27.8% by # from 20 stomachs and 138 invertebrate spp</t>
  </si>
  <si>
    <t>13.1% by # Hemiptera from 1525 items of 2 broods</t>
  </si>
  <si>
    <t>N/A summer</t>
  </si>
  <si>
    <t>Netherlands</t>
  </si>
  <si>
    <t>1 cicada in 1 stomach August</t>
  </si>
  <si>
    <t>Central Asia</t>
  </si>
  <si>
    <t>Country/Territory</t>
  </si>
  <si>
    <t>4.4% of invertebrates by # in 10 stomachs in IX-X</t>
  </si>
  <si>
    <t>18.2% of invertebrates by # in 10 stomachs in IX-X</t>
  </si>
  <si>
    <t>24% Hemiptera (chiefly Aphidoidea and Cicadoidea) by # from 1286 items</t>
  </si>
  <si>
    <t>Israel</t>
  </si>
  <si>
    <t>2 in 1 stomach</t>
  </si>
  <si>
    <t>38% by # Hemiptera (mostly Aphidoidea and Cicadoidea)</t>
  </si>
  <si>
    <t>Little Owl</t>
  </si>
  <si>
    <t>Athene noctua</t>
  </si>
  <si>
    <t>France</t>
  </si>
  <si>
    <t>Little Egret</t>
  </si>
  <si>
    <t>Egretta garzetta</t>
  </si>
  <si>
    <t>Great White Egret</t>
  </si>
  <si>
    <t>Ardea alba</t>
  </si>
  <si>
    <t>Common Moorhen</t>
  </si>
  <si>
    <t>Gallinula chloropus</t>
  </si>
  <si>
    <t>Brazil</t>
  </si>
  <si>
    <t>Cattle Egret</t>
  </si>
  <si>
    <t>Bubulcus ibis</t>
  </si>
  <si>
    <t>India</t>
  </si>
  <si>
    <t>Peregrine Falcon</t>
  </si>
  <si>
    <t>Falco peregrinus</t>
  </si>
  <si>
    <t>USA, Brazil</t>
  </si>
  <si>
    <t>40 successful attempts</t>
  </si>
  <si>
    <t>Tawny Owl</t>
  </si>
  <si>
    <t>Strix aluco</t>
  </si>
  <si>
    <t>Great Spotted Woodpecker</t>
  </si>
  <si>
    <t>Dendrocopos major</t>
  </si>
  <si>
    <t>France, Cyprus</t>
  </si>
  <si>
    <t>Eurasian Jackdaw</t>
  </si>
  <si>
    <t>Corvus monedula</t>
  </si>
  <si>
    <t>Cyprus</t>
  </si>
  <si>
    <t xml:space="preserve">18 of 66 gizzards </t>
  </si>
  <si>
    <t>France, Spain, USA</t>
  </si>
  <si>
    <t>Italy, Spain</t>
  </si>
  <si>
    <t>Pellets</t>
  </si>
  <si>
    <t>Stomach</t>
  </si>
  <si>
    <t>Collar</t>
  </si>
  <si>
    <t>Visual</t>
  </si>
  <si>
    <t>Nest remains</t>
  </si>
  <si>
    <t>Method known</t>
  </si>
  <si>
    <t>Maximum quantity</t>
  </si>
  <si>
    <t>In CBWP</t>
  </si>
  <si>
    <t>Nymph</t>
  </si>
  <si>
    <t>UICN RedList</t>
  </si>
  <si>
    <t>Species-specific information</t>
  </si>
  <si>
    <t>Other sources</t>
  </si>
  <si>
    <t>Information source</t>
  </si>
  <si>
    <t>Cicada consumption</t>
  </si>
  <si>
    <t>TOTALS</t>
  </si>
  <si>
    <t>Kazakhstan/Kustanay region</t>
  </si>
  <si>
    <t>Ukraine/Swan islands (Black Sea)</t>
  </si>
  <si>
    <t>Kazakhstan/Golodnaya steppe</t>
  </si>
  <si>
    <t>Kazakhstan/Zaysan</t>
  </si>
  <si>
    <t>Kazakhstan/Ural river valley</t>
  </si>
  <si>
    <t>Kazakhstan/Kustanay steppes</t>
  </si>
  <si>
    <t>Spain</t>
  </si>
  <si>
    <t>Russia/Yamal</t>
  </si>
  <si>
    <t>Kazakhstan or Kyrgizstan/Talasskiy Alatau, Tian Shan</t>
  </si>
  <si>
    <t>Russia/Tatarskaya</t>
  </si>
  <si>
    <t>Mauritania, Senegal, Niger</t>
  </si>
  <si>
    <t>N/A, USA</t>
  </si>
  <si>
    <t>Iran, Turkmenistan/Karakum desert</t>
  </si>
  <si>
    <t>Kazakhstan/SE</t>
  </si>
  <si>
    <t>Israel/Beit Jimal</t>
  </si>
  <si>
    <t>Kazakhstan, Uzbekistan or Kyrgizstan/Talasskiy Alatau</t>
  </si>
  <si>
    <t>Russia/Leningrad area</t>
  </si>
  <si>
    <t>Azerbaidjan/Lenkoran (Caspian Sea)</t>
  </si>
  <si>
    <t>Former USSR</t>
  </si>
  <si>
    <t>Russia/Lake Khanka</t>
  </si>
  <si>
    <t>Russia/Moscow region</t>
  </si>
  <si>
    <t>Russia/Kuybyshev region, Spain</t>
  </si>
  <si>
    <t>Faeces</t>
  </si>
  <si>
    <t>Family</t>
  </si>
  <si>
    <t>Eleonora's Falcon</t>
  </si>
  <si>
    <t>Falco eleonorae</t>
  </si>
  <si>
    <t>Crete</t>
  </si>
  <si>
    <t>119 of 205 pellets, 4 of 8 stomachs full with cicadas</t>
  </si>
  <si>
    <t>World</t>
  </si>
  <si>
    <t>PAL</t>
  </si>
  <si>
    <t>WP</t>
  </si>
  <si>
    <t>Geography (of cicada occurrence in diet)</t>
  </si>
  <si>
    <t>Switzerland, Kazakhstan/Ural valley</t>
  </si>
  <si>
    <t>Switzerland, Israel/Beit Jimal</t>
  </si>
  <si>
    <t>Mediterranean Gull</t>
  </si>
  <si>
    <t>Larus melanocephalus</t>
  </si>
  <si>
    <t>Greece</t>
  </si>
  <si>
    <t>&lt;1% of prey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</si>
</sst>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3" fillId="0" borderId="0" xfId="1" applyFont="1" applyFill="1" applyBorder="1"/>
    <xf numFmtId="0" fontId="2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0" fontId="0" fillId="0" borderId="0" xfId="0" quotePrefix="1" applyFont="1" applyFill="1" applyBorder="1" applyAlignment="1">
      <alignment horizontal="right"/>
    </xf>
    <xf numFmtId="0" fontId="0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1" applyFont="1" applyFill="1" applyBorder="1" applyAlignment="1">
      <alignment horizontal="left" wrapText="1"/>
    </xf>
    <xf numFmtId="0" fontId="0" fillId="3" borderId="0" xfId="0" applyFont="1" applyFill="1" applyBorder="1"/>
    <xf numFmtId="0" fontId="0" fillId="3" borderId="0" xfId="0" applyFont="1" applyFill="1" applyBorder="1" applyAlignment="1">
      <alignment wrapText="1"/>
    </xf>
    <xf numFmtId="0" fontId="0" fillId="0" borderId="0" xfId="0" applyFill="1" applyBorder="1"/>
    <xf numFmtId="0" fontId="4" fillId="0" borderId="0" xfId="0" applyFont="1" applyFill="1" applyBorder="1"/>
    <xf numFmtId="0" fontId="0" fillId="4" borderId="0" xfId="0" applyFont="1" applyFill="1" applyBorder="1"/>
    <xf numFmtId="0" fontId="2" fillId="0" borderId="0" xfId="1" applyFont="1" applyFill="1" applyBorder="1"/>
    <xf numFmtId="0" fontId="3" fillId="0" borderId="0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9"/>
  <sheetViews>
    <sheetView tabSelected="1" zoomScale="115" zoomScaleNormal="115" workbookViewId="0">
      <pane ySplit="1350" topLeftCell="A103" activePane="bottomLeft"/>
      <selection pane="bottomLeft" activeCell="J113" sqref="J113"/>
    </sheetView>
  </sheetViews>
  <sheetFormatPr baseColWidth="10" defaultColWidth="9.1796875" defaultRowHeight="14.5" x14ac:dyDescent="0.35"/>
  <cols>
    <col min="1" max="1" width="24.54296875" style="3" customWidth="1"/>
    <col min="2" max="2" width="14.54296875" style="3" customWidth="1"/>
    <col min="3" max="3" width="25" style="3" customWidth="1"/>
    <col min="4" max="4" width="21.453125" style="3" customWidth="1"/>
    <col min="5" max="5" width="7.453125" style="2" bestFit="1" customWidth="1"/>
    <col min="6" max="6" width="8.453125" style="3" bestFit="1" customWidth="1"/>
    <col min="7" max="7" width="9.1796875" style="3" customWidth="1"/>
    <col min="8" max="8" width="9.453125" style="3" bestFit="1" customWidth="1"/>
    <col min="9" max="9" width="7.26953125" style="3" bestFit="1" customWidth="1"/>
    <col min="10" max="10" width="7" style="3" bestFit="1" customWidth="1"/>
    <col min="11" max="11" width="47.81640625" style="3" customWidth="1"/>
    <col min="12" max="12" width="5.81640625" style="3" bestFit="1" customWidth="1"/>
    <col min="13" max="13" width="8.54296875" style="3" customWidth="1"/>
    <col min="14" max="14" width="8.1796875" style="3" customWidth="1"/>
    <col min="15" max="15" width="7" style="3" bestFit="1" customWidth="1"/>
    <col min="16" max="16" width="6.453125" style="3" customWidth="1"/>
    <col min="17" max="17" width="8.1796875" style="3" customWidth="1"/>
    <col min="18" max="18" width="8.26953125" style="3" customWidth="1"/>
    <col min="19" max="19" width="68" style="3" bestFit="1" customWidth="1"/>
    <col min="20" max="20" width="7.453125" style="3" bestFit="1" customWidth="1"/>
    <col min="21" max="16384" width="9.1796875" style="3"/>
  </cols>
  <sheetData>
    <row r="1" spans="1:20" x14ac:dyDescent="0.35">
      <c r="A1" s="9" t="s">
        <v>342</v>
      </c>
      <c r="B1" s="9"/>
      <c r="C1" s="9"/>
      <c r="D1" s="9"/>
      <c r="E1" s="10"/>
      <c r="F1" s="12" t="s">
        <v>344</v>
      </c>
      <c r="G1" s="12"/>
      <c r="H1" s="9" t="s">
        <v>378</v>
      </c>
      <c r="I1" s="9"/>
      <c r="J1" s="9"/>
      <c r="K1" s="9"/>
      <c r="L1" s="12" t="s">
        <v>345</v>
      </c>
      <c r="M1" s="12"/>
      <c r="N1" s="12"/>
      <c r="O1" s="12"/>
      <c r="P1" s="12"/>
      <c r="Q1" s="12"/>
      <c r="R1" s="12"/>
      <c r="S1" s="12"/>
      <c r="T1" s="12"/>
    </row>
    <row r="2" spans="1:20" ht="30" customHeight="1" x14ac:dyDescent="0.35">
      <c r="A2" s="9" t="s">
        <v>121</v>
      </c>
      <c r="B2" s="9" t="s">
        <v>370</v>
      </c>
      <c r="C2" s="9" t="s">
        <v>122</v>
      </c>
      <c r="D2" s="9" t="s">
        <v>123</v>
      </c>
      <c r="E2" s="11" t="s">
        <v>341</v>
      </c>
      <c r="F2" s="12" t="s">
        <v>339</v>
      </c>
      <c r="G2" s="13" t="s">
        <v>343</v>
      </c>
      <c r="H2" s="9" t="s">
        <v>375</v>
      </c>
      <c r="I2" s="9" t="s">
        <v>376</v>
      </c>
      <c r="J2" s="9" t="s">
        <v>377</v>
      </c>
      <c r="K2" s="9" t="s">
        <v>297</v>
      </c>
      <c r="L2" s="13" t="s">
        <v>334</v>
      </c>
      <c r="M2" s="13" t="s">
        <v>333</v>
      </c>
      <c r="N2" s="13" t="s">
        <v>332</v>
      </c>
      <c r="O2" s="13" t="s">
        <v>369</v>
      </c>
      <c r="P2" s="13" t="s">
        <v>335</v>
      </c>
      <c r="Q2" s="13" t="s">
        <v>336</v>
      </c>
      <c r="R2" s="13" t="s">
        <v>337</v>
      </c>
      <c r="S2" s="12" t="s">
        <v>338</v>
      </c>
      <c r="T2" s="12" t="s">
        <v>340</v>
      </c>
    </row>
    <row r="3" spans="1:20" x14ac:dyDescent="0.35">
      <c r="A3" s="4" t="s">
        <v>117</v>
      </c>
      <c r="B3" s="4" t="s">
        <v>118</v>
      </c>
      <c r="C3" s="4" t="s">
        <v>119</v>
      </c>
      <c r="D3" s="5" t="s">
        <v>120</v>
      </c>
      <c r="E3" s="2" t="s">
        <v>140</v>
      </c>
      <c r="F3" s="3">
        <v>1</v>
      </c>
      <c r="G3" s="3">
        <v>0</v>
      </c>
      <c r="H3" s="3">
        <v>1</v>
      </c>
      <c r="I3" s="3">
        <v>1</v>
      </c>
      <c r="J3" s="3">
        <v>1</v>
      </c>
      <c r="K3" s="3" t="s">
        <v>244</v>
      </c>
      <c r="L3" s="7">
        <v>0</v>
      </c>
      <c r="M3" s="7">
        <v>1</v>
      </c>
      <c r="N3" s="7">
        <v>0</v>
      </c>
      <c r="O3" s="7">
        <v>0</v>
      </c>
      <c r="P3" s="7">
        <v>1</v>
      </c>
      <c r="Q3" s="7">
        <v>0</v>
      </c>
      <c r="R3" s="7">
        <f t="shared" ref="R3:R36" si="0">IF(SUM(L3:Q3)&gt;0,1,0)</f>
        <v>1</v>
      </c>
      <c r="S3" s="3" t="s">
        <v>245</v>
      </c>
      <c r="T3" s="7">
        <v>0</v>
      </c>
    </row>
    <row r="4" spans="1:20" x14ac:dyDescent="0.35">
      <c r="A4" s="4" t="s">
        <v>98</v>
      </c>
      <c r="B4" s="4" t="s">
        <v>99</v>
      </c>
      <c r="C4" s="4" t="s">
        <v>100</v>
      </c>
      <c r="D4" s="5" t="s">
        <v>101</v>
      </c>
      <c r="E4" s="2" t="s">
        <v>140</v>
      </c>
      <c r="F4" s="3">
        <v>1</v>
      </c>
      <c r="G4" s="3">
        <v>0</v>
      </c>
      <c r="H4" s="3">
        <v>1</v>
      </c>
      <c r="I4" s="3">
        <v>1</v>
      </c>
      <c r="J4" s="3">
        <v>0</v>
      </c>
      <c r="K4" s="1" t="s">
        <v>347</v>
      </c>
      <c r="L4" s="7">
        <v>0</v>
      </c>
      <c r="M4" s="7">
        <v>1</v>
      </c>
      <c r="N4" s="7">
        <v>0</v>
      </c>
      <c r="O4" s="7">
        <v>0</v>
      </c>
      <c r="P4" s="7">
        <v>0</v>
      </c>
      <c r="Q4" s="7">
        <v>0</v>
      </c>
      <c r="R4" s="7">
        <f t="shared" si="0"/>
        <v>1</v>
      </c>
      <c r="S4" s="3" t="s">
        <v>269</v>
      </c>
      <c r="T4" s="7">
        <v>0</v>
      </c>
    </row>
    <row r="5" spans="1:20" x14ac:dyDescent="0.35">
      <c r="A5" s="4" t="s">
        <v>77</v>
      </c>
      <c r="B5" s="4" t="s">
        <v>78</v>
      </c>
      <c r="C5" s="4" t="s">
        <v>211</v>
      </c>
      <c r="D5" s="5" t="s">
        <v>212</v>
      </c>
      <c r="E5" s="2" t="s">
        <v>140</v>
      </c>
      <c r="F5" s="3">
        <v>1</v>
      </c>
      <c r="G5" s="3">
        <v>0</v>
      </c>
      <c r="H5" s="3">
        <v>1</v>
      </c>
      <c r="I5" s="3">
        <v>1</v>
      </c>
      <c r="J5" s="3">
        <v>1</v>
      </c>
      <c r="K5" s="3" t="s">
        <v>259</v>
      </c>
      <c r="L5" s="7">
        <v>0</v>
      </c>
      <c r="M5" s="7">
        <v>0</v>
      </c>
      <c r="N5" s="7">
        <v>1</v>
      </c>
      <c r="O5" s="7">
        <v>0</v>
      </c>
      <c r="P5" s="7">
        <v>0</v>
      </c>
      <c r="Q5" s="7">
        <v>0</v>
      </c>
      <c r="R5" s="7">
        <f t="shared" si="0"/>
        <v>1</v>
      </c>
      <c r="S5" s="3" t="s">
        <v>273</v>
      </c>
      <c r="T5" s="7">
        <v>0</v>
      </c>
    </row>
    <row r="6" spans="1:20" x14ac:dyDescent="0.35">
      <c r="A6" s="4" t="s">
        <v>77</v>
      </c>
      <c r="B6" s="4" t="s">
        <v>78</v>
      </c>
      <c r="C6" s="4" t="s">
        <v>79</v>
      </c>
      <c r="D6" s="5" t="s">
        <v>1</v>
      </c>
      <c r="E6" s="2" t="s">
        <v>140</v>
      </c>
      <c r="F6" s="3">
        <v>1</v>
      </c>
      <c r="G6" s="3">
        <v>0</v>
      </c>
      <c r="H6" s="3">
        <v>1</v>
      </c>
      <c r="I6" s="3">
        <v>1</v>
      </c>
      <c r="J6" s="3">
        <v>1</v>
      </c>
      <c r="K6" s="3" t="s">
        <v>259</v>
      </c>
      <c r="L6" s="7">
        <v>0</v>
      </c>
      <c r="M6" s="7">
        <v>0</v>
      </c>
      <c r="N6" s="7">
        <v>1</v>
      </c>
      <c r="O6" s="7">
        <v>0</v>
      </c>
      <c r="P6" s="7">
        <v>0</v>
      </c>
      <c r="Q6" s="7">
        <v>0</v>
      </c>
      <c r="R6" s="7">
        <f t="shared" si="0"/>
        <v>1</v>
      </c>
      <c r="S6" s="3" t="s">
        <v>260</v>
      </c>
      <c r="T6" s="7">
        <v>0</v>
      </c>
    </row>
    <row r="7" spans="1:20" x14ac:dyDescent="0.35">
      <c r="A7" s="4" t="s">
        <v>11</v>
      </c>
      <c r="B7" s="4" t="s">
        <v>110</v>
      </c>
      <c r="C7" s="4" t="s">
        <v>111</v>
      </c>
      <c r="D7" s="5" t="s">
        <v>112</v>
      </c>
      <c r="E7" s="2" t="s">
        <v>167</v>
      </c>
      <c r="F7" s="3">
        <v>1</v>
      </c>
      <c r="G7" s="3">
        <v>0</v>
      </c>
      <c r="H7" s="3">
        <v>1</v>
      </c>
      <c r="I7" s="3">
        <v>1</v>
      </c>
      <c r="J7" s="3">
        <v>0</v>
      </c>
      <c r="K7" s="3" t="s">
        <v>365</v>
      </c>
      <c r="L7" s="7">
        <v>0</v>
      </c>
      <c r="M7" s="7">
        <v>1</v>
      </c>
      <c r="N7" s="7">
        <v>0</v>
      </c>
      <c r="O7" s="7">
        <v>0</v>
      </c>
      <c r="P7" s="7">
        <v>0</v>
      </c>
      <c r="Q7" s="7">
        <v>0</v>
      </c>
      <c r="R7" s="7">
        <f t="shared" si="0"/>
        <v>1</v>
      </c>
      <c r="S7" s="3" t="s">
        <v>246</v>
      </c>
      <c r="T7" s="7">
        <v>0</v>
      </c>
    </row>
    <row r="8" spans="1:20" x14ac:dyDescent="0.35">
      <c r="A8" s="4" t="s">
        <v>11</v>
      </c>
      <c r="B8" s="4" t="s">
        <v>12</v>
      </c>
      <c r="C8" s="17" t="s">
        <v>381</v>
      </c>
      <c r="D8" s="18" t="s">
        <v>382</v>
      </c>
      <c r="E8" s="2" t="s">
        <v>140</v>
      </c>
      <c r="F8" s="3">
        <v>0</v>
      </c>
      <c r="G8" s="3">
        <v>1</v>
      </c>
      <c r="H8" s="3">
        <v>1</v>
      </c>
      <c r="I8" s="3">
        <v>1</v>
      </c>
      <c r="J8" s="3">
        <v>1</v>
      </c>
      <c r="K8" s="3" t="s">
        <v>383</v>
      </c>
      <c r="L8" s="7">
        <v>0</v>
      </c>
      <c r="M8" s="7">
        <v>1</v>
      </c>
      <c r="N8" s="7">
        <v>0</v>
      </c>
      <c r="O8" s="7">
        <v>0</v>
      </c>
      <c r="P8" s="7">
        <v>0</v>
      </c>
      <c r="Q8" s="7">
        <v>0</v>
      </c>
      <c r="R8" s="7">
        <f t="shared" si="0"/>
        <v>1</v>
      </c>
      <c r="S8" s="3" t="s">
        <v>384</v>
      </c>
      <c r="T8" s="7">
        <v>0</v>
      </c>
    </row>
    <row r="9" spans="1:20" x14ac:dyDescent="0.35">
      <c r="A9" s="4" t="s">
        <v>11</v>
      </c>
      <c r="B9" s="4" t="s">
        <v>12</v>
      </c>
      <c r="C9" s="4" t="s">
        <v>13</v>
      </c>
      <c r="D9" s="5" t="s">
        <v>14</v>
      </c>
      <c r="E9" s="2" t="s">
        <v>140</v>
      </c>
      <c r="F9" s="3">
        <v>1</v>
      </c>
      <c r="G9" s="3">
        <v>0</v>
      </c>
      <c r="H9" s="3">
        <v>1</v>
      </c>
      <c r="I9" s="3">
        <v>0</v>
      </c>
      <c r="J9" s="3">
        <v>0</v>
      </c>
      <c r="K9" s="3" t="s">
        <v>247</v>
      </c>
      <c r="L9" s="7">
        <v>1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f t="shared" si="0"/>
        <v>1</v>
      </c>
      <c r="S9" s="3" t="s">
        <v>248</v>
      </c>
      <c r="T9" s="7">
        <v>0</v>
      </c>
    </row>
    <row r="10" spans="1:20" x14ac:dyDescent="0.35">
      <c r="A10" s="4" t="s">
        <v>11</v>
      </c>
      <c r="B10" s="4" t="s">
        <v>12</v>
      </c>
      <c r="C10" s="4" t="s">
        <v>96</v>
      </c>
      <c r="D10" s="5" t="s">
        <v>97</v>
      </c>
      <c r="E10" s="2" t="s">
        <v>140</v>
      </c>
      <c r="F10" s="3">
        <v>1</v>
      </c>
      <c r="G10" s="3">
        <v>0</v>
      </c>
      <c r="H10" s="3">
        <v>1</v>
      </c>
      <c r="I10" s="3">
        <v>1</v>
      </c>
      <c r="J10" s="3">
        <v>1</v>
      </c>
      <c r="K10" s="3" t="s">
        <v>348</v>
      </c>
      <c r="L10" s="7">
        <v>0</v>
      </c>
      <c r="M10" s="7">
        <v>1</v>
      </c>
      <c r="N10" s="7">
        <v>1</v>
      </c>
      <c r="O10" s="7">
        <v>0</v>
      </c>
      <c r="P10" s="7">
        <v>0</v>
      </c>
      <c r="Q10" s="7">
        <v>0</v>
      </c>
      <c r="R10" s="7">
        <f t="shared" si="0"/>
        <v>1</v>
      </c>
      <c r="S10" s="3" t="s">
        <v>275</v>
      </c>
      <c r="T10" s="7">
        <v>0</v>
      </c>
    </row>
    <row r="11" spans="1:20" x14ac:dyDescent="0.35">
      <c r="A11" s="4" t="s">
        <v>11</v>
      </c>
      <c r="B11" s="4" t="s">
        <v>12</v>
      </c>
      <c r="C11" s="4" t="s">
        <v>183</v>
      </c>
      <c r="D11" s="5" t="s">
        <v>184</v>
      </c>
      <c r="E11" s="2" t="s">
        <v>140</v>
      </c>
      <c r="F11" s="3">
        <v>1</v>
      </c>
      <c r="G11" s="3">
        <v>0</v>
      </c>
      <c r="H11" s="3">
        <v>1</v>
      </c>
      <c r="I11" s="3">
        <v>0</v>
      </c>
      <c r="J11" s="3">
        <v>0</v>
      </c>
      <c r="K11" s="3" t="s">
        <v>247</v>
      </c>
      <c r="L11" s="7">
        <v>0</v>
      </c>
      <c r="M11" s="7">
        <v>0</v>
      </c>
      <c r="N11" s="7">
        <v>0</v>
      </c>
      <c r="O11" s="7">
        <v>0</v>
      </c>
      <c r="P11" s="7">
        <v>1</v>
      </c>
      <c r="Q11" s="7">
        <v>0</v>
      </c>
      <c r="R11" s="7">
        <f t="shared" si="0"/>
        <v>1</v>
      </c>
      <c r="S11" s="3" t="s">
        <v>250</v>
      </c>
      <c r="T11" s="7">
        <v>0</v>
      </c>
    </row>
    <row r="12" spans="1:20" x14ac:dyDescent="0.35">
      <c r="A12" s="4" t="s">
        <v>11</v>
      </c>
      <c r="B12" s="4" t="s">
        <v>12</v>
      </c>
      <c r="C12" s="4" t="s">
        <v>51</v>
      </c>
      <c r="D12" s="5" t="s">
        <v>52</v>
      </c>
      <c r="E12" s="2" t="s">
        <v>140</v>
      </c>
      <c r="F12" s="3">
        <v>1</v>
      </c>
      <c r="G12" s="3">
        <v>0</v>
      </c>
      <c r="H12" s="3">
        <v>1</v>
      </c>
      <c r="I12" s="3">
        <v>0</v>
      </c>
      <c r="J12" s="3">
        <v>0</v>
      </c>
      <c r="K12" s="3" t="s">
        <v>246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f t="shared" si="0"/>
        <v>0</v>
      </c>
      <c r="S12" s="3" t="s">
        <v>246</v>
      </c>
      <c r="T12" s="7">
        <v>0</v>
      </c>
    </row>
    <row r="13" spans="1:20" x14ac:dyDescent="0.35">
      <c r="A13" s="4" t="s">
        <v>11</v>
      </c>
      <c r="B13" s="4" t="s">
        <v>12</v>
      </c>
      <c r="C13" s="4" t="s">
        <v>80</v>
      </c>
      <c r="D13" s="5" t="s">
        <v>2</v>
      </c>
      <c r="E13" s="2" t="s">
        <v>140</v>
      </c>
      <c r="F13" s="3">
        <v>1</v>
      </c>
      <c r="G13" s="3">
        <v>0</v>
      </c>
      <c r="H13" s="3">
        <v>1</v>
      </c>
      <c r="I13" s="3">
        <v>0</v>
      </c>
      <c r="J13" s="3">
        <v>0</v>
      </c>
      <c r="K13" s="3" t="s">
        <v>246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f t="shared" si="0"/>
        <v>0</v>
      </c>
      <c r="S13" s="3" t="s">
        <v>246</v>
      </c>
      <c r="T13" s="7">
        <v>0</v>
      </c>
    </row>
    <row r="14" spans="1:20" x14ac:dyDescent="0.35">
      <c r="A14" s="4" t="s">
        <v>30</v>
      </c>
      <c r="B14" s="4" t="s">
        <v>105</v>
      </c>
      <c r="C14" s="4" t="s">
        <v>106</v>
      </c>
      <c r="D14" s="5" t="s">
        <v>107</v>
      </c>
      <c r="E14" s="2" t="s">
        <v>140</v>
      </c>
      <c r="F14" s="3">
        <v>1</v>
      </c>
      <c r="G14" s="3">
        <v>0</v>
      </c>
      <c r="H14" s="3">
        <v>1</v>
      </c>
      <c r="I14" s="3">
        <v>0</v>
      </c>
      <c r="J14" s="3">
        <v>0</v>
      </c>
      <c r="K14" s="3" t="s">
        <v>270</v>
      </c>
      <c r="L14" s="7">
        <v>0</v>
      </c>
      <c r="M14" s="7">
        <v>0</v>
      </c>
      <c r="N14" s="7">
        <v>0</v>
      </c>
      <c r="O14" s="7">
        <v>0</v>
      </c>
      <c r="P14" s="7">
        <v>1</v>
      </c>
      <c r="Q14" s="7">
        <v>0</v>
      </c>
      <c r="R14" s="7">
        <f t="shared" si="0"/>
        <v>1</v>
      </c>
      <c r="S14" s="3" t="s">
        <v>271</v>
      </c>
      <c r="T14" s="7">
        <v>0</v>
      </c>
    </row>
    <row r="15" spans="1:20" x14ac:dyDescent="0.35">
      <c r="A15" s="4" t="s">
        <v>30</v>
      </c>
      <c r="B15" s="4" t="s">
        <v>105</v>
      </c>
      <c r="C15" s="4" t="s">
        <v>181</v>
      </c>
      <c r="D15" s="5" t="s">
        <v>182</v>
      </c>
      <c r="E15" s="2" t="s">
        <v>140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 t="s">
        <v>331</v>
      </c>
      <c r="L15" s="7">
        <v>0</v>
      </c>
      <c r="M15" s="7">
        <v>0</v>
      </c>
      <c r="N15" s="7">
        <v>0</v>
      </c>
      <c r="O15" s="7">
        <v>0</v>
      </c>
      <c r="P15" s="7">
        <v>1</v>
      </c>
      <c r="Q15" s="7">
        <v>1</v>
      </c>
      <c r="R15" s="7">
        <f t="shared" si="0"/>
        <v>1</v>
      </c>
      <c r="S15" s="3" t="s">
        <v>286</v>
      </c>
      <c r="T15" s="7">
        <v>0</v>
      </c>
    </row>
    <row r="16" spans="1:20" x14ac:dyDescent="0.35">
      <c r="A16" s="4" t="s">
        <v>30</v>
      </c>
      <c r="B16" s="4" t="s">
        <v>31</v>
      </c>
      <c r="C16" s="4" t="s">
        <v>72</v>
      </c>
      <c r="D16" s="5" t="s">
        <v>4</v>
      </c>
      <c r="E16" s="2" t="s">
        <v>140</v>
      </c>
      <c r="F16" s="3">
        <v>1</v>
      </c>
      <c r="G16" s="3">
        <v>1</v>
      </c>
      <c r="H16" s="3">
        <v>1</v>
      </c>
      <c r="I16" s="3">
        <v>1</v>
      </c>
      <c r="J16" s="16">
        <v>1</v>
      </c>
      <c r="K16" s="3" t="s">
        <v>353</v>
      </c>
      <c r="L16" s="7">
        <v>0</v>
      </c>
      <c r="M16" s="7">
        <v>0</v>
      </c>
      <c r="N16" s="7">
        <v>1</v>
      </c>
      <c r="O16" s="7">
        <v>0</v>
      </c>
      <c r="P16" s="7">
        <v>1</v>
      </c>
      <c r="Q16" s="7">
        <v>0</v>
      </c>
      <c r="R16" s="7">
        <f t="shared" si="0"/>
        <v>1</v>
      </c>
      <c r="S16" s="3" t="s">
        <v>246</v>
      </c>
      <c r="T16" s="7">
        <v>0</v>
      </c>
    </row>
    <row r="17" spans="1:20" x14ac:dyDescent="0.35">
      <c r="A17" s="4" t="s">
        <v>30</v>
      </c>
      <c r="B17" s="4" t="s">
        <v>31</v>
      </c>
      <c r="C17" s="4" t="s">
        <v>32</v>
      </c>
      <c r="D17" s="5" t="s">
        <v>33</v>
      </c>
      <c r="E17" s="2" t="s">
        <v>140</v>
      </c>
      <c r="F17" s="3">
        <v>1</v>
      </c>
      <c r="G17" s="3">
        <v>1</v>
      </c>
      <c r="H17" s="3">
        <v>1</v>
      </c>
      <c r="I17" s="3">
        <v>1</v>
      </c>
      <c r="J17" s="3">
        <v>0</v>
      </c>
      <c r="K17" s="3" t="s">
        <v>349</v>
      </c>
      <c r="L17" s="7">
        <v>0</v>
      </c>
      <c r="M17" s="7">
        <v>1</v>
      </c>
      <c r="N17" s="7">
        <v>1</v>
      </c>
      <c r="O17" s="7">
        <v>0</v>
      </c>
      <c r="P17" s="7">
        <v>0</v>
      </c>
      <c r="Q17" s="7">
        <v>0</v>
      </c>
      <c r="R17" s="7">
        <f t="shared" si="0"/>
        <v>1</v>
      </c>
      <c r="S17" s="3" t="s">
        <v>272</v>
      </c>
      <c r="T17" s="7">
        <v>0</v>
      </c>
    </row>
    <row r="18" spans="1:20" x14ac:dyDescent="0.35">
      <c r="A18" s="4" t="s">
        <v>55</v>
      </c>
      <c r="B18" s="4" t="s">
        <v>56</v>
      </c>
      <c r="C18" s="4" t="s">
        <v>57</v>
      </c>
      <c r="D18" s="5" t="s">
        <v>58</v>
      </c>
      <c r="E18" s="2" t="s">
        <v>140</v>
      </c>
      <c r="F18" s="3">
        <v>1</v>
      </c>
      <c r="G18" s="3">
        <v>0</v>
      </c>
      <c r="H18" s="3">
        <v>1</v>
      </c>
      <c r="I18" s="3">
        <v>1</v>
      </c>
      <c r="J18" s="3">
        <v>1</v>
      </c>
      <c r="K18" s="3" t="s">
        <v>263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f t="shared" si="0"/>
        <v>0</v>
      </c>
      <c r="S18" s="3" t="s">
        <v>264</v>
      </c>
      <c r="T18" s="7">
        <v>0</v>
      </c>
    </row>
    <row r="19" spans="1:20" x14ac:dyDescent="0.35">
      <c r="A19" s="4" t="s">
        <v>55</v>
      </c>
      <c r="B19" s="4" t="s">
        <v>56</v>
      </c>
      <c r="C19" s="4" t="s">
        <v>143</v>
      </c>
      <c r="D19" s="5" t="s">
        <v>144</v>
      </c>
      <c r="E19" s="2" t="s">
        <v>140</v>
      </c>
      <c r="F19" s="3">
        <v>1</v>
      </c>
      <c r="G19" s="3">
        <v>0</v>
      </c>
      <c r="H19" s="3">
        <v>1</v>
      </c>
      <c r="I19" s="3">
        <v>0</v>
      </c>
      <c r="J19" s="3">
        <v>0</v>
      </c>
      <c r="K19" s="3" t="s">
        <v>276</v>
      </c>
      <c r="L19" s="7">
        <v>0</v>
      </c>
      <c r="M19" s="7">
        <v>0</v>
      </c>
      <c r="N19" s="7">
        <v>0</v>
      </c>
      <c r="O19" s="7">
        <v>0</v>
      </c>
      <c r="P19" s="7">
        <v>1</v>
      </c>
      <c r="Q19" s="7">
        <v>0</v>
      </c>
      <c r="R19" s="7">
        <f t="shared" si="0"/>
        <v>1</v>
      </c>
      <c r="S19" s="3" t="s">
        <v>277</v>
      </c>
      <c r="T19" s="7">
        <v>1</v>
      </c>
    </row>
    <row r="20" spans="1:20" x14ac:dyDescent="0.35">
      <c r="A20" s="14" t="s">
        <v>163</v>
      </c>
      <c r="B20" s="14" t="s">
        <v>164</v>
      </c>
      <c r="C20" s="14" t="s">
        <v>371</v>
      </c>
      <c r="D20" s="15" t="s">
        <v>372</v>
      </c>
      <c r="E20" s="2" t="s">
        <v>140</v>
      </c>
      <c r="F20" s="14">
        <v>0</v>
      </c>
      <c r="G20" s="14">
        <v>1</v>
      </c>
      <c r="H20" s="14">
        <v>1</v>
      </c>
      <c r="I20" s="14">
        <v>1</v>
      </c>
      <c r="J20" s="3">
        <v>1</v>
      </c>
      <c r="K20" s="14" t="s">
        <v>373</v>
      </c>
      <c r="L20" s="7">
        <v>0</v>
      </c>
      <c r="M20" s="14">
        <v>1</v>
      </c>
      <c r="N20" s="14">
        <v>1</v>
      </c>
      <c r="O20" s="14">
        <v>0</v>
      </c>
      <c r="P20" s="14">
        <v>1</v>
      </c>
      <c r="Q20" s="14">
        <f>IF(SUM(K20:P20)&gt;0,1,0)</f>
        <v>1</v>
      </c>
      <c r="R20" s="3">
        <v>1</v>
      </c>
      <c r="S20" s="14" t="s">
        <v>374</v>
      </c>
      <c r="T20" s="7">
        <v>0</v>
      </c>
    </row>
    <row r="21" spans="1:20" x14ac:dyDescent="0.35">
      <c r="A21" s="4" t="s">
        <v>163</v>
      </c>
      <c r="B21" s="4" t="s">
        <v>164</v>
      </c>
      <c r="C21" s="4" t="s">
        <v>317</v>
      </c>
      <c r="D21" s="5" t="s">
        <v>318</v>
      </c>
      <c r="E21" s="2" t="s">
        <v>140</v>
      </c>
      <c r="F21" s="3">
        <v>0</v>
      </c>
      <c r="G21" s="3">
        <v>1</v>
      </c>
      <c r="H21" s="3">
        <v>1</v>
      </c>
      <c r="I21" s="3">
        <v>0</v>
      </c>
      <c r="J21" s="3">
        <v>0</v>
      </c>
      <c r="K21" s="3" t="s">
        <v>319</v>
      </c>
      <c r="L21" s="7">
        <v>0</v>
      </c>
      <c r="M21" s="7">
        <v>0</v>
      </c>
      <c r="N21" s="7">
        <v>0</v>
      </c>
      <c r="O21" s="7">
        <v>0</v>
      </c>
      <c r="P21" s="7">
        <v>1</v>
      </c>
      <c r="Q21" s="7">
        <v>0</v>
      </c>
      <c r="R21" s="7">
        <f t="shared" si="0"/>
        <v>1</v>
      </c>
      <c r="S21" s="3" t="s">
        <v>320</v>
      </c>
      <c r="T21" s="7">
        <v>0</v>
      </c>
    </row>
    <row r="22" spans="1:20" x14ac:dyDescent="0.35">
      <c r="A22" s="4" t="s">
        <v>163</v>
      </c>
      <c r="B22" s="4" t="s">
        <v>164</v>
      </c>
      <c r="C22" s="4" t="s">
        <v>165</v>
      </c>
      <c r="D22" s="5" t="s">
        <v>166</v>
      </c>
      <c r="E22" s="2" t="s">
        <v>167</v>
      </c>
      <c r="F22" s="3">
        <v>1</v>
      </c>
      <c r="G22" s="3">
        <v>0</v>
      </c>
      <c r="H22" s="3">
        <v>1</v>
      </c>
      <c r="I22" s="3">
        <v>1</v>
      </c>
      <c r="J22" s="3">
        <v>0</v>
      </c>
      <c r="K22" s="3" t="s">
        <v>246</v>
      </c>
      <c r="L22" s="7">
        <v>0</v>
      </c>
      <c r="M22" s="7">
        <v>0</v>
      </c>
      <c r="N22" s="7">
        <v>0</v>
      </c>
      <c r="O22" s="7">
        <v>0</v>
      </c>
      <c r="P22" s="7" t="s">
        <v>252</v>
      </c>
      <c r="Q22" s="7">
        <v>0</v>
      </c>
      <c r="R22" s="7">
        <f t="shared" si="0"/>
        <v>0</v>
      </c>
      <c r="S22" s="3" t="s">
        <v>246</v>
      </c>
      <c r="T22" s="7">
        <v>0</v>
      </c>
    </row>
    <row r="23" spans="1:20" x14ac:dyDescent="0.35">
      <c r="A23" s="4" t="s">
        <v>16</v>
      </c>
      <c r="B23" s="4" t="s">
        <v>6</v>
      </c>
      <c r="C23" s="4" t="s">
        <v>7</v>
      </c>
      <c r="D23" s="5" t="s">
        <v>5</v>
      </c>
      <c r="E23" s="2" t="s">
        <v>140</v>
      </c>
      <c r="F23" s="3">
        <v>1</v>
      </c>
      <c r="G23" s="3">
        <v>0</v>
      </c>
      <c r="H23" s="3">
        <v>1</v>
      </c>
      <c r="I23" s="3">
        <v>1</v>
      </c>
      <c r="J23" s="3">
        <v>0</v>
      </c>
      <c r="K23" s="3" t="s">
        <v>350</v>
      </c>
      <c r="L23" s="7">
        <v>0</v>
      </c>
      <c r="M23" s="7">
        <v>1</v>
      </c>
      <c r="N23" s="7">
        <v>0</v>
      </c>
      <c r="O23" s="7">
        <v>0</v>
      </c>
      <c r="P23" s="7">
        <v>0</v>
      </c>
      <c r="Q23" s="7">
        <v>0</v>
      </c>
      <c r="R23" s="7">
        <f t="shared" si="0"/>
        <v>1</v>
      </c>
      <c r="S23" s="3" t="s">
        <v>281</v>
      </c>
      <c r="T23" s="7">
        <v>0</v>
      </c>
    </row>
    <row r="24" spans="1:20" x14ac:dyDescent="0.35">
      <c r="A24" s="4" t="s">
        <v>124</v>
      </c>
      <c r="B24" s="4" t="s">
        <v>125</v>
      </c>
      <c r="C24" s="4" t="s">
        <v>311</v>
      </c>
      <c r="D24" s="5" t="s">
        <v>312</v>
      </c>
      <c r="E24" s="2" t="s">
        <v>140</v>
      </c>
      <c r="F24" s="3">
        <v>0</v>
      </c>
      <c r="G24" s="3">
        <v>1</v>
      </c>
      <c r="H24" s="3">
        <v>1</v>
      </c>
      <c r="I24" s="3">
        <v>0</v>
      </c>
      <c r="J24" s="3">
        <v>0</v>
      </c>
      <c r="K24" s="3" t="s">
        <v>313</v>
      </c>
      <c r="L24" s="7">
        <v>0</v>
      </c>
      <c r="M24" s="7">
        <v>0</v>
      </c>
      <c r="N24" s="7">
        <v>0</v>
      </c>
      <c r="O24" s="7">
        <v>0</v>
      </c>
      <c r="P24" s="7">
        <v>1</v>
      </c>
      <c r="Q24" s="7">
        <v>0</v>
      </c>
      <c r="R24" s="7">
        <f t="shared" si="0"/>
        <v>1</v>
      </c>
      <c r="S24" s="3" t="s">
        <v>246</v>
      </c>
      <c r="T24" s="7">
        <v>1</v>
      </c>
    </row>
    <row r="25" spans="1:20" x14ac:dyDescent="0.35">
      <c r="A25" s="4" t="s">
        <v>124</v>
      </c>
      <c r="B25" s="4" t="s">
        <v>125</v>
      </c>
      <c r="C25" s="4" t="s">
        <v>126</v>
      </c>
      <c r="D25" s="5" t="s">
        <v>127</v>
      </c>
      <c r="E25" s="2" t="s">
        <v>140</v>
      </c>
      <c r="F25" s="3">
        <v>1</v>
      </c>
      <c r="G25" s="3">
        <v>0</v>
      </c>
      <c r="H25" s="3">
        <v>1</v>
      </c>
      <c r="I25" s="3">
        <v>1</v>
      </c>
      <c r="J25" s="3">
        <v>1</v>
      </c>
      <c r="K25" s="3" t="s">
        <v>294</v>
      </c>
      <c r="L25" s="7">
        <v>0</v>
      </c>
      <c r="M25" s="7">
        <v>1</v>
      </c>
      <c r="N25" s="7">
        <v>0</v>
      </c>
      <c r="O25" s="7">
        <v>0</v>
      </c>
      <c r="P25" s="7">
        <v>0</v>
      </c>
      <c r="Q25" s="7">
        <v>0</v>
      </c>
      <c r="R25" s="7">
        <f t="shared" si="0"/>
        <v>1</v>
      </c>
      <c r="S25" s="3" t="s">
        <v>295</v>
      </c>
      <c r="T25" s="7">
        <v>0</v>
      </c>
    </row>
    <row r="26" spans="1:20" x14ac:dyDescent="0.35">
      <c r="A26" s="4" t="s">
        <v>15</v>
      </c>
      <c r="B26" s="4" t="s">
        <v>39</v>
      </c>
      <c r="C26" s="4" t="s">
        <v>147</v>
      </c>
      <c r="D26" s="5" t="s">
        <v>148</v>
      </c>
      <c r="E26" s="2" t="s">
        <v>140</v>
      </c>
      <c r="F26" s="3">
        <v>1</v>
      </c>
      <c r="G26" s="3">
        <v>0</v>
      </c>
      <c r="H26" s="3">
        <v>1</v>
      </c>
      <c r="I26" s="3">
        <v>1</v>
      </c>
      <c r="J26" s="3">
        <v>0</v>
      </c>
      <c r="K26" s="3" t="s">
        <v>278</v>
      </c>
      <c r="L26" s="7">
        <v>0</v>
      </c>
      <c r="M26" s="7">
        <v>1</v>
      </c>
      <c r="N26" s="7">
        <v>0</v>
      </c>
      <c r="O26" s="7">
        <v>0</v>
      </c>
      <c r="P26" s="7">
        <v>0</v>
      </c>
      <c r="Q26" s="7">
        <v>0</v>
      </c>
      <c r="R26" s="7">
        <f t="shared" si="0"/>
        <v>1</v>
      </c>
      <c r="S26" s="3" t="s">
        <v>289</v>
      </c>
      <c r="T26" s="7">
        <v>0</v>
      </c>
    </row>
    <row r="27" spans="1:20" x14ac:dyDescent="0.35">
      <c r="A27" s="4" t="s">
        <v>15</v>
      </c>
      <c r="B27" s="4" t="s">
        <v>39</v>
      </c>
      <c r="C27" s="4" t="s">
        <v>84</v>
      </c>
      <c r="D27" s="5" t="s">
        <v>85</v>
      </c>
      <c r="E27" s="2" t="s">
        <v>140</v>
      </c>
      <c r="F27" s="3">
        <v>1</v>
      </c>
      <c r="G27" s="3">
        <v>0</v>
      </c>
      <c r="H27" s="3">
        <v>1</v>
      </c>
      <c r="I27" s="3">
        <v>1</v>
      </c>
      <c r="J27" s="3">
        <v>0</v>
      </c>
      <c r="K27" s="3" t="s">
        <v>246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f t="shared" si="0"/>
        <v>0</v>
      </c>
      <c r="S27" s="3" t="s">
        <v>246</v>
      </c>
      <c r="T27" s="7">
        <v>0</v>
      </c>
    </row>
    <row r="28" spans="1:20" x14ac:dyDescent="0.35">
      <c r="A28" s="4" t="s">
        <v>15</v>
      </c>
      <c r="B28" s="4" t="s">
        <v>39</v>
      </c>
      <c r="C28" s="4" t="s">
        <v>138</v>
      </c>
      <c r="D28" s="5" t="s">
        <v>139</v>
      </c>
      <c r="E28" s="2" t="s">
        <v>140</v>
      </c>
      <c r="F28" s="3">
        <v>1</v>
      </c>
      <c r="G28" s="3">
        <v>0</v>
      </c>
      <c r="H28" s="3">
        <v>1</v>
      </c>
      <c r="I28" s="3">
        <v>1</v>
      </c>
      <c r="J28" s="3">
        <v>1</v>
      </c>
      <c r="K28" s="3" t="s">
        <v>246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f t="shared" si="0"/>
        <v>0</v>
      </c>
      <c r="S28" s="3" t="s">
        <v>246</v>
      </c>
      <c r="T28" s="7">
        <v>0</v>
      </c>
    </row>
    <row r="29" spans="1:20" x14ac:dyDescent="0.35">
      <c r="A29" s="4" t="s">
        <v>15</v>
      </c>
      <c r="B29" s="4" t="s">
        <v>39</v>
      </c>
      <c r="C29" s="6" t="s">
        <v>132</v>
      </c>
      <c r="D29" s="5" t="s">
        <v>133</v>
      </c>
      <c r="E29" s="2" t="s">
        <v>140</v>
      </c>
      <c r="F29" s="3">
        <v>1</v>
      </c>
      <c r="G29" s="3">
        <v>0</v>
      </c>
      <c r="H29" s="3">
        <v>1</v>
      </c>
      <c r="I29" s="3">
        <v>1</v>
      </c>
      <c r="J29" s="3">
        <v>1</v>
      </c>
      <c r="K29" s="3" t="s">
        <v>246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f t="shared" si="0"/>
        <v>0</v>
      </c>
      <c r="S29" s="3" t="s">
        <v>246</v>
      </c>
      <c r="T29" s="7">
        <v>0</v>
      </c>
    </row>
    <row r="30" spans="1:20" x14ac:dyDescent="0.35">
      <c r="A30" s="4" t="s">
        <v>15</v>
      </c>
      <c r="B30" s="4" t="s">
        <v>39</v>
      </c>
      <c r="C30" s="4" t="s">
        <v>136</v>
      </c>
      <c r="D30" s="5" t="s">
        <v>137</v>
      </c>
      <c r="E30" s="2" t="s">
        <v>140</v>
      </c>
      <c r="F30" s="3">
        <v>1</v>
      </c>
      <c r="G30" s="3">
        <v>0</v>
      </c>
      <c r="H30" s="3">
        <v>1</v>
      </c>
      <c r="I30" s="3">
        <v>1</v>
      </c>
      <c r="J30" s="3">
        <v>1</v>
      </c>
      <c r="K30" s="3" t="s">
        <v>246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f t="shared" si="0"/>
        <v>0</v>
      </c>
      <c r="S30" s="3" t="s">
        <v>246</v>
      </c>
      <c r="T30" s="7">
        <v>0</v>
      </c>
    </row>
    <row r="31" spans="1:20" x14ac:dyDescent="0.35">
      <c r="A31" s="4" t="s">
        <v>15</v>
      </c>
      <c r="B31" s="4" t="s">
        <v>39</v>
      </c>
      <c r="C31" s="4" t="s">
        <v>40</v>
      </c>
      <c r="D31" s="5" t="s">
        <v>41</v>
      </c>
      <c r="E31" s="2" t="s">
        <v>140</v>
      </c>
      <c r="F31" s="3">
        <v>1</v>
      </c>
      <c r="G31" s="3">
        <v>0</v>
      </c>
      <c r="H31" s="3">
        <v>1</v>
      </c>
      <c r="I31" s="3">
        <v>1</v>
      </c>
      <c r="J31" s="3">
        <v>1</v>
      </c>
      <c r="K31" s="3" t="s">
        <v>351</v>
      </c>
      <c r="L31" s="7">
        <v>0</v>
      </c>
      <c r="M31" s="7">
        <v>1</v>
      </c>
      <c r="N31" s="7">
        <v>0</v>
      </c>
      <c r="O31" s="7">
        <v>0</v>
      </c>
      <c r="P31" s="7">
        <v>0</v>
      </c>
      <c r="Q31" s="7">
        <v>0</v>
      </c>
      <c r="R31" s="7">
        <f t="shared" si="0"/>
        <v>1</v>
      </c>
      <c r="S31" s="3" t="s">
        <v>290</v>
      </c>
      <c r="T31" s="7">
        <v>0</v>
      </c>
    </row>
    <row r="32" spans="1:20" x14ac:dyDescent="0.35">
      <c r="A32" s="4" t="s">
        <v>15</v>
      </c>
      <c r="B32" s="4" t="s">
        <v>8</v>
      </c>
      <c r="C32" s="4" t="s">
        <v>113</v>
      </c>
      <c r="D32" s="5" t="s">
        <v>114</v>
      </c>
      <c r="E32" s="2" t="s">
        <v>140</v>
      </c>
      <c r="F32" s="3">
        <v>1</v>
      </c>
      <c r="G32" s="3">
        <v>0</v>
      </c>
      <c r="H32" s="3">
        <v>1</v>
      </c>
      <c r="I32" s="3">
        <v>1</v>
      </c>
      <c r="J32" s="3">
        <v>0</v>
      </c>
      <c r="K32" s="3" t="s">
        <v>246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f t="shared" si="0"/>
        <v>0</v>
      </c>
      <c r="S32" s="3" t="s">
        <v>246</v>
      </c>
      <c r="T32" s="7">
        <v>0</v>
      </c>
    </row>
    <row r="33" spans="1:20" x14ac:dyDescent="0.35">
      <c r="A33" s="4" t="s">
        <v>15</v>
      </c>
      <c r="B33" s="4" t="s">
        <v>8</v>
      </c>
      <c r="C33" s="4" t="s">
        <v>199</v>
      </c>
      <c r="D33" s="5" t="s">
        <v>200</v>
      </c>
      <c r="E33" s="2" t="s">
        <v>140</v>
      </c>
      <c r="F33" s="3">
        <v>1</v>
      </c>
      <c r="G33" s="3">
        <v>0</v>
      </c>
      <c r="H33" s="3">
        <v>1</v>
      </c>
      <c r="I33" s="3">
        <v>1</v>
      </c>
      <c r="J33" s="3">
        <v>0</v>
      </c>
      <c r="K33" s="3" t="s">
        <v>352</v>
      </c>
      <c r="L33" s="7">
        <v>0</v>
      </c>
      <c r="M33" s="7">
        <v>1</v>
      </c>
      <c r="N33" s="7">
        <v>0</v>
      </c>
      <c r="O33" s="7">
        <v>0</v>
      </c>
      <c r="P33" s="7">
        <v>0</v>
      </c>
      <c r="Q33" s="7">
        <v>0</v>
      </c>
      <c r="R33" s="7">
        <f t="shared" si="0"/>
        <v>1</v>
      </c>
      <c r="S33" s="3" t="s">
        <v>287</v>
      </c>
      <c r="T33" s="7">
        <v>0</v>
      </c>
    </row>
    <row r="34" spans="1:20" x14ac:dyDescent="0.35">
      <c r="A34" s="4" t="s">
        <v>15</v>
      </c>
      <c r="B34" s="4" t="s">
        <v>8</v>
      </c>
      <c r="C34" s="4" t="s">
        <v>215</v>
      </c>
      <c r="D34" s="5" t="s">
        <v>216</v>
      </c>
      <c r="E34" s="2" t="s">
        <v>140</v>
      </c>
      <c r="F34" s="3">
        <v>1</v>
      </c>
      <c r="G34" s="3">
        <v>0</v>
      </c>
      <c r="H34" s="3">
        <v>1</v>
      </c>
      <c r="I34" s="3">
        <v>1</v>
      </c>
      <c r="J34" s="3">
        <v>1</v>
      </c>
      <c r="K34" s="3" t="s">
        <v>246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f t="shared" si="0"/>
        <v>0</v>
      </c>
      <c r="S34" s="3" t="s">
        <v>246</v>
      </c>
      <c r="T34" s="7">
        <v>0</v>
      </c>
    </row>
    <row r="35" spans="1:20" x14ac:dyDescent="0.35">
      <c r="A35" s="4" t="s">
        <v>15</v>
      </c>
      <c r="B35" s="4" t="s">
        <v>8</v>
      </c>
      <c r="C35" s="4" t="s">
        <v>42</v>
      </c>
      <c r="D35" s="5" t="s">
        <v>43</v>
      </c>
      <c r="E35" s="2" t="s">
        <v>140</v>
      </c>
      <c r="F35" s="3">
        <v>1</v>
      </c>
      <c r="G35" s="3">
        <v>0</v>
      </c>
      <c r="H35" s="3">
        <v>1</v>
      </c>
      <c r="I35" s="3">
        <v>1</v>
      </c>
      <c r="J35" s="3">
        <v>0</v>
      </c>
      <c r="K35" s="3" t="s">
        <v>246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f t="shared" si="0"/>
        <v>0</v>
      </c>
      <c r="S35" s="3" t="s">
        <v>246</v>
      </c>
      <c r="T35" s="7">
        <v>0</v>
      </c>
    </row>
    <row r="36" spans="1:20" x14ac:dyDescent="0.35">
      <c r="A36" s="4" t="s">
        <v>15</v>
      </c>
      <c r="B36" s="4" t="s">
        <v>8</v>
      </c>
      <c r="C36" s="4" t="s">
        <v>9</v>
      </c>
      <c r="D36" s="5" t="s">
        <v>10</v>
      </c>
      <c r="E36" s="2" t="s">
        <v>140</v>
      </c>
      <c r="F36" s="3">
        <v>1</v>
      </c>
      <c r="G36" s="3">
        <v>0</v>
      </c>
      <c r="H36" s="3">
        <v>1</v>
      </c>
      <c r="I36" s="3">
        <v>1</v>
      </c>
      <c r="J36" s="3">
        <v>0</v>
      </c>
      <c r="K36" s="3" t="s">
        <v>246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f t="shared" si="0"/>
        <v>0</v>
      </c>
      <c r="S36" s="3" t="s">
        <v>246</v>
      </c>
      <c r="T36" s="7">
        <v>0</v>
      </c>
    </row>
    <row r="37" spans="1:20" x14ac:dyDescent="0.35">
      <c r="A37" s="4" t="s">
        <v>15</v>
      </c>
      <c r="B37" s="4" t="s">
        <v>74</v>
      </c>
      <c r="C37" s="4" t="s">
        <v>159</v>
      </c>
      <c r="D37" s="5" t="s">
        <v>160</v>
      </c>
      <c r="E37" s="2" t="s">
        <v>140</v>
      </c>
      <c r="F37" s="3">
        <v>1</v>
      </c>
      <c r="G37" s="3">
        <v>0</v>
      </c>
      <c r="H37" s="3">
        <v>1</v>
      </c>
      <c r="I37" s="3">
        <v>1</v>
      </c>
      <c r="J37" s="3">
        <v>1</v>
      </c>
      <c r="K37" s="3" t="s">
        <v>246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f t="shared" ref="R37:R68" si="1">IF(SUM(L37:Q37)&gt;0,1,0)</f>
        <v>0</v>
      </c>
      <c r="S37" s="3" t="s">
        <v>246</v>
      </c>
      <c r="T37" s="7" t="s">
        <v>246</v>
      </c>
    </row>
    <row r="38" spans="1:20" x14ac:dyDescent="0.35">
      <c r="A38" s="4" t="s">
        <v>15</v>
      </c>
      <c r="B38" s="4" t="s">
        <v>74</v>
      </c>
      <c r="C38" s="4" t="s">
        <v>326</v>
      </c>
      <c r="D38" s="5" t="s">
        <v>327</v>
      </c>
      <c r="E38" s="2" t="s">
        <v>140</v>
      </c>
      <c r="F38" s="3">
        <v>0</v>
      </c>
      <c r="G38" s="3">
        <v>1</v>
      </c>
      <c r="H38" s="3">
        <v>1</v>
      </c>
      <c r="I38" s="3">
        <v>1</v>
      </c>
      <c r="J38" s="3">
        <v>1</v>
      </c>
      <c r="K38" s="3" t="s">
        <v>328</v>
      </c>
      <c r="L38" s="7">
        <v>0</v>
      </c>
      <c r="M38" s="7">
        <v>1</v>
      </c>
      <c r="N38" s="7">
        <v>0</v>
      </c>
      <c r="O38" s="7">
        <v>0</v>
      </c>
      <c r="P38" s="7">
        <v>0</v>
      </c>
      <c r="Q38" s="7">
        <v>0</v>
      </c>
      <c r="R38" s="7">
        <f t="shared" si="1"/>
        <v>1</v>
      </c>
      <c r="S38" s="3" t="s">
        <v>329</v>
      </c>
      <c r="T38" s="7">
        <v>0</v>
      </c>
    </row>
    <row r="39" spans="1:20" x14ac:dyDescent="0.35">
      <c r="A39" s="4" t="s">
        <v>15</v>
      </c>
      <c r="B39" s="4" t="s">
        <v>74</v>
      </c>
      <c r="C39" s="4" t="s">
        <v>75</v>
      </c>
      <c r="D39" s="5" t="s">
        <v>76</v>
      </c>
      <c r="E39" s="2" t="s">
        <v>140</v>
      </c>
      <c r="F39" s="3">
        <v>1</v>
      </c>
      <c r="G39" s="3">
        <v>0</v>
      </c>
      <c r="H39" s="3">
        <v>1</v>
      </c>
      <c r="I39" s="3">
        <v>1</v>
      </c>
      <c r="J39" s="3">
        <v>1</v>
      </c>
      <c r="K39" s="3" t="s">
        <v>353</v>
      </c>
      <c r="L39" s="7">
        <v>0</v>
      </c>
      <c r="M39" s="7">
        <v>1</v>
      </c>
      <c r="N39" s="7">
        <v>0</v>
      </c>
      <c r="O39" s="7">
        <v>0</v>
      </c>
      <c r="P39" s="7">
        <v>0</v>
      </c>
      <c r="Q39" s="7">
        <v>0</v>
      </c>
      <c r="R39" s="7">
        <f t="shared" si="1"/>
        <v>1</v>
      </c>
      <c r="S39" s="3" t="s">
        <v>288</v>
      </c>
      <c r="T39" s="7">
        <v>0</v>
      </c>
    </row>
    <row r="40" spans="1:20" x14ac:dyDescent="0.35">
      <c r="A40" s="4" t="s">
        <v>15</v>
      </c>
      <c r="B40" s="4" t="s">
        <v>74</v>
      </c>
      <c r="C40" s="4" t="s">
        <v>108</v>
      </c>
      <c r="D40" s="5" t="s">
        <v>109</v>
      </c>
      <c r="E40" s="2" t="s">
        <v>140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 t="s">
        <v>263</v>
      </c>
      <c r="L40" s="7">
        <v>0</v>
      </c>
      <c r="M40" s="7">
        <v>0</v>
      </c>
      <c r="N40" s="7">
        <v>0</v>
      </c>
      <c r="O40" s="7">
        <v>0</v>
      </c>
      <c r="P40" s="7">
        <v>1</v>
      </c>
      <c r="Q40" s="7">
        <v>0</v>
      </c>
      <c r="R40" s="7">
        <f t="shared" si="1"/>
        <v>1</v>
      </c>
      <c r="S40" s="3" t="s">
        <v>282</v>
      </c>
      <c r="T40" s="7">
        <v>0</v>
      </c>
    </row>
    <row r="41" spans="1:20" x14ac:dyDescent="0.35">
      <c r="A41" s="4" t="s">
        <v>15</v>
      </c>
      <c r="B41" s="4" t="s">
        <v>74</v>
      </c>
      <c r="C41" s="4" t="s">
        <v>201</v>
      </c>
      <c r="D41" s="5" t="s">
        <v>202</v>
      </c>
      <c r="E41" s="2" t="s">
        <v>140</v>
      </c>
      <c r="F41" s="3">
        <v>1</v>
      </c>
      <c r="G41" s="3">
        <v>0</v>
      </c>
      <c r="H41" s="3">
        <v>1</v>
      </c>
      <c r="I41" s="3">
        <v>1</v>
      </c>
      <c r="J41" s="3">
        <v>0</v>
      </c>
      <c r="K41" s="3" t="s">
        <v>246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f t="shared" si="1"/>
        <v>0</v>
      </c>
      <c r="S41" s="3" t="s">
        <v>246</v>
      </c>
      <c r="T41" s="7">
        <v>0</v>
      </c>
    </row>
    <row r="42" spans="1:20" x14ac:dyDescent="0.35">
      <c r="A42" s="4" t="s">
        <v>15</v>
      </c>
      <c r="B42" s="4" t="s">
        <v>74</v>
      </c>
      <c r="C42" s="4" t="s">
        <v>128</v>
      </c>
      <c r="D42" s="5" t="s">
        <v>129</v>
      </c>
      <c r="E42" s="2" t="s">
        <v>140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 t="s">
        <v>325</v>
      </c>
      <c r="L42" s="7">
        <v>0</v>
      </c>
      <c r="M42" s="7">
        <v>0</v>
      </c>
      <c r="N42" s="7">
        <v>0</v>
      </c>
      <c r="O42" s="7">
        <v>0</v>
      </c>
      <c r="P42" s="7">
        <v>1</v>
      </c>
      <c r="Q42" s="7">
        <v>0</v>
      </c>
      <c r="R42" s="7">
        <f t="shared" si="1"/>
        <v>1</v>
      </c>
      <c r="S42" s="3" t="s">
        <v>246</v>
      </c>
      <c r="T42" s="7">
        <v>0</v>
      </c>
    </row>
    <row r="43" spans="1:20" x14ac:dyDescent="0.35">
      <c r="A43" s="4" t="s">
        <v>15</v>
      </c>
      <c r="B43" s="4" t="s">
        <v>26</v>
      </c>
      <c r="C43" s="4" t="s">
        <v>168</v>
      </c>
      <c r="D43" s="5" t="s">
        <v>169</v>
      </c>
      <c r="E43" s="2" t="s">
        <v>140</v>
      </c>
      <c r="F43" s="3">
        <v>1</v>
      </c>
      <c r="G43" s="3">
        <v>0</v>
      </c>
      <c r="H43" s="3">
        <v>1</v>
      </c>
      <c r="I43" s="3">
        <v>1</v>
      </c>
      <c r="J43" s="3">
        <v>0</v>
      </c>
      <c r="K43" s="3" t="s">
        <v>246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f t="shared" si="1"/>
        <v>0</v>
      </c>
      <c r="S43" s="3" t="s">
        <v>246</v>
      </c>
      <c r="T43" s="7">
        <v>0</v>
      </c>
    </row>
    <row r="44" spans="1:20" x14ac:dyDescent="0.35">
      <c r="A44" s="4" t="s">
        <v>15</v>
      </c>
      <c r="B44" s="4" t="s">
        <v>26</v>
      </c>
      <c r="C44" s="4" t="s">
        <v>94</v>
      </c>
      <c r="D44" s="5" t="s">
        <v>95</v>
      </c>
      <c r="E44" s="2" t="s">
        <v>140</v>
      </c>
      <c r="F44" s="3">
        <v>1</v>
      </c>
      <c r="G44" s="3">
        <v>0</v>
      </c>
      <c r="H44" s="3">
        <v>1</v>
      </c>
      <c r="I44" s="3">
        <v>1</v>
      </c>
      <c r="J44" s="3">
        <v>0</v>
      </c>
      <c r="K44" s="3" t="s">
        <v>278</v>
      </c>
      <c r="L44" s="7">
        <v>0</v>
      </c>
      <c r="M44" s="7">
        <v>1</v>
      </c>
      <c r="N44" s="7">
        <v>0</v>
      </c>
      <c r="O44" s="7">
        <v>0</v>
      </c>
      <c r="P44" s="7">
        <v>0</v>
      </c>
      <c r="Q44" s="7">
        <v>0</v>
      </c>
      <c r="R44" s="7">
        <f t="shared" si="1"/>
        <v>1</v>
      </c>
      <c r="S44" s="3" t="s">
        <v>279</v>
      </c>
      <c r="T44" s="7">
        <v>1</v>
      </c>
    </row>
    <row r="45" spans="1:20" x14ac:dyDescent="0.35">
      <c r="A45" s="4" t="s">
        <v>15</v>
      </c>
      <c r="B45" s="4" t="s">
        <v>26</v>
      </c>
      <c r="C45" s="4" t="s">
        <v>240</v>
      </c>
      <c r="D45" s="5" t="s">
        <v>241</v>
      </c>
      <c r="E45" s="2" t="s">
        <v>140</v>
      </c>
      <c r="F45" s="3">
        <v>1</v>
      </c>
      <c r="G45" s="3">
        <v>0</v>
      </c>
      <c r="H45" s="3">
        <v>1</v>
      </c>
      <c r="I45" s="3">
        <v>1</v>
      </c>
      <c r="J45" s="3">
        <v>1</v>
      </c>
      <c r="K45" s="3" t="s">
        <v>246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f t="shared" si="1"/>
        <v>0</v>
      </c>
      <c r="S45" s="3" t="s">
        <v>246</v>
      </c>
      <c r="T45" s="7">
        <v>0</v>
      </c>
    </row>
    <row r="46" spans="1:20" x14ac:dyDescent="0.35">
      <c r="A46" s="4" t="s">
        <v>15</v>
      </c>
      <c r="B46" s="4" t="s">
        <v>26</v>
      </c>
      <c r="C46" s="4" t="s">
        <v>157</v>
      </c>
      <c r="D46" s="5" t="s">
        <v>158</v>
      </c>
      <c r="E46" s="2" t="s">
        <v>140</v>
      </c>
      <c r="F46" s="3">
        <v>1</v>
      </c>
      <c r="G46" s="3">
        <v>0</v>
      </c>
      <c r="H46" s="3">
        <v>1</v>
      </c>
      <c r="I46" s="3">
        <v>1</v>
      </c>
      <c r="J46" s="3">
        <v>0</v>
      </c>
      <c r="K46" s="3" t="s">
        <v>246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f t="shared" si="1"/>
        <v>0</v>
      </c>
      <c r="S46" s="3" t="s">
        <v>283</v>
      </c>
      <c r="T46" s="7">
        <v>0</v>
      </c>
    </row>
    <row r="47" spans="1:20" x14ac:dyDescent="0.35">
      <c r="A47" s="4" t="s">
        <v>15</v>
      </c>
      <c r="B47" s="4" t="s">
        <v>26</v>
      </c>
      <c r="C47" s="4" t="s">
        <v>27</v>
      </c>
      <c r="D47" s="5" t="s">
        <v>28</v>
      </c>
      <c r="E47" s="2" t="s">
        <v>140</v>
      </c>
      <c r="F47" s="3">
        <v>1</v>
      </c>
      <c r="G47" s="3">
        <v>0</v>
      </c>
      <c r="H47" s="3">
        <v>1</v>
      </c>
      <c r="I47" s="3">
        <v>1</v>
      </c>
      <c r="J47" s="3">
        <v>1</v>
      </c>
      <c r="K47" s="3" t="s">
        <v>246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f t="shared" si="1"/>
        <v>0</v>
      </c>
      <c r="S47" s="3" t="s">
        <v>246</v>
      </c>
      <c r="T47" s="7">
        <v>0</v>
      </c>
    </row>
    <row r="48" spans="1:20" x14ac:dyDescent="0.35">
      <c r="A48" s="4" t="s">
        <v>15</v>
      </c>
      <c r="B48" s="4" t="s">
        <v>170</v>
      </c>
      <c r="C48" s="4" t="s">
        <v>171</v>
      </c>
      <c r="D48" s="5" t="s">
        <v>172</v>
      </c>
      <c r="E48" s="2" t="s">
        <v>140</v>
      </c>
      <c r="F48" s="3">
        <v>1</v>
      </c>
      <c r="G48" s="3">
        <v>0</v>
      </c>
      <c r="H48" s="3">
        <v>1</v>
      </c>
      <c r="I48" s="3">
        <v>1</v>
      </c>
      <c r="J48" s="3">
        <v>0</v>
      </c>
      <c r="K48" s="3" t="s">
        <v>267</v>
      </c>
      <c r="L48" s="7" t="s">
        <v>252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f t="shared" si="1"/>
        <v>0</v>
      </c>
      <c r="S48" s="3" t="s">
        <v>268</v>
      </c>
      <c r="T48" s="7">
        <v>0</v>
      </c>
    </row>
    <row r="49" spans="1:20" x14ac:dyDescent="0.35">
      <c r="A49" s="4" t="s">
        <v>15</v>
      </c>
      <c r="B49" s="4" t="s">
        <v>69</v>
      </c>
      <c r="C49" s="4" t="s">
        <v>70</v>
      </c>
      <c r="D49" s="5" t="s">
        <v>71</v>
      </c>
      <c r="E49" s="2" t="s">
        <v>140</v>
      </c>
      <c r="F49" s="3">
        <v>1</v>
      </c>
      <c r="G49" s="3">
        <v>0</v>
      </c>
      <c r="H49" s="3">
        <v>1</v>
      </c>
      <c r="I49" s="3">
        <v>1</v>
      </c>
      <c r="J49" s="3">
        <v>0</v>
      </c>
      <c r="K49" s="3" t="s">
        <v>255</v>
      </c>
      <c r="L49" s="7" t="s">
        <v>252</v>
      </c>
      <c r="M49" s="7">
        <v>0</v>
      </c>
      <c r="N49" s="7">
        <v>0</v>
      </c>
      <c r="O49" s="7">
        <v>0</v>
      </c>
      <c r="P49" s="7" t="s">
        <v>252</v>
      </c>
      <c r="Q49" s="7">
        <v>0</v>
      </c>
      <c r="R49" s="7">
        <f t="shared" si="1"/>
        <v>0</v>
      </c>
      <c r="S49" s="3" t="s">
        <v>246</v>
      </c>
      <c r="T49" s="7">
        <v>0</v>
      </c>
    </row>
    <row r="50" spans="1:20" x14ac:dyDescent="0.35">
      <c r="A50" s="4" t="s">
        <v>15</v>
      </c>
      <c r="B50" s="4" t="s">
        <v>81</v>
      </c>
      <c r="C50" s="4" t="s">
        <v>161</v>
      </c>
      <c r="D50" s="5" t="s">
        <v>162</v>
      </c>
      <c r="E50" s="2" t="s">
        <v>140</v>
      </c>
      <c r="F50" s="3">
        <v>1</v>
      </c>
      <c r="G50" s="3">
        <v>0</v>
      </c>
      <c r="H50" s="3">
        <v>1</v>
      </c>
      <c r="I50" s="3">
        <v>1</v>
      </c>
      <c r="J50" s="3">
        <v>1</v>
      </c>
      <c r="K50" s="3" t="s">
        <v>246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f t="shared" si="1"/>
        <v>0</v>
      </c>
      <c r="S50" s="3" t="s">
        <v>246</v>
      </c>
      <c r="T50" s="7">
        <v>0</v>
      </c>
    </row>
    <row r="51" spans="1:20" x14ac:dyDescent="0.35">
      <c r="A51" s="4" t="s">
        <v>15</v>
      </c>
      <c r="B51" s="4" t="s">
        <v>81</v>
      </c>
      <c r="C51" s="4" t="s">
        <v>82</v>
      </c>
      <c r="D51" s="5" t="s">
        <v>83</v>
      </c>
      <c r="E51" s="2" t="s">
        <v>140</v>
      </c>
      <c r="F51" s="3">
        <v>1</v>
      </c>
      <c r="G51" s="3">
        <v>0</v>
      </c>
      <c r="H51" s="3">
        <v>1</v>
      </c>
      <c r="I51" s="3">
        <v>1</v>
      </c>
      <c r="J51" s="3">
        <v>1</v>
      </c>
      <c r="K51" s="3" t="s">
        <v>246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f t="shared" si="1"/>
        <v>0</v>
      </c>
      <c r="S51" s="3" t="s">
        <v>246</v>
      </c>
      <c r="T51" s="7">
        <v>0</v>
      </c>
    </row>
    <row r="52" spans="1:20" x14ac:dyDescent="0.35">
      <c r="A52" s="4" t="s">
        <v>15</v>
      </c>
      <c r="B52" s="4" t="s">
        <v>81</v>
      </c>
      <c r="C52" s="4" t="s">
        <v>231</v>
      </c>
      <c r="D52" s="5" t="s">
        <v>232</v>
      </c>
      <c r="E52" s="2" t="s">
        <v>140</v>
      </c>
      <c r="F52" s="3">
        <v>1</v>
      </c>
      <c r="G52" s="3">
        <v>0</v>
      </c>
      <c r="H52" s="3">
        <v>1</v>
      </c>
      <c r="I52" s="3">
        <v>1</v>
      </c>
      <c r="J52" s="3">
        <v>1</v>
      </c>
      <c r="K52" s="3" t="s">
        <v>246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f t="shared" si="1"/>
        <v>0</v>
      </c>
      <c r="S52" s="3" t="s">
        <v>246</v>
      </c>
      <c r="T52" s="7">
        <v>0</v>
      </c>
    </row>
    <row r="53" spans="1:20" x14ac:dyDescent="0.35">
      <c r="A53" s="4" t="s">
        <v>15</v>
      </c>
      <c r="B53" s="4" t="s">
        <v>44</v>
      </c>
      <c r="C53" s="4" t="s">
        <v>213</v>
      </c>
      <c r="D53" s="5" t="s">
        <v>214</v>
      </c>
      <c r="E53" s="2" t="s">
        <v>140</v>
      </c>
      <c r="F53" s="3">
        <v>1</v>
      </c>
      <c r="G53" s="3">
        <v>0</v>
      </c>
      <c r="H53" s="3">
        <v>1</v>
      </c>
      <c r="I53" s="3">
        <v>1</v>
      </c>
      <c r="J53" s="3">
        <v>0</v>
      </c>
      <c r="K53" s="3" t="s">
        <v>246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f t="shared" si="1"/>
        <v>0</v>
      </c>
      <c r="S53" s="3" t="s">
        <v>246</v>
      </c>
      <c r="T53" s="7">
        <v>0</v>
      </c>
    </row>
    <row r="54" spans="1:20" x14ac:dyDescent="0.35">
      <c r="A54" s="4" t="s">
        <v>15</v>
      </c>
      <c r="B54" s="4" t="s">
        <v>44</v>
      </c>
      <c r="C54" s="4" t="s">
        <v>175</v>
      </c>
      <c r="D54" s="5" t="s">
        <v>176</v>
      </c>
      <c r="E54" s="2" t="s">
        <v>140</v>
      </c>
      <c r="F54" s="3">
        <v>1</v>
      </c>
      <c r="G54" s="3">
        <v>0</v>
      </c>
      <c r="H54" s="3">
        <v>1</v>
      </c>
      <c r="I54" s="3">
        <v>1</v>
      </c>
      <c r="J54" s="3">
        <v>0</v>
      </c>
      <c r="K54" s="3" t="s">
        <v>354</v>
      </c>
      <c r="L54" s="7">
        <v>1</v>
      </c>
      <c r="M54" s="7">
        <v>1</v>
      </c>
      <c r="N54" s="7">
        <v>0</v>
      </c>
      <c r="O54" s="7">
        <v>0</v>
      </c>
      <c r="P54" s="7">
        <v>0</v>
      </c>
      <c r="Q54" s="7">
        <v>0</v>
      </c>
      <c r="R54" s="7">
        <f t="shared" si="1"/>
        <v>1</v>
      </c>
      <c r="S54" s="3" t="s">
        <v>262</v>
      </c>
      <c r="T54" s="7">
        <v>0</v>
      </c>
    </row>
    <row r="55" spans="1:20" x14ac:dyDescent="0.35">
      <c r="A55" s="4" t="s">
        <v>15</v>
      </c>
      <c r="B55" s="4" t="s">
        <v>44</v>
      </c>
      <c r="C55" s="4" t="s">
        <v>151</v>
      </c>
      <c r="D55" s="5" t="s">
        <v>152</v>
      </c>
      <c r="E55" s="2" t="s">
        <v>140</v>
      </c>
      <c r="F55" s="3">
        <v>1</v>
      </c>
      <c r="G55" s="3">
        <v>0</v>
      </c>
      <c r="H55" s="3">
        <v>1</v>
      </c>
      <c r="I55" s="3">
        <v>1</v>
      </c>
      <c r="J55" s="3">
        <v>0</v>
      </c>
      <c r="K55" s="3" t="s">
        <v>366</v>
      </c>
      <c r="L55" s="7">
        <v>1</v>
      </c>
      <c r="M55" s="7">
        <v>1</v>
      </c>
      <c r="N55" s="7">
        <v>0</v>
      </c>
      <c r="O55" s="7">
        <v>0</v>
      </c>
      <c r="P55" s="7">
        <v>0</v>
      </c>
      <c r="Q55" s="7">
        <v>0</v>
      </c>
      <c r="R55" s="7">
        <f t="shared" si="1"/>
        <v>1</v>
      </c>
      <c r="S55" s="3" t="s">
        <v>265</v>
      </c>
      <c r="T55" s="7">
        <v>0</v>
      </c>
    </row>
    <row r="56" spans="1:20" x14ac:dyDescent="0.35">
      <c r="A56" s="4" t="s">
        <v>15</v>
      </c>
      <c r="B56" s="4" t="s">
        <v>44</v>
      </c>
      <c r="C56" s="4" t="s">
        <v>141</v>
      </c>
      <c r="D56" s="5" t="s">
        <v>142</v>
      </c>
      <c r="E56" s="2" t="s">
        <v>140</v>
      </c>
      <c r="F56" s="3">
        <v>1</v>
      </c>
      <c r="G56" s="3">
        <v>0</v>
      </c>
      <c r="H56" s="3">
        <v>1</v>
      </c>
      <c r="I56" s="3">
        <v>1</v>
      </c>
      <c r="J56" s="3">
        <v>1</v>
      </c>
      <c r="K56" s="3" t="s">
        <v>367</v>
      </c>
      <c r="L56" s="7">
        <v>1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f t="shared" si="1"/>
        <v>1</v>
      </c>
      <c r="S56" s="3" t="s">
        <v>266</v>
      </c>
      <c r="T56" s="7">
        <v>1</v>
      </c>
    </row>
    <row r="57" spans="1:20" x14ac:dyDescent="0.35">
      <c r="A57" s="4" t="s">
        <v>15</v>
      </c>
      <c r="B57" s="4" t="s">
        <v>44</v>
      </c>
      <c r="C57" s="4" t="s">
        <v>177</v>
      </c>
      <c r="D57" s="5" t="s">
        <v>178</v>
      </c>
      <c r="E57" s="2" t="s">
        <v>140</v>
      </c>
      <c r="F57" s="3">
        <v>1</v>
      </c>
      <c r="G57" s="3">
        <v>0</v>
      </c>
      <c r="H57" s="3">
        <v>1</v>
      </c>
      <c r="I57" s="3">
        <v>1</v>
      </c>
      <c r="J57" s="3">
        <v>0</v>
      </c>
      <c r="K57" s="3" t="s">
        <v>355</v>
      </c>
      <c r="L57" s="7">
        <v>1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f t="shared" si="1"/>
        <v>1</v>
      </c>
      <c r="S57" s="3" t="s">
        <v>261</v>
      </c>
      <c r="T57" s="7">
        <v>0</v>
      </c>
    </row>
    <row r="58" spans="1:20" x14ac:dyDescent="0.35">
      <c r="A58" s="4" t="s">
        <v>15</v>
      </c>
      <c r="B58" s="4" t="s">
        <v>44</v>
      </c>
      <c r="C58" s="4" t="s">
        <v>134</v>
      </c>
      <c r="D58" s="5" t="s">
        <v>135</v>
      </c>
      <c r="E58" s="2" t="s">
        <v>167</v>
      </c>
      <c r="F58" s="3">
        <v>1</v>
      </c>
      <c r="G58" s="3">
        <v>0</v>
      </c>
      <c r="H58" s="3">
        <v>1</v>
      </c>
      <c r="I58" s="3">
        <v>1</v>
      </c>
      <c r="J58" s="3">
        <v>0</v>
      </c>
      <c r="K58" s="3" t="s">
        <v>354</v>
      </c>
      <c r="L58" s="7">
        <v>0</v>
      </c>
      <c r="M58" s="7">
        <v>1</v>
      </c>
      <c r="N58" s="7">
        <v>0</v>
      </c>
      <c r="O58" s="7">
        <v>0</v>
      </c>
      <c r="P58" s="7">
        <v>0</v>
      </c>
      <c r="Q58" s="7">
        <v>0</v>
      </c>
      <c r="R58" s="7">
        <f t="shared" si="1"/>
        <v>1</v>
      </c>
      <c r="S58" s="3" t="s">
        <v>249</v>
      </c>
      <c r="T58" s="7">
        <v>0</v>
      </c>
    </row>
    <row r="59" spans="1:20" x14ac:dyDescent="0.35">
      <c r="A59" s="4" t="s">
        <v>15</v>
      </c>
      <c r="B59" s="4" t="s">
        <v>44</v>
      </c>
      <c r="C59" s="4" t="s">
        <v>219</v>
      </c>
      <c r="D59" s="5" t="s">
        <v>220</v>
      </c>
      <c r="E59" s="2" t="s">
        <v>140</v>
      </c>
      <c r="F59" s="3">
        <v>1</v>
      </c>
      <c r="G59" s="3">
        <v>0</v>
      </c>
      <c r="H59" s="3">
        <v>1</v>
      </c>
      <c r="I59" s="3">
        <v>1</v>
      </c>
      <c r="J59" s="3">
        <v>1</v>
      </c>
      <c r="K59" s="3" t="s">
        <v>246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f t="shared" si="1"/>
        <v>0</v>
      </c>
      <c r="S59" s="3" t="s">
        <v>293</v>
      </c>
      <c r="T59" s="7">
        <v>0</v>
      </c>
    </row>
    <row r="60" spans="1:20" x14ac:dyDescent="0.35">
      <c r="A60" s="4" t="s">
        <v>15</v>
      </c>
      <c r="B60" s="4" t="s">
        <v>44</v>
      </c>
      <c r="C60" s="4" t="s">
        <v>45</v>
      </c>
      <c r="D60" s="5" t="s">
        <v>46</v>
      </c>
      <c r="E60" s="2" t="s">
        <v>140</v>
      </c>
      <c r="F60" s="3">
        <v>1</v>
      </c>
      <c r="G60" s="3">
        <v>0</v>
      </c>
      <c r="H60" s="3">
        <v>1</v>
      </c>
      <c r="I60" s="3">
        <v>1</v>
      </c>
      <c r="J60" s="3">
        <v>0</v>
      </c>
      <c r="K60" s="3" t="s">
        <v>246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f t="shared" si="1"/>
        <v>0</v>
      </c>
      <c r="S60" s="3" t="s">
        <v>246</v>
      </c>
      <c r="T60" s="7">
        <v>0</v>
      </c>
    </row>
    <row r="61" spans="1:20" x14ac:dyDescent="0.35">
      <c r="A61" s="4" t="s">
        <v>15</v>
      </c>
      <c r="B61" s="4" t="s">
        <v>44</v>
      </c>
      <c r="C61" s="4" t="s">
        <v>238</v>
      </c>
      <c r="D61" s="5" t="s">
        <v>239</v>
      </c>
      <c r="E61" s="2" t="s">
        <v>140</v>
      </c>
      <c r="F61" s="3">
        <v>1</v>
      </c>
      <c r="G61" s="3">
        <v>0</v>
      </c>
      <c r="H61" s="3">
        <v>1</v>
      </c>
      <c r="I61" s="3">
        <v>1</v>
      </c>
      <c r="J61" s="3">
        <v>1</v>
      </c>
      <c r="K61" s="3" t="s">
        <v>356</v>
      </c>
      <c r="L61" s="7">
        <v>0</v>
      </c>
      <c r="M61" s="7">
        <v>1</v>
      </c>
      <c r="N61" s="7">
        <v>0</v>
      </c>
      <c r="O61" s="7">
        <v>0</v>
      </c>
      <c r="P61" s="7">
        <v>0</v>
      </c>
      <c r="Q61" s="7">
        <v>0</v>
      </c>
      <c r="R61" s="7">
        <f t="shared" si="1"/>
        <v>1</v>
      </c>
      <c r="S61" s="3" t="s">
        <v>284</v>
      </c>
      <c r="T61" s="7">
        <v>0</v>
      </c>
    </row>
    <row r="62" spans="1:20" x14ac:dyDescent="0.35">
      <c r="A62" s="4" t="s">
        <v>15</v>
      </c>
      <c r="B62" s="4" t="s">
        <v>23</v>
      </c>
      <c r="C62" s="4" t="s">
        <v>188</v>
      </c>
      <c r="D62" s="5" t="s">
        <v>189</v>
      </c>
      <c r="E62" s="2" t="s">
        <v>140</v>
      </c>
      <c r="F62" s="3">
        <v>1</v>
      </c>
      <c r="G62" s="3">
        <v>0</v>
      </c>
      <c r="H62" s="3">
        <v>1</v>
      </c>
      <c r="I62" s="3">
        <v>1</v>
      </c>
      <c r="J62" s="3">
        <v>0</v>
      </c>
      <c r="K62" s="3" t="s">
        <v>251</v>
      </c>
      <c r="L62" s="7" t="s">
        <v>252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f t="shared" si="1"/>
        <v>0</v>
      </c>
      <c r="S62" s="3" t="s">
        <v>253</v>
      </c>
      <c r="T62" s="7">
        <v>0</v>
      </c>
    </row>
    <row r="63" spans="1:20" x14ac:dyDescent="0.35">
      <c r="A63" s="4" t="s">
        <v>15</v>
      </c>
      <c r="B63" s="4" t="s">
        <v>23</v>
      </c>
      <c r="C63" s="4" t="s">
        <v>49</v>
      </c>
      <c r="D63" s="5" t="s">
        <v>50</v>
      </c>
      <c r="E63" s="2" t="s">
        <v>140</v>
      </c>
      <c r="F63" s="3">
        <v>1</v>
      </c>
      <c r="G63" s="3">
        <v>0</v>
      </c>
      <c r="H63" s="3">
        <v>1</v>
      </c>
      <c r="I63" s="3">
        <v>1</v>
      </c>
      <c r="J63" s="3">
        <v>1</v>
      </c>
      <c r="K63" s="3" t="s">
        <v>246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f t="shared" si="1"/>
        <v>0</v>
      </c>
      <c r="S63" s="3" t="s">
        <v>246</v>
      </c>
      <c r="T63" s="7">
        <v>0</v>
      </c>
    </row>
    <row r="64" spans="1:20" x14ac:dyDescent="0.35">
      <c r="A64" s="4" t="s">
        <v>15</v>
      </c>
      <c r="B64" s="4" t="s">
        <v>23</v>
      </c>
      <c r="C64" s="4" t="s">
        <v>153</v>
      </c>
      <c r="D64" s="5" t="s">
        <v>154</v>
      </c>
      <c r="E64" s="2" t="s">
        <v>140</v>
      </c>
      <c r="F64" s="3">
        <v>1</v>
      </c>
      <c r="G64" s="3">
        <v>0</v>
      </c>
      <c r="H64" s="3">
        <v>1</v>
      </c>
      <c r="I64" s="3">
        <v>1</v>
      </c>
      <c r="J64" s="3">
        <v>1</v>
      </c>
      <c r="K64" s="3" t="s">
        <v>246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f t="shared" si="1"/>
        <v>0</v>
      </c>
      <c r="S64" s="3" t="s">
        <v>246</v>
      </c>
      <c r="T64" s="7">
        <v>0</v>
      </c>
    </row>
    <row r="65" spans="1:20" x14ac:dyDescent="0.35">
      <c r="A65" s="4" t="s">
        <v>15</v>
      </c>
      <c r="B65" s="4" t="s">
        <v>23</v>
      </c>
      <c r="C65" s="4" t="s">
        <v>205</v>
      </c>
      <c r="D65" s="5" t="s">
        <v>206</v>
      </c>
      <c r="E65" s="2" t="s">
        <v>140</v>
      </c>
      <c r="F65" s="3">
        <v>1</v>
      </c>
      <c r="G65" s="3">
        <v>0</v>
      </c>
      <c r="H65" s="3">
        <v>1</v>
      </c>
      <c r="I65" s="3">
        <v>1</v>
      </c>
      <c r="J65" s="3">
        <v>0</v>
      </c>
      <c r="K65" s="3" t="s">
        <v>246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f t="shared" si="1"/>
        <v>0</v>
      </c>
      <c r="S65" s="3" t="s">
        <v>246</v>
      </c>
      <c r="T65" s="7">
        <v>0</v>
      </c>
    </row>
    <row r="66" spans="1:20" x14ac:dyDescent="0.35">
      <c r="A66" s="4" t="s">
        <v>15</v>
      </c>
      <c r="B66" s="4" t="s">
        <v>23</v>
      </c>
      <c r="C66" s="4" t="s">
        <v>173</v>
      </c>
      <c r="D66" s="5" t="s">
        <v>174</v>
      </c>
      <c r="E66" s="2" t="s">
        <v>140</v>
      </c>
      <c r="F66" s="3">
        <v>1</v>
      </c>
      <c r="G66" s="3">
        <v>0</v>
      </c>
      <c r="H66" s="3">
        <v>1</v>
      </c>
      <c r="I66" s="3">
        <v>1</v>
      </c>
      <c r="J66" s="3">
        <v>0</v>
      </c>
      <c r="K66" s="3" t="s">
        <v>246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f t="shared" si="1"/>
        <v>0</v>
      </c>
      <c r="S66" s="3" t="s">
        <v>246</v>
      </c>
      <c r="T66" s="7">
        <v>1</v>
      </c>
    </row>
    <row r="67" spans="1:20" x14ac:dyDescent="0.35">
      <c r="A67" s="4" t="s">
        <v>15</v>
      </c>
      <c r="B67" s="4" t="s">
        <v>23</v>
      </c>
      <c r="C67" s="4" t="s">
        <v>24</v>
      </c>
      <c r="D67" s="5" t="s">
        <v>25</v>
      </c>
      <c r="E67" s="2" t="s">
        <v>140</v>
      </c>
      <c r="F67" s="3">
        <v>1</v>
      </c>
      <c r="G67" s="3">
        <v>1</v>
      </c>
      <c r="H67" s="3">
        <v>1</v>
      </c>
      <c r="I67" s="3">
        <v>1</v>
      </c>
      <c r="J67" s="3">
        <v>1</v>
      </c>
      <c r="K67" s="3" t="s">
        <v>353</v>
      </c>
      <c r="L67" s="7">
        <v>0</v>
      </c>
      <c r="M67" s="7">
        <v>0</v>
      </c>
      <c r="N67" s="7">
        <v>0</v>
      </c>
      <c r="O67" s="7">
        <v>0</v>
      </c>
      <c r="P67" s="7">
        <v>1</v>
      </c>
      <c r="Q67" s="7">
        <v>0</v>
      </c>
      <c r="R67" s="7">
        <f t="shared" si="1"/>
        <v>1</v>
      </c>
      <c r="S67" s="3" t="s">
        <v>246</v>
      </c>
      <c r="T67" s="7">
        <v>0</v>
      </c>
    </row>
    <row r="68" spans="1:20" x14ac:dyDescent="0.35">
      <c r="A68" s="4" t="s">
        <v>15</v>
      </c>
      <c r="B68" s="4" t="s">
        <v>23</v>
      </c>
      <c r="C68" s="4" t="s">
        <v>155</v>
      </c>
      <c r="D68" s="5" t="s">
        <v>156</v>
      </c>
      <c r="E68" s="2" t="s">
        <v>140</v>
      </c>
      <c r="F68" s="3">
        <v>1</v>
      </c>
      <c r="G68" s="3">
        <v>0</v>
      </c>
      <c r="H68" s="3">
        <v>1</v>
      </c>
      <c r="I68" s="3">
        <v>1</v>
      </c>
      <c r="J68" s="3">
        <v>0</v>
      </c>
      <c r="K68" s="3" t="s">
        <v>246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f t="shared" si="1"/>
        <v>0</v>
      </c>
      <c r="S68" s="3" t="s">
        <v>246</v>
      </c>
      <c r="T68" s="7">
        <v>0</v>
      </c>
    </row>
    <row r="69" spans="1:20" x14ac:dyDescent="0.35">
      <c r="A69" s="4" t="s">
        <v>15</v>
      </c>
      <c r="B69" s="4" t="s">
        <v>66</v>
      </c>
      <c r="C69" s="4" t="s">
        <v>67</v>
      </c>
      <c r="D69" s="5" t="s">
        <v>68</v>
      </c>
      <c r="E69" s="2" t="s">
        <v>140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 t="s">
        <v>368</v>
      </c>
      <c r="L69" s="7">
        <v>0</v>
      </c>
      <c r="M69" s="7">
        <v>1</v>
      </c>
      <c r="N69" s="7">
        <v>0</v>
      </c>
      <c r="O69" s="7">
        <v>0</v>
      </c>
      <c r="P69" s="7">
        <v>1</v>
      </c>
      <c r="Q69" s="7">
        <v>0</v>
      </c>
      <c r="R69" s="7">
        <f t="shared" ref="R69:R100" si="2">IF(SUM(L69:Q69)&gt;0,1,0)</f>
        <v>1</v>
      </c>
      <c r="S69" s="3" t="s">
        <v>285</v>
      </c>
      <c r="T69" s="7">
        <v>0</v>
      </c>
    </row>
    <row r="70" spans="1:20" x14ac:dyDescent="0.35">
      <c r="A70" s="4" t="s">
        <v>15</v>
      </c>
      <c r="B70" s="4" t="s">
        <v>29</v>
      </c>
      <c r="C70" s="4" t="s">
        <v>53</v>
      </c>
      <c r="D70" s="5" t="s">
        <v>54</v>
      </c>
      <c r="E70" s="2" t="s">
        <v>140</v>
      </c>
      <c r="F70" s="3">
        <v>1</v>
      </c>
      <c r="G70" s="3">
        <v>0</v>
      </c>
      <c r="H70" s="3">
        <v>1</v>
      </c>
      <c r="I70" s="3">
        <v>1</v>
      </c>
      <c r="J70" s="3">
        <v>1</v>
      </c>
      <c r="K70" s="3" t="s">
        <v>246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f t="shared" si="2"/>
        <v>0</v>
      </c>
      <c r="S70" s="3" t="s">
        <v>246</v>
      </c>
      <c r="T70" s="7">
        <v>0</v>
      </c>
    </row>
    <row r="71" spans="1:20" x14ac:dyDescent="0.35">
      <c r="A71" s="4" t="s">
        <v>15</v>
      </c>
      <c r="B71" s="4" t="s">
        <v>29</v>
      </c>
      <c r="C71" s="4" t="s">
        <v>86</v>
      </c>
      <c r="D71" s="5" t="s">
        <v>87</v>
      </c>
      <c r="E71" s="2" t="s">
        <v>140</v>
      </c>
      <c r="F71" s="3">
        <v>1</v>
      </c>
      <c r="G71" s="3">
        <v>1</v>
      </c>
      <c r="H71" s="3">
        <v>1</v>
      </c>
      <c r="I71" s="3">
        <v>1</v>
      </c>
      <c r="J71" s="3">
        <v>1</v>
      </c>
      <c r="K71" s="3" t="s">
        <v>306</v>
      </c>
      <c r="L71" s="7">
        <v>0</v>
      </c>
      <c r="M71" s="7">
        <v>0</v>
      </c>
      <c r="N71" s="7">
        <v>0</v>
      </c>
      <c r="O71" s="7">
        <v>0</v>
      </c>
      <c r="P71" s="7">
        <v>1</v>
      </c>
      <c r="Q71" s="7">
        <v>0</v>
      </c>
      <c r="R71" s="7">
        <f t="shared" si="2"/>
        <v>1</v>
      </c>
      <c r="S71" s="3" t="s">
        <v>246</v>
      </c>
      <c r="T71" s="7">
        <v>0</v>
      </c>
    </row>
    <row r="72" spans="1:20" x14ac:dyDescent="0.35">
      <c r="A72" s="4" t="s">
        <v>15</v>
      </c>
      <c r="B72" s="4" t="s">
        <v>29</v>
      </c>
      <c r="C72" s="4" t="s">
        <v>47</v>
      </c>
      <c r="D72" s="5" t="s">
        <v>48</v>
      </c>
      <c r="E72" s="2" t="s">
        <v>140</v>
      </c>
      <c r="F72" s="3">
        <v>1</v>
      </c>
      <c r="G72" s="3">
        <v>0</v>
      </c>
      <c r="H72" s="3">
        <v>1</v>
      </c>
      <c r="I72" s="3">
        <v>1</v>
      </c>
      <c r="J72" s="3">
        <v>1</v>
      </c>
      <c r="K72" s="3" t="s">
        <v>246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f t="shared" si="2"/>
        <v>0</v>
      </c>
      <c r="S72" s="3" t="s">
        <v>246</v>
      </c>
      <c r="T72" s="7">
        <v>0</v>
      </c>
    </row>
    <row r="73" spans="1:20" x14ac:dyDescent="0.35">
      <c r="A73" s="4" t="s">
        <v>15</v>
      </c>
      <c r="B73" s="4" t="s">
        <v>29</v>
      </c>
      <c r="C73" s="4" t="s">
        <v>227</v>
      </c>
      <c r="D73" s="5" t="s">
        <v>228</v>
      </c>
      <c r="E73" s="2" t="s">
        <v>140</v>
      </c>
      <c r="F73" s="3">
        <v>1</v>
      </c>
      <c r="G73" s="3">
        <v>0</v>
      </c>
      <c r="H73" s="3">
        <v>1</v>
      </c>
      <c r="I73" s="3">
        <v>1</v>
      </c>
      <c r="J73" s="3">
        <v>1</v>
      </c>
      <c r="K73" s="3" t="s">
        <v>246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f t="shared" si="2"/>
        <v>0</v>
      </c>
      <c r="S73" s="3" t="s">
        <v>246</v>
      </c>
      <c r="T73" s="7">
        <v>0</v>
      </c>
    </row>
    <row r="74" spans="1:20" x14ac:dyDescent="0.35">
      <c r="A74" s="4" t="s">
        <v>15</v>
      </c>
      <c r="B74" s="4" t="s">
        <v>29</v>
      </c>
      <c r="C74" s="4" t="s">
        <v>130</v>
      </c>
      <c r="D74" s="5" t="s">
        <v>131</v>
      </c>
      <c r="E74" s="2" t="s">
        <v>140</v>
      </c>
      <c r="F74" s="3">
        <v>1</v>
      </c>
      <c r="G74" s="3">
        <v>0</v>
      </c>
      <c r="H74" s="3">
        <v>1</v>
      </c>
      <c r="I74" s="3">
        <v>1</v>
      </c>
      <c r="J74" s="3">
        <v>1</v>
      </c>
      <c r="K74" s="3" t="s">
        <v>246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f t="shared" si="2"/>
        <v>0</v>
      </c>
      <c r="S74" s="3" t="s">
        <v>246</v>
      </c>
      <c r="T74" s="7">
        <v>0</v>
      </c>
    </row>
    <row r="75" spans="1:20" x14ac:dyDescent="0.35">
      <c r="A75" s="4" t="s">
        <v>15</v>
      </c>
      <c r="B75" s="4" t="s">
        <v>102</v>
      </c>
      <c r="C75" s="4" t="s">
        <v>149</v>
      </c>
      <c r="D75" s="5" t="s">
        <v>150</v>
      </c>
      <c r="E75" s="2" t="s">
        <v>140</v>
      </c>
      <c r="F75" s="3">
        <v>1</v>
      </c>
      <c r="G75" s="3">
        <v>0</v>
      </c>
      <c r="H75" s="3">
        <v>1</v>
      </c>
      <c r="I75" s="3">
        <v>1</v>
      </c>
      <c r="J75" s="3">
        <v>1</v>
      </c>
      <c r="K75" s="3" t="s">
        <v>242</v>
      </c>
      <c r="L75" s="7">
        <v>1</v>
      </c>
      <c r="M75" s="7">
        <v>1</v>
      </c>
      <c r="N75" s="7">
        <v>0</v>
      </c>
      <c r="O75" s="7">
        <v>0</v>
      </c>
      <c r="P75" s="7">
        <v>0</v>
      </c>
      <c r="Q75" s="7">
        <v>0</v>
      </c>
      <c r="R75" s="7">
        <f t="shared" si="2"/>
        <v>1</v>
      </c>
      <c r="S75" s="3" t="s">
        <v>243</v>
      </c>
      <c r="T75" s="7">
        <v>0</v>
      </c>
    </row>
    <row r="76" spans="1:20" x14ac:dyDescent="0.35">
      <c r="A76" s="4" t="s">
        <v>15</v>
      </c>
      <c r="B76" s="4" t="s">
        <v>102</v>
      </c>
      <c r="C76" s="4" t="s">
        <v>103</v>
      </c>
      <c r="D76" s="5" t="s">
        <v>104</v>
      </c>
      <c r="E76" s="2" t="s">
        <v>140</v>
      </c>
      <c r="F76" s="3">
        <v>1</v>
      </c>
      <c r="G76" s="3">
        <v>1</v>
      </c>
      <c r="H76" s="3">
        <v>1</v>
      </c>
      <c r="I76" s="3">
        <v>1</v>
      </c>
      <c r="J76" s="3">
        <v>1</v>
      </c>
      <c r="K76" s="3" t="s">
        <v>330</v>
      </c>
      <c r="L76" s="7">
        <v>0</v>
      </c>
      <c r="M76" s="7">
        <v>0</v>
      </c>
      <c r="N76" s="7">
        <v>0</v>
      </c>
      <c r="O76" s="7">
        <v>0</v>
      </c>
      <c r="P76" s="7">
        <v>1</v>
      </c>
      <c r="Q76" s="7">
        <v>0</v>
      </c>
      <c r="R76" s="7">
        <f t="shared" si="2"/>
        <v>1</v>
      </c>
      <c r="S76" s="3" t="s">
        <v>246</v>
      </c>
      <c r="T76" s="7">
        <v>1</v>
      </c>
    </row>
    <row r="77" spans="1:20" x14ac:dyDescent="0.35">
      <c r="A77" s="4" t="s">
        <v>15</v>
      </c>
      <c r="B77" s="4" t="s">
        <v>102</v>
      </c>
      <c r="C77" s="4" t="s">
        <v>209</v>
      </c>
      <c r="D77" s="5" t="s">
        <v>210</v>
      </c>
      <c r="E77" s="2" t="s">
        <v>140</v>
      </c>
      <c r="F77" s="3">
        <v>1</v>
      </c>
      <c r="G77" s="3">
        <v>0</v>
      </c>
      <c r="H77" s="3">
        <v>1</v>
      </c>
      <c r="I77" s="3">
        <v>0</v>
      </c>
      <c r="J77" s="3">
        <v>0</v>
      </c>
      <c r="K77" s="3" t="s">
        <v>357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f t="shared" si="2"/>
        <v>0</v>
      </c>
      <c r="S77" s="3" t="s">
        <v>246</v>
      </c>
      <c r="T77" s="7">
        <v>0</v>
      </c>
    </row>
    <row r="78" spans="1:20" x14ac:dyDescent="0.35">
      <c r="A78" s="4" t="s">
        <v>15</v>
      </c>
      <c r="B78" s="4" t="s">
        <v>102</v>
      </c>
      <c r="C78" s="4" t="s">
        <v>217</v>
      </c>
      <c r="D78" s="5" t="s">
        <v>218</v>
      </c>
      <c r="E78" s="2" t="s">
        <v>140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 t="s">
        <v>358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f t="shared" si="2"/>
        <v>0</v>
      </c>
      <c r="S78" s="3" t="s">
        <v>246</v>
      </c>
      <c r="T78" s="7">
        <v>0</v>
      </c>
    </row>
    <row r="79" spans="1:20" x14ac:dyDescent="0.35">
      <c r="A79" s="4" t="s">
        <v>15</v>
      </c>
      <c r="B79" s="4" t="s">
        <v>102</v>
      </c>
      <c r="C79" s="4" t="s">
        <v>179</v>
      </c>
      <c r="D79" s="5" t="s">
        <v>180</v>
      </c>
      <c r="E79" s="2" t="s">
        <v>140</v>
      </c>
      <c r="F79" s="3">
        <v>1</v>
      </c>
      <c r="G79" s="3">
        <v>0</v>
      </c>
      <c r="H79" s="3">
        <v>1</v>
      </c>
      <c r="I79" s="3">
        <v>1</v>
      </c>
      <c r="J79" s="3">
        <v>0</v>
      </c>
      <c r="K79" s="3" t="s">
        <v>296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f t="shared" si="2"/>
        <v>0</v>
      </c>
      <c r="S79" s="3" t="s">
        <v>246</v>
      </c>
      <c r="T79" s="7">
        <v>0</v>
      </c>
    </row>
    <row r="80" spans="1:20" x14ac:dyDescent="0.35">
      <c r="A80" s="4" t="s">
        <v>15</v>
      </c>
      <c r="B80" s="4" t="s">
        <v>34</v>
      </c>
      <c r="C80" s="4" t="s">
        <v>35</v>
      </c>
      <c r="D80" s="5" t="s">
        <v>36</v>
      </c>
      <c r="E80" s="2" t="s">
        <v>140</v>
      </c>
      <c r="F80" s="3">
        <v>1</v>
      </c>
      <c r="G80" s="3">
        <v>0</v>
      </c>
      <c r="H80" s="3">
        <v>1</v>
      </c>
      <c r="I80" s="3">
        <v>1</v>
      </c>
      <c r="J80" s="3">
        <v>1</v>
      </c>
      <c r="K80" s="3" t="s">
        <v>259</v>
      </c>
      <c r="L80" s="7">
        <v>1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f t="shared" si="2"/>
        <v>1</v>
      </c>
      <c r="S80" s="3" t="s">
        <v>303</v>
      </c>
      <c r="T80" s="7">
        <v>0</v>
      </c>
    </row>
    <row r="81" spans="1:20" x14ac:dyDescent="0.35">
      <c r="A81" s="4" t="s">
        <v>15</v>
      </c>
      <c r="B81" s="4" t="s">
        <v>34</v>
      </c>
      <c r="C81" s="4" t="s">
        <v>37</v>
      </c>
      <c r="D81" s="5" t="s">
        <v>38</v>
      </c>
      <c r="E81" s="2" t="s">
        <v>140</v>
      </c>
      <c r="F81" s="3">
        <v>1</v>
      </c>
      <c r="G81" s="3">
        <v>0</v>
      </c>
      <c r="H81" s="3">
        <v>1</v>
      </c>
      <c r="I81" s="3">
        <v>1</v>
      </c>
      <c r="J81" s="3">
        <v>1</v>
      </c>
      <c r="K81" s="3" t="s">
        <v>301</v>
      </c>
      <c r="L81" s="7">
        <v>0</v>
      </c>
      <c r="M81" s="7">
        <v>1</v>
      </c>
      <c r="N81" s="7">
        <v>0</v>
      </c>
      <c r="O81" s="7">
        <v>0</v>
      </c>
      <c r="P81" s="7">
        <v>0</v>
      </c>
      <c r="Q81" s="7">
        <v>0</v>
      </c>
      <c r="R81" s="7">
        <f t="shared" si="2"/>
        <v>1</v>
      </c>
      <c r="S81" s="3" t="s">
        <v>302</v>
      </c>
      <c r="T81" s="7">
        <v>0</v>
      </c>
    </row>
    <row r="82" spans="1:20" x14ac:dyDescent="0.35">
      <c r="A82" s="4" t="s">
        <v>15</v>
      </c>
      <c r="B82" s="4" t="s">
        <v>34</v>
      </c>
      <c r="C82" s="4" t="s">
        <v>229</v>
      </c>
      <c r="D82" s="5" t="s">
        <v>230</v>
      </c>
      <c r="E82" s="2" t="s">
        <v>140</v>
      </c>
      <c r="F82" s="3">
        <v>1</v>
      </c>
      <c r="G82" s="3">
        <v>0</v>
      </c>
      <c r="H82" s="3">
        <v>1</v>
      </c>
      <c r="I82" s="3">
        <v>1</v>
      </c>
      <c r="J82" s="3">
        <v>1</v>
      </c>
      <c r="K82" s="3" t="s">
        <v>259</v>
      </c>
      <c r="L82" s="7">
        <v>1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f t="shared" si="2"/>
        <v>1</v>
      </c>
      <c r="S82" s="3" t="s">
        <v>300</v>
      </c>
      <c r="T82" s="7">
        <v>0</v>
      </c>
    </row>
    <row r="83" spans="1:20" x14ac:dyDescent="0.35">
      <c r="A83" s="4" t="s">
        <v>15</v>
      </c>
      <c r="B83" s="4" t="s">
        <v>34</v>
      </c>
      <c r="C83" s="4" t="s">
        <v>88</v>
      </c>
      <c r="D83" s="5" t="s">
        <v>89</v>
      </c>
      <c r="E83" s="2" t="s">
        <v>140</v>
      </c>
      <c r="F83" s="3">
        <v>1</v>
      </c>
      <c r="G83" s="3">
        <v>0</v>
      </c>
      <c r="H83" s="3">
        <v>1</v>
      </c>
      <c r="I83" s="3">
        <v>1</v>
      </c>
      <c r="J83" s="3">
        <v>0</v>
      </c>
      <c r="K83" s="3" t="s">
        <v>246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f t="shared" si="2"/>
        <v>0</v>
      </c>
      <c r="S83" s="3" t="s">
        <v>246</v>
      </c>
      <c r="T83" s="7">
        <v>0</v>
      </c>
    </row>
    <row r="84" spans="1:20" x14ac:dyDescent="0.35">
      <c r="A84" s="4" t="s">
        <v>15</v>
      </c>
      <c r="B84" s="4" t="s">
        <v>63</v>
      </c>
      <c r="C84" s="4" t="s">
        <v>64</v>
      </c>
      <c r="D84" s="5" t="s">
        <v>65</v>
      </c>
      <c r="E84" s="2" t="s">
        <v>140</v>
      </c>
      <c r="F84" s="3">
        <v>1</v>
      </c>
      <c r="G84" s="3">
        <v>0</v>
      </c>
      <c r="H84" s="3">
        <v>1</v>
      </c>
      <c r="I84" s="3">
        <v>1</v>
      </c>
      <c r="J84" s="3">
        <v>1</v>
      </c>
      <c r="K84" s="3" t="s">
        <v>246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f t="shared" si="2"/>
        <v>0</v>
      </c>
      <c r="S84" s="3" t="s">
        <v>246</v>
      </c>
      <c r="T84" s="7">
        <v>0</v>
      </c>
    </row>
    <row r="85" spans="1:20" x14ac:dyDescent="0.35">
      <c r="A85" s="4" t="s">
        <v>15</v>
      </c>
      <c r="B85" s="4" t="s">
        <v>196</v>
      </c>
      <c r="C85" s="4" t="s">
        <v>197</v>
      </c>
      <c r="D85" s="5" t="s">
        <v>198</v>
      </c>
      <c r="E85" s="2" t="s">
        <v>140</v>
      </c>
      <c r="F85" s="3">
        <v>1</v>
      </c>
      <c r="G85" s="3">
        <v>0</v>
      </c>
      <c r="H85" s="3">
        <v>1</v>
      </c>
      <c r="I85" s="3">
        <v>1</v>
      </c>
      <c r="J85" s="3">
        <v>0</v>
      </c>
      <c r="K85" s="3" t="s">
        <v>359</v>
      </c>
      <c r="L85" s="7">
        <v>1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f t="shared" si="2"/>
        <v>1</v>
      </c>
      <c r="S85" s="3" t="s">
        <v>254</v>
      </c>
      <c r="T85" s="7">
        <v>0</v>
      </c>
    </row>
    <row r="86" spans="1:20" x14ac:dyDescent="0.35">
      <c r="A86" s="4" t="s">
        <v>15</v>
      </c>
      <c r="B86" s="4" t="s">
        <v>59</v>
      </c>
      <c r="C86" s="4" t="s">
        <v>0</v>
      </c>
      <c r="D86" s="5" t="s">
        <v>60</v>
      </c>
      <c r="E86" s="2" t="s">
        <v>140</v>
      </c>
      <c r="F86" s="3">
        <v>1</v>
      </c>
      <c r="G86" s="3">
        <v>0</v>
      </c>
      <c r="H86" s="3">
        <v>1</v>
      </c>
      <c r="I86" s="3">
        <v>1</v>
      </c>
      <c r="J86" s="3">
        <v>0</v>
      </c>
      <c r="K86" s="3" t="s">
        <v>255</v>
      </c>
      <c r="L86" s="7">
        <v>0</v>
      </c>
      <c r="M86" s="7">
        <v>1</v>
      </c>
      <c r="N86" s="7">
        <v>0</v>
      </c>
      <c r="O86" s="7">
        <v>0</v>
      </c>
      <c r="P86" s="7">
        <v>0</v>
      </c>
      <c r="Q86" s="7">
        <v>0</v>
      </c>
      <c r="R86" s="7">
        <f t="shared" si="2"/>
        <v>1</v>
      </c>
      <c r="S86" s="3" t="s">
        <v>256</v>
      </c>
      <c r="T86" s="7">
        <v>1</v>
      </c>
    </row>
    <row r="87" spans="1:20" x14ac:dyDescent="0.35">
      <c r="A87" s="4" t="s">
        <v>15</v>
      </c>
      <c r="B87" s="4" t="s">
        <v>185</v>
      </c>
      <c r="C87" s="4" t="s">
        <v>186</v>
      </c>
      <c r="D87" s="5" t="s">
        <v>187</v>
      </c>
      <c r="E87" s="2" t="s">
        <v>140</v>
      </c>
      <c r="F87" s="3">
        <v>1</v>
      </c>
      <c r="G87" s="3">
        <v>0</v>
      </c>
      <c r="H87" s="3">
        <v>1</v>
      </c>
      <c r="I87" s="3">
        <v>1</v>
      </c>
      <c r="J87" s="3">
        <v>0</v>
      </c>
      <c r="K87" s="3" t="s">
        <v>360</v>
      </c>
      <c r="L87" s="7">
        <v>0</v>
      </c>
      <c r="M87" s="7">
        <v>0</v>
      </c>
      <c r="N87" s="7">
        <v>1</v>
      </c>
      <c r="O87" s="7">
        <v>0</v>
      </c>
      <c r="P87" s="7">
        <v>0</v>
      </c>
      <c r="Q87" s="7">
        <v>0</v>
      </c>
      <c r="R87" s="7">
        <f t="shared" si="2"/>
        <v>1</v>
      </c>
      <c r="S87" s="3" t="s">
        <v>274</v>
      </c>
      <c r="T87" s="7">
        <v>0</v>
      </c>
    </row>
    <row r="88" spans="1:20" x14ac:dyDescent="0.35">
      <c r="A88" s="4" t="s">
        <v>15</v>
      </c>
      <c r="B88" s="4" t="s">
        <v>185</v>
      </c>
      <c r="C88" s="4" t="s">
        <v>207</v>
      </c>
      <c r="D88" s="5" t="s">
        <v>208</v>
      </c>
      <c r="E88" s="2" t="s">
        <v>140</v>
      </c>
      <c r="F88" s="3">
        <v>1</v>
      </c>
      <c r="G88" s="3">
        <v>1</v>
      </c>
      <c r="H88" s="3">
        <v>1</v>
      </c>
      <c r="I88" s="3">
        <v>1</v>
      </c>
      <c r="J88" s="3">
        <v>1</v>
      </c>
      <c r="K88" s="3" t="s">
        <v>358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f t="shared" si="2"/>
        <v>0</v>
      </c>
      <c r="S88" s="3" t="s">
        <v>246</v>
      </c>
      <c r="T88" s="7">
        <v>0</v>
      </c>
    </row>
    <row r="89" spans="1:20" x14ac:dyDescent="0.35">
      <c r="A89" s="4" t="s">
        <v>15</v>
      </c>
      <c r="B89" s="4" t="s">
        <v>20</v>
      </c>
      <c r="C89" s="4" t="s">
        <v>21</v>
      </c>
      <c r="D89" s="5" t="s">
        <v>22</v>
      </c>
      <c r="E89" s="2" t="s">
        <v>140</v>
      </c>
      <c r="F89" s="3">
        <v>1</v>
      </c>
      <c r="G89" s="3">
        <v>1</v>
      </c>
      <c r="H89" s="3">
        <v>1</v>
      </c>
      <c r="I89" s="3">
        <v>1</v>
      </c>
      <c r="J89" s="3">
        <v>1</v>
      </c>
      <c r="K89" s="3" t="s">
        <v>380</v>
      </c>
      <c r="L89" s="7">
        <v>0</v>
      </c>
      <c r="M89" s="7">
        <v>1</v>
      </c>
      <c r="N89" s="7">
        <v>0</v>
      </c>
      <c r="O89" s="7">
        <v>1</v>
      </c>
      <c r="P89" s="7">
        <v>0</v>
      </c>
      <c r="Q89" s="7">
        <v>0</v>
      </c>
      <c r="R89" s="7">
        <f t="shared" si="2"/>
        <v>1</v>
      </c>
      <c r="S89" s="3" t="s">
        <v>298</v>
      </c>
      <c r="T89" s="7">
        <v>0</v>
      </c>
    </row>
    <row r="90" spans="1:20" x14ac:dyDescent="0.35">
      <c r="A90" s="4" t="s">
        <v>15</v>
      </c>
      <c r="B90" s="4" t="s">
        <v>20</v>
      </c>
      <c r="C90" s="4" t="s">
        <v>61</v>
      </c>
      <c r="D90" s="5" t="s">
        <v>62</v>
      </c>
      <c r="E90" s="2" t="s">
        <v>140</v>
      </c>
      <c r="F90" s="3">
        <v>1</v>
      </c>
      <c r="G90" s="3">
        <v>1</v>
      </c>
      <c r="H90" s="3">
        <v>1</v>
      </c>
      <c r="I90" s="3">
        <v>1</v>
      </c>
      <c r="J90" s="3">
        <v>1</v>
      </c>
      <c r="K90" s="3" t="s">
        <v>379</v>
      </c>
      <c r="L90" s="7">
        <v>1</v>
      </c>
      <c r="M90" s="7">
        <v>0</v>
      </c>
      <c r="N90" s="7">
        <v>0</v>
      </c>
      <c r="O90" s="7">
        <v>1</v>
      </c>
      <c r="P90" s="7">
        <v>0</v>
      </c>
      <c r="Q90" s="7">
        <v>0</v>
      </c>
      <c r="R90" s="7">
        <f t="shared" si="2"/>
        <v>1</v>
      </c>
      <c r="S90" s="3" t="s">
        <v>257</v>
      </c>
      <c r="T90" s="7">
        <v>0</v>
      </c>
    </row>
    <row r="91" spans="1:20" x14ac:dyDescent="0.35">
      <c r="A91" s="4" t="s">
        <v>15</v>
      </c>
      <c r="B91" s="4" t="s">
        <v>20</v>
      </c>
      <c r="C91" s="4" t="s">
        <v>225</v>
      </c>
      <c r="D91" s="5" t="s">
        <v>226</v>
      </c>
      <c r="E91" s="2" t="s">
        <v>140</v>
      </c>
      <c r="F91" s="3">
        <v>1</v>
      </c>
      <c r="G91" s="3">
        <v>1</v>
      </c>
      <c r="H91" s="3">
        <v>1</v>
      </c>
      <c r="I91" s="3">
        <v>1</v>
      </c>
      <c r="J91" s="3">
        <v>1</v>
      </c>
      <c r="K91" s="3" t="s">
        <v>259</v>
      </c>
      <c r="L91" s="7">
        <v>0</v>
      </c>
      <c r="M91" s="7">
        <v>0</v>
      </c>
      <c r="N91" s="7">
        <v>0</v>
      </c>
      <c r="O91" s="7">
        <v>1</v>
      </c>
      <c r="P91" s="7">
        <v>0</v>
      </c>
      <c r="Q91" s="7">
        <v>0</v>
      </c>
      <c r="R91" s="7">
        <f t="shared" si="2"/>
        <v>1</v>
      </c>
      <c r="S91" s="3" t="s">
        <v>246</v>
      </c>
      <c r="T91" s="7">
        <v>0</v>
      </c>
    </row>
    <row r="92" spans="1:20" x14ac:dyDescent="0.35">
      <c r="A92" s="4" t="s">
        <v>15</v>
      </c>
      <c r="B92" s="4" t="s">
        <v>20</v>
      </c>
      <c r="C92" s="4" t="s">
        <v>145</v>
      </c>
      <c r="D92" s="5" t="s">
        <v>146</v>
      </c>
      <c r="E92" s="2" t="s">
        <v>140</v>
      </c>
      <c r="F92" s="3">
        <v>1</v>
      </c>
      <c r="G92" s="3">
        <v>0</v>
      </c>
      <c r="H92" s="3">
        <v>1</v>
      </c>
      <c r="I92" s="3">
        <v>1</v>
      </c>
      <c r="J92" s="3">
        <v>0</v>
      </c>
      <c r="K92" s="3" t="s">
        <v>362</v>
      </c>
      <c r="L92" s="7">
        <v>1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f t="shared" si="2"/>
        <v>1</v>
      </c>
      <c r="S92" s="3" t="s">
        <v>258</v>
      </c>
      <c r="T92" s="7">
        <v>0</v>
      </c>
    </row>
    <row r="93" spans="1:20" x14ac:dyDescent="0.35">
      <c r="A93" s="4" t="s">
        <v>15</v>
      </c>
      <c r="B93" s="4" t="s">
        <v>20</v>
      </c>
      <c r="C93" s="4" t="s">
        <v>115</v>
      </c>
      <c r="D93" s="5" t="s">
        <v>116</v>
      </c>
      <c r="E93" s="2" t="s">
        <v>140</v>
      </c>
      <c r="F93" s="3">
        <v>1</v>
      </c>
      <c r="G93" s="3">
        <v>1</v>
      </c>
      <c r="H93" s="3">
        <v>1</v>
      </c>
      <c r="I93" s="3">
        <v>1</v>
      </c>
      <c r="J93" s="3">
        <v>1</v>
      </c>
      <c r="K93" s="1" t="s">
        <v>361</v>
      </c>
      <c r="L93" s="7">
        <v>0</v>
      </c>
      <c r="M93" s="7">
        <v>1</v>
      </c>
      <c r="N93" s="7">
        <v>0</v>
      </c>
      <c r="O93" s="7">
        <v>0</v>
      </c>
      <c r="P93" s="7">
        <v>0</v>
      </c>
      <c r="Q93" s="7">
        <v>0</v>
      </c>
      <c r="R93" s="7">
        <f t="shared" si="2"/>
        <v>1</v>
      </c>
      <c r="S93" s="3" t="s">
        <v>291</v>
      </c>
      <c r="T93" s="7">
        <v>0</v>
      </c>
    </row>
    <row r="94" spans="1:20" x14ac:dyDescent="0.35">
      <c r="A94" s="4" t="s">
        <v>15</v>
      </c>
      <c r="B94" s="4" t="s">
        <v>20</v>
      </c>
      <c r="C94" s="4" t="s">
        <v>190</v>
      </c>
      <c r="D94" s="5" t="s">
        <v>191</v>
      </c>
      <c r="E94" s="2" t="s">
        <v>140</v>
      </c>
      <c r="F94" s="3">
        <v>1</v>
      </c>
      <c r="G94" s="3">
        <v>0</v>
      </c>
      <c r="H94" s="3">
        <v>1</v>
      </c>
      <c r="I94" s="3">
        <v>1</v>
      </c>
      <c r="J94" s="3">
        <v>1</v>
      </c>
      <c r="K94" s="1" t="s">
        <v>361</v>
      </c>
      <c r="L94" s="7">
        <v>0</v>
      </c>
      <c r="M94" s="7">
        <v>1</v>
      </c>
      <c r="N94" s="7">
        <v>0</v>
      </c>
      <c r="O94" s="7">
        <v>0</v>
      </c>
      <c r="P94" s="7">
        <v>0</v>
      </c>
      <c r="Q94" s="7">
        <v>0</v>
      </c>
      <c r="R94" s="7">
        <f t="shared" si="2"/>
        <v>1</v>
      </c>
      <c r="S94" s="3" t="s">
        <v>299</v>
      </c>
      <c r="T94" s="7">
        <v>0</v>
      </c>
    </row>
    <row r="95" spans="1:20" x14ac:dyDescent="0.35">
      <c r="A95" s="4" t="s">
        <v>15</v>
      </c>
      <c r="B95" s="4" t="s">
        <v>20</v>
      </c>
      <c r="C95" s="4" t="s">
        <v>73</v>
      </c>
      <c r="D95" s="5" t="s">
        <v>3</v>
      </c>
      <c r="E95" s="2" t="s">
        <v>140</v>
      </c>
      <c r="F95" s="3">
        <v>1</v>
      </c>
      <c r="G95" s="3">
        <v>0</v>
      </c>
      <c r="H95" s="3">
        <v>1</v>
      </c>
      <c r="I95" s="3">
        <v>1</v>
      </c>
      <c r="J95" s="3">
        <v>0</v>
      </c>
      <c r="K95" s="3" t="s">
        <v>246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f t="shared" si="2"/>
        <v>0</v>
      </c>
      <c r="S95" s="3" t="s">
        <v>246</v>
      </c>
      <c r="T95" s="7">
        <v>0</v>
      </c>
    </row>
    <row r="96" spans="1:20" x14ac:dyDescent="0.35">
      <c r="A96" s="4" t="s">
        <v>15</v>
      </c>
      <c r="B96" s="4" t="s">
        <v>233</v>
      </c>
      <c r="C96" s="4" t="s">
        <v>234</v>
      </c>
      <c r="D96" s="5" t="s">
        <v>235</v>
      </c>
      <c r="E96" s="2" t="s">
        <v>140</v>
      </c>
      <c r="F96" s="3">
        <v>1</v>
      </c>
      <c r="G96" s="3">
        <v>0</v>
      </c>
      <c r="H96" s="3">
        <v>1</v>
      </c>
      <c r="I96" s="3">
        <v>1</v>
      </c>
      <c r="J96" s="3">
        <v>1</v>
      </c>
      <c r="K96" s="3" t="s">
        <v>363</v>
      </c>
      <c r="L96" s="7">
        <v>1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f t="shared" si="2"/>
        <v>1</v>
      </c>
      <c r="S96" s="3" t="s">
        <v>292</v>
      </c>
      <c r="T96" s="7">
        <v>0</v>
      </c>
    </row>
    <row r="97" spans="1:20" x14ac:dyDescent="0.35">
      <c r="A97" s="4" t="s">
        <v>15</v>
      </c>
      <c r="B97" s="4" t="s">
        <v>17</v>
      </c>
      <c r="C97" s="4" t="s">
        <v>18</v>
      </c>
      <c r="D97" s="5" t="s">
        <v>19</v>
      </c>
      <c r="E97" s="2" t="s">
        <v>140</v>
      </c>
      <c r="F97" s="3">
        <v>1</v>
      </c>
      <c r="G97" s="3">
        <v>0</v>
      </c>
      <c r="H97" s="3">
        <v>1</v>
      </c>
      <c r="I97" s="3">
        <v>1</v>
      </c>
      <c r="J97" s="3">
        <v>1</v>
      </c>
      <c r="K97" s="3" t="s">
        <v>246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f t="shared" si="2"/>
        <v>0</v>
      </c>
      <c r="S97" s="3" t="s">
        <v>246</v>
      </c>
      <c r="T97" s="7">
        <v>0</v>
      </c>
    </row>
    <row r="98" spans="1:20" x14ac:dyDescent="0.35">
      <c r="A98" s="4" t="s">
        <v>15</v>
      </c>
      <c r="B98" s="4" t="s">
        <v>17</v>
      </c>
      <c r="C98" s="4" t="s">
        <v>203</v>
      </c>
      <c r="D98" s="5" t="s">
        <v>204</v>
      </c>
      <c r="E98" s="2" t="s">
        <v>140</v>
      </c>
      <c r="F98" s="3">
        <v>1</v>
      </c>
      <c r="G98" s="3">
        <v>0</v>
      </c>
      <c r="H98" s="3">
        <v>1</v>
      </c>
      <c r="I98" s="3">
        <v>1</v>
      </c>
      <c r="J98" s="3">
        <v>1</v>
      </c>
      <c r="K98" s="3" t="s">
        <v>246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f t="shared" si="2"/>
        <v>0</v>
      </c>
      <c r="S98" s="3" t="s">
        <v>246</v>
      </c>
      <c r="T98" s="7">
        <v>0</v>
      </c>
    </row>
    <row r="99" spans="1:20" x14ac:dyDescent="0.35">
      <c r="A99" s="4" t="s">
        <v>90</v>
      </c>
      <c r="B99" s="4" t="s">
        <v>91</v>
      </c>
      <c r="C99" s="4" t="s">
        <v>309</v>
      </c>
      <c r="D99" s="5" t="s">
        <v>310</v>
      </c>
      <c r="E99" s="2" t="s">
        <v>140</v>
      </c>
      <c r="F99" s="3">
        <v>0</v>
      </c>
      <c r="G99" s="3">
        <v>1</v>
      </c>
      <c r="H99" s="3">
        <v>1</v>
      </c>
      <c r="I99" s="3">
        <v>1</v>
      </c>
      <c r="J99" s="3">
        <v>1</v>
      </c>
      <c r="K99" s="3" t="s">
        <v>263</v>
      </c>
      <c r="L99" s="7">
        <v>0</v>
      </c>
      <c r="M99" s="7">
        <v>0</v>
      </c>
      <c r="N99" s="8">
        <v>1</v>
      </c>
      <c r="O99" s="7">
        <v>0</v>
      </c>
      <c r="P99" s="7">
        <v>0</v>
      </c>
      <c r="Q99" s="7">
        <v>0</v>
      </c>
      <c r="R99" s="7">
        <f t="shared" si="2"/>
        <v>1</v>
      </c>
      <c r="S99" s="3" t="s">
        <v>246</v>
      </c>
      <c r="T99" s="7">
        <v>1</v>
      </c>
    </row>
    <row r="100" spans="1:20" x14ac:dyDescent="0.35">
      <c r="A100" s="4" t="s">
        <v>90</v>
      </c>
      <c r="B100" s="4" t="s">
        <v>91</v>
      </c>
      <c r="C100" s="4" t="s">
        <v>92</v>
      </c>
      <c r="D100" s="5" t="s">
        <v>93</v>
      </c>
      <c r="E100" s="2" t="s">
        <v>140</v>
      </c>
      <c r="F100" s="3">
        <v>1</v>
      </c>
      <c r="G100" s="3">
        <v>0</v>
      </c>
      <c r="H100" s="3">
        <v>1</v>
      </c>
      <c r="I100" s="3">
        <v>1</v>
      </c>
      <c r="J100" s="3">
        <v>1</v>
      </c>
      <c r="K100" s="1" t="s">
        <v>364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f t="shared" si="2"/>
        <v>0</v>
      </c>
      <c r="S100" s="3" t="s">
        <v>280</v>
      </c>
      <c r="T100" s="7">
        <v>0</v>
      </c>
    </row>
    <row r="101" spans="1:20" x14ac:dyDescent="0.35">
      <c r="A101" s="4" t="s">
        <v>90</v>
      </c>
      <c r="B101" s="4" t="s">
        <v>91</v>
      </c>
      <c r="C101" s="4" t="s">
        <v>314</v>
      </c>
      <c r="D101" s="5" t="s">
        <v>315</v>
      </c>
      <c r="E101" s="2" t="s">
        <v>140</v>
      </c>
      <c r="F101" s="3">
        <v>0</v>
      </c>
      <c r="G101" s="3">
        <v>1</v>
      </c>
      <c r="H101" s="3">
        <v>1</v>
      </c>
      <c r="I101" s="3">
        <v>0</v>
      </c>
      <c r="J101" s="3">
        <v>0</v>
      </c>
      <c r="K101" s="3" t="s">
        <v>316</v>
      </c>
      <c r="L101" s="7">
        <v>0</v>
      </c>
      <c r="M101" s="7">
        <v>0</v>
      </c>
      <c r="N101" s="7">
        <v>0</v>
      </c>
      <c r="O101" s="7">
        <v>0</v>
      </c>
      <c r="P101" s="7">
        <v>1</v>
      </c>
      <c r="Q101" s="7">
        <v>0</v>
      </c>
      <c r="R101" s="7">
        <f t="shared" ref="R101:R108" si="3">IF(SUM(L101:Q101)&gt;0,1,0)</f>
        <v>1</v>
      </c>
      <c r="S101" s="3" t="s">
        <v>246</v>
      </c>
      <c r="T101" s="7">
        <v>0</v>
      </c>
    </row>
    <row r="102" spans="1:20" x14ac:dyDescent="0.35">
      <c r="A102" s="4" t="s">
        <v>90</v>
      </c>
      <c r="B102" s="4" t="s">
        <v>91</v>
      </c>
      <c r="C102" s="4" t="s">
        <v>307</v>
      </c>
      <c r="D102" s="5" t="s">
        <v>308</v>
      </c>
      <c r="E102" s="2" t="s">
        <v>140</v>
      </c>
      <c r="F102" s="3">
        <v>0</v>
      </c>
      <c r="G102" s="3">
        <v>1</v>
      </c>
      <c r="H102" s="3">
        <v>1</v>
      </c>
      <c r="I102" s="3">
        <v>1</v>
      </c>
      <c r="J102" s="3">
        <v>1</v>
      </c>
      <c r="K102" s="3" t="s">
        <v>263</v>
      </c>
      <c r="L102" s="7">
        <v>0</v>
      </c>
      <c r="M102" s="7">
        <v>0</v>
      </c>
      <c r="N102" s="8">
        <v>1</v>
      </c>
      <c r="O102" s="7">
        <v>0</v>
      </c>
      <c r="P102" s="7">
        <v>0</v>
      </c>
      <c r="Q102" s="7">
        <v>0</v>
      </c>
      <c r="R102" s="7">
        <f t="shared" si="3"/>
        <v>1</v>
      </c>
      <c r="S102" s="3" t="s">
        <v>246</v>
      </c>
      <c r="T102" s="7">
        <v>1</v>
      </c>
    </row>
    <row r="103" spans="1:20" x14ac:dyDescent="0.35">
      <c r="A103" s="4" t="s">
        <v>221</v>
      </c>
      <c r="B103" s="4" t="s">
        <v>222</v>
      </c>
      <c r="C103" s="4" t="s">
        <v>223</v>
      </c>
      <c r="D103" s="5" t="s">
        <v>224</v>
      </c>
      <c r="E103" s="2" t="s">
        <v>140</v>
      </c>
      <c r="F103" s="3">
        <v>1</v>
      </c>
      <c r="G103" s="3">
        <v>0</v>
      </c>
      <c r="H103" s="3">
        <v>1</v>
      </c>
      <c r="I103" s="3">
        <v>1</v>
      </c>
      <c r="J103" s="3">
        <v>0</v>
      </c>
      <c r="K103" s="3" t="s">
        <v>365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f t="shared" si="3"/>
        <v>0</v>
      </c>
      <c r="S103" s="3" t="s">
        <v>246</v>
      </c>
      <c r="T103" s="7">
        <v>0</v>
      </c>
    </row>
    <row r="104" spans="1:20" x14ac:dyDescent="0.35">
      <c r="A104" s="4" t="s">
        <v>221</v>
      </c>
      <c r="B104" s="4" t="s">
        <v>222</v>
      </c>
      <c r="C104" s="4" t="s">
        <v>323</v>
      </c>
      <c r="D104" s="5" t="s">
        <v>324</v>
      </c>
      <c r="E104" s="2" t="s">
        <v>140</v>
      </c>
      <c r="F104" s="3">
        <v>0</v>
      </c>
      <c r="G104" s="3">
        <v>1</v>
      </c>
      <c r="H104" s="3">
        <v>1</v>
      </c>
      <c r="I104" s="3">
        <v>1</v>
      </c>
      <c r="J104" s="3">
        <v>1</v>
      </c>
      <c r="K104" s="3" t="s">
        <v>353</v>
      </c>
      <c r="L104" s="7">
        <v>0</v>
      </c>
      <c r="M104" s="7">
        <v>0</v>
      </c>
      <c r="N104" s="7">
        <v>0</v>
      </c>
      <c r="O104" s="7">
        <v>0</v>
      </c>
      <c r="P104" s="7">
        <v>1</v>
      </c>
      <c r="Q104" s="7">
        <v>0</v>
      </c>
      <c r="R104" s="7">
        <f t="shared" si="3"/>
        <v>1</v>
      </c>
      <c r="S104" s="3" t="s">
        <v>246</v>
      </c>
      <c r="T104" s="7">
        <v>0</v>
      </c>
    </row>
    <row r="105" spans="1:20" x14ac:dyDescent="0.35">
      <c r="A105" s="4" t="s">
        <v>221</v>
      </c>
      <c r="B105" s="4" t="s">
        <v>222</v>
      </c>
      <c r="C105" s="4" t="s">
        <v>236</v>
      </c>
      <c r="D105" s="5" t="s">
        <v>237</v>
      </c>
      <c r="E105" s="2" t="s">
        <v>140</v>
      </c>
      <c r="F105" s="3">
        <v>1</v>
      </c>
      <c r="G105" s="3">
        <v>0</v>
      </c>
      <c r="H105" s="3">
        <v>1</v>
      </c>
      <c r="I105" s="3">
        <v>1</v>
      </c>
      <c r="J105" s="3">
        <v>0</v>
      </c>
      <c r="K105" s="3" t="s">
        <v>246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f t="shared" si="3"/>
        <v>0</v>
      </c>
      <c r="S105" s="3" t="s">
        <v>246</v>
      </c>
      <c r="T105" s="7">
        <v>0</v>
      </c>
    </row>
    <row r="106" spans="1:20" x14ac:dyDescent="0.35">
      <c r="A106" s="4" t="s">
        <v>192</v>
      </c>
      <c r="B106" s="4" t="s">
        <v>193</v>
      </c>
      <c r="C106" s="4" t="s">
        <v>304</v>
      </c>
      <c r="D106" s="5" t="s">
        <v>305</v>
      </c>
      <c r="E106" s="2" t="s">
        <v>140</v>
      </c>
      <c r="F106" s="3">
        <v>0</v>
      </c>
      <c r="G106" s="3">
        <v>1</v>
      </c>
      <c r="H106" s="3">
        <v>1</v>
      </c>
      <c r="I106" s="3">
        <v>1</v>
      </c>
      <c r="J106" s="3">
        <v>1</v>
      </c>
      <c r="K106" s="3" t="s">
        <v>306</v>
      </c>
      <c r="L106" s="7">
        <v>0</v>
      </c>
      <c r="M106" s="7">
        <v>0</v>
      </c>
      <c r="N106" s="7">
        <v>0</v>
      </c>
      <c r="O106" s="7">
        <v>0</v>
      </c>
      <c r="P106" s="7">
        <v>1</v>
      </c>
      <c r="Q106" s="7">
        <v>0</v>
      </c>
      <c r="R106" s="7">
        <f t="shared" si="3"/>
        <v>1</v>
      </c>
      <c r="S106" s="3" t="s">
        <v>246</v>
      </c>
      <c r="T106" s="7">
        <v>1</v>
      </c>
    </row>
    <row r="107" spans="1:20" x14ac:dyDescent="0.35">
      <c r="A107" s="4" t="s">
        <v>192</v>
      </c>
      <c r="B107" s="4" t="s">
        <v>193</v>
      </c>
      <c r="C107" s="4" t="s">
        <v>194</v>
      </c>
      <c r="D107" s="5" t="s">
        <v>195</v>
      </c>
      <c r="E107" s="2" t="s">
        <v>140</v>
      </c>
      <c r="F107" s="3">
        <v>1</v>
      </c>
      <c r="G107" s="3">
        <v>1</v>
      </c>
      <c r="H107" s="3">
        <v>1</v>
      </c>
      <c r="I107" s="3">
        <v>1</v>
      </c>
      <c r="J107" s="3">
        <v>1</v>
      </c>
      <c r="K107" s="3" t="s">
        <v>246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f t="shared" si="3"/>
        <v>0</v>
      </c>
      <c r="S107" s="3" t="s">
        <v>246</v>
      </c>
      <c r="T107" s="7">
        <v>0</v>
      </c>
    </row>
    <row r="108" spans="1:20" x14ac:dyDescent="0.35">
      <c r="A108" s="4" t="s">
        <v>192</v>
      </c>
      <c r="B108" s="4" t="s">
        <v>193</v>
      </c>
      <c r="C108" s="4" t="s">
        <v>321</v>
      </c>
      <c r="D108" s="5" t="s">
        <v>322</v>
      </c>
      <c r="E108" s="2" t="s">
        <v>140</v>
      </c>
      <c r="F108" s="3">
        <v>0</v>
      </c>
      <c r="G108" s="3">
        <v>1</v>
      </c>
      <c r="H108" s="3">
        <v>1</v>
      </c>
      <c r="I108" s="3">
        <v>1</v>
      </c>
      <c r="J108" s="3">
        <v>1</v>
      </c>
      <c r="K108" s="3" t="s">
        <v>263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f t="shared" si="3"/>
        <v>0</v>
      </c>
      <c r="S108" s="3" t="s">
        <v>246</v>
      </c>
      <c r="T108" s="7">
        <v>0</v>
      </c>
    </row>
    <row r="109" spans="1:20" x14ac:dyDescent="0.35">
      <c r="A109" s="4" t="s">
        <v>346</v>
      </c>
      <c r="F109" s="3">
        <f>COUNTIF(F3:F108,1)</f>
        <v>95</v>
      </c>
      <c r="G109" s="3">
        <f>COUNTIF(G3:G108,1)</f>
        <v>27</v>
      </c>
      <c r="H109" s="3">
        <f>COUNTIF(H3:H108,1)</f>
        <v>106</v>
      </c>
      <c r="I109" s="3">
        <f>COUNTIF(I3:I108,1)</f>
        <v>96</v>
      </c>
      <c r="J109" s="3">
        <f>COUNTIF(J3:J108,1)</f>
        <v>60</v>
      </c>
      <c r="L109" s="3">
        <f t="shared" ref="L109:R109" si="4">COUNTIF(L3:L108,1)</f>
        <v>12</v>
      </c>
      <c r="M109" s="3">
        <f t="shared" si="4"/>
        <v>26</v>
      </c>
      <c r="N109" s="3">
        <f t="shared" si="4"/>
        <v>9</v>
      </c>
      <c r="O109" s="3">
        <f t="shared" si="4"/>
        <v>3</v>
      </c>
      <c r="P109" s="3">
        <f t="shared" si="4"/>
        <v>18</v>
      </c>
      <c r="Q109" s="3">
        <f t="shared" si="4"/>
        <v>2</v>
      </c>
      <c r="R109" s="3">
        <f t="shared" si="4"/>
        <v>56</v>
      </c>
      <c r="T109" s="7">
        <f>COUNTIF(T3:T108,1)</f>
        <v>10</v>
      </c>
    </row>
  </sheetData>
  <autoFilter ref="A2:T109"/>
  <sortState ref="A2:U105">
    <sortCondition ref="A2:A105"/>
    <sortCondition ref="B2:B10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WPbirds</vt:lpstr>
    </vt:vector>
  </TitlesOfParts>
  <Company>Universitat de Girona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invertebrats</dc:creator>
  <cp:lastModifiedBy>Pere</cp:lastModifiedBy>
  <cp:lastPrinted>2019-03-12T15:44:28Z</cp:lastPrinted>
  <dcterms:created xsi:type="dcterms:W3CDTF">2019-02-01T10:30:08Z</dcterms:created>
  <dcterms:modified xsi:type="dcterms:W3CDTF">2020-04-30T09:07:45Z</dcterms:modified>
</cp:coreProperties>
</file>