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oty\Desktop\Cerca-lejos\revision EM\TABLES\"/>
    </mc:Choice>
  </mc:AlternateContent>
  <bookViews>
    <workbookView xWindow="0" yWindow="0" windowWidth="19160" windowHeight="7010" activeTab="1"/>
  </bookViews>
  <sheets>
    <sheet name="Table S1" sheetId="4" r:id="rId1"/>
    <sheet name="Table S2" sheetId="3" r:id="rId2"/>
    <sheet name="Table S4" sheetId="5" r:id="rId3"/>
    <sheet name="Table S6" sheetId="7" r:id="rId4"/>
    <sheet name="Table S7" sheetId="8" r:id="rId5"/>
    <sheet name="Table S9" sheetId="9" r:id="rId6"/>
    <sheet name="Table S10" sheetId="2" r:id="rId7"/>
  </sheets>
  <definedNames>
    <definedName name="_xlnm._FilterDatabase" localSheetId="6" hidden="1">'Table S10'!$B$5:$Q$5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8" l="1"/>
  <c r="G9" i="8"/>
  <c r="G8" i="8"/>
  <c r="G7" i="8"/>
  <c r="G6" i="8"/>
  <c r="G5" i="8"/>
  <c r="N10" i="7" l="1"/>
  <c r="M10" i="7"/>
  <c r="L10" i="7"/>
  <c r="K10" i="7"/>
  <c r="J10" i="7"/>
  <c r="I10" i="7"/>
  <c r="D63" i="2" l="1"/>
  <c r="D65" i="2" s="1"/>
  <c r="C63" i="2"/>
  <c r="C65" i="2" s="1"/>
  <c r="D46" i="2"/>
  <c r="D48" i="2" s="1"/>
  <c r="C46" i="2"/>
  <c r="C48" i="2" s="1"/>
  <c r="D12" i="2"/>
  <c r="D14" i="2" s="1"/>
  <c r="C12" i="2"/>
  <c r="C14" i="2" s="1"/>
</calcChain>
</file>

<file path=xl/sharedStrings.xml><?xml version="1.0" encoding="utf-8"?>
<sst xmlns="http://schemas.openxmlformats.org/spreadsheetml/2006/main" count="1721" uniqueCount="1068">
  <si>
    <t>Prepuna netshift network</t>
  </si>
  <si>
    <t>Nodes_ID</t>
  </si>
  <si>
    <t>Union</t>
  </si>
  <si>
    <t>Intersect</t>
  </si>
  <si>
    <t>Exclusive</t>
  </si>
  <si>
    <t>Jaccard-score</t>
  </si>
  <si>
    <t>NESH-score</t>
  </si>
  <si>
    <t>DelBet</t>
  </si>
  <si>
    <t>COM</t>
  </si>
  <si>
    <t>phylum</t>
  </si>
  <si>
    <t>order</t>
  </si>
  <si>
    <t>class</t>
  </si>
  <si>
    <t>family</t>
  </si>
  <si>
    <t>genus</t>
  </si>
  <si>
    <t>Actinobacteria</t>
  </si>
  <si>
    <t>none</t>
  </si>
  <si>
    <t>Actinobacteria1</t>
  </si>
  <si>
    <t>Actinomycetales</t>
  </si>
  <si>
    <t>Proteobacteria</t>
  </si>
  <si>
    <t>Rhizobiales</t>
  </si>
  <si>
    <t>Alphaproteobacteria</t>
  </si>
  <si>
    <t>Bradyrhizobiaceae</t>
  </si>
  <si>
    <t>Hyphomicrobiaceae</t>
  </si>
  <si>
    <t>Rhodoplanes</t>
  </si>
  <si>
    <t>OTU-2427929</t>
  </si>
  <si>
    <t>OTU-4416284</t>
  </si>
  <si>
    <t>Acidobacteria</t>
  </si>
  <si>
    <t>RB41</t>
  </si>
  <si>
    <t>OTU-830338</t>
  </si>
  <si>
    <t>total</t>
  </si>
  <si>
    <t>% network edges</t>
  </si>
  <si>
    <t>Puna netshift network</t>
  </si>
  <si>
    <t>Acidimicrobiales</t>
  </si>
  <si>
    <t>Acidimicrobiia</t>
  </si>
  <si>
    <t>Betaproteobacteria</t>
  </si>
  <si>
    <t>Bosea</t>
  </si>
  <si>
    <t>Gammaproteobacteria</t>
  </si>
  <si>
    <t>MND1</t>
  </si>
  <si>
    <t>Nitrospira</t>
  </si>
  <si>
    <t>Nitrospirae</t>
  </si>
  <si>
    <t>Nitrospiraceae</t>
  </si>
  <si>
    <t>Nitrospirales</t>
  </si>
  <si>
    <t>OTU-1107673</t>
  </si>
  <si>
    <t>Sphingomonadales</t>
  </si>
  <si>
    <t>Sphingomonadaceae</t>
  </si>
  <si>
    <t>Kaistobacter</t>
  </si>
  <si>
    <t>OTU-1108014</t>
  </si>
  <si>
    <t>Bradyrhizobium</t>
  </si>
  <si>
    <t>OTU-1110234</t>
  </si>
  <si>
    <t>OTU-1140357</t>
  </si>
  <si>
    <t>OTU-214986</t>
  </si>
  <si>
    <t>OTU-2183859</t>
  </si>
  <si>
    <t>Rubrobacterales</t>
  </si>
  <si>
    <t>Rubrobacteria</t>
  </si>
  <si>
    <t>Rubrobacteraceae</t>
  </si>
  <si>
    <t>Rubrobacter</t>
  </si>
  <si>
    <t>OTU-2870481</t>
  </si>
  <si>
    <t>OTU-4338751</t>
  </si>
  <si>
    <t>OTU-533848</t>
  </si>
  <si>
    <t>OTU-740378</t>
  </si>
  <si>
    <t>OTU-823427</t>
  </si>
  <si>
    <t>OTU-831520</t>
  </si>
  <si>
    <t>OTU-843546</t>
  </si>
  <si>
    <t>Pseudonocardiaceae</t>
  </si>
  <si>
    <t>OTU-904045</t>
  </si>
  <si>
    <t>OTU-998555</t>
  </si>
  <si>
    <t>OTU-999357</t>
  </si>
  <si>
    <t>Steppe netshift network</t>
  </si>
  <si>
    <t>Ellin6075</t>
  </si>
  <si>
    <t>Chloracidobacteria</t>
  </si>
  <si>
    <t>OTU-544691</t>
  </si>
  <si>
    <t>Planctomycetes</t>
  </si>
  <si>
    <t>Pirellulales</t>
  </si>
  <si>
    <t>Planctomycetia</t>
  </si>
  <si>
    <t>Pirellulaceae</t>
  </si>
  <si>
    <t>OTU-785264</t>
  </si>
  <si>
    <t>Bacteroidetes</t>
  </si>
  <si>
    <t>[Saprospirales]</t>
  </si>
  <si>
    <t>Chitinophagaceae</t>
  </si>
  <si>
    <t>OTU-806063</t>
  </si>
  <si>
    <t>Saprospirae</t>
  </si>
  <si>
    <t>network edges</t>
  </si>
  <si>
    <t>n (control=BS)</t>
  </si>
  <si>
    <t>n (case=RSS)</t>
  </si>
  <si>
    <t>core (case)</t>
  </si>
  <si>
    <t>Physiochemical</t>
  </si>
  <si>
    <t>Micronutrients</t>
  </si>
  <si>
    <t>Macronutrients</t>
  </si>
  <si>
    <t>Others</t>
  </si>
  <si>
    <t xml:space="preserve">Elevation (m asl) </t>
  </si>
  <si>
    <t xml:space="preserve">Sample </t>
  </si>
  <si>
    <t>Compartment</t>
  </si>
  <si>
    <t>MAP</t>
  </si>
  <si>
    <t>MAT</t>
  </si>
  <si>
    <t>pH</t>
  </si>
  <si>
    <t>Cu (µg/L)</t>
  </si>
  <si>
    <t>Fe (µg/L)</t>
  </si>
  <si>
    <t>Zn (µg/L)</t>
  </si>
  <si>
    <t>Cl (µg/L)</t>
  </si>
  <si>
    <t>Mn (µg/L)</t>
  </si>
  <si>
    <t>Na (µg/L)</t>
  </si>
  <si>
    <t>P (ug/L)</t>
  </si>
  <si>
    <t>Mg (mg/L)</t>
  </si>
  <si>
    <t>K (mg/L)</t>
  </si>
  <si>
    <t>Ca (mg/L)</t>
  </si>
  <si>
    <t>As (µg/L)</t>
  </si>
  <si>
    <t>Ba (µg/L)</t>
  </si>
  <si>
    <t>Br (µg/L)</t>
  </si>
  <si>
    <t>Hg (µg/L)</t>
  </si>
  <si>
    <t>Kr (µg/L)</t>
  </si>
  <si>
    <t>Pb (µg/L)</t>
  </si>
  <si>
    <t>Se (µg/L)</t>
  </si>
  <si>
    <t>Ti (µg/L)</t>
  </si>
  <si>
    <t>V (µg/L)</t>
  </si>
  <si>
    <t>PREPUNA</t>
  </si>
  <si>
    <t>ARI</t>
  </si>
  <si>
    <t>RSS</t>
  </si>
  <si>
    <t>8.3 ± 0.3</t>
  </si>
  <si>
    <t>62.7 ± 78.3</t>
  </si>
  <si>
    <t>69.3 ± 35</t>
  </si>
  <si>
    <t>6152 ± 3605</t>
  </si>
  <si>
    <t xml:space="preserve">15.2 ± </t>
  </si>
  <si>
    <t>6844 ± 1589</t>
  </si>
  <si>
    <t>4.09 ± 0.13</t>
  </si>
  <si>
    <t>20.16 ± 30.49</t>
  </si>
  <si>
    <t>48.16 ± 0.48</t>
  </si>
  <si>
    <t>116 ± 27</t>
  </si>
  <si>
    <t>21 ± 4.1</t>
  </si>
  <si>
    <t>586 ± 6.8</t>
  </si>
  <si>
    <t>ND</t>
  </si>
  <si>
    <t>BS</t>
  </si>
  <si>
    <t>8.3 ± 0.2</t>
  </si>
  <si>
    <t>9.2 ± 2.1</t>
  </si>
  <si>
    <t>183 ± 1.6</t>
  </si>
  <si>
    <t>47.8 ± 27</t>
  </si>
  <si>
    <t>3433 ± 786</t>
  </si>
  <si>
    <t>417 ± 221</t>
  </si>
  <si>
    <t>10.41 ± 2.77</t>
  </si>
  <si>
    <t>21.05 ± 3.59</t>
  </si>
  <si>
    <t>75.7 ± 15.7</t>
  </si>
  <si>
    <t>393 ± 335</t>
  </si>
  <si>
    <t>361 ± 99.1</t>
  </si>
  <si>
    <t>44.4 ± 7.8</t>
  </si>
  <si>
    <t>11.7 ± 0.9</t>
  </si>
  <si>
    <t>FAG</t>
  </si>
  <si>
    <t>25 ± 6.5</t>
  </si>
  <si>
    <t>4229 ± 2622</t>
  </si>
  <si>
    <t>17.1 ± 9.7</t>
  </si>
  <si>
    <t>14432 ± 4066</t>
  </si>
  <si>
    <t>2.42 ± 1.31</t>
  </si>
  <si>
    <t>10.02 ±2.35</t>
  </si>
  <si>
    <t>108.88 ± 93.69</t>
  </si>
  <si>
    <t>57.1 ± 16.3</t>
  </si>
  <si>
    <t>61.3 ± 18.4</t>
  </si>
  <si>
    <t>12.8 ± 10.2</t>
  </si>
  <si>
    <t>372 ± 190</t>
  </si>
  <si>
    <t>7.4 ± 1.7</t>
  </si>
  <si>
    <t>5.2 ± 1,7</t>
  </si>
  <si>
    <t>898 ± 240</t>
  </si>
  <si>
    <t>5162 ± 2048</t>
  </si>
  <si>
    <t>29.3 ± 12.1</t>
  </si>
  <si>
    <t>103 ± 41.6</t>
  </si>
  <si>
    <t>AMB</t>
  </si>
  <si>
    <t>8.2 ± 0.3</t>
  </si>
  <si>
    <t>11.5 ± 8.9</t>
  </si>
  <si>
    <t>17564 ± 17738</t>
  </si>
  <si>
    <t>6.3 ± 8.3</t>
  </si>
  <si>
    <t>24.38 ± 12.10</t>
  </si>
  <si>
    <t>18.48 ± 8.53</t>
  </si>
  <si>
    <t>41 ± 6.5</t>
  </si>
  <si>
    <t>19 ±  5.9</t>
  </si>
  <si>
    <t>53.6 ± 36.7</t>
  </si>
  <si>
    <t>333 ± 159</t>
  </si>
  <si>
    <t>62.3 ± 54.7</t>
  </si>
  <si>
    <t>6.9 ± 0.6</t>
  </si>
  <si>
    <t>8.7 ± 2.5</t>
  </si>
  <si>
    <t>945 ± 470</t>
  </si>
  <si>
    <t>5865 ± 4352</t>
  </si>
  <si>
    <t>38 ± 8.8</t>
  </si>
  <si>
    <t>4002 ± 549</t>
  </si>
  <si>
    <t>138 ± 54.3</t>
  </si>
  <si>
    <t>2.84 ± 1.29</t>
  </si>
  <si>
    <t>11.76 ± 3.45</t>
  </si>
  <si>
    <t>13.75 ± 6.86</t>
  </si>
  <si>
    <t>28 ± 5.3</t>
  </si>
  <si>
    <t>20.3 ± 4.3</t>
  </si>
  <si>
    <t>16.7±  3.9</t>
  </si>
  <si>
    <t>219 ± 105</t>
  </si>
  <si>
    <t>71.8 ± 32.8</t>
  </si>
  <si>
    <t>3.6 ± 0.7</t>
  </si>
  <si>
    <t>EXO</t>
  </si>
  <si>
    <t>70.1 ± 87.7</t>
  </si>
  <si>
    <t>17032 ± 12614</t>
  </si>
  <si>
    <t>12358 ± 4796</t>
  </si>
  <si>
    <t>613 ± 466</t>
  </si>
  <si>
    <t>4.34 ± 1.06</t>
  </si>
  <si>
    <t>29.34± 8.26</t>
  </si>
  <si>
    <t>76.6 ± 24.7</t>
  </si>
  <si>
    <t>33.5 ± 7.8</t>
  </si>
  <si>
    <t>393 ± 125</t>
  </si>
  <si>
    <t>0.6*</t>
  </si>
  <si>
    <t>12.3 ± 2.9</t>
  </si>
  <si>
    <t>43 ± 22.9</t>
  </si>
  <si>
    <t>192 ± 39.8</t>
  </si>
  <si>
    <t>3444 ± 915</t>
  </si>
  <si>
    <t>29.3 ± 23.6</t>
  </si>
  <si>
    <t>847 ± 481</t>
  </si>
  <si>
    <t>2.27 ± 1.02</t>
  </si>
  <si>
    <t>21.82 ± 8.64</t>
  </si>
  <si>
    <t>18.40 ± 3.97</t>
  </si>
  <si>
    <t>95 ± 36.2</t>
  </si>
  <si>
    <t>56.7 ± 20.7</t>
  </si>
  <si>
    <t>258 ± 38.6</t>
  </si>
  <si>
    <t>0.6 ± 0.4</t>
  </si>
  <si>
    <t>SOLc</t>
  </si>
  <si>
    <t>249 ± 78.3</t>
  </si>
  <si>
    <t>40.1 ± 35</t>
  </si>
  <si>
    <t>29993 ± 3605</t>
  </si>
  <si>
    <t>10838 ± 1589</t>
  </si>
  <si>
    <t>2303 ± 84.1</t>
  </si>
  <si>
    <t>6.27 ± 0.13</t>
  </si>
  <si>
    <t>58.78 ± 30.49</t>
  </si>
  <si>
    <t>33.99 ± 0.48</t>
  </si>
  <si>
    <t>107 ± 3.2</t>
  </si>
  <si>
    <t>14.4 ± 4.1</t>
  </si>
  <si>
    <t>43.9 ± 12.7</t>
  </si>
  <si>
    <t>433 ± 6.8</t>
  </si>
  <si>
    <t>14.1 ± 0.9</t>
  </si>
  <si>
    <t>13 ± 1.9</t>
  </si>
  <si>
    <t>450 ± 154</t>
  </si>
  <si>
    <t>51 ± 36.4</t>
  </si>
  <si>
    <t>913 ± 786</t>
  </si>
  <si>
    <t>9.3 ± 4.1</t>
  </si>
  <si>
    <t>667 ± 1.3</t>
  </si>
  <si>
    <t>8.13 ± 0.23</t>
  </si>
  <si>
    <t>10.92 ± 1.93</t>
  </si>
  <si>
    <t>57.3 ± 5.5</t>
  </si>
  <si>
    <t>12.7 ± 2.3</t>
  </si>
  <si>
    <t>115 ± 16.9</t>
  </si>
  <si>
    <t>57.4 ± 53.2</t>
  </si>
  <si>
    <t>12.9 ± 0.9</t>
  </si>
  <si>
    <t>ATR</t>
  </si>
  <si>
    <t>7.6 ± 0.2</t>
  </si>
  <si>
    <t>51.5 ± 15.5</t>
  </si>
  <si>
    <t>1693 ± 514</t>
  </si>
  <si>
    <t>124313 ± 42010</t>
  </si>
  <si>
    <t>16.1 ± 4.1</t>
  </si>
  <si>
    <t>81592 ± 34013</t>
  </si>
  <si>
    <t>4.11 ± 1.23</t>
  </si>
  <si>
    <t>39.71 ± 11.44</t>
  </si>
  <si>
    <t>19.24 ± 4.99</t>
  </si>
  <si>
    <t>67.2 ± 16.6</t>
  </si>
  <si>
    <t>270 ± 112.5</t>
  </si>
  <si>
    <t>488 ± 123</t>
  </si>
  <si>
    <t>3.4 ± 1.9</t>
  </si>
  <si>
    <t>16.2 ± 5.5</t>
  </si>
  <si>
    <t>18.3 ±  2.6</t>
  </si>
  <si>
    <t>3725 ±  1243</t>
  </si>
  <si>
    <t>47.1 ±  21.2</t>
  </si>
  <si>
    <t>648 ±  255</t>
  </si>
  <si>
    <t>11.96 ±  3.01</t>
  </si>
  <si>
    <t>5.73 ±  2.31</t>
  </si>
  <si>
    <t>28 ±  3.3</t>
  </si>
  <si>
    <t>25.1 ±  7.1</t>
  </si>
  <si>
    <t>102 ±  36.9</t>
  </si>
  <si>
    <t>8 ± 0.8</t>
  </si>
  <si>
    <t>CHO</t>
  </si>
  <si>
    <t>7.5 ± 0.4</t>
  </si>
  <si>
    <t>41.3 ± 12.7</t>
  </si>
  <si>
    <t>4269 ± 578</t>
  </si>
  <si>
    <t>1193 ± 236</t>
  </si>
  <si>
    <t>1725 ± 397</t>
  </si>
  <si>
    <t>10.06 ± 3.24</t>
  </si>
  <si>
    <t>33.92 ± 9.85</t>
  </si>
  <si>
    <t>55.51 ± 21.94</t>
  </si>
  <si>
    <t>116 ± 18.2</t>
  </si>
  <si>
    <t>105 ± 26.8</t>
  </si>
  <si>
    <t>559 ± 227</t>
  </si>
  <si>
    <t>837 ± 187</t>
  </si>
  <si>
    <t>6 ± 1.1</t>
  </si>
  <si>
    <t xml:space="preserve">30 ± 10.7 </t>
  </si>
  <si>
    <t>8 ±  6.9</t>
  </si>
  <si>
    <t>1402 ± 331</t>
  </si>
  <si>
    <t>174 ± 147</t>
  </si>
  <si>
    <t>333 ±  131</t>
  </si>
  <si>
    <t>43.93 ±  11.02</t>
  </si>
  <si>
    <t>61.11 ± 24.50</t>
  </si>
  <si>
    <t>13.3 ± 5.3</t>
  </si>
  <si>
    <t>21.5 ± 6.7</t>
  </si>
  <si>
    <t>1167 ±  419</t>
  </si>
  <si>
    <t>85.1 ±  36.5</t>
  </si>
  <si>
    <t>9.5 ±  1.1</t>
  </si>
  <si>
    <t>PUNA</t>
  </si>
  <si>
    <t>CHU</t>
  </si>
  <si>
    <t>6.8 ± 0.4</t>
  </si>
  <si>
    <t>17.2 ± 5.5</t>
  </si>
  <si>
    <t>24.03 ± 4.08</t>
  </si>
  <si>
    <t>18.47 ± 3.19</t>
  </si>
  <si>
    <t>19.7 ± 5.8</t>
  </si>
  <si>
    <t>16.3 ± 5.4</t>
  </si>
  <si>
    <t>44.1 ± 11.3</t>
  </si>
  <si>
    <t>305 ± 51.2</t>
  </si>
  <si>
    <t>9.1 ± 1.2</t>
  </si>
  <si>
    <t>21.9 ± 5.3</t>
  </si>
  <si>
    <t>7412 ± 2665</t>
  </si>
  <si>
    <t>56.4 ± 16.1</t>
  </si>
  <si>
    <t>475 ± 103</t>
  </si>
  <si>
    <t>6.36 ± 1.42</t>
  </si>
  <si>
    <t>4.26 ± 0.45</t>
  </si>
  <si>
    <t>17.4 ± 5.8</t>
  </si>
  <si>
    <t>32.3 ± 10.1</t>
  </si>
  <si>
    <t>76.1 ± 8</t>
  </si>
  <si>
    <t>2.4 ± 1.2</t>
  </si>
  <si>
    <t>180 ± 45.6</t>
  </si>
  <si>
    <t>6.7 ± 0.8</t>
  </si>
  <si>
    <t>BACB</t>
  </si>
  <si>
    <t>43.4 ± 18.1</t>
  </si>
  <si>
    <t>3115 ± 706</t>
  </si>
  <si>
    <t>5759 ± 1982</t>
  </si>
  <si>
    <t>144 ± 60.7</t>
  </si>
  <si>
    <t>2367 ± 1202</t>
  </si>
  <si>
    <t>32.67 ± 5.28</t>
  </si>
  <si>
    <t>15.83 ± 7.84</t>
  </si>
  <si>
    <t>22.4 ± 8.9</t>
  </si>
  <si>
    <t>62.4 ± 26.4</t>
  </si>
  <si>
    <t>219 ± 74.7</t>
  </si>
  <si>
    <t>129 ± 24.9</t>
  </si>
  <si>
    <t>10.6 ± 1.2</t>
  </si>
  <si>
    <t>20.2 ± 4</t>
  </si>
  <si>
    <t>3986 ± 1337</t>
  </si>
  <si>
    <t>131 ± 23.6</t>
  </si>
  <si>
    <t>1354 ± 270</t>
  </si>
  <si>
    <t>9.30 ± 2.32</t>
  </si>
  <si>
    <t>5.58 ± 1.77</t>
  </si>
  <si>
    <t>14.9 ± 2.1</t>
  </si>
  <si>
    <t>38.9 ± 16.4</t>
  </si>
  <si>
    <t>99.2 ± 30.5</t>
  </si>
  <si>
    <t>3.3 ± 0.7</t>
  </si>
  <si>
    <t>207 ± 70.9</t>
  </si>
  <si>
    <t>8.8 ± 1.8</t>
  </si>
  <si>
    <t>EPH</t>
  </si>
  <si>
    <t>6.1 ± 0.2</t>
  </si>
  <si>
    <t>18.4 ± 10.7</t>
  </si>
  <si>
    <t>3095 ± 2561</t>
  </si>
  <si>
    <t>13.3 ± 5.8</t>
  </si>
  <si>
    <t>6724 ± 2643</t>
  </si>
  <si>
    <t>4.00 ± 1.03</t>
  </si>
  <si>
    <t>11.17 ± 1.21</t>
  </si>
  <si>
    <t>23.66 ± 15.14</t>
  </si>
  <si>
    <t>8.3 ± 1.9</t>
  </si>
  <si>
    <t>18.3 ± 4.4</t>
  </si>
  <si>
    <t>61.2 ± 7.4</t>
  </si>
  <si>
    <t>374 ± 224</t>
  </si>
  <si>
    <t>5.6 ± 1.4</t>
  </si>
  <si>
    <t>15.3 ± 11.2</t>
  </si>
  <si>
    <t>1090 ± 444</t>
  </si>
  <si>
    <t>57.2 ± 48.6</t>
  </si>
  <si>
    <t>3.18 ± 0.72</t>
  </si>
  <si>
    <t>7.95 ± 1.06</t>
  </si>
  <si>
    <t>7.2 ± 2.6</t>
  </si>
  <si>
    <t>13.6 ± 4.4</t>
  </si>
  <si>
    <t>124 ± 16.4</t>
  </si>
  <si>
    <t>1.7 ± 0.8</t>
  </si>
  <si>
    <t>43.9 ± 28.6</t>
  </si>
  <si>
    <t>6.1 ± 0.5</t>
  </si>
  <si>
    <t>LUPO</t>
  </si>
  <si>
    <t>61 ± 24.9</t>
  </si>
  <si>
    <t>1072 ± 234</t>
  </si>
  <si>
    <t>4.3 ± 1.6</t>
  </si>
  <si>
    <t>395 ± 187</t>
  </si>
  <si>
    <t>87 ± 17.6</t>
  </si>
  <si>
    <t>444 ± 168</t>
  </si>
  <si>
    <t>10.82 ± 4.15</t>
  </si>
  <si>
    <t>8.60 ± 0.36</t>
  </si>
  <si>
    <t>11.8 ± 1.4</t>
  </si>
  <si>
    <t>14.4 ± 2.6</t>
  </si>
  <si>
    <t>102 ± 91.2</t>
  </si>
  <si>
    <t>164 ± 28</t>
  </si>
  <si>
    <t>63.6 ± 17.5</t>
  </si>
  <si>
    <t>13 ± 5.9</t>
  </si>
  <si>
    <t>1201 ± 226</t>
  </si>
  <si>
    <t>240 ± 140</t>
  </si>
  <si>
    <t>42.6 ± 22.6</t>
  </si>
  <si>
    <t>421 ± 161</t>
  </si>
  <si>
    <t>7.58 ± 1.72</t>
  </si>
  <si>
    <t>8.33 ± 2.59</t>
  </si>
  <si>
    <t>8.1 ± 3</t>
  </si>
  <si>
    <t>4.7 ± 3.3</t>
  </si>
  <si>
    <t>759 ± 163</t>
  </si>
  <si>
    <t>163 ± 40.5</t>
  </si>
  <si>
    <t>95.7 ± 21.1</t>
  </si>
  <si>
    <t>4.4 ± 1.4</t>
  </si>
  <si>
    <t>FAB</t>
  </si>
  <si>
    <t>5.5 ± 0.3</t>
  </si>
  <si>
    <t>27 ± 9.9</t>
  </si>
  <si>
    <t>2290 ± 1383</t>
  </si>
  <si>
    <t>829 ± 764</t>
  </si>
  <si>
    <t>227 ± 200</t>
  </si>
  <si>
    <t>969 ± 339</t>
  </si>
  <si>
    <t>13.71 ± 3.91</t>
  </si>
  <si>
    <t>10.92 ± 6.46</t>
  </si>
  <si>
    <t>9.6 ± 1.7</t>
  </si>
  <si>
    <t>18.6 ± 4.4</t>
  </si>
  <si>
    <t>41.2 ± 10.5</t>
  </si>
  <si>
    <t>166 ± 79</t>
  </si>
  <si>
    <t>5.4 ± 3.3</t>
  </si>
  <si>
    <t>79.5 ± 42.8</t>
  </si>
  <si>
    <t>8 ± 2.2</t>
  </si>
  <si>
    <t>37.6 ± 5.5</t>
  </si>
  <si>
    <t>1450 ± 204</t>
  </si>
  <si>
    <t>32.5 ± 7</t>
  </si>
  <si>
    <t>959 ± 121</t>
  </si>
  <si>
    <t>12.77 ± 3.11</t>
  </si>
  <si>
    <t>26.57 ± 4.29</t>
  </si>
  <si>
    <t>8.9 ± 0.4</t>
  </si>
  <si>
    <t>59.2 ± 11</t>
  </si>
  <si>
    <t>308 ± 47.2</t>
  </si>
  <si>
    <t>44.9 ± 19.8</t>
  </si>
  <si>
    <t>7.2 ± 1.6</t>
  </si>
  <si>
    <t>STEPPE</t>
  </si>
  <si>
    <t>MUL</t>
  </si>
  <si>
    <t>5.3 ± 0.2</t>
  </si>
  <si>
    <t>34.4 ± 6.8</t>
  </si>
  <si>
    <t>2427 ± 1005</t>
  </si>
  <si>
    <t>22.8 ± 9.7</t>
  </si>
  <si>
    <t>1436 ± 54.3</t>
  </si>
  <si>
    <t>325 ± 75</t>
  </si>
  <si>
    <t>926 ± 300</t>
  </si>
  <si>
    <t>33.56 ± 9.82</t>
  </si>
  <si>
    <t>13.70 ± 2.20</t>
  </si>
  <si>
    <t>23.4 ± 4.5</t>
  </si>
  <si>
    <t>32.5 ± 19</t>
  </si>
  <si>
    <t>56.8 ± 16.6</t>
  </si>
  <si>
    <t>221 ± 15.4</t>
  </si>
  <si>
    <t>0.7 ± 0.2</t>
  </si>
  <si>
    <t>102 ± 28.1</t>
  </si>
  <si>
    <t>10.1 ± 1</t>
  </si>
  <si>
    <t>33.5 ± 6.3</t>
  </si>
  <si>
    <t>2283 ± 1085</t>
  </si>
  <si>
    <t>9.5 ± 1.7</t>
  </si>
  <si>
    <t>1823 ± 1758</t>
  </si>
  <si>
    <t>196 ± 51.5</t>
  </si>
  <si>
    <t>3209 ± 1558</t>
  </si>
  <si>
    <t>715 ± 141</t>
  </si>
  <si>
    <t>7.94 ± 2.53</t>
  </si>
  <si>
    <t>6.25 ± 3.03</t>
  </si>
  <si>
    <t>14.8 ± 1.2</t>
  </si>
  <si>
    <t>118 ± 42.5</t>
  </si>
  <si>
    <t>124 ± 52</t>
  </si>
  <si>
    <t>82.7 ± 43.4</t>
  </si>
  <si>
    <t>8.7 ± 2.2</t>
  </si>
  <si>
    <t>PYC</t>
  </si>
  <si>
    <t>38.5 ± 16.3</t>
  </si>
  <si>
    <t>547 ± 239</t>
  </si>
  <si>
    <t>7025 ± 6472</t>
  </si>
  <si>
    <t>590 ± 206</t>
  </si>
  <si>
    <t>5556 ± 814</t>
  </si>
  <si>
    <t>2.46 ± 1.58</t>
  </si>
  <si>
    <t>27.51 ± 10.18</t>
  </si>
  <si>
    <t>14.82 ± 7.08</t>
  </si>
  <si>
    <t>11 ± 2.3</t>
  </si>
  <si>
    <t>33.3 ± 6.3</t>
  </si>
  <si>
    <t>96.6 ± 62</t>
  </si>
  <si>
    <t>271 ± 106</t>
  </si>
  <si>
    <t>35 ± 27.8</t>
  </si>
  <si>
    <t>28.9 ± 15.1</t>
  </si>
  <si>
    <t>1450 ± 215</t>
  </si>
  <si>
    <t>12.5 ± 1.6</t>
  </si>
  <si>
    <t>123 ± 42</t>
  </si>
  <si>
    <t>339 ± 107</t>
  </si>
  <si>
    <t>5.36 ± 0.58</t>
  </si>
  <si>
    <t>3.33 ± 0.42</t>
  </si>
  <si>
    <t>12.4 ± 2.2</t>
  </si>
  <si>
    <t>188 ± 110</t>
  </si>
  <si>
    <t>63.6 ± 16.5</t>
  </si>
  <si>
    <t>74.1 ± 15.8</t>
  </si>
  <si>
    <t>3.2 ± 0.7</t>
  </si>
  <si>
    <t>DEY</t>
  </si>
  <si>
    <t xml:space="preserve">5.8  ± 0.1 </t>
  </si>
  <si>
    <t>71  ± 26.5</t>
  </si>
  <si>
    <t>12462  ± 190</t>
  </si>
  <si>
    <t>529  ± 208</t>
  </si>
  <si>
    <t>916  ± 245</t>
  </si>
  <si>
    <t>102  ± 30.3</t>
  </si>
  <si>
    <t>267  ± 28</t>
  </si>
  <si>
    <t>13.75  ± 1.58</t>
  </si>
  <si>
    <t>6.69  ± 2.29</t>
  </si>
  <si>
    <t>13.3  ± 3</t>
  </si>
  <si>
    <t>195  ± 23.5</t>
  </si>
  <si>
    <t>122  ± 26.5</t>
  </si>
  <si>
    <t>15 ± 5.8</t>
  </si>
  <si>
    <t>1774 ± 322</t>
  </si>
  <si>
    <t>154 ± 84.2</t>
  </si>
  <si>
    <t>78 ± 10.7</t>
  </si>
  <si>
    <t>195 ± 68.3</t>
  </si>
  <si>
    <t>4.87 ± 1.03</t>
  </si>
  <si>
    <t>4.68 ± 1.22</t>
  </si>
  <si>
    <t>9.2 ± 2.4</t>
  </si>
  <si>
    <t>86.5 ± 84.4</t>
  </si>
  <si>
    <t>105 ± 24</t>
  </si>
  <si>
    <t>202 ± 74</t>
  </si>
  <si>
    <t xml:space="preserve">6.8 ± 2.5 </t>
  </si>
  <si>
    <t>NAS</t>
  </si>
  <si>
    <t>62.6 ± 21</t>
  </si>
  <si>
    <t>4892 ± 474</t>
  </si>
  <si>
    <t>11.8 ± 2.9</t>
  </si>
  <si>
    <t>181 ± 70</t>
  </si>
  <si>
    <t>647 ± 148</t>
  </si>
  <si>
    <t>17.88 ± 2.14</t>
  </si>
  <si>
    <t>6.47 ± 2.18</t>
  </si>
  <si>
    <t>17.8 ± 5.3</t>
  </si>
  <si>
    <t>55.4 ± 10.9</t>
  </si>
  <si>
    <t>132 ± 25.6</t>
  </si>
  <si>
    <t>294 ± 80</t>
  </si>
  <si>
    <t>7.6 ± 2.2</t>
  </si>
  <si>
    <t>26 ± 13.4</t>
  </si>
  <si>
    <t>6004 ± 1529</t>
  </si>
  <si>
    <t>117 ± 47.1</t>
  </si>
  <si>
    <t>848 ± 185</t>
  </si>
  <si>
    <t>5.80 ± 1.42</t>
  </si>
  <si>
    <t>3.64 ± 1.31</t>
  </si>
  <si>
    <t>15.4 ± 3.5</t>
  </si>
  <si>
    <t>94.3 ± 32.6</t>
  </si>
  <si>
    <t>85.8 ± 37.7</t>
  </si>
  <si>
    <t>638 ± 357</t>
  </si>
  <si>
    <t>21.7 ± 6</t>
  </si>
  <si>
    <t>FES</t>
  </si>
  <si>
    <t>129  ± 41.1</t>
  </si>
  <si>
    <t>2001  ± 87.5</t>
  </si>
  <si>
    <t>196  ± 62</t>
  </si>
  <si>
    <t>402  ± 265</t>
  </si>
  <si>
    <t>1040  ± 1080</t>
  </si>
  <si>
    <t>18.85  ± 3.09</t>
  </si>
  <si>
    <t>3.52  ± 1.02</t>
  </si>
  <si>
    <t>25.6 ± 5.8</t>
  </si>
  <si>
    <t>28.7  ± 3.4</t>
  </si>
  <si>
    <t>70.7  ± 10.3</t>
  </si>
  <si>
    <t>0.4  ± 0.01</t>
  </si>
  <si>
    <t>136  ± 15.7</t>
  </si>
  <si>
    <t>8.3  ± 2.2</t>
  </si>
  <si>
    <t>8.6 ± 1.2</t>
  </si>
  <si>
    <t>1217 ± 133</t>
  </si>
  <si>
    <t>45.2 ± 7.5</t>
  </si>
  <si>
    <t>424 ± 54,7</t>
  </si>
  <si>
    <t>2.63 ± 0.53</t>
  </si>
  <si>
    <t>1.20 ± 0.02</t>
  </si>
  <si>
    <t>11 ± 4.1</t>
  </si>
  <si>
    <t>10.6 ± 3.5</t>
  </si>
  <si>
    <t>30.7 ± 5.4</t>
  </si>
  <si>
    <t>97 ± 18.5</t>
  </si>
  <si>
    <t>7.3 ± 2.8</t>
  </si>
  <si>
    <t>SEN</t>
  </si>
  <si>
    <t>5.7 ± 0.4</t>
  </si>
  <si>
    <t>22 ± 9.4</t>
  </si>
  <si>
    <t>229 ± 181</t>
  </si>
  <si>
    <t>95 ± 22</t>
  </si>
  <si>
    <t>4951 ± 1064</t>
  </si>
  <si>
    <t>9.8 ± 5</t>
  </si>
  <si>
    <t>18.54 ± 5.97</t>
  </si>
  <si>
    <t>16.22 ± 7.78</t>
  </si>
  <si>
    <t>4.8 ± 5.5</t>
  </si>
  <si>
    <t>77.5 ± 21.7</t>
  </si>
  <si>
    <t>430 ± 295</t>
  </si>
  <si>
    <t>32 ± 23</t>
  </si>
  <si>
    <t>9.7 ± 3.6</t>
  </si>
  <si>
    <t>5.3 ± 2.8</t>
  </si>
  <si>
    <t>91.9 ± 89.9</t>
  </si>
  <si>
    <t>606 ± 467</t>
  </si>
  <si>
    <t>9.79 ± 2.76</t>
  </si>
  <si>
    <t>13.20 ± 7.23</t>
  </si>
  <si>
    <t>12.4 ± 10.5</t>
  </si>
  <si>
    <t>44.7 ± 12.2</t>
  </si>
  <si>
    <t>197 ± 105</t>
  </si>
  <si>
    <t>6.4 ± 4.3</t>
  </si>
  <si>
    <t>Values represent the mean among the three replicates ± standard deviation</t>
  </si>
  <si>
    <t>MAP based on data from the Direccion General de Aguas (see Houston24).</t>
  </si>
  <si>
    <t>MAT extracted from Hijmans et al.25 (Data range 1950–2000).</t>
  </si>
  <si>
    <t xml:space="preserve">Code </t>
  </si>
  <si>
    <t>Species name</t>
  </si>
  <si>
    <t>Family</t>
  </si>
  <si>
    <t>Grow habit</t>
  </si>
  <si>
    <t>Genbank accession number</t>
  </si>
  <si>
    <t>CONC number  (Herbario de Concepción, Chile)</t>
  </si>
  <si>
    <t>Life history</t>
  </si>
  <si>
    <t>Upper marging</t>
  </si>
  <si>
    <t>Centre</t>
  </si>
  <si>
    <t>Lower margin</t>
  </si>
  <si>
    <t>Sampling altitude</t>
  </si>
  <si>
    <t>Site number</t>
  </si>
  <si>
    <t>Prepuna</t>
  </si>
  <si>
    <t>Exodeconus integrifolius</t>
  </si>
  <si>
    <t xml:space="preserve">Solanaceae </t>
  </si>
  <si>
    <t xml:space="preserve">herb </t>
  </si>
  <si>
    <t>MH115350</t>
  </si>
  <si>
    <t>annual</t>
  </si>
  <si>
    <t>Chorizanthe commissuralis</t>
  </si>
  <si>
    <t>Polygonaceae</t>
  </si>
  <si>
    <t>MH115343</t>
  </si>
  <si>
    <t>Atriplex imbricata</t>
  </si>
  <si>
    <t>Amaranthaceae</t>
  </si>
  <si>
    <t>shrub</t>
  </si>
  <si>
    <t>MH115335</t>
  </si>
  <si>
    <t>perennial</t>
  </si>
  <si>
    <t>Ambrosia artemisioides</t>
  </si>
  <si>
    <t>Asteraceae</t>
  </si>
  <si>
    <t>MH115333</t>
  </si>
  <si>
    <t>Aristida adscensionis</t>
  </si>
  <si>
    <t>Poaceae</t>
  </si>
  <si>
    <t>MH115334</t>
  </si>
  <si>
    <t>Fagonia chilensis</t>
  </si>
  <si>
    <t>Zygophyllaceae</t>
  </si>
  <si>
    <t>MH115354</t>
  </si>
  <si>
    <t>SOLC</t>
  </si>
  <si>
    <t>Solanum Chilense</t>
  </si>
  <si>
    <t>MH115381</t>
  </si>
  <si>
    <t>Puna</t>
  </si>
  <si>
    <t>BAC</t>
  </si>
  <si>
    <t>Baccharis tola</t>
  </si>
  <si>
    <t>MH115337</t>
  </si>
  <si>
    <t>Lupinus oreophilus</t>
  </si>
  <si>
    <t>Fabaceae</t>
  </si>
  <si>
    <t>MH115362</t>
  </si>
  <si>
    <t>Fabiana denudata</t>
  </si>
  <si>
    <t>MH115352</t>
  </si>
  <si>
    <t>Baccharis boliviensis</t>
  </si>
  <si>
    <t>MH115336</t>
  </si>
  <si>
    <t>ADE</t>
  </si>
  <si>
    <t>Adesmia erinacea</t>
  </si>
  <si>
    <t>MH115329</t>
  </si>
  <si>
    <t>Chuquiraga atacamensis</t>
  </si>
  <si>
    <t>MH115344</t>
  </si>
  <si>
    <t>Ephedra breana</t>
  </si>
  <si>
    <t>Ephedraceae</t>
  </si>
  <si>
    <t>-</t>
  </si>
  <si>
    <t>Steppe</t>
  </si>
  <si>
    <t>MOS</t>
  </si>
  <si>
    <t>Moschopsis monocephala</t>
  </si>
  <si>
    <t>Calyceraceae</t>
  </si>
  <si>
    <t>MH115366</t>
  </si>
  <si>
    <t>Nassella nardoides</t>
  </si>
  <si>
    <t>MH115370</t>
  </si>
  <si>
    <t>Senecio puchii</t>
  </si>
  <si>
    <t>MH115379</t>
  </si>
  <si>
    <t>Pycnophyllum bryoides</t>
  </si>
  <si>
    <t>Caryophyllaceae</t>
  </si>
  <si>
    <t>MH115376</t>
  </si>
  <si>
    <t>Calamagrostis crispa</t>
  </si>
  <si>
    <t>MH115341</t>
  </si>
  <si>
    <t>Calamagrostis cabrerae</t>
  </si>
  <si>
    <t>MH115340</t>
  </si>
  <si>
    <t>Mulinum crassifolium</t>
  </si>
  <si>
    <t>Apiaceae</t>
  </si>
  <si>
    <t>Code</t>
  </si>
  <si>
    <t>Chorizanthe commisuralis</t>
  </si>
  <si>
    <t>Solanum chilense</t>
  </si>
  <si>
    <t xml:space="preserve">RSS Non-core OTUs </t>
  </si>
  <si>
    <t>Absolute</t>
  </si>
  <si>
    <t>BS ALL OTUs</t>
  </si>
  <si>
    <t>RSS ALL OTUs</t>
  </si>
  <si>
    <t xml:space="preserve">Parameter </t>
  </si>
  <si>
    <t>Number of nodes</t>
  </si>
  <si>
    <t>Number of total interactions</t>
  </si>
  <si>
    <t>Number of positive interactions</t>
  </si>
  <si>
    <t>Number of negative interactions</t>
  </si>
  <si>
    <t xml:space="preserve"> +/- interaction ratio</t>
  </si>
  <si>
    <t>Clustering coefficient</t>
  </si>
  <si>
    <t xml:space="preserve">Prepuna </t>
  </si>
  <si>
    <t xml:space="preserve">BS Non-core OTUs </t>
  </si>
  <si>
    <r>
      <t>*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>Relative</t>
    </r>
  </si>
  <si>
    <r>
      <t>*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Relative</t>
    </r>
  </si>
  <si>
    <r>
      <rPr>
        <b/>
        <sz val="12"/>
        <color theme="1"/>
        <rFont val="Arial"/>
        <family val="2"/>
      </rPr>
      <t>*</t>
    </r>
    <r>
      <rPr>
        <b/>
        <vertAlign val="superscript"/>
        <sz val="12"/>
        <color theme="1"/>
        <rFont val="Arial"/>
        <family val="2"/>
      </rPr>
      <t>1:</t>
    </r>
    <r>
      <rPr>
        <vertAlign val="superscript"/>
        <sz val="12"/>
        <color theme="1"/>
        <rFont val="Arial"/>
        <family val="2"/>
      </rPr>
      <t xml:space="preserve"> Relative (relative abundance) was calculated by considering as 100% the total relative abundance of RSS ALL OTUs and summing the abundance of RSS Non-core OTUs.</t>
    </r>
  </si>
  <si>
    <r>
      <rPr>
        <b/>
        <sz val="12"/>
        <color theme="1"/>
        <rFont val="Arial"/>
        <family val="2"/>
      </rPr>
      <t>*</t>
    </r>
    <r>
      <rPr>
        <b/>
        <vertAlign val="superscript"/>
        <sz val="12"/>
        <color theme="1"/>
        <rFont val="Arial"/>
        <family val="2"/>
      </rPr>
      <t xml:space="preserve">2: </t>
    </r>
    <r>
      <rPr>
        <vertAlign val="superscript"/>
        <sz val="12"/>
        <color theme="1"/>
        <rFont val="Arial"/>
        <family val="2"/>
      </rPr>
      <t>Relative (relative abundance) was calculated by considering as 100% the total relative abundance of BS ALL OTUs and summing the abundance of BS Non-core OTUs.</t>
    </r>
  </si>
  <si>
    <t xml:space="preserve">Prepuna-Drivers </t>
  </si>
  <si>
    <t xml:space="preserve">Puna-Drivers </t>
  </si>
  <si>
    <t xml:space="preserve">Steppe-Drivers </t>
  </si>
  <si>
    <t>Centralization</t>
  </si>
  <si>
    <t xml:space="preserve">Path length </t>
  </si>
  <si>
    <t>Average neighbors</t>
  </si>
  <si>
    <t>Density</t>
  </si>
  <si>
    <t>positive connections</t>
  </si>
  <si>
    <t>negative connections</t>
  </si>
  <si>
    <t>pos:neg ratio</t>
  </si>
  <si>
    <t>Network</t>
  </si>
  <si>
    <t>number of nodes with relative abundances &gt; 1%</t>
  </si>
  <si>
    <t>Pvalues</t>
  </si>
  <si>
    <t>FDR</t>
  </si>
  <si>
    <t>LDAscore</t>
  </si>
  <si>
    <t>ko00010</t>
  </si>
  <si>
    <t>ko00020</t>
  </si>
  <si>
    <t>ko00051</t>
  </si>
  <si>
    <t>ko00061</t>
  </si>
  <si>
    <t>ko00071</t>
  </si>
  <si>
    <t>ko00072</t>
  </si>
  <si>
    <t>ko00100</t>
  </si>
  <si>
    <t>ko00120</t>
  </si>
  <si>
    <t>ko00121</t>
  </si>
  <si>
    <t>ko00130</t>
  </si>
  <si>
    <t>ko00195</t>
  </si>
  <si>
    <t>ko00230</t>
  </si>
  <si>
    <t>ko00232</t>
  </si>
  <si>
    <t>ko00250</t>
  </si>
  <si>
    <t>ko00253</t>
  </si>
  <si>
    <t>ko00260</t>
  </si>
  <si>
    <t>ko00300</t>
  </si>
  <si>
    <t>ko00311</t>
  </si>
  <si>
    <t>ko00332</t>
  </si>
  <si>
    <t>ko00350</t>
  </si>
  <si>
    <t>ko00360</t>
  </si>
  <si>
    <t>ko00380</t>
  </si>
  <si>
    <t>ko00401</t>
  </si>
  <si>
    <t>ko00440</t>
  </si>
  <si>
    <t>ko00450</t>
  </si>
  <si>
    <t>ko00473</t>
  </si>
  <si>
    <t>ko00480</t>
  </si>
  <si>
    <t>ko00511</t>
  </si>
  <si>
    <t>ko00521</t>
  </si>
  <si>
    <t>ko00523</t>
  </si>
  <si>
    <t>ko00524</t>
  </si>
  <si>
    <t>ko00562</t>
  </si>
  <si>
    <t>ko00591</t>
  </si>
  <si>
    <t>ko00592</t>
  </si>
  <si>
    <t>ko00600</t>
  </si>
  <si>
    <t>ko00603</t>
  </si>
  <si>
    <t>ko00622</t>
  </si>
  <si>
    <t>ko00624</t>
  </si>
  <si>
    <t>ko00627</t>
  </si>
  <si>
    <t>ko00630</t>
  </si>
  <si>
    <t>ko00633</t>
  </si>
  <si>
    <t>ko00640</t>
  </si>
  <si>
    <t>ko00642</t>
  </si>
  <si>
    <t>ko00643</t>
  </si>
  <si>
    <t>ko00660</t>
  </si>
  <si>
    <t>ko00680</t>
  </si>
  <si>
    <t>ko00710</t>
  </si>
  <si>
    <t>ko00730</t>
  </si>
  <si>
    <t>ko00740</t>
  </si>
  <si>
    <t>ko00770</t>
  </si>
  <si>
    <t>ko00780</t>
  </si>
  <si>
    <t>ko00785</t>
  </si>
  <si>
    <t>ko00860</t>
  </si>
  <si>
    <t>ko00900</t>
  </si>
  <si>
    <t>ko00901</t>
  </si>
  <si>
    <t>ko00903</t>
  </si>
  <si>
    <t>ko00908</t>
  </si>
  <si>
    <t>ko00910</t>
  </si>
  <si>
    <t>ko00920</t>
  </si>
  <si>
    <t>ko00941</t>
  </si>
  <si>
    <t>ko00944</t>
  </si>
  <si>
    <t>ko00945</t>
  </si>
  <si>
    <t>ko00960</t>
  </si>
  <si>
    <t>ko00965</t>
  </si>
  <si>
    <t>ko00980</t>
  </si>
  <si>
    <t>ko00982</t>
  </si>
  <si>
    <t>ko00984</t>
  </si>
  <si>
    <t>ko01040</t>
  </si>
  <si>
    <t>ko01054</t>
  </si>
  <si>
    <t>ko01055</t>
  </si>
  <si>
    <t>ko01210</t>
  </si>
  <si>
    <t>ko00030</t>
  </si>
  <si>
    <t>ko00053</t>
  </si>
  <si>
    <t>ko00140</t>
  </si>
  <si>
    <t>ko00190</t>
  </si>
  <si>
    <t>ko00240</t>
  </si>
  <si>
    <t>ko00280</t>
  </si>
  <si>
    <t>ko00310</t>
  </si>
  <si>
    <t>ko00340</t>
  </si>
  <si>
    <t>ko00361</t>
  </si>
  <si>
    <t>ko00362</t>
  </si>
  <si>
    <t>ko00363</t>
  </si>
  <si>
    <t>ko00364</t>
  </si>
  <si>
    <t>ko00365</t>
  </si>
  <si>
    <t>ko00400</t>
  </si>
  <si>
    <t>ko00410</t>
  </si>
  <si>
    <t>ko00471</t>
  </si>
  <si>
    <t>ko00472</t>
  </si>
  <si>
    <t>ko00500</t>
  </si>
  <si>
    <t>ko00510</t>
  </si>
  <si>
    <t>ko00564</t>
  </si>
  <si>
    <t>ko00621</t>
  </si>
  <si>
    <t>ko00623</t>
  </si>
  <si>
    <t>ko00625</t>
  </si>
  <si>
    <t>ko00626</t>
  </si>
  <si>
    <t>ko00650</t>
  </si>
  <si>
    <t>ko00720</t>
  </si>
  <si>
    <t>ko00760</t>
  </si>
  <si>
    <t>ko00790</t>
  </si>
  <si>
    <t>ko00791</t>
  </si>
  <si>
    <t>ko00830</t>
  </si>
  <si>
    <t>ko00930</t>
  </si>
  <si>
    <t>ko00983</t>
  </si>
  <si>
    <t>ko01053</t>
  </si>
  <si>
    <t>ko01056</t>
  </si>
  <si>
    <t>ko01220</t>
  </si>
  <si>
    <t>ko01230</t>
  </si>
  <si>
    <t>Only the OTUs with an LDA &gt;2 and FDR &lt; 0.05 were reported</t>
  </si>
  <si>
    <r>
      <rPr>
        <b/>
        <sz val="12"/>
        <color theme="1"/>
        <rFont val="Arial"/>
        <family val="2"/>
      </rPr>
      <t>Table S9.</t>
    </r>
    <r>
      <rPr>
        <sz val="12"/>
        <color theme="1"/>
        <rFont val="Arial"/>
        <family val="2"/>
      </rPr>
      <t xml:space="preserve"> LEfSe analysis of differences between BS and RSS</t>
    </r>
  </si>
  <si>
    <r>
      <t>Table S10</t>
    </r>
    <r>
      <rPr>
        <sz val="12"/>
        <color theme="1"/>
        <rFont val="Arial"/>
        <family val="2"/>
      </rPr>
      <t>.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Summary of the node properties calculated by NetShift.</t>
    </r>
  </si>
  <si>
    <r>
      <rPr>
        <b/>
        <sz val="12"/>
        <rFont val="Arial"/>
        <family val="2"/>
      </rPr>
      <t xml:space="preserve">Table S6. </t>
    </r>
    <r>
      <rPr>
        <sz val="12"/>
        <rFont val="Arial"/>
        <family val="2"/>
      </rPr>
      <t>Microbial co-ocurrence networks' parameters</t>
    </r>
  </si>
  <si>
    <r>
      <t>Table S2.</t>
    </r>
    <r>
      <rPr>
        <sz val="12"/>
        <color theme="1"/>
        <rFont val="Arial"/>
        <family val="2"/>
      </rPr>
      <t xml:space="preserve"> Environmental and physicochemical variables</t>
    </r>
  </si>
  <si>
    <r>
      <t xml:space="preserve">Table S1. </t>
    </r>
    <r>
      <rPr>
        <sz val="12"/>
        <color theme="1"/>
        <rFont val="Arial"/>
        <family val="2"/>
      </rPr>
      <t>Distribution across altitudinal gradient and characteristics of TLT plants.</t>
    </r>
  </si>
  <si>
    <r>
      <t xml:space="preserve">Table S4. </t>
    </r>
    <r>
      <rPr>
        <sz val="12"/>
        <color rgb="FF000000"/>
        <rFont val="Arial"/>
        <family val="2"/>
      </rPr>
      <t xml:space="preserve"> Number of OTUs belonging to RSS, RSS-Non-core, BS and BS Non-core for each plant for each plant in the three vegetation belts.</t>
    </r>
  </si>
  <si>
    <r>
      <rPr>
        <b/>
        <sz val="12"/>
        <color theme="1"/>
        <rFont val="Arial"/>
        <family val="2"/>
      </rPr>
      <t>Table S7</t>
    </r>
    <r>
      <rPr>
        <sz val="12"/>
        <color theme="1"/>
        <rFont val="Arial"/>
        <family val="2"/>
      </rPr>
      <t>. Edge properties of abundant nodes in the Networks</t>
    </r>
  </si>
  <si>
    <t>Lipid metabolism</t>
  </si>
  <si>
    <t>Synthesis and degradation of ketone bodies</t>
  </si>
  <si>
    <t>Primary bile acid biosynthesis</t>
  </si>
  <si>
    <t>Purine metabolism (98)</t>
  </si>
  <si>
    <t>Caffeine metabolism</t>
  </si>
  <si>
    <t>Glycolysis / Gluconeogenesis</t>
  </si>
  <si>
    <t>Citrate cycle (TCA cycle)</t>
  </si>
  <si>
    <t>Fatty acid biosynthesis</t>
  </si>
  <si>
    <t>Steroid biosynthesis</t>
  </si>
  <si>
    <t>Secondary bile acid biosynthesis</t>
  </si>
  <si>
    <t>Photosynthesis</t>
  </si>
  <si>
    <t>Alanine, aspartate and glutamate metabolism</t>
  </si>
  <si>
    <t>Tetracycline biosynthesis</t>
  </si>
  <si>
    <t>Glycine, serine and threonine metabolism</t>
  </si>
  <si>
    <t>Lysine biosynthesis</t>
  </si>
  <si>
    <t>Penicillin and cephalosporin biosynthesis </t>
  </si>
  <si>
    <t>Carbapenem biosynthesis </t>
  </si>
  <si>
    <t>Tyrosine metabolism </t>
  </si>
  <si>
    <t>Phenylalanine metabolism </t>
  </si>
  <si>
    <t>Tryptophan metabolism </t>
  </si>
  <si>
    <t>Novobiocin biosynthesis </t>
  </si>
  <si>
    <t>Phosphonate and phosphinate metabolism </t>
  </si>
  <si>
    <t>Selenocompound metabolism </t>
  </si>
  <si>
    <t>D-Alanine metabolism</t>
  </si>
  <si>
    <t>Glutathione metabolism </t>
  </si>
  <si>
    <t>Other glycan degradation </t>
  </si>
  <si>
    <t>Streptomycin biosynthesis </t>
  </si>
  <si>
    <t>Polyketide sugar unit biosynthesis </t>
  </si>
  <si>
    <t>Neomycin</t>
  </si>
  <si>
    <t>Inositol phosphate metabolism </t>
  </si>
  <si>
    <t>Linoleic acid metabolism </t>
  </si>
  <si>
    <t>alpha-Linolenic acid metabolism </t>
  </si>
  <si>
    <t>Sphingolipid metabolism </t>
  </si>
  <si>
    <t>Glycosphingolipid biosynthesis - globo and isoglobo series </t>
  </si>
  <si>
    <t>Xylene degradation </t>
  </si>
  <si>
    <t>Polycyclic aromatic hydrocarbon degradation </t>
  </si>
  <si>
    <t>Aminobenzoate degradation </t>
  </si>
  <si>
    <t>Glyoxylate and dicarboxylate metabolism </t>
  </si>
  <si>
    <t>Nitrotoluene degradation </t>
  </si>
  <si>
    <t>Propanoate metabolism </t>
  </si>
  <si>
    <t>Ethylbenzene degradation </t>
  </si>
  <si>
    <t>Styrene degradation </t>
  </si>
  <si>
    <t>C5-Branched dibasic acid metabolism </t>
  </si>
  <si>
    <t>Methane metabolism </t>
  </si>
  <si>
    <t>Carbon fixation in photosynthetic organisms </t>
  </si>
  <si>
    <t>Thiamine metabolism </t>
  </si>
  <si>
    <t>Riboflavin metabolism </t>
  </si>
  <si>
    <t>Pantothenate and CoA biosynthesis </t>
  </si>
  <si>
    <t>Biotin metabolism </t>
  </si>
  <si>
    <t>Lipoic acid metabolism </t>
  </si>
  <si>
    <t>Porphyrin metabolism </t>
  </si>
  <si>
    <t>Terpenoid backbone biosynthesis </t>
  </si>
  <si>
    <t>Indole alkaloid biosynthesis </t>
  </si>
  <si>
    <t>Limonene and pinene degradation </t>
  </si>
  <si>
    <t>Zeatin biosynthesis </t>
  </si>
  <si>
    <t>Nitrogen metabolism </t>
  </si>
  <si>
    <t>Sulfur metabolism </t>
  </si>
  <si>
    <t>Flavonoid biosynthesis </t>
  </si>
  <si>
    <t>Flavone and flavonol biosynthesis </t>
  </si>
  <si>
    <t>Stilbenoid</t>
  </si>
  <si>
    <t>Tropane</t>
  </si>
  <si>
    <t>Betalain biosynthesis </t>
  </si>
  <si>
    <t>Metabolism of xenobiotics by cytochrome P450 </t>
  </si>
  <si>
    <t>Drug metabolism - cytochrome P450 </t>
  </si>
  <si>
    <t>Steroid degradation </t>
  </si>
  <si>
    <t>Biosynthesis of unsaturated fatty acids </t>
  </si>
  <si>
    <t>Nonribosomal peptide structures</t>
  </si>
  <si>
    <t>Biosynthesis of vancomycin group antibiotics </t>
  </si>
  <si>
    <t>2-Oxocarboxylic acid metabolism </t>
  </si>
  <si>
    <t>Fructose and mannose metabolism</t>
  </si>
  <si>
    <t>Ubiquinone and other terpenoid-quinone biosynthesis</t>
  </si>
  <si>
    <t>Ascorbate and aldarate metabolism </t>
  </si>
  <si>
    <t>Secondary bile acid biosynthesis </t>
  </si>
  <si>
    <t>Steroid hormone biosynthesis </t>
  </si>
  <si>
    <t>Oxidative phosphorylation </t>
  </si>
  <si>
    <t>Photosynthesis </t>
  </si>
  <si>
    <t>Purine metabolism </t>
  </si>
  <si>
    <t>Pyrimidine metabolism </t>
  </si>
  <si>
    <t>Alanine</t>
  </si>
  <si>
    <t>Valine</t>
  </si>
  <si>
    <t>Lysine biosynthesis </t>
  </si>
  <si>
    <t>Lysine degradation </t>
  </si>
  <si>
    <t>Histidine metabolism </t>
  </si>
  <si>
    <t>Chlorocyclohexane and chlorobenzene degradation </t>
  </si>
  <si>
    <t>Benzoate degradation </t>
  </si>
  <si>
    <t>Bisphenol degradation </t>
  </si>
  <si>
    <t>Fluorobenzoate degradation </t>
  </si>
  <si>
    <t>Furfural degradation</t>
  </si>
  <si>
    <t>Phenylalanine</t>
  </si>
  <si>
    <t>beta-Alanine metabolism </t>
  </si>
  <si>
    <t>D-Glutamine and D-glutamate metabolism</t>
  </si>
  <si>
    <t>D-Arginine and D-ornithine metabolism</t>
  </si>
  <si>
    <t>Starch and sucrose metabolism </t>
  </si>
  <si>
    <t>N-Glycan biosynthesis </t>
  </si>
  <si>
    <t>Glycerophospholipid metabolism </t>
  </si>
  <si>
    <t>Dioxin degradation </t>
  </si>
  <si>
    <t>Toluene degradation </t>
  </si>
  <si>
    <t>Chloroalkane and chloroalkene degradation </t>
  </si>
  <si>
    <t>Naphthalene degradation </t>
  </si>
  <si>
    <t>Butanoate metabolism </t>
  </si>
  <si>
    <t>Carbon fixation pathways in prokaryotes </t>
  </si>
  <si>
    <t>Nicotinate and nicotinamide metabolism </t>
  </si>
  <si>
    <t>Folate biosynthesis </t>
  </si>
  <si>
    <t>Atrazine degradation </t>
  </si>
  <si>
    <t>Retinol metabolism </t>
  </si>
  <si>
    <t>Caprolactam degradation </t>
  </si>
  <si>
    <t>Drug metabolism - other enzymes </t>
  </si>
  <si>
    <t>Biosynthesis of siderophore group nonribosomal peptides </t>
  </si>
  <si>
    <t>Metabolism of terpenoids and polyketides</t>
  </si>
  <si>
    <t>Pentose phosphate pathway</t>
  </si>
  <si>
    <t>Degradation of aromatic compounds</t>
  </si>
  <si>
    <t>Biosynthesis of amino acids</t>
  </si>
  <si>
    <r>
      <t xml:space="preserve">1 </t>
    </r>
    <r>
      <rPr>
        <b/>
        <sz val="11"/>
        <color theme="1"/>
        <rFont val="Arial"/>
        <family val="2"/>
      </rPr>
      <t>Value of only one sample</t>
    </r>
  </si>
  <si>
    <r>
      <t>2</t>
    </r>
    <r>
      <rPr>
        <b/>
        <sz val="11"/>
        <color theme="1"/>
        <rFont val="Arial"/>
        <family val="2"/>
      </rPr>
      <t xml:space="preserve"> Values represent the mean among the two replicates ± standard deviation</t>
    </r>
  </si>
  <si>
    <r>
      <t xml:space="preserve">342 </t>
    </r>
    <r>
      <rPr>
        <vertAlign val="superscript"/>
        <sz val="11"/>
        <color theme="1"/>
        <rFont val="Arial"/>
        <family val="2"/>
      </rPr>
      <t>1</t>
    </r>
  </si>
  <si>
    <r>
      <t xml:space="preserve">185 </t>
    </r>
    <r>
      <rPr>
        <vertAlign val="superscript"/>
        <sz val="11"/>
        <color theme="1"/>
        <rFont val="Arial"/>
        <family val="2"/>
      </rPr>
      <t>1</t>
    </r>
  </si>
  <si>
    <r>
      <t xml:space="preserve">23.2 </t>
    </r>
    <r>
      <rPr>
        <vertAlign val="superscript"/>
        <sz val="11"/>
        <color theme="1"/>
        <rFont val="Arial"/>
        <family val="2"/>
      </rPr>
      <t>1</t>
    </r>
  </si>
  <si>
    <r>
      <t xml:space="preserve">8 </t>
    </r>
    <r>
      <rPr>
        <vertAlign val="superscript"/>
        <sz val="11"/>
        <color theme="1"/>
        <rFont val="Arial"/>
        <family val="2"/>
      </rPr>
      <t>1</t>
    </r>
  </si>
  <si>
    <r>
      <t xml:space="preserve">49.5 </t>
    </r>
    <r>
      <rPr>
        <vertAlign val="superscript"/>
        <sz val="11"/>
        <color theme="1"/>
        <rFont val="Arial"/>
        <family val="2"/>
      </rPr>
      <t>1</t>
    </r>
  </si>
  <si>
    <r>
      <t xml:space="preserve">39.2 </t>
    </r>
    <r>
      <rPr>
        <vertAlign val="superscript"/>
        <sz val="11"/>
        <color theme="1"/>
        <rFont val="Arial"/>
        <family val="2"/>
      </rPr>
      <t>1</t>
    </r>
  </si>
  <si>
    <r>
      <t xml:space="preserve">13.9 </t>
    </r>
    <r>
      <rPr>
        <vertAlign val="superscript"/>
        <sz val="11"/>
        <color theme="1"/>
        <rFont val="Arial"/>
        <family val="2"/>
      </rPr>
      <t>1</t>
    </r>
  </si>
  <si>
    <r>
      <t xml:space="preserve">0.1 </t>
    </r>
    <r>
      <rPr>
        <vertAlign val="superscript"/>
        <sz val="11"/>
        <color theme="1"/>
        <rFont val="Arial"/>
        <family val="2"/>
      </rPr>
      <t>1</t>
    </r>
  </si>
  <si>
    <r>
      <t xml:space="preserve">13.8 </t>
    </r>
    <r>
      <rPr>
        <vertAlign val="superscript"/>
        <sz val="11"/>
        <color theme="1"/>
        <rFont val="Arial"/>
        <family val="2"/>
      </rPr>
      <t>1</t>
    </r>
  </si>
  <si>
    <r>
      <t xml:space="preserve">149 </t>
    </r>
    <r>
      <rPr>
        <vertAlign val="superscript"/>
        <sz val="11"/>
        <color theme="1"/>
        <rFont val="Arial"/>
        <family val="2"/>
      </rPr>
      <t>1</t>
    </r>
  </si>
  <si>
    <r>
      <t xml:space="preserve">699 </t>
    </r>
    <r>
      <rPr>
        <vertAlign val="superscript"/>
        <sz val="11"/>
        <color theme="1"/>
        <rFont val="Arial"/>
        <family val="2"/>
      </rPr>
      <t>1</t>
    </r>
  </si>
  <si>
    <r>
      <t xml:space="preserve">191 </t>
    </r>
    <r>
      <rPr>
        <vertAlign val="superscript"/>
        <sz val="11"/>
        <color theme="1"/>
        <rFont val="Arial"/>
        <family val="2"/>
      </rPr>
      <t>1</t>
    </r>
  </si>
  <si>
    <r>
      <t xml:space="preserve">319 </t>
    </r>
    <r>
      <rPr>
        <vertAlign val="superscript"/>
        <sz val="11"/>
        <color theme="1"/>
        <rFont val="Arial"/>
        <family val="2"/>
      </rPr>
      <t>1</t>
    </r>
  </si>
  <si>
    <r>
      <t xml:space="preserve">4.9 </t>
    </r>
    <r>
      <rPr>
        <vertAlign val="superscript"/>
        <sz val="11"/>
        <color theme="1"/>
        <rFont val="Arial"/>
        <family val="2"/>
      </rPr>
      <t>1</t>
    </r>
  </si>
  <si>
    <r>
      <t xml:space="preserve">723 ± 708 </t>
    </r>
    <r>
      <rPr>
        <vertAlign val="superscript"/>
        <sz val="11"/>
        <color theme="1"/>
        <rFont val="Arial"/>
        <family val="2"/>
      </rPr>
      <t>2</t>
    </r>
  </si>
  <si>
    <r>
      <t xml:space="preserve">4572 ± 2002 </t>
    </r>
    <r>
      <rPr>
        <vertAlign val="superscript"/>
        <sz val="11"/>
        <color theme="1"/>
        <rFont val="Arial"/>
        <family val="2"/>
      </rPr>
      <t>2</t>
    </r>
  </si>
  <si>
    <r>
      <t xml:space="preserve">163 ± 0 </t>
    </r>
    <r>
      <rPr>
        <vertAlign val="superscript"/>
        <sz val="11"/>
        <color theme="1"/>
        <rFont val="Arial"/>
        <family val="2"/>
      </rPr>
      <t>2</t>
    </r>
  </si>
  <si>
    <r>
      <t xml:space="preserve">1996 ± 1188 </t>
    </r>
    <r>
      <rPr>
        <vertAlign val="superscript"/>
        <sz val="11"/>
        <color theme="1"/>
        <rFont val="Arial"/>
        <family val="2"/>
      </rPr>
      <t>2</t>
    </r>
  </si>
  <si>
    <r>
      <t xml:space="preserve">1030 ± 0 </t>
    </r>
    <r>
      <rPr>
        <vertAlign val="superscript"/>
        <sz val="11"/>
        <color theme="1"/>
        <rFont val="Arial"/>
        <family val="2"/>
      </rPr>
      <t>2</t>
    </r>
  </si>
  <si>
    <r>
      <t xml:space="preserve">1336 ±  613 </t>
    </r>
    <r>
      <rPr>
        <vertAlign val="superscript"/>
        <sz val="11"/>
        <color theme="1"/>
        <rFont val="Arial"/>
        <family val="2"/>
      </rPr>
      <t>2</t>
    </r>
  </si>
  <si>
    <r>
      <t xml:space="preserve">13  ± 3.2 </t>
    </r>
    <r>
      <rPr>
        <vertAlign val="superscript"/>
        <sz val="11"/>
        <color theme="1"/>
        <rFont val="Arial"/>
        <family val="2"/>
      </rPr>
      <t>2</t>
    </r>
  </si>
  <si>
    <r>
      <t xml:space="preserve">34.1 ± 12.1 </t>
    </r>
    <r>
      <rPr>
        <vertAlign val="superscript"/>
        <sz val="11"/>
        <color theme="1"/>
        <rFont val="Arial"/>
        <family val="2"/>
      </rPr>
      <t>2</t>
    </r>
  </si>
  <si>
    <r>
      <t xml:space="preserve">3.6 ± 1.1 </t>
    </r>
    <r>
      <rPr>
        <vertAlign val="superscript"/>
        <sz val="11"/>
        <color theme="1"/>
        <rFont val="Arial"/>
        <family val="2"/>
      </rPr>
      <t>2</t>
    </r>
  </si>
  <si>
    <r>
      <t xml:space="preserve">283 ± 50.7 </t>
    </r>
    <r>
      <rPr>
        <vertAlign val="superscript"/>
        <sz val="11"/>
        <color theme="1"/>
        <rFont val="Arial"/>
        <family val="2"/>
      </rPr>
      <t>2</t>
    </r>
  </si>
  <si>
    <r>
      <t xml:space="preserve">4105 ± 1312 </t>
    </r>
    <r>
      <rPr>
        <vertAlign val="superscript"/>
        <sz val="11"/>
        <color theme="1"/>
        <rFont val="Arial"/>
        <family val="2"/>
      </rPr>
      <t>2</t>
    </r>
  </si>
  <si>
    <r>
      <t xml:space="preserve">235 ± 56.5 </t>
    </r>
    <r>
      <rPr>
        <vertAlign val="superscript"/>
        <sz val="11"/>
        <color theme="1"/>
        <rFont val="Arial"/>
        <family val="2"/>
      </rPr>
      <t>2</t>
    </r>
  </si>
  <si>
    <r>
      <t xml:space="preserve">17 ± 0 </t>
    </r>
    <r>
      <rPr>
        <vertAlign val="superscript"/>
        <sz val="11"/>
        <color theme="1"/>
        <rFont val="Arial"/>
        <family val="2"/>
      </rPr>
      <t>2</t>
    </r>
  </si>
  <si>
    <r>
      <t xml:space="preserve">9539 ± 3114 </t>
    </r>
    <r>
      <rPr>
        <vertAlign val="superscript"/>
        <sz val="11"/>
        <color theme="1"/>
        <rFont val="Arial"/>
        <family val="2"/>
      </rPr>
      <t>2</t>
    </r>
  </si>
  <si>
    <r>
      <t xml:space="preserve">30.6 ± 11.2 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</t>
    </r>
  </si>
  <si>
    <r>
      <t xml:space="preserve">21033 ± 5543 </t>
    </r>
    <r>
      <rPr>
        <vertAlign val="superscript"/>
        <sz val="11"/>
        <color theme="1"/>
        <rFont val="Arial"/>
        <family val="2"/>
      </rPr>
      <t>2</t>
    </r>
  </si>
  <si>
    <r>
      <t xml:space="preserve">1711 </t>
    </r>
    <r>
      <rPr>
        <vertAlign val="superscript"/>
        <sz val="11"/>
        <color theme="1"/>
        <rFont val="Arial"/>
        <family val="2"/>
      </rPr>
      <t>1</t>
    </r>
  </si>
  <si>
    <r>
      <t xml:space="preserve">7069 </t>
    </r>
    <r>
      <rPr>
        <vertAlign val="superscript"/>
        <sz val="11"/>
        <color theme="1"/>
        <rFont val="Arial"/>
        <family val="2"/>
      </rPr>
      <t>1</t>
    </r>
  </si>
  <si>
    <r>
      <t xml:space="preserve">535 </t>
    </r>
    <r>
      <rPr>
        <vertAlign val="superscript"/>
        <sz val="11"/>
        <color theme="1"/>
        <rFont val="Arial"/>
        <family val="2"/>
      </rPr>
      <t>1</t>
    </r>
  </si>
  <si>
    <r>
      <t xml:space="preserve">5187 </t>
    </r>
    <r>
      <rPr>
        <vertAlign val="superscript"/>
        <sz val="11"/>
        <color theme="1"/>
        <rFont val="Arial"/>
        <family val="2"/>
      </rPr>
      <t>1</t>
    </r>
  </si>
  <si>
    <r>
      <t xml:space="preserve">2513 ± 1676 </t>
    </r>
    <r>
      <rPr>
        <vertAlign val="superscript"/>
        <sz val="11"/>
        <color theme="1"/>
        <rFont val="Arial"/>
        <family val="2"/>
      </rPr>
      <t>2</t>
    </r>
  </si>
  <si>
    <r>
      <t xml:space="preserve">1846 </t>
    </r>
    <r>
      <rPr>
        <vertAlign val="superscript"/>
        <sz val="11"/>
        <color theme="1"/>
        <rFont val="Arial"/>
        <family val="2"/>
      </rPr>
      <t>1</t>
    </r>
  </si>
  <si>
    <r>
      <t xml:space="preserve">5547 ± 819 </t>
    </r>
    <r>
      <rPr>
        <vertAlign val="superscript"/>
        <sz val="11"/>
        <color theme="1"/>
        <rFont val="Arial"/>
        <family val="2"/>
      </rPr>
      <t>2</t>
    </r>
  </si>
  <si>
    <r>
      <t xml:space="preserve">3770 </t>
    </r>
    <r>
      <rPr>
        <vertAlign val="superscript"/>
        <sz val="11"/>
        <color theme="1"/>
        <rFont val="Arial"/>
        <family val="2"/>
      </rPr>
      <t>1</t>
    </r>
  </si>
  <si>
    <r>
      <t xml:space="preserve">3502 ± 105 </t>
    </r>
    <r>
      <rPr>
        <vertAlign val="superscript"/>
        <sz val="11"/>
        <color theme="1"/>
        <rFont val="Arial"/>
        <family val="2"/>
      </rPr>
      <t>2</t>
    </r>
  </si>
  <si>
    <r>
      <t xml:space="preserve">1634 ± 258 </t>
    </r>
    <r>
      <rPr>
        <vertAlign val="superscript"/>
        <sz val="11"/>
        <color theme="1"/>
        <rFont val="Arial"/>
        <family val="2"/>
      </rPr>
      <t>2</t>
    </r>
  </si>
  <si>
    <r>
      <t xml:space="preserve">1576 </t>
    </r>
    <r>
      <rPr>
        <vertAlign val="superscript"/>
        <sz val="11"/>
        <color theme="1"/>
        <rFont val="Arial"/>
        <family val="2"/>
      </rPr>
      <t>1</t>
    </r>
  </si>
  <si>
    <r>
      <t xml:space="preserve">3948 </t>
    </r>
    <r>
      <rPr>
        <vertAlign val="superscript"/>
        <sz val="11"/>
        <color theme="1"/>
        <rFont val="Arial"/>
        <family val="2"/>
      </rPr>
      <t>1</t>
    </r>
  </si>
  <si>
    <r>
      <t xml:space="preserve">1120 ± 249 </t>
    </r>
    <r>
      <rPr>
        <vertAlign val="superscript"/>
        <sz val="11"/>
        <color theme="1"/>
        <rFont val="Arial"/>
        <family val="2"/>
      </rPr>
      <t>2</t>
    </r>
  </si>
  <si>
    <r>
      <t xml:space="preserve">8409 ± 22 </t>
    </r>
    <r>
      <rPr>
        <vertAlign val="superscript"/>
        <sz val="11"/>
        <color theme="1"/>
        <rFont val="Arial"/>
        <family val="2"/>
      </rPr>
      <t>2</t>
    </r>
  </si>
  <si>
    <r>
      <t xml:space="preserve">1511 ± 0 </t>
    </r>
    <r>
      <rPr>
        <vertAlign val="superscript"/>
        <sz val="11"/>
        <color theme="1"/>
        <rFont val="Arial"/>
        <family val="2"/>
      </rPr>
      <t>2</t>
    </r>
  </si>
  <si>
    <r>
      <t xml:space="preserve">1205 ± 38 </t>
    </r>
    <r>
      <rPr>
        <vertAlign val="superscript"/>
        <sz val="11"/>
        <color theme="1"/>
        <rFont val="Arial"/>
        <family val="2"/>
      </rPr>
      <t>2</t>
    </r>
  </si>
  <si>
    <r>
      <t xml:space="preserve">226 ± 143 </t>
    </r>
    <r>
      <rPr>
        <vertAlign val="superscript"/>
        <sz val="11"/>
        <color theme="1"/>
        <rFont val="Arial"/>
        <family val="2"/>
      </rPr>
      <t>2</t>
    </r>
  </si>
  <si>
    <r>
      <t xml:space="preserve">392 ± 223 </t>
    </r>
    <r>
      <rPr>
        <vertAlign val="superscript"/>
        <sz val="11"/>
        <color theme="1"/>
        <rFont val="Arial"/>
        <family val="2"/>
      </rPr>
      <t>2</t>
    </r>
  </si>
  <si>
    <r>
      <t xml:space="preserve">466 </t>
    </r>
    <r>
      <rPr>
        <vertAlign val="superscript"/>
        <sz val="11"/>
        <color theme="1"/>
        <rFont val="Arial"/>
        <family val="2"/>
      </rPr>
      <t>1</t>
    </r>
  </si>
  <si>
    <r>
      <t xml:space="preserve">492 ± 270 </t>
    </r>
    <r>
      <rPr>
        <vertAlign val="superscript"/>
        <sz val="11"/>
        <color theme="1"/>
        <rFont val="Arial"/>
        <family val="2"/>
      </rPr>
      <t>2</t>
    </r>
  </si>
  <si>
    <r>
      <t xml:space="preserve">286 ± 131 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 </t>
    </r>
  </si>
  <si>
    <r>
      <t xml:space="preserve">531 ± 120 </t>
    </r>
    <r>
      <rPr>
        <vertAlign val="superscript"/>
        <sz val="11"/>
        <color theme="1"/>
        <rFont val="Arial"/>
        <family val="2"/>
      </rPr>
      <t>2</t>
    </r>
  </si>
  <si>
    <r>
      <t xml:space="preserve">598 ± 230 </t>
    </r>
    <r>
      <rPr>
        <vertAlign val="superscript"/>
        <sz val="11"/>
        <color theme="1"/>
        <rFont val="Arial"/>
        <family val="2"/>
      </rPr>
      <t>2</t>
    </r>
  </si>
  <si>
    <r>
      <t xml:space="preserve">730 </t>
    </r>
    <r>
      <rPr>
        <vertAlign val="superscript"/>
        <sz val="11"/>
        <color theme="1"/>
        <rFont val="Arial"/>
        <family val="2"/>
      </rPr>
      <t>1</t>
    </r>
  </si>
  <si>
    <r>
      <t xml:space="preserve">0.95 </t>
    </r>
    <r>
      <rPr>
        <vertAlign val="superscript"/>
        <sz val="11"/>
        <color theme="1"/>
        <rFont val="Arial"/>
        <family val="2"/>
      </rPr>
      <t>1</t>
    </r>
  </si>
  <si>
    <r>
      <t xml:space="preserve">4.67 </t>
    </r>
    <r>
      <rPr>
        <vertAlign val="superscript"/>
        <sz val="11"/>
        <color theme="1"/>
        <rFont val="Arial"/>
        <family val="2"/>
      </rPr>
      <t>1</t>
    </r>
  </si>
  <si>
    <r>
      <t xml:space="preserve">1.07 ± 1.02 </t>
    </r>
    <r>
      <rPr>
        <vertAlign val="superscript"/>
        <sz val="11"/>
        <color theme="1"/>
        <rFont val="Arial"/>
        <family val="2"/>
      </rPr>
      <t>2</t>
    </r>
  </si>
  <si>
    <r>
      <t xml:space="preserve">1.95 </t>
    </r>
    <r>
      <rPr>
        <vertAlign val="superscript"/>
        <sz val="11"/>
        <color theme="1"/>
        <rFont val="Arial"/>
        <family val="2"/>
      </rPr>
      <t>1</t>
    </r>
  </si>
  <si>
    <r>
      <t xml:space="preserve">13.62 ±  5.34 </t>
    </r>
    <r>
      <rPr>
        <vertAlign val="superscript"/>
        <sz val="11"/>
        <color theme="1"/>
        <rFont val="Arial"/>
        <family val="2"/>
      </rPr>
      <t>2</t>
    </r>
  </si>
  <si>
    <r>
      <t xml:space="preserve">5.14 ± 2.00 </t>
    </r>
    <r>
      <rPr>
        <vertAlign val="superscript"/>
        <sz val="11"/>
        <color theme="1"/>
        <rFont val="Arial"/>
        <family val="2"/>
      </rPr>
      <t>2</t>
    </r>
  </si>
  <si>
    <r>
      <t xml:space="preserve">4.72 </t>
    </r>
    <r>
      <rPr>
        <vertAlign val="superscript"/>
        <sz val="11"/>
        <color theme="1"/>
        <rFont val="Arial"/>
        <family val="2"/>
      </rPr>
      <t>1</t>
    </r>
  </si>
  <si>
    <r>
      <t xml:space="preserve">1.56 ± 0.35 </t>
    </r>
    <r>
      <rPr>
        <vertAlign val="superscript"/>
        <sz val="11"/>
        <color theme="1"/>
        <rFont val="Arial"/>
        <family val="2"/>
      </rPr>
      <t>2</t>
    </r>
  </si>
  <si>
    <r>
      <t xml:space="preserve">1.08 </t>
    </r>
    <r>
      <rPr>
        <vertAlign val="superscript"/>
        <sz val="11"/>
        <color theme="1"/>
        <rFont val="Arial"/>
        <family val="2"/>
      </rPr>
      <t>1</t>
    </r>
  </si>
  <si>
    <r>
      <t xml:space="preserve">0.73 </t>
    </r>
    <r>
      <rPr>
        <vertAlign val="superscript"/>
        <sz val="11"/>
        <color theme="1"/>
        <rFont val="Arial"/>
        <family val="2"/>
      </rPr>
      <t>1</t>
    </r>
  </si>
  <si>
    <r>
      <t xml:space="preserve">5.38 </t>
    </r>
    <r>
      <rPr>
        <vertAlign val="superscript"/>
        <sz val="11"/>
        <color theme="1"/>
        <rFont val="Arial"/>
        <family val="2"/>
      </rPr>
      <t>1</t>
    </r>
  </si>
  <si>
    <r>
      <t>3.57 ± 0.24</t>
    </r>
    <r>
      <rPr>
        <vertAlign val="superscript"/>
        <sz val="11"/>
        <color theme="1"/>
        <rFont val="Arial"/>
        <family val="2"/>
      </rPr>
      <t xml:space="preserve"> 2</t>
    </r>
  </si>
  <si>
    <r>
      <t xml:space="preserve">3.05 </t>
    </r>
    <r>
      <rPr>
        <vertAlign val="superscript"/>
        <sz val="11"/>
        <color theme="1"/>
        <rFont val="Arial"/>
        <family val="2"/>
      </rPr>
      <t>1</t>
    </r>
  </si>
  <si>
    <r>
      <t xml:space="preserve">1.88 </t>
    </r>
    <r>
      <rPr>
        <vertAlign val="superscript"/>
        <sz val="11"/>
        <color theme="1"/>
        <rFont val="Arial"/>
        <family val="2"/>
      </rPr>
      <t>1</t>
    </r>
  </si>
  <si>
    <r>
      <t>1.04</t>
    </r>
    <r>
      <rPr>
        <vertAlign val="superscript"/>
        <sz val="11"/>
        <color theme="1"/>
        <rFont val="Arial"/>
        <family val="2"/>
      </rPr>
      <t xml:space="preserve"> 1</t>
    </r>
  </si>
  <si>
    <r>
      <t xml:space="preserve">3.86 </t>
    </r>
    <r>
      <rPr>
        <vertAlign val="superscript"/>
        <sz val="11"/>
        <color theme="1"/>
        <rFont val="Arial"/>
        <family val="2"/>
      </rPr>
      <t>1</t>
    </r>
  </si>
  <si>
    <r>
      <t xml:space="preserve">2.74 ± 0 </t>
    </r>
    <r>
      <rPr>
        <vertAlign val="superscript"/>
        <sz val="11"/>
        <color theme="1"/>
        <rFont val="Arial"/>
        <family val="2"/>
      </rPr>
      <t>2</t>
    </r>
  </si>
  <si>
    <r>
      <t xml:space="preserve">12.75 ± 2.64 </t>
    </r>
    <r>
      <rPr>
        <vertAlign val="superscript"/>
        <sz val="11"/>
        <color theme="1"/>
        <rFont val="Arial"/>
        <family val="2"/>
      </rPr>
      <t>2</t>
    </r>
  </si>
  <si>
    <r>
      <t xml:space="preserve">17.69 </t>
    </r>
    <r>
      <rPr>
        <vertAlign val="superscript"/>
        <sz val="11"/>
        <color theme="1"/>
        <rFont val="Arial"/>
        <family val="2"/>
      </rPr>
      <t>1</t>
    </r>
  </si>
  <si>
    <r>
      <t xml:space="preserve">12.69 ± 4.76 </t>
    </r>
    <r>
      <rPr>
        <vertAlign val="superscript"/>
        <sz val="11"/>
        <color theme="1"/>
        <rFont val="Arial"/>
        <family val="2"/>
      </rPr>
      <t>2</t>
    </r>
  </si>
  <si>
    <r>
      <t xml:space="preserve">8.6 </t>
    </r>
    <r>
      <rPr>
        <vertAlign val="superscript"/>
        <sz val="11"/>
        <color theme="1"/>
        <rFont val="Arial"/>
        <family val="2"/>
      </rPr>
      <t>1</t>
    </r>
  </si>
  <si>
    <r>
      <t xml:space="preserve">127 ± 171 </t>
    </r>
    <r>
      <rPr>
        <vertAlign val="superscript"/>
        <sz val="11"/>
        <color theme="1"/>
        <rFont val="Arial"/>
        <family val="2"/>
      </rPr>
      <t>2</t>
    </r>
  </si>
  <si>
    <r>
      <t xml:space="preserve">12.6 </t>
    </r>
    <r>
      <rPr>
        <vertAlign val="superscript"/>
        <sz val="11"/>
        <color theme="1"/>
        <rFont val="Arial"/>
        <family val="2"/>
      </rPr>
      <t>1</t>
    </r>
  </si>
  <si>
    <r>
      <t xml:space="preserve">55.5 </t>
    </r>
    <r>
      <rPr>
        <vertAlign val="superscript"/>
        <sz val="11"/>
        <color theme="1"/>
        <rFont val="Arial"/>
        <family val="2"/>
      </rPr>
      <t>1</t>
    </r>
  </si>
  <si>
    <r>
      <t xml:space="preserve">5.7 </t>
    </r>
    <r>
      <rPr>
        <vertAlign val="superscript"/>
        <sz val="11"/>
        <color theme="1"/>
        <rFont val="Arial"/>
        <family val="2"/>
      </rPr>
      <t>1</t>
    </r>
  </si>
  <si>
    <r>
      <t xml:space="preserve">21.4 ± 9.8 </t>
    </r>
    <r>
      <rPr>
        <vertAlign val="superscript"/>
        <sz val="11"/>
        <color theme="1"/>
        <rFont val="Arial"/>
        <family val="2"/>
      </rPr>
      <t>2</t>
    </r>
  </si>
  <si>
    <r>
      <t xml:space="preserve">11.2 </t>
    </r>
    <r>
      <rPr>
        <vertAlign val="superscript"/>
        <sz val="11"/>
        <color theme="1"/>
        <rFont val="Arial"/>
        <family val="2"/>
      </rPr>
      <t>1</t>
    </r>
  </si>
  <si>
    <r>
      <t xml:space="preserve">13 </t>
    </r>
    <r>
      <rPr>
        <vertAlign val="superscript"/>
        <sz val="11"/>
        <color theme="1"/>
        <rFont val="Arial"/>
        <family val="2"/>
      </rPr>
      <t>1</t>
    </r>
  </si>
  <si>
    <r>
      <t xml:space="preserve">15.4 ± 5.7 </t>
    </r>
    <r>
      <rPr>
        <vertAlign val="superscript"/>
        <sz val="11"/>
        <color theme="1"/>
        <rFont val="Arial"/>
        <family val="2"/>
      </rPr>
      <t>2</t>
    </r>
  </si>
  <si>
    <r>
      <t xml:space="preserve">33.5 </t>
    </r>
    <r>
      <rPr>
        <vertAlign val="superscript"/>
        <sz val="11"/>
        <color theme="1"/>
        <rFont val="Arial"/>
        <family val="2"/>
      </rPr>
      <t>1</t>
    </r>
  </si>
  <si>
    <r>
      <t xml:space="preserve">16.4 ± 10.4 </t>
    </r>
    <r>
      <rPr>
        <vertAlign val="superscript"/>
        <sz val="11"/>
        <color theme="1"/>
        <rFont val="Arial"/>
        <family val="2"/>
      </rPr>
      <t>2</t>
    </r>
  </si>
  <si>
    <r>
      <t xml:space="preserve">111 </t>
    </r>
    <r>
      <rPr>
        <vertAlign val="superscript"/>
        <sz val="11"/>
        <color theme="1"/>
        <rFont val="Arial"/>
        <family val="2"/>
      </rPr>
      <t>1</t>
    </r>
  </si>
  <si>
    <r>
      <t xml:space="preserve">16.9  ± 9.9 </t>
    </r>
    <r>
      <rPr>
        <vertAlign val="superscript"/>
        <sz val="11"/>
        <color theme="1"/>
        <rFont val="Arial"/>
        <family val="2"/>
      </rPr>
      <t>2</t>
    </r>
  </si>
  <si>
    <r>
      <t xml:space="preserve">8.4 </t>
    </r>
    <r>
      <rPr>
        <vertAlign val="superscript"/>
        <sz val="11"/>
        <color theme="1"/>
        <rFont val="Arial"/>
        <family val="2"/>
      </rPr>
      <t>1</t>
    </r>
  </si>
  <si>
    <r>
      <t xml:space="preserve">18.2 </t>
    </r>
    <r>
      <rPr>
        <vertAlign val="superscript"/>
        <sz val="11"/>
        <color theme="1"/>
        <rFont val="Arial"/>
        <family val="2"/>
      </rPr>
      <t>1</t>
    </r>
  </si>
  <si>
    <r>
      <t xml:space="preserve">51.8 ± 0 </t>
    </r>
    <r>
      <rPr>
        <vertAlign val="superscript"/>
        <sz val="11"/>
        <color theme="1"/>
        <rFont val="Arial"/>
        <family val="2"/>
      </rPr>
      <t>2</t>
    </r>
  </si>
  <si>
    <r>
      <t xml:space="preserve">130  ± 32.8 </t>
    </r>
    <r>
      <rPr>
        <vertAlign val="superscript"/>
        <sz val="11"/>
        <color theme="1"/>
        <rFont val="Arial"/>
        <family val="2"/>
      </rPr>
      <t>2</t>
    </r>
  </si>
  <si>
    <r>
      <t xml:space="preserve">198 ± 26.6 </t>
    </r>
    <r>
      <rPr>
        <vertAlign val="superscript"/>
        <sz val="11"/>
        <color theme="1"/>
        <rFont val="Arial"/>
        <family val="2"/>
      </rPr>
      <t>2</t>
    </r>
  </si>
  <si>
    <r>
      <t xml:space="preserve">8.7 ± 3.9 </t>
    </r>
    <r>
      <rPr>
        <vertAlign val="superscript"/>
        <sz val="11"/>
        <color theme="1"/>
        <rFont val="Arial"/>
        <family val="2"/>
      </rPr>
      <t>2</t>
    </r>
  </si>
  <si>
    <r>
      <t xml:space="preserve">40.2 ± 12.7 </t>
    </r>
    <r>
      <rPr>
        <vertAlign val="superscript"/>
        <sz val="11"/>
        <color theme="1"/>
        <rFont val="Arial"/>
        <family val="2"/>
      </rPr>
      <t>2</t>
    </r>
  </si>
  <si>
    <r>
      <t xml:space="preserve">163 ± 35.7 </t>
    </r>
    <r>
      <rPr>
        <vertAlign val="superscript"/>
        <sz val="11"/>
        <color theme="1"/>
        <rFont val="Arial"/>
        <family val="2"/>
      </rPr>
      <t>2</t>
    </r>
  </si>
  <si>
    <r>
      <t xml:space="preserve">0.3 </t>
    </r>
    <r>
      <rPr>
        <vertAlign val="superscript"/>
        <sz val="11"/>
        <color theme="1"/>
        <rFont val="Arial"/>
        <family val="2"/>
      </rPr>
      <t>1</t>
    </r>
  </si>
  <si>
    <r>
      <t xml:space="preserve">0.2 </t>
    </r>
    <r>
      <rPr>
        <vertAlign val="superscript"/>
        <sz val="11"/>
        <color theme="1"/>
        <rFont val="Arial"/>
        <family val="2"/>
      </rPr>
      <t>1</t>
    </r>
  </si>
  <si>
    <r>
      <t xml:space="preserve">1.2 ± 0.5 </t>
    </r>
    <r>
      <rPr>
        <vertAlign val="superscript"/>
        <sz val="11"/>
        <color theme="1"/>
        <rFont val="Arial"/>
        <family val="2"/>
      </rPr>
      <t>2</t>
    </r>
  </si>
  <si>
    <r>
      <t xml:space="preserve">0.02 </t>
    </r>
    <r>
      <rPr>
        <vertAlign val="superscript"/>
        <sz val="11"/>
        <color theme="1"/>
        <rFont val="Arial"/>
        <family val="2"/>
      </rPr>
      <t>1</t>
    </r>
  </si>
  <si>
    <r>
      <t xml:space="preserve">0.7 ± 0.1 </t>
    </r>
    <r>
      <rPr>
        <vertAlign val="superscript"/>
        <sz val="11"/>
        <color theme="1"/>
        <rFont val="Arial"/>
        <family val="2"/>
      </rPr>
      <t>2</t>
    </r>
  </si>
  <si>
    <r>
      <t xml:space="preserve">0.8 ± 1 </t>
    </r>
    <r>
      <rPr>
        <vertAlign val="superscript"/>
        <sz val="11"/>
        <color theme="1"/>
        <rFont val="Arial"/>
        <family val="2"/>
      </rPr>
      <t>2</t>
    </r>
  </si>
  <si>
    <r>
      <t xml:space="preserve">5.2 </t>
    </r>
    <r>
      <rPr>
        <vertAlign val="superscript"/>
        <sz val="11"/>
        <color theme="1"/>
        <rFont val="Arial"/>
        <family val="2"/>
      </rPr>
      <t>1</t>
    </r>
  </si>
  <si>
    <r>
      <t xml:space="preserve">0.4 </t>
    </r>
    <r>
      <rPr>
        <vertAlign val="superscript"/>
        <sz val="11"/>
        <color theme="1"/>
        <rFont val="Arial"/>
        <family val="2"/>
      </rPr>
      <t>1</t>
    </r>
  </si>
  <si>
    <r>
      <t xml:space="preserve">0.8 </t>
    </r>
    <r>
      <rPr>
        <vertAlign val="superscript"/>
        <sz val="11"/>
        <color theme="1"/>
        <rFont val="Arial"/>
        <family val="2"/>
      </rPr>
      <t>1</t>
    </r>
  </si>
  <si>
    <r>
      <t xml:space="preserve">1.3 </t>
    </r>
    <r>
      <rPr>
        <vertAlign val="superscript"/>
        <sz val="11"/>
        <color theme="1"/>
        <rFont val="Arial"/>
        <family val="2"/>
      </rPr>
      <t>1</t>
    </r>
  </si>
  <si>
    <r>
      <t xml:space="preserve">2 </t>
    </r>
    <r>
      <rPr>
        <vertAlign val="superscript"/>
        <sz val="11"/>
        <color theme="1"/>
        <rFont val="Arial"/>
        <family val="2"/>
      </rPr>
      <t>1</t>
    </r>
  </si>
  <si>
    <r>
      <t xml:space="preserve">6.6 ± 7.2 </t>
    </r>
    <r>
      <rPr>
        <vertAlign val="superscript"/>
        <sz val="11"/>
        <color theme="1"/>
        <rFont val="Arial"/>
        <family val="2"/>
      </rPr>
      <t>2</t>
    </r>
  </si>
  <si>
    <r>
      <t xml:space="preserve">1.1 ± 0 </t>
    </r>
    <r>
      <rPr>
        <vertAlign val="superscript"/>
        <sz val="11"/>
        <color theme="1"/>
        <rFont val="Arial"/>
        <family val="2"/>
      </rPr>
      <t>2</t>
    </r>
  </si>
  <si>
    <r>
      <t xml:space="preserve">3 ±  2.6 </t>
    </r>
    <r>
      <rPr>
        <vertAlign val="superscript"/>
        <sz val="11"/>
        <color theme="1"/>
        <rFont val="Arial"/>
        <family val="2"/>
      </rPr>
      <t>2</t>
    </r>
  </si>
  <si>
    <r>
      <t xml:space="preserve">1.2 </t>
    </r>
    <r>
      <rPr>
        <vertAlign val="superscript"/>
        <sz val="11"/>
        <color theme="1"/>
        <rFont val="Arial"/>
        <family val="2"/>
      </rPr>
      <t>1</t>
    </r>
  </si>
  <si>
    <r>
      <t>2.3</t>
    </r>
    <r>
      <rPr>
        <vertAlign val="superscript"/>
        <sz val="11"/>
        <color theme="1"/>
        <rFont val="Arial"/>
        <family val="2"/>
      </rPr>
      <t xml:space="preserve"> 1</t>
    </r>
  </si>
  <si>
    <r>
      <t xml:space="preserve">1.9 </t>
    </r>
    <r>
      <rPr>
        <vertAlign val="superscript"/>
        <sz val="11"/>
        <color theme="1"/>
        <rFont val="Arial"/>
        <family val="2"/>
      </rPr>
      <t>1</t>
    </r>
  </si>
  <si>
    <r>
      <t xml:space="preserve">2.1 </t>
    </r>
    <r>
      <rPr>
        <vertAlign val="superscript"/>
        <sz val="11"/>
        <color theme="1"/>
        <rFont val="Arial"/>
        <family val="2"/>
      </rPr>
      <t>1</t>
    </r>
  </si>
  <si>
    <r>
      <t xml:space="preserve">0.6 </t>
    </r>
    <r>
      <rPr>
        <vertAlign val="superscript"/>
        <sz val="11"/>
        <color theme="1"/>
        <rFont val="Arial"/>
        <family val="2"/>
      </rPr>
      <t>1</t>
    </r>
  </si>
  <si>
    <r>
      <t xml:space="preserve">6.5 </t>
    </r>
    <r>
      <rPr>
        <vertAlign val="superscript"/>
        <sz val="11"/>
        <color theme="1"/>
        <rFont val="Arial"/>
        <family val="2"/>
      </rPr>
      <t>1</t>
    </r>
  </si>
  <si>
    <r>
      <t xml:space="preserve">2.9 </t>
    </r>
    <r>
      <rPr>
        <vertAlign val="superscript"/>
        <sz val="11"/>
        <color theme="1"/>
        <rFont val="Arial"/>
        <family val="2"/>
      </rPr>
      <t>1</t>
    </r>
  </si>
  <si>
    <r>
      <t xml:space="preserve">5.9 ± 3.9 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</t>
    </r>
  </si>
  <si>
    <r>
      <t xml:space="preserve">3 </t>
    </r>
    <r>
      <rPr>
        <vertAlign val="superscript"/>
        <sz val="11"/>
        <color theme="1"/>
        <rFont val="Arial"/>
        <family val="2"/>
      </rPr>
      <t>1</t>
    </r>
  </si>
  <si>
    <r>
      <t xml:space="preserve">0.5 </t>
    </r>
    <r>
      <rPr>
        <vertAlign val="superscript"/>
        <sz val="11"/>
        <color theme="1"/>
        <rFont val="Arial"/>
        <family val="2"/>
      </rPr>
      <t>1</t>
    </r>
  </si>
  <si>
    <r>
      <t xml:space="preserve">0.9 ± 0.5 </t>
    </r>
    <r>
      <rPr>
        <vertAlign val="superscript"/>
        <sz val="11"/>
        <color theme="1"/>
        <rFont val="Arial"/>
        <family val="2"/>
      </rPr>
      <t>2</t>
    </r>
  </si>
  <si>
    <r>
      <t xml:space="preserve">1.5 </t>
    </r>
    <r>
      <rPr>
        <vertAlign val="superscript"/>
        <sz val="11"/>
        <color theme="1"/>
        <rFont val="Arial"/>
        <family val="2"/>
      </rPr>
      <t>1</t>
    </r>
  </si>
  <si>
    <r>
      <t xml:space="preserve">5 </t>
    </r>
    <r>
      <rPr>
        <vertAlign val="superscript"/>
        <sz val="11"/>
        <color theme="1"/>
        <rFont val="Arial"/>
        <family val="2"/>
      </rPr>
      <t>1</t>
    </r>
  </si>
  <si>
    <r>
      <t>0.5 ± 0.2</t>
    </r>
    <r>
      <rPr>
        <vertAlign val="superscript"/>
        <sz val="11"/>
        <color theme="1"/>
        <rFont val="Arial"/>
        <family val="2"/>
      </rPr>
      <t xml:space="preserve"> 1</t>
    </r>
  </si>
  <si>
    <r>
      <t>0.8</t>
    </r>
    <r>
      <rPr>
        <vertAlign val="superscript"/>
        <sz val="11"/>
        <color theme="1"/>
        <rFont val="Arial"/>
        <family val="2"/>
      </rPr>
      <t xml:space="preserve"> 1</t>
    </r>
  </si>
  <si>
    <r>
      <t xml:space="preserve">0.6 ± 0 </t>
    </r>
    <r>
      <rPr>
        <vertAlign val="superscript"/>
        <sz val="11"/>
        <color theme="1"/>
        <rFont val="Arial"/>
        <family val="2"/>
      </rPr>
      <t>2</t>
    </r>
  </si>
  <si>
    <r>
      <t xml:space="preserve">12.4 ± 0.9 </t>
    </r>
    <r>
      <rPr>
        <vertAlign val="superscript"/>
        <sz val="11"/>
        <color theme="1"/>
        <rFont val="Arial"/>
        <family val="2"/>
      </rPr>
      <t>2</t>
    </r>
  </si>
  <si>
    <r>
      <t xml:space="preserve">12.5 </t>
    </r>
    <r>
      <rPr>
        <vertAlign val="superscript"/>
        <sz val="11"/>
        <color theme="1"/>
        <rFont val="Arial"/>
        <family val="2"/>
      </rPr>
      <t>1</t>
    </r>
  </si>
  <si>
    <r>
      <t xml:space="preserve">93.7 ± 125 </t>
    </r>
    <r>
      <rPr>
        <vertAlign val="superscript"/>
        <sz val="11"/>
        <color theme="1"/>
        <rFont val="Arial"/>
        <family val="2"/>
      </rPr>
      <t>2</t>
    </r>
  </si>
  <si>
    <r>
      <t xml:space="preserve">1.7 </t>
    </r>
    <r>
      <rPr>
        <vertAlign val="superscript"/>
        <sz val="11"/>
        <color theme="1"/>
        <rFont val="Arial"/>
        <family val="2"/>
      </rPr>
      <t>1</t>
    </r>
  </si>
  <si>
    <r>
      <t>470 ± 588</t>
    </r>
    <r>
      <rPr>
        <vertAlign val="superscript"/>
        <sz val="11"/>
        <color theme="1"/>
        <rFont val="Arial"/>
        <family val="2"/>
      </rPr>
      <t xml:space="preserve"> 2</t>
    </r>
  </si>
  <si>
    <r>
      <t xml:space="preserve">108 ± 20.2 </t>
    </r>
    <r>
      <rPr>
        <vertAlign val="superscript"/>
        <sz val="11"/>
        <color theme="1"/>
        <rFont val="Arial"/>
        <family val="2"/>
      </rPr>
      <t>2</t>
    </r>
  </si>
  <si>
    <r>
      <t xml:space="preserve">179 ± 39.3 </t>
    </r>
    <r>
      <rPr>
        <vertAlign val="superscript"/>
        <sz val="11"/>
        <color theme="1"/>
        <rFont val="Arial"/>
        <family val="2"/>
      </rPr>
      <t>2</t>
    </r>
  </si>
  <si>
    <r>
      <t xml:space="preserve">124 ± 52.2 </t>
    </r>
    <r>
      <rPr>
        <vertAlign val="superscript"/>
        <sz val="11"/>
        <color theme="1"/>
        <rFont val="Arial"/>
        <family val="2"/>
      </rPr>
      <t>2</t>
    </r>
  </si>
  <si>
    <r>
      <t xml:space="preserve">38.11 ± 22.3 </t>
    </r>
    <r>
      <rPr>
        <vertAlign val="superscript"/>
        <sz val="11"/>
        <color theme="1"/>
        <rFont val="Arial"/>
        <family val="2"/>
      </rPr>
      <t>2</t>
    </r>
  </si>
  <si>
    <r>
      <t xml:space="preserve">80 ± 0 </t>
    </r>
    <r>
      <rPr>
        <vertAlign val="superscript"/>
        <sz val="11"/>
        <color theme="1"/>
        <rFont val="Arial"/>
        <family val="2"/>
      </rPr>
      <t>2</t>
    </r>
  </si>
  <si>
    <r>
      <t xml:space="preserve">5.8  ± 0.02 </t>
    </r>
    <r>
      <rPr>
        <vertAlign val="superscript"/>
        <sz val="11"/>
        <color theme="1"/>
        <rFont val="Arial"/>
        <family val="2"/>
      </rPr>
      <t>2</t>
    </r>
  </si>
  <si>
    <r>
      <t xml:space="preserve">3.1 ± 0.1 </t>
    </r>
    <r>
      <rPr>
        <vertAlign val="superscript"/>
        <sz val="11"/>
        <color theme="1"/>
        <rFont val="Arial"/>
        <family val="2"/>
      </rPr>
      <t>2</t>
    </r>
  </si>
  <si>
    <r>
      <t xml:space="preserve">7.8 ± 1.1 </t>
    </r>
    <r>
      <rPr>
        <vertAlign val="superscript"/>
        <sz val="11"/>
        <color theme="1"/>
        <rFont val="Arial"/>
        <family val="2"/>
      </rPr>
      <t>2</t>
    </r>
  </si>
  <si>
    <r>
      <t xml:space="preserve">22.5 ± 9.3 </t>
    </r>
    <r>
      <rPr>
        <vertAlign val="superscript"/>
        <sz val="11"/>
        <color theme="1"/>
        <rFont val="Arial"/>
        <family val="2"/>
      </rPr>
      <t>2</t>
    </r>
  </si>
  <si>
    <r>
      <t xml:space="preserve">8.9 ± 0.3 </t>
    </r>
    <r>
      <rPr>
        <vertAlign val="superscript"/>
        <sz val="11"/>
        <color theme="1"/>
        <rFont val="Arial"/>
        <family val="2"/>
      </rPr>
      <t>2</t>
    </r>
  </si>
  <si>
    <r>
      <t>11.3 ± 35</t>
    </r>
    <r>
      <rPr>
        <vertAlign val="superscript"/>
        <sz val="11"/>
        <color theme="1"/>
        <rFont val="Arial"/>
        <family val="2"/>
      </rPr>
      <t xml:space="preserve"> 2</t>
    </r>
  </si>
  <si>
    <r>
      <t xml:space="preserve">14.6 ± 18.2 </t>
    </r>
    <r>
      <rPr>
        <vertAlign val="superscript"/>
        <sz val="11"/>
        <color theme="1"/>
        <rFont val="Arial"/>
        <family val="2"/>
      </rPr>
      <t>2</t>
    </r>
  </si>
  <si>
    <r>
      <t xml:space="preserve">6.3 ± 0 </t>
    </r>
    <r>
      <rPr>
        <vertAlign val="superscript"/>
        <sz val="11"/>
        <color theme="1"/>
        <rFont val="Arial"/>
        <family val="2"/>
      </rPr>
      <t>2</t>
    </r>
  </si>
  <si>
    <r>
      <t xml:space="preserve">1381 </t>
    </r>
    <r>
      <rPr>
        <vertAlign val="superscript"/>
        <sz val="11"/>
        <color theme="1"/>
        <rFont val="Arial"/>
        <family val="2"/>
      </rPr>
      <t>1</t>
    </r>
  </si>
  <si>
    <r>
      <t xml:space="preserve">8382 </t>
    </r>
    <r>
      <rPr>
        <vertAlign val="superscript"/>
        <sz val="11"/>
        <color theme="1"/>
        <rFont val="Arial"/>
        <family val="2"/>
      </rPr>
      <t>1</t>
    </r>
  </si>
  <si>
    <r>
      <t xml:space="preserve">13304 ± 13491 </t>
    </r>
    <r>
      <rPr>
        <vertAlign val="superscript"/>
        <sz val="11"/>
        <color theme="1"/>
        <rFont val="Arial"/>
        <family val="2"/>
      </rPr>
      <t>2</t>
    </r>
  </si>
  <si>
    <r>
      <t xml:space="preserve">8114 ± 1810 </t>
    </r>
    <r>
      <rPr>
        <vertAlign val="superscript"/>
        <sz val="11"/>
        <color theme="1"/>
        <rFont val="Arial"/>
        <family val="2"/>
      </rPr>
      <t>2</t>
    </r>
  </si>
  <si>
    <r>
      <t xml:space="preserve">1147 ± 0 </t>
    </r>
    <r>
      <rPr>
        <vertAlign val="superscript"/>
        <sz val="11"/>
        <color theme="1"/>
        <rFont val="Arial"/>
        <family val="2"/>
      </rPr>
      <t>2</t>
    </r>
  </si>
  <si>
    <r>
      <t xml:space="preserve">4028 </t>
    </r>
    <r>
      <rPr>
        <vertAlign val="superscript"/>
        <sz val="11"/>
        <color theme="1"/>
        <rFont val="Arial"/>
        <family val="2"/>
      </rPr>
      <t>1</t>
    </r>
  </si>
  <si>
    <r>
      <t>12513 ± 2577</t>
    </r>
    <r>
      <rPr>
        <vertAlign val="superscript"/>
        <sz val="11"/>
        <color theme="1"/>
        <rFont val="Arial"/>
        <family val="2"/>
      </rPr>
      <t xml:space="preserve"> 2</t>
    </r>
  </si>
  <si>
    <t>28936*</t>
  </si>
  <si>
    <t>23228*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</si>
</sst>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8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20"/>
      <name val="Arial"/>
      <family val="2"/>
    </font>
    <font>
      <b/>
      <vertAlign val="superscript"/>
      <sz val="11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vertAlign val="superscript"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808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rgb="FF000000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rgb="FF000000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164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2" fillId="0" borderId="0" xfId="0" applyNumberFormat="1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5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wrapText="1" readingOrder="1"/>
    </xf>
    <xf numFmtId="0" fontId="7" fillId="0" borderId="13" xfId="0" applyFont="1" applyBorder="1" applyAlignment="1">
      <alignment horizontal="center" wrapText="1" readingOrder="1"/>
    </xf>
    <xf numFmtId="0" fontId="6" fillId="0" borderId="20" xfId="0" applyFont="1" applyBorder="1" applyAlignment="1">
      <alignment horizontal="center" wrapText="1" readingOrder="1"/>
    </xf>
    <xf numFmtId="0" fontId="6" fillId="0" borderId="0" xfId="0" applyFont="1" applyAlignment="1">
      <alignment horizontal="center" wrapText="1" readingOrder="1"/>
    </xf>
    <xf numFmtId="0" fontId="7" fillId="0" borderId="0" xfId="0" applyFont="1" applyAlignment="1">
      <alignment horizontal="center" wrapText="1" readingOrder="1"/>
    </xf>
    <xf numFmtId="0" fontId="6" fillId="0" borderId="21" xfId="0" applyFont="1" applyBorder="1" applyAlignment="1">
      <alignment horizontal="center" wrapText="1" readingOrder="1"/>
    </xf>
    <xf numFmtId="0" fontId="6" fillId="0" borderId="14" xfId="0" applyFont="1" applyBorder="1" applyAlignment="1">
      <alignment horizontal="center" wrapText="1" readingOrder="1"/>
    </xf>
    <xf numFmtId="0" fontId="7" fillId="0" borderId="14" xfId="0" applyFont="1" applyBorder="1" applyAlignment="1">
      <alignment horizontal="center" wrapText="1" readingOrder="1"/>
    </xf>
    <xf numFmtId="0" fontId="6" fillId="0" borderId="22" xfId="0" applyFont="1" applyBorder="1" applyAlignment="1">
      <alignment horizontal="center" wrapText="1" readingOrder="1"/>
    </xf>
    <xf numFmtId="0" fontId="1" fillId="0" borderId="23" xfId="0" applyFont="1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2" fillId="0" borderId="27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164" fontId="1" fillId="0" borderId="21" xfId="0" applyNumberFormat="1" applyFont="1" applyBorder="1" applyAlignment="1">
      <alignment horizontal="center"/>
    </xf>
    <xf numFmtId="164" fontId="1" fillId="0" borderId="30" xfId="0" applyNumberFormat="1" applyFont="1" applyBorder="1" applyAlignment="1">
      <alignment horizontal="center"/>
    </xf>
    <xf numFmtId="164" fontId="1" fillId="0" borderId="28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5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2" borderId="0" xfId="0" applyFont="1" applyFill="1"/>
    <xf numFmtId="0" fontId="2" fillId="2" borderId="15" xfId="0" applyFont="1" applyFill="1" applyBorder="1" applyAlignment="1">
      <alignment horizontal="center"/>
    </xf>
    <xf numFmtId="0" fontId="10" fillId="2" borderId="0" xfId="0" applyFont="1" applyFill="1" applyAlignment="1">
      <alignment horizontal="left"/>
    </xf>
    <xf numFmtId="0" fontId="12" fillId="0" borderId="0" xfId="0" applyFont="1"/>
    <xf numFmtId="0" fontId="2" fillId="2" borderId="10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7" xfId="0" applyFont="1" applyFill="1" applyBorder="1"/>
    <xf numFmtId="2" fontId="9" fillId="2" borderId="4" xfId="0" applyNumberFormat="1" applyFont="1" applyFill="1" applyBorder="1" applyAlignment="1">
      <alignment horizontal="center"/>
    </xf>
    <xf numFmtId="2" fontId="9" fillId="2" borderId="5" xfId="0" applyNumberFormat="1" applyFont="1" applyFill="1" applyBorder="1" applyAlignment="1">
      <alignment horizontal="center"/>
    </xf>
    <xf numFmtId="0" fontId="9" fillId="2" borderId="12" xfId="0" applyFont="1" applyFill="1" applyBorder="1"/>
    <xf numFmtId="2" fontId="9" fillId="2" borderId="34" xfId="0" applyNumberFormat="1" applyFont="1" applyFill="1" applyBorder="1" applyAlignment="1">
      <alignment horizontal="center"/>
    </xf>
    <xf numFmtId="2" fontId="9" fillId="2" borderId="9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0" fontId="1" fillId="2" borderId="8" xfId="0" applyFont="1" applyFill="1" applyBorder="1"/>
    <xf numFmtId="165" fontId="1" fillId="2" borderId="0" xfId="0" applyNumberFormat="1" applyFont="1" applyFill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2" fillId="2" borderId="0" xfId="0" applyFont="1" applyFill="1"/>
    <xf numFmtId="0" fontId="14" fillId="0" borderId="0" xfId="0" applyFont="1" applyAlignment="1">
      <alignment horizontal="left"/>
    </xf>
    <xf numFmtId="0" fontId="12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4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/>
    <xf numFmtId="164" fontId="1" fillId="0" borderId="33" xfId="0" applyNumberFormat="1" applyFont="1" applyBorder="1" applyAlignment="1">
      <alignment horizontal="center"/>
    </xf>
    <xf numFmtId="1" fontId="1" fillId="0" borderId="34" xfId="0" applyNumberFormat="1" applyFont="1" applyBorder="1" applyAlignment="1">
      <alignment horizontal="center"/>
    </xf>
    <xf numFmtId="164" fontId="1" fillId="0" borderId="34" xfId="0" applyNumberFormat="1" applyFont="1" applyBorder="1" applyAlignment="1">
      <alignment horizontal="center"/>
    </xf>
    <xf numFmtId="2" fontId="1" fillId="0" borderId="34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" fillId="2" borderId="8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0" borderId="15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textRotation="90"/>
    </xf>
    <xf numFmtId="0" fontId="3" fillId="3" borderId="7" xfId="0" applyFont="1" applyFill="1" applyBorder="1" applyAlignment="1">
      <alignment horizontal="center" vertical="center" textRotation="90"/>
    </xf>
    <xf numFmtId="0" fontId="3" fillId="4" borderId="10" xfId="0" applyFont="1" applyFill="1" applyBorder="1" applyAlignment="1">
      <alignment horizontal="center" vertical="center" textRotation="90"/>
    </xf>
    <xf numFmtId="0" fontId="3" fillId="4" borderId="7" xfId="0" applyFont="1" applyFill="1" applyBorder="1" applyAlignment="1">
      <alignment horizontal="center" vertical="center" textRotation="90"/>
    </xf>
    <xf numFmtId="0" fontId="3" fillId="5" borderId="10" xfId="0" applyFont="1" applyFill="1" applyBorder="1" applyAlignment="1">
      <alignment horizontal="center" vertical="center" textRotation="90"/>
    </xf>
    <xf numFmtId="0" fontId="3" fillId="5" borderId="7" xfId="0" applyFont="1" applyFill="1" applyBorder="1" applyAlignment="1">
      <alignment horizontal="center" vertical="center" textRotation="90"/>
    </xf>
    <xf numFmtId="0" fontId="3" fillId="5" borderId="12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textRotation="90"/>
    </xf>
    <xf numFmtId="164" fontId="1" fillId="0" borderId="0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1" fillId="0" borderId="2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5" borderId="24" xfId="0" applyFont="1" applyFill="1" applyBorder="1" applyAlignment="1">
      <alignment horizontal="center"/>
    </xf>
    <xf numFmtId="0" fontId="4" fillId="5" borderId="28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80"/>
      <color rgb="FFFF0000"/>
      <color rgb="FFFFC000"/>
      <color rgb="FF01A39F"/>
      <color rgb="FFF94A41"/>
      <color rgb="FFF0904E"/>
      <color rgb="FFF2A068"/>
      <color rgb="FF61AFA6"/>
      <color rgb="FFF82E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N25"/>
  <sheetViews>
    <sheetView showGridLines="0" zoomScale="80" zoomScaleNormal="80" workbookViewId="0">
      <selection activeCell="D41" sqref="D41"/>
    </sheetView>
  </sheetViews>
  <sheetFormatPr baseColWidth="10" defaultColWidth="11.54296875" defaultRowHeight="14" x14ac:dyDescent="0.3"/>
  <cols>
    <col min="1" max="2" width="11.54296875" style="1"/>
    <col min="3" max="3" width="7" style="1" bestFit="1" customWidth="1"/>
    <col min="4" max="4" width="31.453125" style="1" customWidth="1"/>
    <col min="5" max="5" width="14.81640625" style="1" customWidth="1"/>
    <col min="6" max="6" width="12.08984375" style="1" customWidth="1"/>
    <col min="7" max="7" width="12.453125" style="1" bestFit="1" customWidth="1"/>
    <col min="8" max="8" width="23.08984375" style="1" bestFit="1" customWidth="1"/>
    <col min="9" max="9" width="11.1796875" style="1" bestFit="1" customWidth="1"/>
    <col min="10" max="10" width="9.1796875" style="1" bestFit="1" customWidth="1"/>
    <col min="11" max="11" width="9.54296875" style="1" customWidth="1"/>
    <col min="12" max="12" width="10.6328125" style="1" customWidth="1"/>
    <col min="13" max="13" width="13.54296875" style="1" customWidth="1"/>
    <col min="14" max="14" width="11.6328125" style="1" customWidth="1"/>
    <col min="15" max="16384" width="11.54296875" style="1"/>
  </cols>
  <sheetData>
    <row r="2" spans="2:14" ht="15.5" x14ac:dyDescent="0.35">
      <c r="B2" s="115" t="s">
        <v>799</v>
      </c>
    </row>
    <row r="3" spans="2:14" ht="14.5" thickBot="1" x14ac:dyDescent="0.35"/>
    <row r="4" spans="2:14" ht="46.25" customHeight="1" thickTop="1" thickBot="1" x14ac:dyDescent="0.35">
      <c r="B4" s="139"/>
      <c r="C4" s="34" t="s">
        <v>577</v>
      </c>
      <c r="D4" s="34" t="s">
        <v>578</v>
      </c>
      <c r="E4" s="34" t="s">
        <v>579</v>
      </c>
      <c r="F4" s="34" t="s">
        <v>580</v>
      </c>
      <c r="G4" s="34" t="s">
        <v>581</v>
      </c>
      <c r="H4" s="34" t="s">
        <v>582</v>
      </c>
      <c r="I4" s="34" t="s">
        <v>583</v>
      </c>
      <c r="J4" s="34" t="s">
        <v>584</v>
      </c>
      <c r="K4" s="34" t="s">
        <v>585</v>
      </c>
      <c r="L4" s="34" t="s">
        <v>586</v>
      </c>
      <c r="M4" s="34" t="s">
        <v>587</v>
      </c>
      <c r="N4" s="51" t="s">
        <v>588</v>
      </c>
    </row>
    <row r="5" spans="2:14" ht="15" thickTop="1" x14ac:dyDescent="0.35">
      <c r="B5" s="140" t="s">
        <v>589</v>
      </c>
      <c r="C5" s="52" t="s">
        <v>190</v>
      </c>
      <c r="D5" s="53" t="s">
        <v>590</v>
      </c>
      <c r="E5" s="52" t="s">
        <v>591</v>
      </c>
      <c r="F5" s="52" t="s">
        <v>592</v>
      </c>
      <c r="G5" s="52" t="s">
        <v>593</v>
      </c>
      <c r="H5" s="52">
        <v>184961</v>
      </c>
      <c r="I5" s="52" t="s">
        <v>594</v>
      </c>
      <c r="J5" s="52">
        <v>3870</v>
      </c>
      <c r="K5" s="52">
        <v>3170</v>
      </c>
      <c r="L5" s="52">
        <v>2470</v>
      </c>
      <c r="M5" s="52">
        <v>2270</v>
      </c>
      <c r="N5" s="54">
        <v>18</v>
      </c>
    </row>
    <row r="6" spans="2:14" ht="14.5" x14ac:dyDescent="0.35">
      <c r="B6" s="141"/>
      <c r="C6" s="55" t="s">
        <v>266</v>
      </c>
      <c r="D6" s="56" t="s">
        <v>595</v>
      </c>
      <c r="E6" s="55" t="s">
        <v>596</v>
      </c>
      <c r="F6" s="55" t="s">
        <v>592</v>
      </c>
      <c r="G6" s="55" t="s">
        <v>597</v>
      </c>
      <c r="H6" s="55">
        <v>185141</v>
      </c>
      <c r="I6" s="55" t="s">
        <v>594</v>
      </c>
      <c r="J6" s="55">
        <v>3270</v>
      </c>
      <c r="K6" s="55">
        <v>3170</v>
      </c>
      <c r="L6" s="55">
        <v>3070</v>
      </c>
      <c r="M6" s="55">
        <v>3170</v>
      </c>
      <c r="N6" s="57">
        <v>14</v>
      </c>
    </row>
    <row r="7" spans="2:14" ht="16.25" customHeight="1" x14ac:dyDescent="0.35">
      <c r="B7" s="141"/>
      <c r="C7" s="55" t="s">
        <v>241</v>
      </c>
      <c r="D7" s="56" t="s">
        <v>598</v>
      </c>
      <c r="E7" s="55" t="s">
        <v>599</v>
      </c>
      <c r="F7" s="55" t="s">
        <v>600</v>
      </c>
      <c r="G7" s="55" t="s">
        <v>601</v>
      </c>
      <c r="H7" s="55">
        <v>185123</v>
      </c>
      <c r="I7" s="55" t="s">
        <v>602</v>
      </c>
      <c r="J7" s="55">
        <v>3670</v>
      </c>
      <c r="K7" s="55">
        <v>3120</v>
      </c>
      <c r="L7" s="55">
        <v>2570</v>
      </c>
      <c r="M7" s="55">
        <v>3070</v>
      </c>
      <c r="N7" s="57">
        <v>15</v>
      </c>
    </row>
    <row r="8" spans="2:14" ht="14.5" x14ac:dyDescent="0.35">
      <c r="B8" s="141"/>
      <c r="C8" s="55" t="s">
        <v>162</v>
      </c>
      <c r="D8" s="56" t="s">
        <v>603</v>
      </c>
      <c r="E8" s="55" t="s">
        <v>604</v>
      </c>
      <c r="F8" s="55" t="s">
        <v>600</v>
      </c>
      <c r="G8" s="55" t="s">
        <v>605</v>
      </c>
      <c r="H8" s="55">
        <v>184973</v>
      </c>
      <c r="I8" s="55" t="s">
        <v>602</v>
      </c>
      <c r="J8" s="55">
        <v>3470</v>
      </c>
      <c r="K8" s="55">
        <v>2920</v>
      </c>
      <c r="L8" s="55">
        <v>2570</v>
      </c>
      <c r="M8" s="55">
        <v>2770</v>
      </c>
      <c r="N8" s="57">
        <v>18</v>
      </c>
    </row>
    <row r="9" spans="2:14" ht="14.5" x14ac:dyDescent="0.35">
      <c r="B9" s="141"/>
      <c r="C9" s="55" t="s">
        <v>115</v>
      </c>
      <c r="D9" s="56" t="s">
        <v>606</v>
      </c>
      <c r="E9" s="55" t="s">
        <v>607</v>
      </c>
      <c r="F9" s="55" t="s">
        <v>592</v>
      </c>
      <c r="G9" s="55" t="s">
        <v>608</v>
      </c>
      <c r="H9" s="55">
        <v>184976</v>
      </c>
      <c r="I9" s="55" t="s">
        <v>594</v>
      </c>
      <c r="J9" s="55">
        <v>3470</v>
      </c>
      <c r="K9" s="55">
        <v>3020</v>
      </c>
      <c r="L9" s="55">
        <v>2570</v>
      </c>
      <c r="M9" s="55">
        <v>2670</v>
      </c>
      <c r="N9" s="57">
        <v>19</v>
      </c>
    </row>
    <row r="10" spans="2:14" ht="15" customHeight="1" x14ac:dyDescent="0.35">
      <c r="B10" s="141"/>
      <c r="C10" s="55" t="s">
        <v>144</v>
      </c>
      <c r="D10" s="56" t="s">
        <v>609</v>
      </c>
      <c r="E10" s="55" t="s">
        <v>610</v>
      </c>
      <c r="F10" s="55" t="s">
        <v>600</v>
      </c>
      <c r="G10" s="55" t="s">
        <v>611</v>
      </c>
      <c r="H10" s="55">
        <v>184965</v>
      </c>
      <c r="I10" s="55" t="s">
        <v>602</v>
      </c>
      <c r="J10" s="55">
        <v>3170</v>
      </c>
      <c r="K10" s="55">
        <v>3920</v>
      </c>
      <c r="L10" s="55">
        <v>2670</v>
      </c>
      <c r="M10" s="55">
        <v>2670</v>
      </c>
      <c r="N10" s="57">
        <v>19</v>
      </c>
    </row>
    <row r="11" spans="2:14" ht="15" thickBot="1" x14ac:dyDescent="0.4">
      <c r="B11" s="141"/>
      <c r="C11" s="58" t="s">
        <v>612</v>
      </c>
      <c r="D11" s="59" t="s">
        <v>613</v>
      </c>
      <c r="E11" s="58" t="s">
        <v>591</v>
      </c>
      <c r="F11" s="58" t="s">
        <v>592</v>
      </c>
      <c r="G11" s="58" t="s">
        <v>614</v>
      </c>
      <c r="H11" s="58">
        <v>185136</v>
      </c>
      <c r="I11" s="58" t="s">
        <v>602</v>
      </c>
      <c r="J11" s="58">
        <v>2870</v>
      </c>
      <c r="K11" s="58">
        <v>2870</v>
      </c>
      <c r="L11" s="58">
        <v>2770</v>
      </c>
      <c r="M11" s="58">
        <v>2770</v>
      </c>
      <c r="N11" s="60">
        <v>18</v>
      </c>
    </row>
    <row r="12" spans="2:14" ht="15" thickTop="1" x14ac:dyDescent="0.35">
      <c r="B12" s="142" t="s">
        <v>615</v>
      </c>
      <c r="C12" s="52" t="s">
        <v>616</v>
      </c>
      <c r="D12" s="53" t="s">
        <v>617</v>
      </c>
      <c r="E12" s="52" t="s">
        <v>604</v>
      </c>
      <c r="F12" s="52" t="s">
        <v>600</v>
      </c>
      <c r="G12" s="52" t="s">
        <v>618</v>
      </c>
      <c r="H12" s="52">
        <v>185138</v>
      </c>
      <c r="I12" s="52" t="s">
        <v>602</v>
      </c>
      <c r="J12" s="52">
        <v>4270</v>
      </c>
      <c r="K12" s="52">
        <v>3820</v>
      </c>
      <c r="L12" s="52">
        <v>3370</v>
      </c>
      <c r="M12" s="52">
        <v>3770</v>
      </c>
      <c r="N12" s="54">
        <v>8</v>
      </c>
    </row>
    <row r="13" spans="2:14" ht="14.5" x14ac:dyDescent="0.35">
      <c r="B13" s="143"/>
      <c r="C13" s="55" t="s">
        <v>365</v>
      </c>
      <c r="D13" s="56" t="s">
        <v>619</v>
      </c>
      <c r="E13" s="55" t="s">
        <v>620</v>
      </c>
      <c r="F13" s="55" t="s">
        <v>592</v>
      </c>
      <c r="G13" s="55" t="s">
        <v>621</v>
      </c>
      <c r="H13" s="55">
        <v>185127</v>
      </c>
      <c r="I13" s="55" t="s">
        <v>602</v>
      </c>
      <c r="J13" s="55">
        <v>3670</v>
      </c>
      <c r="K13" s="55">
        <v>3670</v>
      </c>
      <c r="L13" s="55">
        <v>3670</v>
      </c>
      <c r="M13" s="55">
        <v>3670</v>
      </c>
      <c r="N13" s="57">
        <v>9</v>
      </c>
    </row>
    <row r="14" spans="2:14" ht="14.5" x14ac:dyDescent="0.35">
      <c r="B14" s="143"/>
      <c r="C14" s="55" t="s">
        <v>392</v>
      </c>
      <c r="D14" s="56" t="s">
        <v>622</v>
      </c>
      <c r="E14" s="55" t="s">
        <v>591</v>
      </c>
      <c r="F14" s="55" t="s">
        <v>600</v>
      </c>
      <c r="G14" s="55" t="s">
        <v>623</v>
      </c>
      <c r="H14" s="55">
        <v>185131</v>
      </c>
      <c r="I14" s="55" t="s">
        <v>602</v>
      </c>
      <c r="J14" s="55">
        <v>3870</v>
      </c>
      <c r="K14" s="55">
        <v>3620</v>
      </c>
      <c r="L14" s="55">
        <v>3370</v>
      </c>
      <c r="M14" s="55">
        <v>3770</v>
      </c>
      <c r="N14" s="57">
        <v>8</v>
      </c>
    </row>
    <row r="15" spans="2:14" ht="14.5" x14ac:dyDescent="0.35">
      <c r="B15" s="143"/>
      <c r="C15" s="55" t="s">
        <v>315</v>
      </c>
      <c r="D15" s="56" t="s">
        <v>624</v>
      </c>
      <c r="E15" s="55" t="s">
        <v>604</v>
      </c>
      <c r="F15" s="55" t="s">
        <v>600</v>
      </c>
      <c r="G15" s="55" t="s">
        <v>625</v>
      </c>
      <c r="H15" s="55">
        <v>185139</v>
      </c>
      <c r="I15" s="55" t="s">
        <v>602</v>
      </c>
      <c r="J15" s="55">
        <v>3770</v>
      </c>
      <c r="K15" s="55">
        <v>3620</v>
      </c>
      <c r="L15" s="55">
        <v>3470</v>
      </c>
      <c r="M15" s="55">
        <v>3470</v>
      </c>
      <c r="N15" s="57">
        <v>11</v>
      </c>
    </row>
    <row r="16" spans="2:14" ht="14.5" x14ac:dyDescent="0.35">
      <c r="B16" s="143"/>
      <c r="C16" s="55" t="s">
        <v>626</v>
      </c>
      <c r="D16" s="56" t="s">
        <v>627</v>
      </c>
      <c r="E16" s="55" t="s">
        <v>620</v>
      </c>
      <c r="F16" s="55" t="s">
        <v>600</v>
      </c>
      <c r="G16" s="55" t="s">
        <v>628</v>
      </c>
      <c r="H16" s="55">
        <v>184975</v>
      </c>
      <c r="I16" s="55" t="s">
        <v>602</v>
      </c>
      <c r="J16" s="55">
        <v>3770</v>
      </c>
      <c r="K16" s="55">
        <v>3570</v>
      </c>
      <c r="L16" s="55">
        <v>3370</v>
      </c>
      <c r="M16" s="55">
        <v>3270</v>
      </c>
      <c r="N16" s="57">
        <v>13</v>
      </c>
    </row>
    <row r="17" spans="2:14" ht="14.5" x14ac:dyDescent="0.35">
      <c r="B17" s="143"/>
      <c r="C17" s="55" t="s">
        <v>293</v>
      </c>
      <c r="D17" s="56" t="s">
        <v>629</v>
      </c>
      <c r="E17" s="55" t="s">
        <v>604</v>
      </c>
      <c r="F17" s="55" t="s">
        <v>600</v>
      </c>
      <c r="G17" s="55" t="s">
        <v>630</v>
      </c>
      <c r="H17" s="55">
        <v>185129</v>
      </c>
      <c r="I17" s="55" t="s">
        <v>602</v>
      </c>
      <c r="J17" s="55">
        <v>3770</v>
      </c>
      <c r="K17" s="55">
        <v>3570</v>
      </c>
      <c r="L17" s="55">
        <v>3370</v>
      </c>
      <c r="M17" s="55">
        <v>3470</v>
      </c>
      <c r="N17" s="57">
        <v>11</v>
      </c>
    </row>
    <row r="18" spans="2:14" ht="15" thickBot="1" x14ac:dyDescent="0.4">
      <c r="B18" s="143"/>
      <c r="C18" s="58" t="s">
        <v>340</v>
      </c>
      <c r="D18" s="59" t="s">
        <v>631</v>
      </c>
      <c r="E18" s="58" t="s">
        <v>632</v>
      </c>
      <c r="F18" s="58" t="s">
        <v>600</v>
      </c>
      <c r="G18" s="58" t="s">
        <v>633</v>
      </c>
      <c r="H18" s="58" t="s">
        <v>633</v>
      </c>
      <c r="I18" s="58" t="s">
        <v>602</v>
      </c>
      <c r="J18" s="58">
        <v>4070</v>
      </c>
      <c r="K18" s="58">
        <v>3321</v>
      </c>
      <c r="L18" s="58">
        <v>2570</v>
      </c>
      <c r="M18" s="58">
        <v>3570</v>
      </c>
      <c r="N18" s="60">
        <v>10</v>
      </c>
    </row>
    <row r="19" spans="2:14" ht="15" thickTop="1" x14ac:dyDescent="0.35">
      <c r="B19" s="144" t="s">
        <v>634</v>
      </c>
      <c r="C19" s="52" t="s">
        <v>635</v>
      </c>
      <c r="D19" s="53" t="s">
        <v>636</v>
      </c>
      <c r="E19" s="52" t="s">
        <v>637</v>
      </c>
      <c r="F19" s="52" t="s">
        <v>592</v>
      </c>
      <c r="G19" s="52" t="s">
        <v>638</v>
      </c>
      <c r="H19" s="52">
        <v>185124</v>
      </c>
      <c r="I19" s="52" t="s">
        <v>602</v>
      </c>
      <c r="J19" s="52">
        <v>4480</v>
      </c>
      <c r="K19" s="52">
        <v>4375</v>
      </c>
      <c r="L19" s="52">
        <v>4270</v>
      </c>
      <c r="M19" s="52">
        <v>4370</v>
      </c>
      <c r="N19" s="54">
        <v>2</v>
      </c>
    </row>
    <row r="20" spans="2:14" ht="14.5" x14ac:dyDescent="0.35">
      <c r="B20" s="145"/>
      <c r="C20" s="55" t="s">
        <v>502</v>
      </c>
      <c r="D20" s="56" t="s">
        <v>639</v>
      </c>
      <c r="E20" s="55" t="s">
        <v>607</v>
      </c>
      <c r="F20" s="55" t="s">
        <v>592</v>
      </c>
      <c r="G20" s="55" t="s">
        <v>640</v>
      </c>
      <c r="H20" s="55">
        <v>184978</v>
      </c>
      <c r="I20" s="55" t="s">
        <v>602</v>
      </c>
      <c r="J20" s="55">
        <v>4480</v>
      </c>
      <c r="K20" s="55">
        <v>4375</v>
      </c>
      <c r="L20" s="55">
        <v>4270</v>
      </c>
      <c r="M20" s="55">
        <v>4270</v>
      </c>
      <c r="N20" s="57">
        <v>3</v>
      </c>
    </row>
    <row r="21" spans="2:14" ht="14.5" x14ac:dyDescent="0.35">
      <c r="B21" s="145"/>
      <c r="C21" s="55" t="s">
        <v>551</v>
      </c>
      <c r="D21" s="56" t="s">
        <v>641</v>
      </c>
      <c r="E21" s="55" t="s">
        <v>604</v>
      </c>
      <c r="F21" s="55" t="s">
        <v>600</v>
      </c>
      <c r="G21" s="55" t="s">
        <v>642</v>
      </c>
      <c r="H21" s="55">
        <v>184959</v>
      </c>
      <c r="I21" s="55" t="s">
        <v>602</v>
      </c>
      <c r="J21" s="55">
        <v>4480</v>
      </c>
      <c r="K21" s="55">
        <v>4327</v>
      </c>
      <c r="L21" s="55">
        <v>4170</v>
      </c>
      <c r="M21" s="55">
        <v>4370</v>
      </c>
      <c r="N21" s="57">
        <v>2</v>
      </c>
    </row>
    <row r="22" spans="2:14" ht="13.75" customHeight="1" x14ac:dyDescent="0.35">
      <c r="B22" s="145"/>
      <c r="C22" s="55" t="s">
        <v>451</v>
      </c>
      <c r="D22" s="56" t="s">
        <v>643</v>
      </c>
      <c r="E22" s="55" t="s">
        <v>644</v>
      </c>
      <c r="F22" s="55" t="s">
        <v>592</v>
      </c>
      <c r="G22" s="55" t="s">
        <v>645</v>
      </c>
      <c r="H22" s="55">
        <v>184948</v>
      </c>
      <c r="I22" s="55" t="s">
        <v>602</v>
      </c>
      <c r="J22" s="55">
        <v>4480</v>
      </c>
      <c r="K22" s="55">
        <v>4327</v>
      </c>
      <c r="L22" s="55">
        <v>4170</v>
      </c>
      <c r="M22" s="55">
        <v>4174</v>
      </c>
      <c r="N22" s="57">
        <v>4</v>
      </c>
    </row>
    <row r="23" spans="2:14" ht="14.5" x14ac:dyDescent="0.35">
      <c r="B23" s="145"/>
      <c r="C23" s="55" t="s">
        <v>477</v>
      </c>
      <c r="D23" s="56" t="s">
        <v>646</v>
      </c>
      <c r="E23" s="55" t="s">
        <v>607</v>
      </c>
      <c r="F23" s="55" t="s">
        <v>592</v>
      </c>
      <c r="G23" s="55" t="s">
        <v>647</v>
      </c>
      <c r="H23" s="55">
        <v>185120</v>
      </c>
      <c r="I23" s="55" t="s">
        <v>602</v>
      </c>
      <c r="J23" s="55">
        <v>4480</v>
      </c>
      <c r="K23" s="55">
        <v>4327</v>
      </c>
      <c r="L23" s="55">
        <v>4170</v>
      </c>
      <c r="M23" s="55">
        <v>4270</v>
      </c>
      <c r="N23" s="57">
        <v>3</v>
      </c>
    </row>
    <row r="24" spans="2:14" ht="14.5" x14ac:dyDescent="0.35">
      <c r="B24" s="145"/>
      <c r="C24" s="55" t="s">
        <v>526</v>
      </c>
      <c r="D24" s="56" t="s">
        <v>648</v>
      </c>
      <c r="E24" s="55" t="s">
        <v>607</v>
      </c>
      <c r="F24" s="55" t="s">
        <v>592</v>
      </c>
      <c r="G24" s="55" t="s">
        <v>649</v>
      </c>
      <c r="H24" s="55">
        <v>184947</v>
      </c>
      <c r="I24" s="55" t="s">
        <v>602</v>
      </c>
      <c r="J24" s="55">
        <v>4480</v>
      </c>
      <c r="K24" s="55">
        <v>4327</v>
      </c>
      <c r="L24" s="55">
        <v>4170</v>
      </c>
      <c r="M24" s="55">
        <v>4270</v>
      </c>
      <c r="N24" s="57">
        <v>3</v>
      </c>
    </row>
    <row r="25" spans="2:14" ht="15" thickBot="1" x14ac:dyDescent="0.4">
      <c r="B25" s="146"/>
      <c r="C25" s="58" t="s">
        <v>420</v>
      </c>
      <c r="D25" s="59" t="s">
        <v>650</v>
      </c>
      <c r="E25" s="58" t="s">
        <v>651</v>
      </c>
      <c r="F25" s="58" t="s">
        <v>600</v>
      </c>
      <c r="G25" s="58" t="s">
        <v>633</v>
      </c>
      <c r="H25" s="58" t="s">
        <v>633</v>
      </c>
      <c r="I25" s="58" t="s">
        <v>602</v>
      </c>
      <c r="J25" s="58">
        <v>4480</v>
      </c>
      <c r="K25" s="58">
        <v>4327</v>
      </c>
      <c r="L25" s="58">
        <v>4170</v>
      </c>
      <c r="M25" s="58">
        <v>4170</v>
      </c>
      <c r="N25" s="60">
        <v>4</v>
      </c>
    </row>
  </sheetData>
  <mergeCells count="3">
    <mergeCell ref="B5:B11"/>
    <mergeCell ref="B12:B18"/>
    <mergeCell ref="B19:B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2:CT69"/>
  <sheetViews>
    <sheetView showGridLines="0" tabSelected="1" topLeftCell="A7" zoomScale="102" zoomScaleNormal="80" workbookViewId="0">
      <selection activeCell="Q29" sqref="Q29"/>
    </sheetView>
  </sheetViews>
  <sheetFormatPr baseColWidth="10" defaultRowHeight="14.5" x14ac:dyDescent="0.35"/>
  <cols>
    <col min="3" max="3" width="10.08984375" bestFit="1" customWidth="1"/>
    <col min="4" max="4" width="10.6328125" bestFit="1" customWidth="1"/>
    <col min="5" max="5" width="14.36328125" bestFit="1" customWidth="1"/>
    <col min="6" max="6" width="6.81640625" bestFit="1" customWidth="1"/>
    <col min="7" max="7" width="5.81640625" bestFit="1" customWidth="1"/>
    <col min="8" max="8" width="9.36328125" bestFit="1" customWidth="1"/>
    <col min="9" max="9" width="11" bestFit="1" customWidth="1"/>
    <col min="10" max="10" width="13.6328125" bestFit="1" customWidth="1"/>
    <col min="11" max="11" width="12.54296875" bestFit="1" customWidth="1"/>
    <col min="12" max="12" width="15.453125" bestFit="1" customWidth="1"/>
    <col min="13" max="13" width="13.08984375" bestFit="1" customWidth="1"/>
    <col min="14" max="14" width="15.90625" bestFit="1" customWidth="1"/>
    <col min="15" max="15" width="12.6328125" bestFit="1" customWidth="1"/>
    <col min="16" max="16" width="14.1796875" bestFit="1" customWidth="1"/>
    <col min="17" max="17" width="13.81640625" bestFit="1" customWidth="1"/>
    <col min="18" max="18" width="14.36328125" bestFit="1" customWidth="1"/>
    <col min="19" max="19" width="11" bestFit="1" customWidth="1"/>
    <col min="20" max="21" width="12.54296875" bestFit="1" customWidth="1"/>
    <col min="22" max="22" width="12" bestFit="1" customWidth="1"/>
    <col min="23" max="23" width="10.36328125" bestFit="1" customWidth="1"/>
    <col min="24" max="24" width="10.90625" bestFit="1" customWidth="1"/>
    <col min="25" max="25" width="10.453125" bestFit="1" customWidth="1"/>
    <col min="26" max="26" width="13.6328125" bestFit="1" customWidth="1"/>
    <col min="27" max="27" width="12" bestFit="1" customWidth="1"/>
  </cols>
  <sheetData>
    <row r="2" spans="2:27" ht="15.5" x14ac:dyDescent="0.35">
      <c r="B2" s="115" t="s">
        <v>798</v>
      </c>
    </row>
    <row r="3" spans="2:27" ht="15" thickBot="1" x14ac:dyDescent="0.4"/>
    <row r="4" spans="2:27" ht="20.5" thickBot="1" x14ac:dyDescent="0.45">
      <c r="B4" s="36"/>
      <c r="C4" s="148" t="s">
        <v>85</v>
      </c>
      <c r="D4" s="148"/>
      <c r="E4" s="148"/>
      <c r="F4" s="148"/>
      <c r="G4" s="148"/>
      <c r="H4" s="149"/>
      <c r="I4" s="148" t="s">
        <v>86</v>
      </c>
      <c r="J4" s="148"/>
      <c r="K4" s="148"/>
      <c r="L4" s="148"/>
      <c r="M4" s="148"/>
      <c r="N4" s="149"/>
      <c r="O4" s="150" t="s">
        <v>87</v>
      </c>
      <c r="P4" s="148"/>
      <c r="Q4" s="148"/>
      <c r="R4" s="149"/>
      <c r="S4" s="150" t="s">
        <v>88</v>
      </c>
      <c r="T4" s="148"/>
      <c r="U4" s="148"/>
      <c r="V4" s="148"/>
      <c r="W4" s="148"/>
      <c r="X4" s="148"/>
      <c r="Y4" s="148"/>
      <c r="Z4" s="148"/>
      <c r="AA4" s="149"/>
    </row>
    <row r="5" spans="2:27" ht="28.5" thickBot="1" x14ac:dyDescent="0.4">
      <c r="B5" s="37"/>
      <c r="C5" s="34" t="s">
        <v>89</v>
      </c>
      <c r="D5" s="40" t="s">
        <v>90</v>
      </c>
      <c r="E5" s="40" t="s">
        <v>91</v>
      </c>
      <c r="F5" s="40" t="s">
        <v>92</v>
      </c>
      <c r="G5" s="40" t="s">
        <v>93</v>
      </c>
      <c r="H5" s="41" t="s">
        <v>94</v>
      </c>
      <c r="I5" s="40" t="s">
        <v>95</v>
      </c>
      <c r="J5" s="40" t="s">
        <v>96</v>
      </c>
      <c r="K5" s="40" t="s">
        <v>97</v>
      </c>
      <c r="L5" s="40" t="s">
        <v>98</v>
      </c>
      <c r="M5" s="40" t="s">
        <v>99</v>
      </c>
      <c r="N5" s="42" t="s">
        <v>100</v>
      </c>
      <c r="O5" s="40" t="s">
        <v>101</v>
      </c>
      <c r="P5" s="40" t="s">
        <v>102</v>
      </c>
      <c r="Q5" s="40" t="s">
        <v>103</v>
      </c>
      <c r="R5" s="42" t="s">
        <v>104</v>
      </c>
      <c r="S5" s="40" t="s">
        <v>105</v>
      </c>
      <c r="T5" s="40" t="s">
        <v>106</v>
      </c>
      <c r="U5" s="40" t="s">
        <v>107</v>
      </c>
      <c r="V5" s="40" t="s">
        <v>108</v>
      </c>
      <c r="W5" s="40" t="s">
        <v>109</v>
      </c>
      <c r="X5" s="40" t="s">
        <v>110</v>
      </c>
      <c r="Y5" s="40" t="s">
        <v>111</v>
      </c>
      <c r="Z5" s="40" t="s">
        <v>112</v>
      </c>
      <c r="AA5" s="42" t="s">
        <v>113</v>
      </c>
    </row>
    <row r="6" spans="2:27" ht="17" x14ac:dyDescent="0.35">
      <c r="B6" s="140" t="s">
        <v>114</v>
      </c>
      <c r="C6" s="151">
        <v>2670</v>
      </c>
      <c r="D6" s="147" t="s">
        <v>115</v>
      </c>
      <c r="E6" s="2" t="s">
        <v>116</v>
      </c>
      <c r="F6" s="147">
        <v>12.4</v>
      </c>
      <c r="G6" s="147">
        <v>12.2</v>
      </c>
      <c r="H6" s="43" t="s">
        <v>117</v>
      </c>
      <c r="I6" s="44" t="s">
        <v>118</v>
      </c>
      <c r="J6" s="45" t="s">
        <v>934</v>
      </c>
      <c r="K6" s="44" t="s">
        <v>119</v>
      </c>
      <c r="L6" s="45" t="s">
        <v>120</v>
      </c>
      <c r="M6" s="44" t="s">
        <v>121</v>
      </c>
      <c r="N6" s="46" t="s">
        <v>122</v>
      </c>
      <c r="O6" s="45" t="s">
        <v>969</v>
      </c>
      <c r="P6" s="45" t="s">
        <v>123</v>
      </c>
      <c r="Q6" s="45" t="s">
        <v>124</v>
      </c>
      <c r="R6" s="46" t="s">
        <v>125</v>
      </c>
      <c r="S6" s="45" t="s">
        <v>126</v>
      </c>
      <c r="T6" s="44" t="s">
        <v>127</v>
      </c>
      <c r="U6" s="44" t="s">
        <v>1009</v>
      </c>
      <c r="V6" s="45" t="s">
        <v>128</v>
      </c>
      <c r="W6" s="44" t="s">
        <v>923</v>
      </c>
      <c r="X6" s="44" t="s">
        <v>1019</v>
      </c>
      <c r="Y6" s="44" t="s">
        <v>129</v>
      </c>
      <c r="Z6" s="44" t="s">
        <v>1041</v>
      </c>
      <c r="AA6" s="43" t="s">
        <v>1056</v>
      </c>
    </row>
    <row r="7" spans="2:27" ht="17" x14ac:dyDescent="0.35">
      <c r="B7" s="141"/>
      <c r="C7" s="147"/>
      <c r="D7" s="147"/>
      <c r="E7" s="2" t="s">
        <v>130</v>
      </c>
      <c r="F7" s="147"/>
      <c r="G7" s="147"/>
      <c r="H7" s="43" t="s">
        <v>131</v>
      </c>
      <c r="I7" s="44" t="s">
        <v>132</v>
      </c>
      <c r="J7" s="45" t="s">
        <v>133</v>
      </c>
      <c r="K7" s="44" t="s">
        <v>134</v>
      </c>
      <c r="L7" s="45" t="s">
        <v>135</v>
      </c>
      <c r="M7" s="44" t="s">
        <v>929</v>
      </c>
      <c r="N7" s="46" t="s">
        <v>1059</v>
      </c>
      <c r="O7" s="45" t="s">
        <v>136</v>
      </c>
      <c r="P7" s="45" t="s">
        <v>970</v>
      </c>
      <c r="Q7" s="45" t="s">
        <v>137</v>
      </c>
      <c r="R7" s="46" t="s">
        <v>138</v>
      </c>
      <c r="S7" s="44" t="s">
        <v>139</v>
      </c>
      <c r="T7" s="44" t="s">
        <v>990</v>
      </c>
      <c r="U7" s="45" t="s">
        <v>140</v>
      </c>
      <c r="V7" s="45" t="s">
        <v>141</v>
      </c>
      <c r="W7" s="44" t="s">
        <v>129</v>
      </c>
      <c r="X7" s="44" t="s">
        <v>129</v>
      </c>
      <c r="Y7" s="44" t="s">
        <v>129</v>
      </c>
      <c r="Z7" s="44" t="s">
        <v>142</v>
      </c>
      <c r="AA7" s="43" t="s">
        <v>143</v>
      </c>
    </row>
    <row r="8" spans="2:27" ht="17" x14ac:dyDescent="0.35">
      <c r="B8" s="141"/>
      <c r="C8" s="147">
        <v>2670</v>
      </c>
      <c r="D8" s="147" t="s">
        <v>144</v>
      </c>
      <c r="E8" s="2" t="s">
        <v>116</v>
      </c>
      <c r="F8" s="147">
        <v>12.4</v>
      </c>
      <c r="G8" s="147">
        <v>12.2</v>
      </c>
      <c r="H8" s="43" t="s">
        <v>131</v>
      </c>
      <c r="I8" s="44" t="s">
        <v>145</v>
      </c>
      <c r="J8" s="45" t="s">
        <v>916</v>
      </c>
      <c r="K8" s="44" t="s">
        <v>129</v>
      </c>
      <c r="L8" s="45" t="s">
        <v>146</v>
      </c>
      <c r="M8" s="44" t="s">
        <v>147</v>
      </c>
      <c r="N8" s="46" t="s">
        <v>148</v>
      </c>
      <c r="O8" s="45" t="s">
        <v>968</v>
      </c>
      <c r="P8" s="45" t="s">
        <v>149</v>
      </c>
      <c r="Q8" s="45" t="s">
        <v>150</v>
      </c>
      <c r="R8" s="46" t="s">
        <v>151</v>
      </c>
      <c r="S8" s="44" t="s">
        <v>152</v>
      </c>
      <c r="T8" s="44" t="s">
        <v>153</v>
      </c>
      <c r="U8" s="44" t="s">
        <v>154</v>
      </c>
      <c r="V8" s="45" t="s">
        <v>155</v>
      </c>
      <c r="W8" s="45" t="s">
        <v>129</v>
      </c>
      <c r="X8" s="44" t="s">
        <v>129</v>
      </c>
      <c r="Y8" s="44" t="s">
        <v>129</v>
      </c>
      <c r="Z8" s="44" t="s">
        <v>1042</v>
      </c>
      <c r="AA8" s="43" t="s">
        <v>156</v>
      </c>
    </row>
    <row r="9" spans="2:27" ht="17" x14ac:dyDescent="0.35">
      <c r="B9" s="141"/>
      <c r="C9" s="147"/>
      <c r="D9" s="147"/>
      <c r="E9" s="2" t="s">
        <v>130</v>
      </c>
      <c r="F9" s="147"/>
      <c r="G9" s="147"/>
      <c r="H9" s="43" t="s">
        <v>131</v>
      </c>
      <c r="I9" s="44" t="s">
        <v>157</v>
      </c>
      <c r="J9" s="45" t="s">
        <v>158</v>
      </c>
      <c r="K9" s="44" t="s">
        <v>129</v>
      </c>
      <c r="L9" s="45" t="s">
        <v>159</v>
      </c>
      <c r="M9" s="44" t="s">
        <v>160</v>
      </c>
      <c r="N9" s="46" t="s">
        <v>1060</v>
      </c>
      <c r="O9" s="45" t="s">
        <v>967</v>
      </c>
      <c r="P9" s="44" t="s">
        <v>129</v>
      </c>
      <c r="Q9" s="45" t="s">
        <v>987</v>
      </c>
      <c r="R9" s="46" t="s">
        <v>989</v>
      </c>
      <c r="S9" s="45" t="s">
        <v>161</v>
      </c>
      <c r="T9" s="45" t="s">
        <v>991</v>
      </c>
      <c r="U9" s="44" t="s">
        <v>1008</v>
      </c>
      <c r="V9" s="45" t="s">
        <v>1010</v>
      </c>
      <c r="W9" s="44" t="s">
        <v>129</v>
      </c>
      <c r="X9" s="44" t="s">
        <v>1020</v>
      </c>
      <c r="Y9" s="44" t="s">
        <v>129</v>
      </c>
      <c r="Z9" s="44" t="s">
        <v>1043</v>
      </c>
      <c r="AA9" s="43" t="s">
        <v>1055</v>
      </c>
    </row>
    <row r="10" spans="2:27" ht="17" x14ac:dyDescent="0.35">
      <c r="B10" s="141"/>
      <c r="C10" s="147">
        <v>2770</v>
      </c>
      <c r="D10" s="147" t="s">
        <v>162</v>
      </c>
      <c r="E10" s="2" t="s">
        <v>116</v>
      </c>
      <c r="F10" s="147">
        <v>15</v>
      </c>
      <c r="G10" s="147">
        <v>11.8</v>
      </c>
      <c r="H10" s="43" t="s">
        <v>163</v>
      </c>
      <c r="I10" s="44" t="s">
        <v>164</v>
      </c>
      <c r="J10" s="45">
        <v>1406</v>
      </c>
      <c r="K10" s="44" t="s">
        <v>129</v>
      </c>
      <c r="L10" s="45" t="s">
        <v>165</v>
      </c>
      <c r="M10" s="44" t="s">
        <v>166</v>
      </c>
      <c r="N10" s="46" t="s">
        <v>1061</v>
      </c>
      <c r="O10" s="45" t="s">
        <v>966</v>
      </c>
      <c r="P10" s="45" t="s">
        <v>971</v>
      </c>
      <c r="Q10" s="45" t="s">
        <v>167</v>
      </c>
      <c r="R10" s="46" t="s">
        <v>168</v>
      </c>
      <c r="S10" s="44" t="s">
        <v>169</v>
      </c>
      <c r="T10" s="44" t="s">
        <v>170</v>
      </c>
      <c r="U10" s="44" t="s">
        <v>171</v>
      </c>
      <c r="V10" s="45" t="s">
        <v>172</v>
      </c>
      <c r="W10" s="44" t="s">
        <v>129</v>
      </c>
      <c r="X10" s="44" t="s">
        <v>129</v>
      </c>
      <c r="Y10" s="44" t="s">
        <v>129</v>
      </c>
      <c r="Z10" s="44" t="s">
        <v>173</v>
      </c>
      <c r="AA10" s="43" t="s">
        <v>174</v>
      </c>
    </row>
    <row r="11" spans="2:27" ht="17" x14ac:dyDescent="0.35">
      <c r="B11" s="141"/>
      <c r="C11" s="147"/>
      <c r="D11" s="147"/>
      <c r="E11" s="2" t="s">
        <v>130</v>
      </c>
      <c r="F11" s="147"/>
      <c r="G11" s="147"/>
      <c r="H11" s="43" t="s">
        <v>163</v>
      </c>
      <c r="I11" s="44" t="s">
        <v>175</v>
      </c>
      <c r="J11" s="45" t="s">
        <v>176</v>
      </c>
      <c r="K11" s="44" t="s">
        <v>924</v>
      </c>
      <c r="L11" s="45" t="s">
        <v>177</v>
      </c>
      <c r="M11" s="44" t="s">
        <v>178</v>
      </c>
      <c r="N11" s="46" t="s">
        <v>179</v>
      </c>
      <c r="O11" s="45" t="s">
        <v>180</v>
      </c>
      <c r="P11" s="45" t="s">
        <v>181</v>
      </c>
      <c r="Q11" s="45" t="s">
        <v>182</v>
      </c>
      <c r="R11" s="46" t="s">
        <v>183</v>
      </c>
      <c r="S11" s="44" t="s">
        <v>184</v>
      </c>
      <c r="T11" s="44" t="s">
        <v>185</v>
      </c>
      <c r="U11" s="44" t="s">
        <v>186</v>
      </c>
      <c r="V11" s="45" t="s">
        <v>187</v>
      </c>
      <c r="W11" s="45" t="s">
        <v>129</v>
      </c>
      <c r="X11" s="44" t="s">
        <v>1021</v>
      </c>
      <c r="Y11" s="44" t="s">
        <v>129</v>
      </c>
      <c r="Z11" s="44" t="s">
        <v>188</v>
      </c>
      <c r="AA11" s="43" t="s">
        <v>189</v>
      </c>
    </row>
    <row r="12" spans="2:27" ht="17" x14ac:dyDescent="0.35">
      <c r="B12" s="141"/>
      <c r="C12" s="147">
        <v>2770</v>
      </c>
      <c r="D12" s="147" t="s">
        <v>190</v>
      </c>
      <c r="E12" s="2" t="s">
        <v>116</v>
      </c>
      <c r="F12" s="147">
        <v>15</v>
      </c>
      <c r="G12" s="147">
        <v>11.8</v>
      </c>
      <c r="H12" s="43" t="s">
        <v>163</v>
      </c>
      <c r="I12" s="44" t="s">
        <v>191</v>
      </c>
      <c r="J12" s="45" t="s">
        <v>917</v>
      </c>
      <c r="K12" s="44" t="s">
        <v>129</v>
      </c>
      <c r="L12" s="45" t="s">
        <v>192</v>
      </c>
      <c r="M12" s="44" t="s">
        <v>1057</v>
      </c>
      <c r="N12" s="46" t="s">
        <v>193</v>
      </c>
      <c r="O12" s="45" t="s">
        <v>194</v>
      </c>
      <c r="P12" s="45" t="s">
        <v>195</v>
      </c>
      <c r="Q12" s="45" t="s">
        <v>988</v>
      </c>
      <c r="R12" s="46" t="s">
        <v>196</v>
      </c>
      <c r="S12" s="44" t="s">
        <v>197</v>
      </c>
      <c r="T12" s="44" t="s">
        <v>992</v>
      </c>
      <c r="U12" s="44" t="s">
        <v>198</v>
      </c>
      <c r="V12" s="45" t="s">
        <v>199</v>
      </c>
      <c r="W12" s="45" t="s">
        <v>129</v>
      </c>
      <c r="X12" s="44" t="s">
        <v>129</v>
      </c>
      <c r="Y12" s="44" t="s">
        <v>1029</v>
      </c>
      <c r="Z12" s="44" t="s">
        <v>1044</v>
      </c>
      <c r="AA12" s="43" t="s">
        <v>201</v>
      </c>
    </row>
    <row r="13" spans="2:27" ht="17" x14ac:dyDescent="0.35">
      <c r="B13" s="141"/>
      <c r="C13" s="147"/>
      <c r="D13" s="147"/>
      <c r="E13" s="2" t="s">
        <v>130</v>
      </c>
      <c r="F13" s="147"/>
      <c r="G13" s="147"/>
      <c r="H13" s="43" t="s">
        <v>163</v>
      </c>
      <c r="I13" s="44" t="s">
        <v>202</v>
      </c>
      <c r="J13" s="45" t="s">
        <v>933</v>
      </c>
      <c r="K13" s="45" t="s">
        <v>203</v>
      </c>
      <c r="L13" s="45" t="s">
        <v>204</v>
      </c>
      <c r="M13" s="44" t="s">
        <v>205</v>
      </c>
      <c r="N13" s="46" t="s">
        <v>1062</v>
      </c>
      <c r="O13" s="45" t="s">
        <v>206</v>
      </c>
      <c r="P13" s="45" t="s">
        <v>207</v>
      </c>
      <c r="Q13" s="45" t="s">
        <v>208</v>
      </c>
      <c r="R13" s="46" t="s">
        <v>209</v>
      </c>
      <c r="S13" s="44" t="s">
        <v>210</v>
      </c>
      <c r="T13" s="44" t="s">
        <v>129</v>
      </c>
      <c r="U13" s="44" t="s">
        <v>211</v>
      </c>
      <c r="V13" s="45" t="s">
        <v>212</v>
      </c>
      <c r="W13" s="44" t="s">
        <v>213</v>
      </c>
      <c r="X13" s="44" t="s">
        <v>1022</v>
      </c>
      <c r="Y13" s="44" t="s">
        <v>129</v>
      </c>
      <c r="Z13" s="45" t="s">
        <v>1045</v>
      </c>
      <c r="AA13" s="43" t="s">
        <v>1054</v>
      </c>
    </row>
    <row r="14" spans="2:27" ht="17" x14ac:dyDescent="0.35">
      <c r="B14" s="141"/>
      <c r="C14" s="147">
        <v>2770</v>
      </c>
      <c r="D14" s="147" t="s">
        <v>214</v>
      </c>
      <c r="E14" s="2" t="s">
        <v>116</v>
      </c>
      <c r="F14" s="147">
        <v>15</v>
      </c>
      <c r="G14" s="147">
        <v>11.8</v>
      </c>
      <c r="H14" s="43" t="s">
        <v>163</v>
      </c>
      <c r="I14" s="45" t="s">
        <v>215</v>
      </c>
      <c r="J14" s="45" t="s">
        <v>932</v>
      </c>
      <c r="K14" s="44" t="s">
        <v>216</v>
      </c>
      <c r="L14" s="45" t="s">
        <v>217</v>
      </c>
      <c r="M14" s="44" t="s">
        <v>1058</v>
      </c>
      <c r="N14" s="46" t="s">
        <v>218</v>
      </c>
      <c r="O14" s="45" t="s">
        <v>219</v>
      </c>
      <c r="P14" s="45" t="s">
        <v>220</v>
      </c>
      <c r="Q14" s="45" t="s">
        <v>221</v>
      </c>
      <c r="R14" s="46" t="s">
        <v>222</v>
      </c>
      <c r="S14" s="45" t="s">
        <v>223</v>
      </c>
      <c r="T14" s="44" t="s">
        <v>224</v>
      </c>
      <c r="U14" s="44" t="s">
        <v>225</v>
      </c>
      <c r="V14" s="45" t="s">
        <v>226</v>
      </c>
      <c r="W14" s="45" t="s">
        <v>129</v>
      </c>
      <c r="X14" s="44" t="s">
        <v>129</v>
      </c>
      <c r="Y14" s="44" t="s">
        <v>129</v>
      </c>
      <c r="Z14" s="44" t="s">
        <v>129</v>
      </c>
      <c r="AA14" s="43" t="s">
        <v>227</v>
      </c>
    </row>
    <row r="15" spans="2:27" ht="17" x14ac:dyDescent="0.35">
      <c r="B15" s="141"/>
      <c r="C15" s="147"/>
      <c r="D15" s="147"/>
      <c r="E15" s="2" t="s">
        <v>130</v>
      </c>
      <c r="F15" s="147"/>
      <c r="G15" s="147"/>
      <c r="H15" s="43" t="s">
        <v>163</v>
      </c>
      <c r="I15" s="44" t="s">
        <v>228</v>
      </c>
      <c r="J15" s="45" t="s">
        <v>229</v>
      </c>
      <c r="K15" s="44" t="s">
        <v>230</v>
      </c>
      <c r="L15" s="45" t="s">
        <v>231</v>
      </c>
      <c r="M15" s="44" t="s">
        <v>232</v>
      </c>
      <c r="N15" s="46" t="s">
        <v>1063</v>
      </c>
      <c r="O15" s="45" t="s">
        <v>233</v>
      </c>
      <c r="P15" s="45" t="s">
        <v>972</v>
      </c>
      <c r="Q15" s="45" t="s">
        <v>234</v>
      </c>
      <c r="R15" s="46" t="s">
        <v>235</v>
      </c>
      <c r="S15" s="44" t="s">
        <v>236</v>
      </c>
      <c r="T15" s="44" t="s">
        <v>129</v>
      </c>
      <c r="U15" s="44" t="s">
        <v>237</v>
      </c>
      <c r="V15" s="45" t="s">
        <v>238</v>
      </c>
      <c r="W15" s="45" t="s">
        <v>129</v>
      </c>
      <c r="X15" s="44" t="s">
        <v>1023</v>
      </c>
      <c r="Y15" s="44" t="s">
        <v>129</v>
      </c>
      <c r="Z15" s="44" t="s">
        <v>239</v>
      </c>
      <c r="AA15" s="43" t="s">
        <v>240</v>
      </c>
    </row>
    <row r="16" spans="2:27" ht="17" x14ac:dyDescent="0.35">
      <c r="B16" s="141"/>
      <c r="C16" s="147">
        <v>3070</v>
      </c>
      <c r="D16" s="147" t="s">
        <v>241</v>
      </c>
      <c r="E16" s="2" t="s">
        <v>116</v>
      </c>
      <c r="F16" s="147">
        <v>25.6</v>
      </c>
      <c r="G16" s="147">
        <v>10.6</v>
      </c>
      <c r="H16" s="43" t="s">
        <v>242</v>
      </c>
      <c r="I16" s="44" t="s">
        <v>243</v>
      </c>
      <c r="J16" s="45" t="s">
        <v>244</v>
      </c>
      <c r="K16" s="44" t="s">
        <v>129</v>
      </c>
      <c r="L16" s="45" t="s">
        <v>245</v>
      </c>
      <c r="M16" s="44" t="s">
        <v>246</v>
      </c>
      <c r="N16" s="46" t="s">
        <v>247</v>
      </c>
      <c r="O16" s="45" t="s">
        <v>965</v>
      </c>
      <c r="P16" s="45" t="s">
        <v>248</v>
      </c>
      <c r="Q16" s="45" t="s">
        <v>249</v>
      </c>
      <c r="R16" s="46" t="s">
        <v>250</v>
      </c>
      <c r="S16" s="44" t="s">
        <v>251</v>
      </c>
      <c r="T16" s="44" t="s">
        <v>993</v>
      </c>
      <c r="U16" s="45" t="s">
        <v>252</v>
      </c>
      <c r="V16" s="45" t="s">
        <v>253</v>
      </c>
      <c r="W16" s="44" t="s">
        <v>129</v>
      </c>
      <c r="X16" s="44" t="s">
        <v>129</v>
      </c>
      <c r="Y16" s="44" t="s">
        <v>254</v>
      </c>
      <c r="Z16" s="45" t="s">
        <v>1046</v>
      </c>
      <c r="AA16" s="43" t="s">
        <v>255</v>
      </c>
    </row>
    <row r="17" spans="2:98" ht="17" x14ac:dyDescent="0.35">
      <c r="B17" s="141"/>
      <c r="C17" s="147"/>
      <c r="D17" s="147"/>
      <c r="E17" s="2" t="s">
        <v>130</v>
      </c>
      <c r="F17" s="147"/>
      <c r="G17" s="147"/>
      <c r="H17" s="43" t="s">
        <v>242</v>
      </c>
      <c r="I17" s="44" t="s">
        <v>256</v>
      </c>
      <c r="J17" s="44" t="s">
        <v>257</v>
      </c>
      <c r="K17" s="44" t="s">
        <v>923</v>
      </c>
      <c r="L17" s="44" t="s">
        <v>925</v>
      </c>
      <c r="M17" s="44" t="s">
        <v>258</v>
      </c>
      <c r="N17" s="46" t="s">
        <v>1064</v>
      </c>
      <c r="O17" s="45" t="s">
        <v>259</v>
      </c>
      <c r="P17" s="45" t="s">
        <v>973</v>
      </c>
      <c r="Q17" s="45" t="s">
        <v>260</v>
      </c>
      <c r="R17" s="46" t="s">
        <v>261</v>
      </c>
      <c r="S17" s="44" t="s">
        <v>262</v>
      </c>
      <c r="T17" s="44" t="s">
        <v>129</v>
      </c>
      <c r="U17" s="44" t="s">
        <v>263</v>
      </c>
      <c r="V17" s="45" t="s">
        <v>264</v>
      </c>
      <c r="W17" s="44" t="s">
        <v>1012</v>
      </c>
      <c r="X17" s="44" t="s">
        <v>1024</v>
      </c>
      <c r="Y17" s="44" t="s">
        <v>1034</v>
      </c>
      <c r="Z17" s="45" t="s">
        <v>1047</v>
      </c>
      <c r="AA17" s="43" t="s">
        <v>265</v>
      </c>
    </row>
    <row r="18" spans="2:98" ht="17" x14ac:dyDescent="0.35">
      <c r="B18" s="141"/>
      <c r="C18" s="152">
        <v>3170</v>
      </c>
      <c r="D18" s="152" t="s">
        <v>266</v>
      </c>
      <c r="E18" s="118" t="s">
        <v>116</v>
      </c>
      <c r="F18" s="152">
        <v>30.2</v>
      </c>
      <c r="G18" s="152">
        <v>9.9</v>
      </c>
      <c r="H18" s="43" t="s">
        <v>267</v>
      </c>
      <c r="I18" s="119" t="s">
        <v>268</v>
      </c>
      <c r="J18" s="119" t="s">
        <v>918</v>
      </c>
      <c r="K18" s="119" t="s">
        <v>129</v>
      </c>
      <c r="L18" s="120" t="s">
        <v>269</v>
      </c>
      <c r="M18" s="120" t="s">
        <v>270</v>
      </c>
      <c r="N18" s="46" t="s">
        <v>129</v>
      </c>
      <c r="O18" s="120" t="s">
        <v>271</v>
      </c>
      <c r="P18" s="120" t="s">
        <v>272</v>
      </c>
      <c r="Q18" s="120" t="s">
        <v>273</v>
      </c>
      <c r="R18" s="46" t="s">
        <v>274</v>
      </c>
      <c r="S18" s="120" t="s">
        <v>275</v>
      </c>
      <c r="T18" s="120" t="s">
        <v>276</v>
      </c>
      <c r="U18" s="120" t="s">
        <v>277</v>
      </c>
      <c r="V18" s="120" t="s">
        <v>278</v>
      </c>
      <c r="W18" s="119" t="s">
        <v>129</v>
      </c>
      <c r="X18" s="119" t="s">
        <v>129</v>
      </c>
      <c r="Y18" s="119" t="s">
        <v>129</v>
      </c>
      <c r="Z18" s="119" t="s">
        <v>129</v>
      </c>
      <c r="AA18" s="43" t="s">
        <v>279</v>
      </c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1"/>
      <c r="BW18" s="121"/>
      <c r="BX18" s="121"/>
      <c r="BY18" s="121"/>
      <c r="BZ18" s="121"/>
      <c r="CA18" s="121"/>
      <c r="CB18" s="121"/>
      <c r="CC18" s="121"/>
      <c r="CD18" s="121"/>
      <c r="CE18" s="121"/>
      <c r="CF18" s="121"/>
      <c r="CG18" s="121"/>
      <c r="CH18" s="121"/>
      <c r="CI18" s="121"/>
      <c r="CJ18" s="121"/>
      <c r="CK18" s="121"/>
      <c r="CL18" s="121"/>
      <c r="CM18" s="121"/>
      <c r="CN18" s="121"/>
      <c r="CO18" s="121"/>
      <c r="CP18" s="121"/>
      <c r="CQ18" s="121"/>
      <c r="CR18" s="121"/>
      <c r="CS18" s="121"/>
      <c r="CT18" s="121"/>
    </row>
    <row r="19" spans="2:98" ht="17" x14ac:dyDescent="0.35">
      <c r="B19" s="141"/>
      <c r="C19" s="152"/>
      <c r="D19" s="152"/>
      <c r="E19" s="118" t="s">
        <v>130</v>
      </c>
      <c r="F19" s="152"/>
      <c r="G19" s="152"/>
      <c r="H19" s="43" t="s">
        <v>267</v>
      </c>
      <c r="I19" s="44" t="s">
        <v>280</v>
      </c>
      <c r="J19" s="44" t="s">
        <v>935</v>
      </c>
      <c r="K19" s="44" t="s">
        <v>281</v>
      </c>
      <c r="L19" s="44" t="s">
        <v>282</v>
      </c>
      <c r="M19" s="44" t="s">
        <v>283</v>
      </c>
      <c r="N19" s="43" t="s">
        <v>1065</v>
      </c>
      <c r="O19" s="44" t="s">
        <v>284</v>
      </c>
      <c r="P19" s="120" t="s">
        <v>974</v>
      </c>
      <c r="Q19" s="120" t="s">
        <v>285</v>
      </c>
      <c r="R19" s="46" t="s">
        <v>286</v>
      </c>
      <c r="S19" s="119" t="s">
        <v>287</v>
      </c>
      <c r="T19" s="119" t="s">
        <v>288</v>
      </c>
      <c r="U19" s="120" t="s">
        <v>1007</v>
      </c>
      <c r="V19" s="120" t="s">
        <v>289</v>
      </c>
      <c r="W19" s="119" t="s">
        <v>1018</v>
      </c>
      <c r="X19" s="119" t="s">
        <v>129</v>
      </c>
      <c r="Y19" s="119" t="s">
        <v>129</v>
      </c>
      <c r="Z19" s="119" t="s">
        <v>290</v>
      </c>
      <c r="AA19" s="43" t="s">
        <v>291</v>
      </c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</row>
    <row r="20" spans="2:98" x14ac:dyDescent="0.35">
      <c r="B20" s="141"/>
      <c r="C20" s="117"/>
      <c r="D20" s="152" t="s">
        <v>114</v>
      </c>
      <c r="E20" s="118" t="s">
        <v>116</v>
      </c>
      <c r="F20" s="152">
        <v>17.899999999999999</v>
      </c>
      <c r="G20" s="152">
        <v>11.5</v>
      </c>
      <c r="H20" s="43">
        <v>8</v>
      </c>
      <c r="I20" s="44">
        <v>73</v>
      </c>
      <c r="J20" s="44">
        <v>691.74285714285713</v>
      </c>
      <c r="K20" s="44">
        <v>54.7</v>
      </c>
      <c r="L20" s="44" t="s">
        <v>1066</v>
      </c>
      <c r="M20" s="44">
        <v>181.22857142857143</v>
      </c>
      <c r="N20" s="43" t="s">
        <v>1067</v>
      </c>
      <c r="O20" s="26">
        <v>963.85714285714289</v>
      </c>
      <c r="P20" s="26">
        <v>5.1385714285714288</v>
      </c>
      <c r="Q20" s="26">
        <v>29.23714285714286</v>
      </c>
      <c r="R20" s="131">
        <v>44.8</v>
      </c>
      <c r="S20" s="119">
        <v>82.98</v>
      </c>
      <c r="T20" s="119">
        <v>41.256999999999998</v>
      </c>
      <c r="U20" s="120">
        <v>144.71</v>
      </c>
      <c r="V20" s="120">
        <v>491.71</v>
      </c>
      <c r="W20" s="119">
        <v>0.1</v>
      </c>
      <c r="X20" s="119">
        <v>0.8</v>
      </c>
      <c r="Y20" s="119">
        <v>2</v>
      </c>
      <c r="Z20" s="119">
        <v>39.46</v>
      </c>
      <c r="AA20" s="43">
        <v>10.6</v>
      </c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1"/>
      <c r="CB20" s="121"/>
      <c r="CC20" s="121"/>
      <c r="CD20" s="121"/>
      <c r="CE20" s="121"/>
      <c r="CF20" s="121"/>
      <c r="CG20" s="121"/>
      <c r="CH20" s="121"/>
      <c r="CI20" s="121"/>
      <c r="CJ20" s="121"/>
      <c r="CK20" s="121"/>
      <c r="CL20" s="121"/>
      <c r="CM20" s="121"/>
      <c r="CN20" s="121"/>
      <c r="CO20" s="121"/>
      <c r="CP20" s="121"/>
      <c r="CQ20" s="121"/>
      <c r="CR20" s="121"/>
      <c r="CS20" s="121"/>
      <c r="CT20" s="121"/>
    </row>
    <row r="21" spans="2:98" ht="15" thickBot="1" x14ac:dyDescent="0.4">
      <c r="B21" s="141"/>
      <c r="C21" s="116"/>
      <c r="D21" s="153"/>
      <c r="E21" s="38" t="s">
        <v>130</v>
      </c>
      <c r="F21" s="153"/>
      <c r="G21" s="153"/>
      <c r="H21" s="47">
        <v>8</v>
      </c>
      <c r="I21" s="128">
        <v>18.2</v>
      </c>
      <c r="J21" s="48">
        <v>1361.8571428571429</v>
      </c>
      <c r="K21" s="48">
        <v>52.116666666666674</v>
      </c>
      <c r="L21" s="48">
        <v>2909.7142857142858</v>
      </c>
      <c r="M21" s="48">
        <v>47.414285714285711</v>
      </c>
      <c r="N21" s="47">
        <v>5652.4285714285716</v>
      </c>
      <c r="O21" s="129">
        <v>511.57142857142856</v>
      </c>
      <c r="P21" s="130">
        <v>3.7833333333333332</v>
      </c>
      <c r="Q21" s="130">
        <v>17.251428571428573</v>
      </c>
      <c r="R21" s="132">
        <v>20.521428571428572</v>
      </c>
      <c r="S21" s="48">
        <v>56.9</v>
      </c>
      <c r="T21" s="48">
        <v>44.35</v>
      </c>
      <c r="U21" s="49">
        <v>101.557</v>
      </c>
      <c r="V21" s="49">
        <v>340.71</v>
      </c>
      <c r="W21" s="48">
        <v>0.5</v>
      </c>
      <c r="X21" s="48">
        <v>2.8</v>
      </c>
      <c r="Y21" s="48">
        <v>0.5</v>
      </c>
      <c r="Z21" s="48">
        <v>173.05699999999999</v>
      </c>
      <c r="AA21" s="47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1"/>
      <c r="BU21" s="121"/>
      <c r="BV21" s="121"/>
      <c r="BW21" s="121"/>
      <c r="BX21" s="121"/>
      <c r="BY21" s="121"/>
      <c r="BZ21" s="121"/>
      <c r="CA21" s="121"/>
      <c r="CB21" s="121"/>
      <c r="CC21" s="121"/>
      <c r="CD21" s="121"/>
      <c r="CE21" s="121"/>
      <c r="CF21" s="121"/>
      <c r="CG21" s="121"/>
      <c r="CH21" s="121"/>
      <c r="CI21" s="121"/>
      <c r="CJ21" s="121"/>
      <c r="CK21" s="121"/>
      <c r="CL21" s="121"/>
      <c r="CM21" s="121"/>
      <c r="CN21" s="121"/>
      <c r="CO21" s="121"/>
      <c r="CP21" s="121"/>
      <c r="CQ21" s="121"/>
      <c r="CR21" s="121"/>
      <c r="CS21" s="121"/>
      <c r="CT21" s="121"/>
    </row>
    <row r="22" spans="2:98" ht="17" x14ac:dyDescent="0.35">
      <c r="B22" s="142" t="s">
        <v>292</v>
      </c>
      <c r="C22" s="147">
        <v>3470</v>
      </c>
      <c r="D22" s="147" t="s">
        <v>293</v>
      </c>
      <c r="E22" s="2" t="s">
        <v>116</v>
      </c>
      <c r="F22" s="147">
        <v>48.6</v>
      </c>
      <c r="G22" s="147">
        <v>8.4</v>
      </c>
      <c r="H22" s="43" t="s">
        <v>294</v>
      </c>
      <c r="I22" s="44" t="s">
        <v>295</v>
      </c>
      <c r="J22" s="45" t="s">
        <v>931</v>
      </c>
      <c r="K22" s="44" t="s">
        <v>129</v>
      </c>
      <c r="L22" s="45" t="s">
        <v>943</v>
      </c>
      <c r="M22" s="44" t="s">
        <v>944</v>
      </c>
      <c r="N22" s="46" t="s">
        <v>945</v>
      </c>
      <c r="O22" s="45" t="s">
        <v>964</v>
      </c>
      <c r="P22" s="45" t="s">
        <v>975</v>
      </c>
      <c r="Q22" s="45" t="s">
        <v>296</v>
      </c>
      <c r="R22" s="46" t="s">
        <v>297</v>
      </c>
      <c r="S22" s="44" t="s">
        <v>298</v>
      </c>
      <c r="T22" s="44" t="s">
        <v>299</v>
      </c>
      <c r="U22" s="44" t="s">
        <v>300</v>
      </c>
      <c r="V22" s="45" t="s">
        <v>301</v>
      </c>
      <c r="W22" s="44" t="s">
        <v>923</v>
      </c>
      <c r="X22" s="44" t="s">
        <v>129</v>
      </c>
      <c r="Y22" s="44" t="s">
        <v>1020</v>
      </c>
      <c r="Z22" s="45" t="s">
        <v>1048</v>
      </c>
      <c r="AA22" s="43" t="s">
        <v>302</v>
      </c>
    </row>
    <row r="23" spans="2:98" ht="17" x14ac:dyDescent="0.35">
      <c r="B23" s="143"/>
      <c r="C23" s="147"/>
      <c r="D23" s="147"/>
      <c r="E23" s="2" t="s">
        <v>130</v>
      </c>
      <c r="F23" s="147"/>
      <c r="G23" s="147"/>
      <c r="H23" s="43" t="s">
        <v>294</v>
      </c>
      <c r="I23" s="44" t="s">
        <v>303</v>
      </c>
      <c r="J23" s="45" t="s">
        <v>304</v>
      </c>
      <c r="K23" s="44" t="s">
        <v>922</v>
      </c>
      <c r="L23" s="44" t="s">
        <v>129</v>
      </c>
      <c r="M23" s="44" t="s">
        <v>305</v>
      </c>
      <c r="N23" s="46" t="s">
        <v>946</v>
      </c>
      <c r="O23" s="45" t="s">
        <v>306</v>
      </c>
      <c r="P23" s="44" t="s">
        <v>129</v>
      </c>
      <c r="Q23" s="45" t="s">
        <v>307</v>
      </c>
      <c r="R23" s="46" t="s">
        <v>308</v>
      </c>
      <c r="S23" s="44" t="s">
        <v>309</v>
      </c>
      <c r="T23" s="44" t="s">
        <v>994</v>
      </c>
      <c r="U23" s="44" t="s">
        <v>310</v>
      </c>
      <c r="V23" s="44" t="s">
        <v>311</v>
      </c>
      <c r="W23" s="44" t="s">
        <v>129</v>
      </c>
      <c r="X23" s="44" t="s">
        <v>312</v>
      </c>
      <c r="Y23" s="44" t="s">
        <v>1029</v>
      </c>
      <c r="Z23" s="45" t="s">
        <v>313</v>
      </c>
      <c r="AA23" s="43" t="s">
        <v>314</v>
      </c>
    </row>
    <row r="24" spans="2:98" ht="17" x14ac:dyDescent="0.35">
      <c r="B24" s="143"/>
      <c r="C24" s="147">
        <v>3470</v>
      </c>
      <c r="D24" s="147" t="s">
        <v>315</v>
      </c>
      <c r="E24" s="2" t="s">
        <v>116</v>
      </c>
      <c r="F24" s="147">
        <v>48.6</v>
      </c>
      <c r="G24" s="147">
        <v>8.4</v>
      </c>
      <c r="H24" s="43" t="s">
        <v>294</v>
      </c>
      <c r="I24" s="44" t="s">
        <v>316</v>
      </c>
      <c r="J24" s="45" t="s">
        <v>317</v>
      </c>
      <c r="K24" s="44" t="s">
        <v>129</v>
      </c>
      <c r="L24" s="45" t="s">
        <v>318</v>
      </c>
      <c r="M24" s="45" t="s">
        <v>319</v>
      </c>
      <c r="N24" s="46" t="s">
        <v>947</v>
      </c>
      <c r="O24" s="45" t="s">
        <v>320</v>
      </c>
      <c r="P24" s="45" t="s">
        <v>976</v>
      </c>
      <c r="Q24" s="45" t="s">
        <v>321</v>
      </c>
      <c r="R24" s="46" t="s">
        <v>322</v>
      </c>
      <c r="S24" s="44" t="s">
        <v>323</v>
      </c>
      <c r="T24" s="44" t="s">
        <v>995</v>
      </c>
      <c r="U24" s="44" t="s">
        <v>324</v>
      </c>
      <c r="V24" s="45" t="s">
        <v>325</v>
      </c>
      <c r="W24" s="44" t="s">
        <v>923</v>
      </c>
      <c r="X24" s="44" t="s">
        <v>1025</v>
      </c>
      <c r="Y24" s="44" t="s">
        <v>1035</v>
      </c>
      <c r="Z24" s="45" t="s">
        <v>326</v>
      </c>
      <c r="AA24" s="43" t="s">
        <v>327</v>
      </c>
    </row>
    <row r="25" spans="2:98" ht="17" x14ac:dyDescent="0.35">
      <c r="B25" s="143"/>
      <c r="C25" s="147"/>
      <c r="D25" s="147"/>
      <c r="E25" s="2" t="s">
        <v>130</v>
      </c>
      <c r="F25" s="147"/>
      <c r="G25" s="147"/>
      <c r="H25" s="43" t="s">
        <v>294</v>
      </c>
      <c r="I25" s="44" t="s">
        <v>328</v>
      </c>
      <c r="J25" s="45" t="s">
        <v>329</v>
      </c>
      <c r="K25" s="44" t="s">
        <v>129</v>
      </c>
      <c r="L25" s="45" t="s">
        <v>928</v>
      </c>
      <c r="M25" s="45" t="s">
        <v>330</v>
      </c>
      <c r="N25" s="43" t="s">
        <v>129</v>
      </c>
      <c r="O25" s="45" t="s">
        <v>331</v>
      </c>
      <c r="P25" s="44" t="s">
        <v>129</v>
      </c>
      <c r="Q25" s="45" t="s">
        <v>332</v>
      </c>
      <c r="R25" s="46" t="s">
        <v>333</v>
      </c>
      <c r="S25" s="44" t="s">
        <v>334</v>
      </c>
      <c r="T25" s="44" t="s">
        <v>996</v>
      </c>
      <c r="U25" s="44" t="s">
        <v>335</v>
      </c>
      <c r="V25" s="44" t="s">
        <v>336</v>
      </c>
      <c r="W25" s="44" t="s">
        <v>129</v>
      </c>
      <c r="X25" s="44" t="s">
        <v>337</v>
      </c>
      <c r="Y25" s="44" t="s">
        <v>1036</v>
      </c>
      <c r="Z25" s="45" t="s">
        <v>338</v>
      </c>
      <c r="AA25" s="43" t="s">
        <v>339</v>
      </c>
    </row>
    <row r="26" spans="2:98" ht="17" x14ac:dyDescent="0.35">
      <c r="B26" s="143"/>
      <c r="C26" s="147">
        <v>3570</v>
      </c>
      <c r="D26" s="147" t="s">
        <v>340</v>
      </c>
      <c r="E26" s="2" t="s">
        <v>116</v>
      </c>
      <c r="F26" s="147">
        <v>56.4</v>
      </c>
      <c r="G26" s="147">
        <v>8</v>
      </c>
      <c r="H26" s="43" t="s">
        <v>341</v>
      </c>
      <c r="I26" s="44" t="s">
        <v>342</v>
      </c>
      <c r="J26" s="45" t="s">
        <v>930</v>
      </c>
      <c r="K26" s="44" t="s">
        <v>129</v>
      </c>
      <c r="L26" s="45" t="s">
        <v>343</v>
      </c>
      <c r="M26" s="44" t="s">
        <v>344</v>
      </c>
      <c r="N26" s="46" t="s">
        <v>345</v>
      </c>
      <c r="O26" s="45" t="s">
        <v>963</v>
      </c>
      <c r="P26" s="45" t="s">
        <v>346</v>
      </c>
      <c r="Q26" s="45" t="s">
        <v>347</v>
      </c>
      <c r="R26" s="46" t="s">
        <v>348</v>
      </c>
      <c r="S26" s="44" t="s">
        <v>349</v>
      </c>
      <c r="T26" s="44" t="s">
        <v>350</v>
      </c>
      <c r="U26" s="44" t="s">
        <v>351</v>
      </c>
      <c r="V26" s="45" t="s">
        <v>352</v>
      </c>
      <c r="W26" s="44" t="s">
        <v>1012</v>
      </c>
      <c r="X26" s="44" t="s">
        <v>129</v>
      </c>
      <c r="Y26" s="44" t="s">
        <v>1018</v>
      </c>
      <c r="Z26" s="44" t="s">
        <v>1049</v>
      </c>
      <c r="AA26" s="43" t="s">
        <v>353</v>
      </c>
    </row>
    <row r="27" spans="2:98" ht="17" x14ac:dyDescent="0.35">
      <c r="B27" s="143"/>
      <c r="C27" s="147"/>
      <c r="D27" s="147"/>
      <c r="E27" s="2" t="s">
        <v>130</v>
      </c>
      <c r="F27" s="147"/>
      <c r="G27" s="147"/>
      <c r="H27" s="43" t="s">
        <v>341</v>
      </c>
      <c r="I27" s="44" t="s">
        <v>354</v>
      </c>
      <c r="J27" s="45" t="s">
        <v>355</v>
      </c>
      <c r="K27" s="44" t="s">
        <v>921</v>
      </c>
      <c r="L27" s="45" t="s">
        <v>939</v>
      </c>
      <c r="M27" s="44" t="s">
        <v>356</v>
      </c>
      <c r="N27" s="46" t="s">
        <v>948</v>
      </c>
      <c r="O27" s="45" t="s">
        <v>962</v>
      </c>
      <c r="P27" s="45" t="s">
        <v>977</v>
      </c>
      <c r="Q27" s="45" t="s">
        <v>357</v>
      </c>
      <c r="R27" s="46" t="s">
        <v>358</v>
      </c>
      <c r="S27" s="44" t="s">
        <v>359</v>
      </c>
      <c r="T27" s="44" t="s">
        <v>129</v>
      </c>
      <c r="U27" s="44" t="s">
        <v>360</v>
      </c>
      <c r="V27" s="45" t="s">
        <v>361</v>
      </c>
      <c r="W27" s="44" t="s">
        <v>129</v>
      </c>
      <c r="X27" s="44" t="s">
        <v>362</v>
      </c>
      <c r="Y27" s="44" t="s">
        <v>1037</v>
      </c>
      <c r="Z27" s="44" t="s">
        <v>363</v>
      </c>
      <c r="AA27" s="43" t="s">
        <v>364</v>
      </c>
    </row>
    <row r="28" spans="2:98" ht="17" x14ac:dyDescent="0.35">
      <c r="B28" s="143"/>
      <c r="C28" s="147">
        <v>3670</v>
      </c>
      <c r="D28" s="147" t="s">
        <v>365</v>
      </c>
      <c r="E28" s="2" t="s">
        <v>116</v>
      </c>
      <c r="F28" s="147">
        <v>65.2</v>
      </c>
      <c r="G28" s="147">
        <v>7.5</v>
      </c>
      <c r="H28" s="43" t="s">
        <v>341</v>
      </c>
      <c r="I28" s="44" t="s">
        <v>366</v>
      </c>
      <c r="J28" s="45" t="s">
        <v>367</v>
      </c>
      <c r="K28" s="44" t="s">
        <v>368</v>
      </c>
      <c r="L28" s="45" t="s">
        <v>369</v>
      </c>
      <c r="M28" s="44" t="s">
        <v>370</v>
      </c>
      <c r="N28" s="46" t="s">
        <v>949</v>
      </c>
      <c r="O28" s="45" t="s">
        <v>371</v>
      </c>
      <c r="P28" s="44" t="s">
        <v>978</v>
      </c>
      <c r="Q28" s="45" t="s">
        <v>372</v>
      </c>
      <c r="R28" s="46" t="s">
        <v>373</v>
      </c>
      <c r="S28" s="44" t="s">
        <v>374</v>
      </c>
      <c r="T28" s="44" t="s">
        <v>375</v>
      </c>
      <c r="U28" s="45" t="s">
        <v>376</v>
      </c>
      <c r="V28" s="45" t="s">
        <v>377</v>
      </c>
      <c r="W28" s="44" t="s">
        <v>1018</v>
      </c>
      <c r="X28" s="44" t="s">
        <v>1026</v>
      </c>
      <c r="Y28" s="44" t="s">
        <v>129</v>
      </c>
      <c r="Z28" s="44" t="s">
        <v>378</v>
      </c>
      <c r="AA28" s="43" t="s">
        <v>1053</v>
      </c>
    </row>
    <row r="29" spans="2:98" ht="17" x14ac:dyDescent="0.35">
      <c r="B29" s="143"/>
      <c r="C29" s="147"/>
      <c r="D29" s="147"/>
      <c r="E29" s="2" t="s">
        <v>130</v>
      </c>
      <c r="F29" s="147"/>
      <c r="G29" s="147"/>
      <c r="H29" s="43" t="s">
        <v>341</v>
      </c>
      <c r="I29" s="44" t="s">
        <v>379</v>
      </c>
      <c r="J29" s="45" t="s">
        <v>380</v>
      </c>
      <c r="K29" s="44" t="s">
        <v>938</v>
      </c>
      <c r="L29" s="45" t="s">
        <v>381</v>
      </c>
      <c r="M29" s="44" t="s">
        <v>382</v>
      </c>
      <c r="N29" s="46" t="s">
        <v>950</v>
      </c>
      <c r="O29" s="45" t="s">
        <v>383</v>
      </c>
      <c r="P29" s="45" t="s">
        <v>979</v>
      </c>
      <c r="Q29" s="45" t="s">
        <v>384</v>
      </c>
      <c r="R29" s="46" t="s">
        <v>385</v>
      </c>
      <c r="S29" s="44" t="s">
        <v>386</v>
      </c>
      <c r="T29" s="44" t="s">
        <v>387</v>
      </c>
      <c r="U29" s="45" t="s">
        <v>388</v>
      </c>
      <c r="V29" s="45" t="s">
        <v>389</v>
      </c>
      <c r="W29" s="44" t="s">
        <v>1017</v>
      </c>
      <c r="X29" s="44" t="s">
        <v>1027</v>
      </c>
      <c r="Y29" s="44" t="s">
        <v>129</v>
      </c>
      <c r="Z29" s="44" t="s">
        <v>390</v>
      </c>
      <c r="AA29" s="43" t="s">
        <v>391</v>
      </c>
    </row>
    <row r="30" spans="2:98" ht="17" x14ac:dyDescent="0.35">
      <c r="B30" s="143"/>
      <c r="C30" s="147">
        <v>3770</v>
      </c>
      <c r="D30" s="147" t="s">
        <v>392</v>
      </c>
      <c r="E30" s="2" t="s">
        <v>116</v>
      </c>
      <c r="F30" s="147">
        <v>75.099999999999994</v>
      </c>
      <c r="G30" s="147">
        <v>6.9</v>
      </c>
      <c r="H30" s="43" t="s">
        <v>393</v>
      </c>
      <c r="I30" s="44" t="s">
        <v>394</v>
      </c>
      <c r="J30" s="45" t="s">
        <v>395</v>
      </c>
      <c r="K30" s="44" t="s">
        <v>920</v>
      </c>
      <c r="L30" s="45" t="s">
        <v>396</v>
      </c>
      <c r="M30" s="45" t="s">
        <v>397</v>
      </c>
      <c r="N30" s="46" t="s">
        <v>951</v>
      </c>
      <c r="O30" s="45" t="s">
        <v>398</v>
      </c>
      <c r="P30" s="45" t="s">
        <v>980</v>
      </c>
      <c r="Q30" s="45" t="s">
        <v>399</v>
      </c>
      <c r="R30" s="46" t="s">
        <v>400</v>
      </c>
      <c r="S30" s="44" t="s">
        <v>401</v>
      </c>
      <c r="T30" s="44" t="s">
        <v>402</v>
      </c>
      <c r="U30" s="44" t="s">
        <v>403</v>
      </c>
      <c r="V30" s="44" t="s">
        <v>404</v>
      </c>
      <c r="W30" s="44" t="s">
        <v>1016</v>
      </c>
      <c r="X30" s="44" t="s">
        <v>405</v>
      </c>
      <c r="Y30" s="44" t="s">
        <v>1029</v>
      </c>
      <c r="Z30" s="44" t="s">
        <v>406</v>
      </c>
      <c r="AA30" s="43" t="s">
        <v>407</v>
      </c>
    </row>
    <row r="31" spans="2:98" ht="17" x14ac:dyDescent="0.35">
      <c r="B31" s="143"/>
      <c r="C31" s="152"/>
      <c r="D31" s="152"/>
      <c r="E31" s="118" t="s">
        <v>130</v>
      </c>
      <c r="F31" s="152"/>
      <c r="G31" s="152"/>
      <c r="H31" s="43" t="s">
        <v>393</v>
      </c>
      <c r="I31" s="119" t="s">
        <v>408</v>
      </c>
      <c r="J31" s="120" t="s">
        <v>409</v>
      </c>
      <c r="K31" s="119" t="s">
        <v>129</v>
      </c>
      <c r="L31" s="120" t="s">
        <v>940</v>
      </c>
      <c r="M31" s="119" t="s">
        <v>410</v>
      </c>
      <c r="N31" s="46" t="s">
        <v>952</v>
      </c>
      <c r="O31" s="120" t="s">
        <v>411</v>
      </c>
      <c r="P31" s="120" t="s">
        <v>981</v>
      </c>
      <c r="Q31" s="120" t="s">
        <v>412</v>
      </c>
      <c r="R31" s="46" t="s">
        <v>413</v>
      </c>
      <c r="S31" s="119" t="s">
        <v>414</v>
      </c>
      <c r="T31" s="119" t="s">
        <v>997</v>
      </c>
      <c r="U31" s="119" t="s">
        <v>415</v>
      </c>
      <c r="V31" s="120" t="s">
        <v>416</v>
      </c>
      <c r="W31" s="119" t="s">
        <v>129</v>
      </c>
      <c r="X31" s="119" t="s">
        <v>129</v>
      </c>
      <c r="Y31" s="119" t="s">
        <v>129</v>
      </c>
      <c r="Z31" s="119" t="s">
        <v>417</v>
      </c>
      <c r="AA31" s="43" t="s">
        <v>418</v>
      </c>
    </row>
    <row r="32" spans="2:98" x14ac:dyDescent="0.35">
      <c r="B32" s="143"/>
      <c r="C32" s="117"/>
      <c r="D32" s="152" t="s">
        <v>292</v>
      </c>
      <c r="E32" s="2" t="s">
        <v>116</v>
      </c>
      <c r="F32" s="155">
        <v>58.78</v>
      </c>
      <c r="G32" s="155">
        <v>7.84</v>
      </c>
      <c r="H32" s="43">
        <v>6.3</v>
      </c>
      <c r="I32" s="45">
        <v>33.4</v>
      </c>
      <c r="J32" s="45">
        <v>2354.4</v>
      </c>
      <c r="K32" s="45">
        <v>26.9</v>
      </c>
      <c r="L32" s="45">
        <v>3923.4</v>
      </c>
      <c r="M32" s="45">
        <v>100.38</v>
      </c>
      <c r="N32" s="46">
        <v>8371.7999999999993</v>
      </c>
      <c r="O32" s="45">
        <v>927.6</v>
      </c>
      <c r="P32" s="45">
        <v>4.0640000000000001</v>
      </c>
      <c r="Q32" s="45">
        <v>18.48</v>
      </c>
      <c r="R32" s="46">
        <v>15.495999999999999</v>
      </c>
      <c r="S32" s="45">
        <v>14.36</v>
      </c>
      <c r="T32" s="45">
        <v>17.8</v>
      </c>
      <c r="U32" s="45">
        <v>62.19</v>
      </c>
      <c r="V32" s="45">
        <v>245.6</v>
      </c>
      <c r="W32" s="45">
        <v>0.32</v>
      </c>
      <c r="X32" s="45">
        <v>2.96</v>
      </c>
      <c r="Y32" s="119">
        <v>0.8</v>
      </c>
      <c r="Z32" s="119">
        <v>86.841999999999999</v>
      </c>
      <c r="AA32" s="43">
        <v>8.2200000000000006</v>
      </c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1"/>
      <c r="BL32" s="121"/>
      <c r="BM32" s="121"/>
      <c r="BN32" s="121"/>
      <c r="BO32" s="121"/>
      <c r="BP32" s="121"/>
      <c r="BQ32" s="121"/>
      <c r="BR32" s="121"/>
      <c r="BS32" s="121"/>
      <c r="BT32" s="121"/>
      <c r="BU32" s="121"/>
      <c r="BV32" s="121"/>
      <c r="BW32" s="121"/>
      <c r="BX32" s="121"/>
      <c r="BY32" s="121"/>
      <c r="BZ32" s="121"/>
      <c r="CA32" s="121"/>
      <c r="CB32" s="121"/>
      <c r="CC32" s="121"/>
      <c r="CD32" s="121"/>
      <c r="CE32" s="121"/>
      <c r="CF32" s="121"/>
      <c r="CG32" s="121"/>
      <c r="CH32" s="121"/>
      <c r="CI32" s="121"/>
      <c r="CJ32" s="121"/>
      <c r="CK32" s="121"/>
      <c r="CL32" s="121"/>
      <c r="CM32" s="121"/>
      <c r="CN32" s="121"/>
      <c r="CO32" s="121"/>
      <c r="CP32" s="121"/>
      <c r="CQ32" s="121"/>
      <c r="CR32" s="121"/>
      <c r="CS32" s="121"/>
    </row>
    <row r="33" spans="2:97" ht="15" thickBot="1" x14ac:dyDescent="0.4">
      <c r="B33" s="154"/>
      <c r="C33" s="117"/>
      <c r="D33" s="153"/>
      <c r="E33" s="38" t="s">
        <v>130</v>
      </c>
      <c r="F33" s="156"/>
      <c r="G33" s="156"/>
      <c r="H33" s="47">
        <v>6.3</v>
      </c>
      <c r="I33" s="127">
        <v>21.6</v>
      </c>
      <c r="J33" s="49">
        <v>3027.8</v>
      </c>
      <c r="K33" s="49">
        <v>18.900000000000002</v>
      </c>
      <c r="L33" s="49">
        <v>1236.75</v>
      </c>
      <c r="M33" s="49">
        <v>63.940000000000012</v>
      </c>
      <c r="N33" s="50">
        <v>2576.5</v>
      </c>
      <c r="O33" s="127">
        <v>687</v>
      </c>
      <c r="P33" s="49">
        <v>1.9533333333333331</v>
      </c>
      <c r="Q33" s="49">
        <v>7.8379999999999992</v>
      </c>
      <c r="R33" s="50">
        <v>10.538</v>
      </c>
      <c r="S33" s="49">
        <v>11.3</v>
      </c>
      <c r="T33" s="49">
        <v>8.65</v>
      </c>
      <c r="U33" s="49">
        <v>180.6</v>
      </c>
      <c r="V33" s="49">
        <v>154.06</v>
      </c>
      <c r="W33" s="49">
        <v>5.2</v>
      </c>
      <c r="X33" s="49">
        <v>2.3250000000000002</v>
      </c>
      <c r="Y33" s="48">
        <v>2.3660000000000001</v>
      </c>
      <c r="Z33" s="48">
        <v>114.3</v>
      </c>
      <c r="AA33" s="47">
        <v>6.64</v>
      </c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1"/>
      <c r="CD33" s="121"/>
      <c r="CE33" s="121"/>
      <c r="CF33" s="121"/>
      <c r="CG33" s="121"/>
      <c r="CH33" s="121"/>
      <c r="CI33" s="121"/>
      <c r="CJ33" s="121"/>
      <c r="CK33" s="121"/>
      <c r="CL33" s="121"/>
      <c r="CM33" s="121"/>
      <c r="CN33" s="121"/>
      <c r="CO33" s="121"/>
      <c r="CP33" s="121"/>
      <c r="CQ33" s="121"/>
      <c r="CR33" s="121"/>
      <c r="CS33" s="121"/>
    </row>
    <row r="34" spans="2:97" ht="17" x14ac:dyDescent="0.35">
      <c r="B34" s="144" t="s">
        <v>419</v>
      </c>
      <c r="C34" s="151">
        <v>4170</v>
      </c>
      <c r="D34" s="152" t="s">
        <v>420</v>
      </c>
      <c r="E34" s="118" t="s">
        <v>116</v>
      </c>
      <c r="F34" s="152">
        <v>111.4</v>
      </c>
      <c r="G34" s="152">
        <v>5.3</v>
      </c>
      <c r="H34" s="43" t="s">
        <v>421</v>
      </c>
      <c r="I34" s="119" t="s">
        <v>422</v>
      </c>
      <c r="J34" s="120" t="s">
        <v>423</v>
      </c>
      <c r="K34" s="119" t="s">
        <v>424</v>
      </c>
      <c r="L34" s="120" t="s">
        <v>425</v>
      </c>
      <c r="M34" s="120" t="s">
        <v>426</v>
      </c>
      <c r="N34" s="46" t="s">
        <v>953</v>
      </c>
      <c r="O34" s="120" t="s">
        <v>427</v>
      </c>
      <c r="P34" s="120" t="s">
        <v>982</v>
      </c>
      <c r="Q34" s="120" t="s">
        <v>428</v>
      </c>
      <c r="R34" s="46" t="s">
        <v>429</v>
      </c>
      <c r="S34" s="119" t="s">
        <v>430</v>
      </c>
      <c r="T34" s="119" t="s">
        <v>431</v>
      </c>
      <c r="U34" s="119" t="s">
        <v>432</v>
      </c>
      <c r="V34" s="120" t="s">
        <v>433</v>
      </c>
      <c r="W34" s="119" t="s">
        <v>434</v>
      </c>
      <c r="X34" s="119" t="s">
        <v>1028</v>
      </c>
      <c r="Y34" s="119" t="s">
        <v>129</v>
      </c>
      <c r="Z34" s="120" t="s">
        <v>435</v>
      </c>
      <c r="AA34" s="126" t="s">
        <v>436</v>
      </c>
      <c r="AB34" s="121"/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1"/>
      <c r="AN34" s="121"/>
      <c r="AO34" s="121"/>
      <c r="AP34" s="121"/>
      <c r="AQ34" s="121"/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1"/>
      <c r="BL34" s="121"/>
      <c r="BM34" s="121"/>
      <c r="BN34" s="121"/>
      <c r="BO34" s="121"/>
      <c r="BP34" s="121"/>
      <c r="BQ34" s="121"/>
      <c r="BR34" s="121"/>
      <c r="BS34" s="121"/>
      <c r="BT34" s="121"/>
      <c r="BU34" s="121"/>
      <c r="BV34" s="121"/>
      <c r="BW34" s="121"/>
      <c r="BX34" s="121"/>
      <c r="BY34" s="121"/>
      <c r="BZ34" s="121"/>
      <c r="CA34" s="121"/>
      <c r="CB34" s="121"/>
      <c r="CC34" s="121"/>
      <c r="CD34" s="121"/>
      <c r="CE34" s="121"/>
      <c r="CF34" s="121"/>
      <c r="CG34" s="121"/>
      <c r="CH34" s="121"/>
      <c r="CI34" s="121"/>
      <c r="CJ34" s="121"/>
      <c r="CK34" s="121"/>
      <c r="CL34" s="121"/>
      <c r="CM34" s="121"/>
      <c r="CN34" s="121"/>
      <c r="CO34" s="121"/>
      <c r="CP34" s="121"/>
      <c r="CQ34" s="121"/>
      <c r="CR34" s="121"/>
      <c r="CS34" s="121"/>
    </row>
    <row r="35" spans="2:97" ht="17" x14ac:dyDescent="0.35">
      <c r="B35" s="145"/>
      <c r="C35" s="152"/>
      <c r="D35" s="152"/>
      <c r="E35" s="118" t="s">
        <v>130</v>
      </c>
      <c r="F35" s="152"/>
      <c r="G35" s="152"/>
      <c r="H35" s="43" t="s">
        <v>421</v>
      </c>
      <c r="I35" s="119" t="s">
        <v>437</v>
      </c>
      <c r="J35" s="120" t="s">
        <v>438</v>
      </c>
      <c r="K35" s="119" t="s">
        <v>439</v>
      </c>
      <c r="L35" s="120" t="s">
        <v>440</v>
      </c>
      <c r="M35" s="120" t="s">
        <v>441</v>
      </c>
      <c r="N35" s="46" t="s">
        <v>442</v>
      </c>
      <c r="O35" s="120" t="s">
        <v>443</v>
      </c>
      <c r="P35" s="120" t="s">
        <v>983</v>
      </c>
      <c r="Q35" s="120" t="s">
        <v>444</v>
      </c>
      <c r="R35" s="46" t="s">
        <v>445</v>
      </c>
      <c r="S35" s="119" t="s">
        <v>446</v>
      </c>
      <c r="T35" s="119" t="s">
        <v>998</v>
      </c>
      <c r="U35" s="120" t="s">
        <v>447</v>
      </c>
      <c r="V35" s="120" t="s">
        <v>448</v>
      </c>
      <c r="W35" s="119" t="s">
        <v>1015</v>
      </c>
      <c r="X35" s="119" t="s">
        <v>1029</v>
      </c>
      <c r="Y35" s="119" t="s">
        <v>129</v>
      </c>
      <c r="Z35" s="119" t="s">
        <v>449</v>
      </c>
      <c r="AA35" s="43" t="s">
        <v>450</v>
      </c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1"/>
      <c r="BI35" s="121"/>
      <c r="BJ35" s="121"/>
      <c r="BK35" s="121"/>
      <c r="BL35" s="121"/>
      <c r="BM35" s="121"/>
      <c r="BN35" s="121"/>
      <c r="BO35" s="121"/>
      <c r="BP35" s="121"/>
      <c r="BQ35" s="121"/>
      <c r="BR35" s="121"/>
      <c r="BS35" s="121"/>
      <c r="BT35" s="121"/>
      <c r="BU35" s="121"/>
      <c r="BV35" s="121"/>
      <c r="BW35" s="121"/>
      <c r="BX35" s="121"/>
      <c r="BY35" s="121"/>
      <c r="BZ35" s="121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1"/>
      <c r="CP35" s="121"/>
      <c r="CQ35" s="121"/>
      <c r="CR35" s="121"/>
      <c r="CS35" s="121"/>
    </row>
    <row r="36" spans="2:97" ht="17" x14ac:dyDescent="0.35">
      <c r="B36" s="145"/>
      <c r="C36" s="152">
        <v>4174</v>
      </c>
      <c r="D36" s="152" t="s">
        <v>451</v>
      </c>
      <c r="E36" s="118" t="s">
        <v>116</v>
      </c>
      <c r="F36" s="152">
        <v>111.4</v>
      </c>
      <c r="G36" s="152">
        <v>5.3</v>
      </c>
      <c r="H36" s="43" t="s">
        <v>421</v>
      </c>
      <c r="I36" s="119" t="s">
        <v>452</v>
      </c>
      <c r="J36" s="120" t="s">
        <v>453</v>
      </c>
      <c r="K36" s="120" t="s">
        <v>919</v>
      </c>
      <c r="L36" s="120" t="s">
        <v>454</v>
      </c>
      <c r="M36" s="120" t="s">
        <v>455</v>
      </c>
      <c r="N36" s="46" t="s">
        <v>456</v>
      </c>
      <c r="O36" s="119" t="s">
        <v>129</v>
      </c>
      <c r="P36" s="120" t="s">
        <v>457</v>
      </c>
      <c r="Q36" s="120" t="s">
        <v>458</v>
      </c>
      <c r="R36" s="46" t="s">
        <v>459</v>
      </c>
      <c r="S36" s="120" t="s">
        <v>460</v>
      </c>
      <c r="T36" s="119" t="s">
        <v>461</v>
      </c>
      <c r="U36" s="119" t="s">
        <v>462</v>
      </c>
      <c r="V36" s="120" t="s">
        <v>463</v>
      </c>
      <c r="W36" s="122" t="s">
        <v>1014</v>
      </c>
      <c r="X36" s="119" t="s">
        <v>129</v>
      </c>
      <c r="Y36" s="119" t="s">
        <v>1038</v>
      </c>
      <c r="Z36" s="120" t="s">
        <v>464</v>
      </c>
      <c r="AA36" s="43" t="s">
        <v>1052</v>
      </c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  <c r="BF36" s="121"/>
      <c r="BG36" s="121"/>
      <c r="BH36" s="121"/>
      <c r="BI36" s="121"/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  <c r="BT36" s="121"/>
      <c r="BU36" s="121"/>
      <c r="BV36" s="121"/>
      <c r="BW36" s="121"/>
      <c r="BX36" s="121"/>
      <c r="BY36" s="121"/>
      <c r="BZ36" s="121"/>
      <c r="CA36" s="121"/>
      <c r="CB36" s="121"/>
      <c r="CC36" s="121"/>
      <c r="CD36" s="121"/>
      <c r="CE36" s="121"/>
      <c r="CF36" s="121"/>
      <c r="CG36" s="121"/>
      <c r="CH36" s="121"/>
      <c r="CI36" s="121"/>
      <c r="CJ36" s="121"/>
      <c r="CK36" s="121"/>
      <c r="CL36" s="121"/>
      <c r="CM36" s="121"/>
      <c r="CN36" s="121"/>
      <c r="CO36" s="121"/>
      <c r="CP36" s="121"/>
      <c r="CQ36" s="121"/>
      <c r="CR36" s="121"/>
      <c r="CS36" s="121"/>
    </row>
    <row r="37" spans="2:97" ht="17" x14ac:dyDescent="0.35">
      <c r="B37" s="145"/>
      <c r="C37" s="152"/>
      <c r="D37" s="152"/>
      <c r="E37" s="118" t="s">
        <v>130</v>
      </c>
      <c r="F37" s="152"/>
      <c r="G37" s="152"/>
      <c r="H37" s="43" t="s">
        <v>421</v>
      </c>
      <c r="I37" s="119" t="s">
        <v>465</v>
      </c>
      <c r="J37" s="120" t="s">
        <v>466</v>
      </c>
      <c r="K37" s="119" t="s">
        <v>467</v>
      </c>
      <c r="L37" s="120" t="s">
        <v>927</v>
      </c>
      <c r="M37" s="120" t="s">
        <v>468</v>
      </c>
      <c r="N37" s="46" t="s">
        <v>954</v>
      </c>
      <c r="O37" s="120" t="s">
        <v>469</v>
      </c>
      <c r="P37" s="119" t="s">
        <v>129</v>
      </c>
      <c r="Q37" s="120" t="s">
        <v>470</v>
      </c>
      <c r="R37" s="43" t="s">
        <v>471</v>
      </c>
      <c r="S37" s="119" t="s">
        <v>472</v>
      </c>
      <c r="T37" s="119" t="s">
        <v>129</v>
      </c>
      <c r="U37" s="120" t="s">
        <v>473</v>
      </c>
      <c r="V37" s="119" t="s">
        <v>474</v>
      </c>
      <c r="W37" s="119" t="s">
        <v>1011</v>
      </c>
      <c r="X37" s="119" t="s">
        <v>129</v>
      </c>
      <c r="Y37" s="119" t="s">
        <v>1011</v>
      </c>
      <c r="Z37" s="119" t="s">
        <v>475</v>
      </c>
      <c r="AA37" s="43" t="s">
        <v>476</v>
      </c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  <c r="BT37" s="121"/>
      <c r="BU37" s="121"/>
      <c r="BV37" s="121"/>
      <c r="BW37" s="121"/>
      <c r="BX37" s="121"/>
      <c r="BY37" s="121"/>
      <c r="BZ37" s="121"/>
      <c r="CA37" s="121"/>
      <c r="CB37" s="121"/>
      <c r="CC37" s="121"/>
      <c r="CD37" s="121"/>
      <c r="CE37" s="121"/>
      <c r="CF37" s="121"/>
      <c r="CG37" s="121"/>
      <c r="CH37" s="121"/>
      <c r="CI37" s="121"/>
      <c r="CJ37" s="121"/>
      <c r="CK37" s="121"/>
      <c r="CL37" s="121"/>
      <c r="CM37" s="121"/>
      <c r="CN37" s="121"/>
      <c r="CO37" s="121"/>
      <c r="CP37" s="121"/>
      <c r="CQ37" s="121"/>
      <c r="CR37" s="121"/>
      <c r="CS37" s="121"/>
    </row>
    <row r="38" spans="2:97" ht="17" x14ac:dyDescent="0.35">
      <c r="B38" s="145"/>
      <c r="C38" s="152">
        <v>4270</v>
      </c>
      <c r="D38" s="152" t="s">
        <v>477</v>
      </c>
      <c r="E38" s="118" t="s">
        <v>116</v>
      </c>
      <c r="F38" s="152">
        <v>125.9</v>
      </c>
      <c r="G38" s="152">
        <v>4.8</v>
      </c>
      <c r="H38" s="43" t="s">
        <v>478</v>
      </c>
      <c r="I38" s="120" t="s">
        <v>479</v>
      </c>
      <c r="J38" s="120" t="s">
        <v>480</v>
      </c>
      <c r="K38" s="120" t="s">
        <v>481</v>
      </c>
      <c r="L38" s="120" t="s">
        <v>482</v>
      </c>
      <c r="M38" s="120" t="s">
        <v>483</v>
      </c>
      <c r="N38" s="43" t="s">
        <v>129</v>
      </c>
      <c r="O38" s="120" t="s">
        <v>484</v>
      </c>
      <c r="P38" s="119" t="s">
        <v>129</v>
      </c>
      <c r="Q38" s="120" t="s">
        <v>485</v>
      </c>
      <c r="R38" s="46" t="s">
        <v>486</v>
      </c>
      <c r="S38" s="119" t="s">
        <v>487</v>
      </c>
      <c r="T38" s="119" t="s">
        <v>129</v>
      </c>
      <c r="U38" s="120" t="s">
        <v>1006</v>
      </c>
      <c r="V38" s="120" t="s">
        <v>488</v>
      </c>
      <c r="W38" s="119">
        <v>2.8</v>
      </c>
      <c r="X38" s="119" t="s">
        <v>1030</v>
      </c>
      <c r="Y38" s="119" t="s">
        <v>129</v>
      </c>
      <c r="Z38" s="120" t="s">
        <v>489</v>
      </c>
      <c r="AA38" s="43" t="s">
        <v>1051</v>
      </c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/>
      <c r="BM38" s="121"/>
      <c r="BN38" s="121"/>
      <c r="BO38" s="121"/>
      <c r="BP38" s="121"/>
      <c r="BQ38" s="121"/>
      <c r="BR38" s="121"/>
      <c r="BS38" s="121"/>
      <c r="BT38" s="121"/>
      <c r="BU38" s="121"/>
      <c r="BV38" s="121"/>
      <c r="BW38" s="121"/>
      <c r="BX38" s="121"/>
      <c r="BY38" s="121"/>
      <c r="BZ38" s="121"/>
      <c r="CA38" s="121"/>
      <c r="CB38" s="121"/>
      <c r="CC38" s="121"/>
      <c r="CD38" s="121"/>
      <c r="CE38" s="121"/>
      <c r="CF38" s="121"/>
      <c r="CG38" s="121"/>
      <c r="CH38" s="121"/>
      <c r="CI38" s="121"/>
      <c r="CJ38" s="121"/>
      <c r="CK38" s="121"/>
      <c r="CL38" s="121"/>
      <c r="CM38" s="121"/>
      <c r="CN38" s="121"/>
      <c r="CO38" s="121"/>
      <c r="CP38" s="121"/>
      <c r="CQ38" s="121"/>
      <c r="CR38" s="121"/>
      <c r="CS38" s="121"/>
    </row>
    <row r="39" spans="2:97" ht="17" x14ac:dyDescent="0.35">
      <c r="B39" s="145"/>
      <c r="C39" s="152"/>
      <c r="D39" s="152"/>
      <c r="E39" s="118" t="s">
        <v>130</v>
      </c>
      <c r="F39" s="152"/>
      <c r="G39" s="152"/>
      <c r="H39" s="43" t="s">
        <v>478</v>
      </c>
      <c r="I39" s="119" t="s">
        <v>490</v>
      </c>
      <c r="J39" s="120" t="s">
        <v>491</v>
      </c>
      <c r="K39" s="120" t="s">
        <v>492</v>
      </c>
      <c r="L39" s="119" t="s">
        <v>941</v>
      </c>
      <c r="M39" s="119" t="s">
        <v>493</v>
      </c>
      <c r="N39" s="46" t="s">
        <v>955</v>
      </c>
      <c r="O39" s="120" t="s">
        <v>494</v>
      </c>
      <c r="P39" s="120" t="s">
        <v>984</v>
      </c>
      <c r="Q39" s="120" t="s">
        <v>495</v>
      </c>
      <c r="R39" s="43" t="s">
        <v>496</v>
      </c>
      <c r="S39" s="119" t="s">
        <v>497</v>
      </c>
      <c r="T39" s="119" t="s">
        <v>999</v>
      </c>
      <c r="U39" s="119" t="s">
        <v>498</v>
      </c>
      <c r="V39" s="120" t="s">
        <v>499</v>
      </c>
      <c r="W39" s="119" t="s">
        <v>1011</v>
      </c>
      <c r="X39" s="119" t="s">
        <v>1028</v>
      </c>
      <c r="Y39" s="119" t="s">
        <v>129</v>
      </c>
      <c r="Z39" s="119" t="s">
        <v>500</v>
      </c>
      <c r="AA39" s="43" t="s">
        <v>501</v>
      </c>
      <c r="AB39" s="121"/>
      <c r="AC39" s="121"/>
      <c r="AD39" s="121"/>
      <c r="AE39" s="121"/>
      <c r="AF39" s="121"/>
      <c r="AG39" s="121"/>
      <c r="AH39" s="121"/>
      <c r="AI39" s="121"/>
      <c r="AJ39" s="121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/>
      <c r="BS39" s="121"/>
      <c r="BT39" s="121"/>
      <c r="BU39" s="121"/>
      <c r="BV39" s="121"/>
      <c r="BW39" s="121"/>
      <c r="BX39" s="121"/>
      <c r="BY39" s="121"/>
      <c r="BZ39" s="121"/>
      <c r="CA39" s="121"/>
      <c r="CB39" s="121"/>
      <c r="CC39" s="121"/>
      <c r="CD39" s="121"/>
      <c r="CE39" s="121"/>
      <c r="CF39" s="121"/>
      <c r="CG39" s="121"/>
      <c r="CH39" s="121"/>
      <c r="CI39" s="121"/>
      <c r="CJ39" s="121"/>
      <c r="CK39" s="121"/>
      <c r="CL39" s="121"/>
      <c r="CM39" s="121"/>
      <c r="CN39" s="121"/>
      <c r="CO39" s="121"/>
      <c r="CP39" s="121"/>
      <c r="CQ39" s="121"/>
      <c r="CR39" s="121"/>
      <c r="CS39" s="121"/>
    </row>
    <row r="40" spans="2:97" ht="17" x14ac:dyDescent="0.35">
      <c r="B40" s="145"/>
      <c r="C40" s="152">
        <v>4270</v>
      </c>
      <c r="D40" s="152" t="s">
        <v>502</v>
      </c>
      <c r="E40" s="118" t="s">
        <v>116</v>
      </c>
      <c r="F40" s="152">
        <v>125.9</v>
      </c>
      <c r="G40" s="152">
        <v>4.8</v>
      </c>
      <c r="H40" s="43" t="s">
        <v>478</v>
      </c>
      <c r="I40" s="119" t="s">
        <v>503</v>
      </c>
      <c r="J40" s="120" t="s">
        <v>504</v>
      </c>
      <c r="K40" s="119" t="s">
        <v>505</v>
      </c>
      <c r="L40" s="120" t="s">
        <v>926</v>
      </c>
      <c r="M40" s="120" t="s">
        <v>506</v>
      </c>
      <c r="N40" s="43" t="s">
        <v>129</v>
      </c>
      <c r="O40" s="120" t="s">
        <v>507</v>
      </c>
      <c r="P40" s="119" t="s">
        <v>129</v>
      </c>
      <c r="Q40" s="120" t="s">
        <v>508</v>
      </c>
      <c r="R40" s="46" t="s">
        <v>509</v>
      </c>
      <c r="S40" s="119" t="s">
        <v>510</v>
      </c>
      <c r="T40" s="119" t="s">
        <v>1000</v>
      </c>
      <c r="U40" s="119" t="s">
        <v>511</v>
      </c>
      <c r="V40" s="120" t="s">
        <v>512</v>
      </c>
      <c r="W40" s="119" t="s">
        <v>1013</v>
      </c>
      <c r="X40" s="119" t="s">
        <v>1031</v>
      </c>
      <c r="Y40" s="119" t="s">
        <v>1039</v>
      </c>
      <c r="Z40" s="120" t="s">
        <v>513</v>
      </c>
      <c r="AA40" s="43" t="s">
        <v>514</v>
      </c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  <c r="BK40" s="121"/>
      <c r="BL40" s="121"/>
      <c r="BM40" s="121"/>
      <c r="BN40" s="121"/>
      <c r="BO40" s="121"/>
      <c r="BP40" s="121"/>
      <c r="BQ40" s="121"/>
      <c r="BR40" s="121"/>
      <c r="BS40" s="121"/>
      <c r="BT40" s="121"/>
      <c r="BU40" s="121"/>
      <c r="BV40" s="121"/>
      <c r="BW40" s="121"/>
      <c r="BX40" s="121"/>
      <c r="BY40" s="121"/>
      <c r="BZ40" s="121"/>
      <c r="CA40" s="121"/>
      <c r="CB40" s="121"/>
      <c r="CC40" s="121"/>
      <c r="CD40" s="121"/>
      <c r="CE40" s="121"/>
      <c r="CF40" s="121"/>
      <c r="CG40" s="121"/>
      <c r="CH40" s="121"/>
      <c r="CI40" s="121"/>
      <c r="CJ40" s="121"/>
      <c r="CK40" s="121"/>
      <c r="CL40" s="121"/>
      <c r="CM40" s="121"/>
      <c r="CN40" s="121"/>
      <c r="CO40" s="121"/>
      <c r="CP40" s="121"/>
      <c r="CQ40" s="121"/>
      <c r="CR40" s="121"/>
      <c r="CS40" s="121"/>
    </row>
    <row r="41" spans="2:97" ht="17" x14ac:dyDescent="0.35">
      <c r="B41" s="145"/>
      <c r="C41" s="152"/>
      <c r="D41" s="152"/>
      <c r="E41" s="118" t="s">
        <v>130</v>
      </c>
      <c r="F41" s="152"/>
      <c r="G41" s="152"/>
      <c r="H41" s="43" t="s">
        <v>478</v>
      </c>
      <c r="I41" s="119" t="s">
        <v>515</v>
      </c>
      <c r="J41" s="120" t="s">
        <v>516</v>
      </c>
      <c r="K41" s="119" t="s">
        <v>937</v>
      </c>
      <c r="L41" s="119" t="s">
        <v>129</v>
      </c>
      <c r="M41" s="119" t="s">
        <v>517</v>
      </c>
      <c r="N41" s="46" t="s">
        <v>956</v>
      </c>
      <c r="O41" s="120" t="s">
        <v>518</v>
      </c>
      <c r="P41" s="119" t="s">
        <v>129</v>
      </c>
      <c r="Q41" s="119" t="s">
        <v>519</v>
      </c>
      <c r="R41" s="46" t="s">
        <v>520</v>
      </c>
      <c r="S41" s="119" t="s">
        <v>521</v>
      </c>
      <c r="T41" s="120" t="s">
        <v>1001</v>
      </c>
      <c r="U41" s="119" t="s">
        <v>522</v>
      </c>
      <c r="V41" s="119" t="s">
        <v>523</v>
      </c>
      <c r="W41" s="119" t="s">
        <v>1012</v>
      </c>
      <c r="X41" s="119" t="s">
        <v>1032</v>
      </c>
      <c r="Y41" s="119" t="s">
        <v>1018</v>
      </c>
      <c r="Z41" s="120" t="s">
        <v>524</v>
      </c>
      <c r="AA41" s="43" t="s">
        <v>525</v>
      </c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1"/>
      <c r="BR41" s="121"/>
      <c r="BS41" s="121"/>
      <c r="BT41" s="121"/>
      <c r="BU41" s="121"/>
      <c r="BV41" s="121"/>
      <c r="BW41" s="121"/>
      <c r="BX41" s="121"/>
      <c r="BY41" s="121"/>
      <c r="BZ41" s="121"/>
      <c r="CA41" s="121"/>
      <c r="CB41" s="121"/>
      <c r="CC41" s="121"/>
      <c r="CD41" s="121"/>
      <c r="CE41" s="121"/>
      <c r="CF41" s="121"/>
      <c r="CG41" s="121"/>
      <c r="CH41" s="121"/>
      <c r="CI41" s="121"/>
      <c r="CJ41" s="121"/>
      <c r="CK41" s="121"/>
      <c r="CL41" s="121"/>
      <c r="CM41" s="121"/>
      <c r="CN41" s="121"/>
      <c r="CO41" s="121"/>
      <c r="CP41" s="121"/>
      <c r="CQ41" s="121"/>
      <c r="CR41" s="121"/>
      <c r="CS41" s="121"/>
    </row>
    <row r="42" spans="2:97" ht="17" x14ac:dyDescent="0.35">
      <c r="B42" s="145"/>
      <c r="C42" s="152">
        <v>4270</v>
      </c>
      <c r="D42" s="152" t="s">
        <v>526</v>
      </c>
      <c r="E42" s="118" t="s">
        <v>116</v>
      </c>
      <c r="F42" s="152">
        <v>125.9</v>
      </c>
      <c r="G42" s="152">
        <v>4.8</v>
      </c>
      <c r="H42" s="43" t="s">
        <v>478</v>
      </c>
      <c r="I42" s="120" t="s">
        <v>527</v>
      </c>
      <c r="J42" s="120" t="s">
        <v>528</v>
      </c>
      <c r="K42" s="120" t="s">
        <v>936</v>
      </c>
      <c r="L42" s="120" t="s">
        <v>529</v>
      </c>
      <c r="M42" s="120" t="s">
        <v>530</v>
      </c>
      <c r="N42" s="46" t="s">
        <v>957</v>
      </c>
      <c r="O42" s="120" t="s">
        <v>531</v>
      </c>
      <c r="P42" s="119" t="s">
        <v>129</v>
      </c>
      <c r="Q42" s="120" t="s">
        <v>532</v>
      </c>
      <c r="R42" s="46" t="s">
        <v>533</v>
      </c>
      <c r="S42" s="119" t="s">
        <v>534</v>
      </c>
      <c r="T42" s="119" t="s">
        <v>1002</v>
      </c>
      <c r="U42" s="119" t="s">
        <v>535</v>
      </c>
      <c r="V42" s="119" t="s">
        <v>536</v>
      </c>
      <c r="W42" s="119" t="s">
        <v>1011</v>
      </c>
      <c r="X42" s="119" t="s">
        <v>1033</v>
      </c>
      <c r="Y42" s="119" t="s">
        <v>537</v>
      </c>
      <c r="Z42" s="120" t="s">
        <v>538</v>
      </c>
      <c r="AA42" s="43" t="s">
        <v>539</v>
      </c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1"/>
      <c r="BL42" s="121"/>
      <c r="BM42" s="121"/>
      <c r="BN42" s="121"/>
      <c r="BO42" s="121"/>
      <c r="BP42" s="121"/>
      <c r="BQ42" s="121"/>
      <c r="BR42" s="121"/>
      <c r="BS42" s="121"/>
      <c r="BT42" s="121"/>
      <c r="BU42" s="121"/>
      <c r="BV42" s="121"/>
      <c r="BW42" s="121"/>
      <c r="BX42" s="121"/>
      <c r="BY42" s="121"/>
      <c r="BZ42" s="121"/>
      <c r="CA42" s="121"/>
      <c r="CB42" s="121"/>
      <c r="CC42" s="121"/>
      <c r="CD42" s="121"/>
      <c r="CE42" s="121"/>
      <c r="CF42" s="121"/>
      <c r="CG42" s="121"/>
      <c r="CH42" s="121"/>
      <c r="CI42" s="121"/>
      <c r="CJ42" s="121"/>
      <c r="CK42" s="121"/>
      <c r="CL42" s="121"/>
      <c r="CM42" s="121"/>
      <c r="CN42" s="121"/>
      <c r="CO42" s="121"/>
      <c r="CP42" s="121"/>
      <c r="CQ42" s="121"/>
      <c r="CR42" s="121"/>
      <c r="CS42" s="121"/>
    </row>
    <row r="43" spans="2:97" ht="17" x14ac:dyDescent="0.35">
      <c r="B43" s="145"/>
      <c r="C43" s="152"/>
      <c r="D43" s="152"/>
      <c r="E43" s="118" t="s">
        <v>130</v>
      </c>
      <c r="F43" s="152"/>
      <c r="G43" s="152"/>
      <c r="H43" s="43" t="s">
        <v>478</v>
      </c>
      <c r="I43" s="119" t="s">
        <v>540</v>
      </c>
      <c r="J43" s="119" t="s">
        <v>541</v>
      </c>
      <c r="K43" s="119" t="s">
        <v>129</v>
      </c>
      <c r="L43" s="119" t="s">
        <v>129</v>
      </c>
      <c r="M43" s="119" t="s">
        <v>542</v>
      </c>
      <c r="N43" s="43" t="s">
        <v>958</v>
      </c>
      <c r="O43" s="120" t="s">
        <v>543</v>
      </c>
      <c r="P43" s="119" t="s">
        <v>129</v>
      </c>
      <c r="Q43" s="119" t="s">
        <v>544</v>
      </c>
      <c r="R43" s="43" t="s">
        <v>545</v>
      </c>
      <c r="S43" s="119" t="s">
        <v>546</v>
      </c>
      <c r="T43" s="119" t="s">
        <v>1003</v>
      </c>
      <c r="U43" s="119" t="s">
        <v>547</v>
      </c>
      <c r="V43" s="119" t="s">
        <v>548</v>
      </c>
      <c r="W43" s="119" t="s">
        <v>923</v>
      </c>
      <c r="X43" s="119" t="s">
        <v>1019</v>
      </c>
      <c r="Y43" s="119" t="s">
        <v>200</v>
      </c>
      <c r="Z43" s="120" t="s">
        <v>549</v>
      </c>
      <c r="AA43" s="43" t="s">
        <v>550</v>
      </c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  <c r="AO43" s="121"/>
      <c r="AP43" s="121"/>
      <c r="AQ43" s="121"/>
      <c r="AR43" s="121"/>
      <c r="AS43" s="121"/>
      <c r="AT43" s="121"/>
      <c r="AU43" s="121"/>
      <c r="AV43" s="121"/>
      <c r="AW43" s="121"/>
      <c r="AX43" s="121"/>
      <c r="AY43" s="121"/>
      <c r="AZ43" s="121"/>
      <c r="BA43" s="121"/>
      <c r="BB43" s="121"/>
      <c r="BC43" s="121"/>
      <c r="BD43" s="121"/>
      <c r="BE43" s="121"/>
      <c r="BF43" s="121"/>
      <c r="BG43" s="121"/>
      <c r="BH43" s="121"/>
      <c r="BI43" s="121"/>
      <c r="BJ43" s="121"/>
      <c r="BK43" s="121"/>
      <c r="BL43" s="121"/>
      <c r="BM43" s="121"/>
      <c r="BN43" s="121"/>
      <c r="BO43" s="121"/>
      <c r="BP43" s="121"/>
      <c r="BQ43" s="121"/>
      <c r="BR43" s="121"/>
      <c r="BS43" s="121"/>
      <c r="BT43" s="121"/>
      <c r="BU43" s="121"/>
      <c r="BV43" s="121"/>
      <c r="BW43" s="121"/>
      <c r="BX43" s="121"/>
      <c r="BY43" s="121"/>
      <c r="BZ43" s="121"/>
      <c r="CA43" s="121"/>
      <c r="CB43" s="121"/>
      <c r="CC43" s="121"/>
      <c r="CD43" s="121"/>
      <c r="CE43" s="121"/>
      <c r="CF43" s="121"/>
      <c r="CG43" s="121"/>
      <c r="CH43" s="121"/>
      <c r="CI43" s="121"/>
      <c r="CJ43" s="121"/>
      <c r="CK43" s="121"/>
      <c r="CL43" s="121"/>
      <c r="CM43" s="121"/>
      <c r="CN43" s="121"/>
      <c r="CO43" s="121"/>
      <c r="CP43" s="121"/>
      <c r="CQ43" s="121"/>
      <c r="CR43" s="121"/>
      <c r="CS43" s="121"/>
    </row>
    <row r="44" spans="2:97" ht="17" x14ac:dyDescent="0.35">
      <c r="B44" s="145"/>
      <c r="C44" s="152">
        <v>4370</v>
      </c>
      <c r="D44" s="152" t="s">
        <v>551</v>
      </c>
      <c r="E44" s="118" t="s">
        <v>116</v>
      </c>
      <c r="F44" s="152">
        <v>142.4</v>
      </c>
      <c r="G44" s="152">
        <v>4.5</v>
      </c>
      <c r="H44" s="43" t="s">
        <v>552</v>
      </c>
      <c r="I44" s="119" t="s">
        <v>553</v>
      </c>
      <c r="J44" s="120" t="s">
        <v>554</v>
      </c>
      <c r="K44" s="120" t="s">
        <v>555</v>
      </c>
      <c r="L44" s="119" t="s">
        <v>556</v>
      </c>
      <c r="M44" s="119" t="s">
        <v>557</v>
      </c>
      <c r="N44" s="43" t="s">
        <v>959</v>
      </c>
      <c r="O44" s="120" t="s">
        <v>961</v>
      </c>
      <c r="P44" s="120" t="s">
        <v>985</v>
      </c>
      <c r="Q44" s="120" t="s">
        <v>558</v>
      </c>
      <c r="R44" s="43" t="s">
        <v>559</v>
      </c>
      <c r="S44" s="119" t="s">
        <v>560</v>
      </c>
      <c r="T44" s="119" t="s">
        <v>1004</v>
      </c>
      <c r="U44" s="119" t="s">
        <v>561</v>
      </c>
      <c r="V44" s="120" t="s">
        <v>562</v>
      </c>
      <c r="W44" s="119" t="s">
        <v>129</v>
      </c>
      <c r="X44" s="119" t="s">
        <v>129</v>
      </c>
      <c r="Y44" s="119" t="s">
        <v>129</v>
      </c>
      <c r="Z44" s="120" t="s">
        <v>563</v>
      </c>
      <c r="AA44" s="43" t="s">
        <v>564</v>
      </c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/>
      <c r="BL44" s="121"/>
      <c r="BM44" s="121"/>
      <c r="BN44" s="121"/>
      <c r="BO44" s="121"/>
      <c r="BP44" s="121"/>
      <c r="BQ44" s="121"/>
      <c r="BR44" s="121"/>
      <c r="BS44" s="121"/>
      <c r="BT44" s="121"/>
      <c r="BU44" s="121"/>
      <c r="BV44" s="121"/>
      <c r="BW44" s="121"/>
      <c r="BX44" s="121"/>
      <c r="BY44" s="121"/>
      <c r="BZ44" s="121"/>
      <c r="CA44" s="121"/>
      <c r="CB44" s="121"/>
      <c r="CC44" s="121"/>
      <c r="CD44" s="121"/>
      <c r="CE44" s="121"/>
      <c r="CF44" s="121"/>
      <c r="CG44" s="121"/>
      <c r="CH44" s="121"/>
      <c r="CI44" s="121"/>
      <c r="CJ44" s="121"/>
      <c r="CK44" s="121"/>
      <c r="CL44" s="121"/>
      <c r="CM44" s="121"/>
      <c r="CN44" s="121"/>
      <c r="CO44" s="121"/>
      <c r="CP44" s="121"/>
      <c r="CQ44" s="121"/>
      <c r="CR44" s="121"/>
      <c r="CS44" s="121"/>
    </row>
    <row r="45" spans="2:97" ht="17" x14ac:dyDescent="0.35">
      <c r="B45" s="145"/>
      <c r="C45" s="152"/>
      <c r="D45" s="152"/>
      <c r="E45" s="118" t="s">
        <v>130</v>
      </c>
      <c r="F45" s="152"/>
      <c r="G45" s="152"/>
      <c r="H45" s="43" t="s">
        <v>552</v>
      </c>
      <c r="I45" s="119" t="s">
        <v>565</v>
      </c>
      <c r="J45" s="119" t="s">
        <v>129</v>
      </c>
      <c r="K45" s="119" t="s">
        <v>566</v>
      </c>
      <c r="L45" s="119" t="s">
        <v>129</v>
      </c>
      <c r="M45" s="120" t="s">
        <v>942</v>
      </c>
      <c r="N45" s="46" t="s">
        <v>960</v>
      </c>
      <c r="O45" s="120" t="s">
        <v>567</v>
      </c>
      <c r="P45" s="120" t="s">
        <v>986</v>
      </c>
      <c r="Q45" s="120" t="s">
        <v>568</v>
      </c>
      <c r="R45" s="46" t="s">
        <v>569</v>
      </c>
      <c r="S45" s="119" t="s">
        <v>570</v>
      </c>
      <c r="T45" s="119" t="s">
        <v>1005</v>
      </c>
      <c r="U45" s="119" t="s">
        <v>571</v>
      </c>
      <c r="V45" s="120" t="s">
        <v>572</v>
      </c>
      <c r="W45" s="119" t="s">
        <v>129</v>
      </c>
      <c r="X45" s="119" t="s">
        <v>129</v>
      </c>
      <c r="Y45" s="119" t="s">
        <v>1040</v>
      </c>
      <c r="Z45" s="119" t="s">
        <v>1050</v>
      </c>
      <c r="AA45" s="43" t="s">
        <v>573</v>
      </c>
      <c r="AB45" s="121"/>
      <c r="AC45" s="121"/>
      <c r="AD45" s="121"/>
      <c r="AE45" s="121"/>
      <c r="AF45" s="121"/>
      <c r="AG45" s="121"/>
      <c r="AH45" s="121"/>
      <c r="AI45" s="121"/>
      <c r="AJ45" s="121"/>
      <c r="AK45" s="121"/>
      <c r="AL45" s="121"/>
      <c r="AM45" s="121"/>
      <c r="AN45" s="121"/>
      <c r="AO45" s="121"/>
      <c r="AP45" s="121"/>
      <c r="AQ45" s="121"/>
      <c r="AR45" s="121"/>
      <c r="AS45" s="121"/>
      <c r="AT45" s="121"/>
      <c r="AU45" s="121"/>
      <c r="AV45" s="121"/>
      <c r="AW45" s="121"/>
      <c r="AX45" s="121"/>
      <c r="AY45" s="121"/>
      <c r="AZ45" s="121"/>
      <c r="BA45" s="121"/>
      <c r="BB45" s="121"/>
      <c r="BC45" s="121"/>
      <c r="BD45" s="121"/>
      <c r="BE45" s="121"/>
      <c r="BF45" s="121"/>
      <c r="BG45" s="121"/>
      <c r="BH45" s="121"/>
      <c r="BI45" s="121"/>
      <c r="BJ45" s="121"/>
      <c r="BK45" s="121"/>
      <c r="BL45" s="121"/>
      <c r="BM45" s="121"/>
      <c r="BN45" s="121"/>
      <c r="BO45" s="121"/>
      <c r="BP45" s="121"/>
      <c r="BQ45" s="121"/>
      <c r="BR45" s="121"/>
      <c r="BS45" s="121"/>
      <c r="BT45" s="121"/>
      <c r="BU45" s="121"/>
      <c r="BV45" s="121"/>
      <c r="BW45" s="121"/>
      <c r="BX45" s="121"/>
      <c r="BY45" s="121"/>
      <c r="BZ45" s="121"/>
      <c r="CA45" s="121"/>
      <c r="CB45" s="121"/>
      <c r="CC45" s="121"/>
      <c r="CD45" s="121"/>
      <c r="CE45" s="121"/>
      <c r="CF45" s="121"/>
      <c r="CG45" s="121"/>
      <c r="CH45" s="121"/>
      <c r="CI45" s="121"/>
      <c r="CJ45" s="121"/>
      <c r="CK45" s="121"/>
      <c r="CL45" s="121"/>
      <c r="CM45" s="121"/>
      <c r="CN45" s="121"/>
      <c r="CO45" s="121"/>
      <c r="CP45" s="121"/>
      <c r="CQ45" s="121"/>
      <c r="CR45" s="121"/>
      <c r="CS45" s="121"/>
    </row>
    <row r="46" spans="2:97" x14ac:dyDescent="0.35">
      <c r="B46" s="145"/>
      <c r="C46" s="117"/>
      <c r="D46" s="152" t="s">
        <v>419</v>
      </c>
      <c r="E46" s="2" t="s">
        <v>116</v>
      </c>
      <c r="F46" s="152">
        <v>123.81</v>
      </c>
      <c r="G46" s="152">
        <v>4.9000000000000004</v>
      </c>
      <c r="H46" s="43">
        <v>5.62</v>
      </c>
      <c r="I46" s="119">
        <v>59.6</v>
      </c>
      <c r="J46" s="119">
        <v>3759.6666666666665</v>
      </c>
      <c r="K46" s="119">
        <v>113.26666666666665</v>
      </c>
      <c r="L46" s="119">
        <v>2537.1999999999998</v>
      </c>
      <c r="M46" s="119">
        <v>268.3</v>
      </c>
      <c r="N46" s="43">
        <v>5420.75</v>
      </c>
      <c r="O46" s="119">
        <v>817</v>
      </c>
      <c r="P46" s="119">
        <v>3.1233333333333331</v>
      </c>
      <c r="Q46" s="119">
        <v>21.7</v>
      </c>
      <c r="R46" s="43">
        <v>10.236666666666666</v>
      </c>
      <c r="S46" s="119">
        <v>15.98</v>
      </c>
      <c r="T46" s="133">
        <v>23.46</v>
      </c>
      <c r="U46" s="119">
        <v>74.165999999999997</v>
      </c>
      <c r="V46" s="119">
        <v>219.95</v>
      </c>
      <c r="W46" s="119">
        <v>1.004</v>
      </c>
      <c r="X46" s="119">
        <v>3.625</v>
      </c>
      <c r="Y46" s="119">
        <v>0.56599999999999995</v>
      </c>
      <c r="Z46" s="119">
        <v>120.166</v>
      </c>
      <c r="AA46" s="43">
        <v>7.4333</v>
      </c>
      <c r="AB46" s="121"/>
      <c r="AC46" s="121"/>
      <c r="AD46" s="121"/>
      <c r="AE46" s="121"/>
      <c r="AF46" s="121"/>
      <c r="AG46" s="121"/>
      <c r="AH46" s="121"/>
      <c r="AI46" s="121"/>
      <c r="AJ46" s="121"/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1"/>
      <c r="BL46" s="121"/>
      <c r="BM46" s="121"/>
      <c r="BN46" s="121"/>
      <c r="BO46" s="121"/>
      <c r="BP46" s="121"/>
      <c r="BQ46" s="121"/>
      <c r="BR46" s="121"/>
      <c r="BS46" s="121"/>
      <c r="BT46" s="121"/>
      <c r="BU46" s="121"/>
      <c r="BV46" s="121"/>
      <c r="BW46" s="121"/>
      <c r="BX46" s="121"/>
      <c r="BY46" s="121"/>
      <c r="BZ46" s="121"/>
      <c r="CA46" s="121"/>
      <c r="CB46" s="121"/>
      <c r="CC46" s="121"/>
      <c r="CD46" s="121"/>
      <c r="CE46" s="121"/>
      <c r="CF46" s="121"/>
      <c r="CG46" s="121"/>
      <c r="CH46" s="121"/>
      <c r="CI46" s="121"/>
      <c r="CJ46" s="121"/>
      <c r="CK46" s="121"/>
      <c r="CL46" s="121"/>
      <c r="CM46" s="121"/>
      <c r="CN46" s="121"/>
      <c r="CO46" s="121"/>
      <c r="CP46" s="121"/>
      <c r="CQ46" s="121"/>
      <c r="CR46" s="121"/>
      <c r="CS46" s="121"/>
    </row>
    <row r="47" spans="2:97" ht="15" thickBot="1" x14ac:dyDescent="0.4">
      <c r="B47" s="146"/>
      <c r="C47" s="116"/>
      <c r="D47" s="153"/>
      <c r="E47" s="38" t="s">
        <v>130</v>
      </c>
      <c r="F47" s="153"/>
      <c r="G47" s="153"/>
      <c r="H47" s="47">
        <v>5.62</v>
      </c>
      <c r="I47" s="48">
        <v>19.55</v>
      </c>
      <c r="J47" s="48">
        <v>2545.6</v>
      </c>
      <c r="K47" s="48">
        <v>60.4</v>
      </c>
      <c r="L47" s="48">
        <v>749.66666666666663</v>
      </c>
      <c r="M47" s="48">
        <v>96.033333333333346</v>
      </c>
      <c r="N47" s="47">
        <v>2092</v>
      </c>
      <c r="O47" s="48">
        <v>521.16666666666663</v>
      </c>
      <c r="P47" s="48">
        <v>1.8866666666666667</v>
      </c>
      <c r="Q47" s="48">
        <v>6.0650000000000004</v>
      </c>
      <c r="R47" s="47">
        <v>5.3833333333333329</v>
      </c>
      <c r="S47" s="48">
        <v>12.532999999999999</v>
      </c>
      <c r="T47" s="48">
        <v>10.36</v>
      </c>
      <c r="U47" s="48">
        <v>90.35</v>
      </c>
      <c r="V47" s="48">
        <v>101.01</v>
      </c>
      <c r="W47" s="48">
        <v>0.32</v>
      </c>
      <c r="X47" s="48">
        <v>1.88</v>
      </c>
      <c r="Y47" s="48">
        <v>0.47499999999999998</v>
      </c>
      <c r="Z47" s="48">
        <v>195.63300000000001</v>
      </c>
      <c r="AA47" s="47">
        <v>9.0166000000000004</v>
      </c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  <c r="BJ47" s="121"/>
      <c r="BK47" s="121"/>
      <c r="BL47" s="121"/>
      <c r="BM47" s="121"/>
      <c r="BN47" s="121"/>
      <c r="BO47" s="121"/>
      <c r="BP47" s="121"/>
      <c r="BQ47" s="121"/>
      <c r="BR47" s="121"/>
      <c r="BS47" s="121"/>
      <c r="BT47" s="121"/>
      <c r="BU47" s="121"/>
      <c r="BV47" s="121"/>
      <c r="BW47" s="121"/>
      <c r="BX47" s="121"/>
      <c r="BY47" s="121"/>
      <c r="BZ47" s="121"/>
      <c r="CA47" s="121"/>
      <c r="CB47" s="121"/>
      <c r="CC47" s="121"/>
      <c r="CD47" s="121"/>
      <c r="CE47" s="121"/>
      <c r="CF47" s="121"/>
      <c r="CG47" s="121"/>
      <c r="CH47" s="121"/>
      <c r="CI47" s="121"/>
      <c r="CJ47" s="121"/>
      <c r="CK47" s="121"/>
      <c r="CL47" s="121"/>
      <c r="CM47" s="121"/>
      <c r="CN47" s="121"/>
      <c r="CO47" s="121"/>
      <c r="CP47" s="121"/>
      <c r="CQ47" s="121"/>
      <c r="CR47" s="121"/>
      <c r="CS47" s="121"/>
    </row>
    <row r="48" spans="2:97" x14ac:dyDescent="0.35">
      <c r="B48" s="39" t="s">
        <v>574</v>
      </c>
      <c r="C48" s="123"/>
      <c r="D48" s="123"/>
      <c r="E48" s="123"/>
      <c r="F48" s="123"/>
      <c r="G48" s="123"/>
      <c r="H48" s="124"/>
      <c r="I48" s="124"/>
      <c r="J48" s="124"/>
      <c r="K48" s="124"/>
      <c r="L48" s="123"/>
      <c r="M48" s="124"/>
      <c r="N48" s="124"/>
      <c r="O48" s="124"/>
      <c r="P48" s="124"/>
      <c r="Q48" s="124"/>
      <c r="R48" s="123"/>
      <c r="S48" s="123"/>
      <c r="T48" s="123"/>
      <c r="U48" s="123"/>
      <c r="V48" s="124"/>
      <c r="W48" s="124"/>
      <c r="X48" s="124"/>
      <c r="Y48" s="124"/>
      <c r="Z48" s="124"/>
      <c r="AA48" s="124"/>
      <c r="AB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121"/>
      <c r="AN48" s="121"/>
      <c r="AO48" s="121"/>
      <c r="AP48" s="121"/>
      <c r="AQ48" s="121"/>
      <c r="AR48" s="121"/>
      <c r="AS48" s="121"/>
      <c r="AT48" s="121"/>
      <c r="AU48" s="121"/>
      <c r="AV48" s="121"/>
      <c r="AW48" s="121"/>
      <c r="AX48" s="121"/>
      <c r="AY48" s="121"/>
      <c r="AZ48" s="121"/>
      <c r="BA48" s="121"/>
      <c r="BB48" s="121"/>
      <c r="BC48" s="121"/>
      <c r="BD48" s="121"/>
      <c r="BE48" s="121"/>
      <c r="BF48" s="121"/>
      <c r="BG48" s="121"/>
      <c r="BH48" s="121"/>
      <c r="BI48" s="121"/>
      <c r="BJ48" s="121"/>
      <c r="BK48" s="121"/>
      <c r="BL48" s="121"/>
      <c r="BM48" s="121"/>
      <c r="BN48" s="121"/>
      <c r="BO48" s="121"/>
      <c r="BP48" s="121"/>
      <c r="BQ48" s="121"/>
      <c r="BR48" s="121"/>
      <c r="BS48" s="121"/>
      <c r="BT48" s="121"/>
      <c r="BU48" s="121"/>
      <c r="BV48" s="121"/>
      <c r="BW48" s="121"/>
      <c r="BX48" s="121"/>
      <c r="BY48" s="121"/>
      <c r="BZ48" s="121"/>
      <c r="CA48" s="121"/>
      <c r="CB48" s="121"/>
      <c r="CC48" s="121"/>
      <c r="CD48" s="121"/>
      <c r="CE48" s="121"/>
      <c r="CF48" s="121"/>
      <c r="CG48" s="121"/>
      <c r="CH48" s="121"/>
      <c r="CI48" s="121"/>
      <c r="CJ48" s="121"/>
      <c r="CK48" s="121"/>
      <c r="CL48" s="121"/>
      <c r="CM48" s="121"/>
      <c r="CN48" s="121"/>
      <c r="CO48" s="121"/>
      <c r="CP48" s="121"/>
      <c r="CQ48" s="121"/>
      <c r="CR48" s="121"/>
      <c r="CS48" s="121"/>
    </row>
    <row r="49" spans="2:97" x14ac:dyDescent="0.35">
      <c r="C49" s="123"/>
      <c r="D49" s="123"/>
      <c r="E49" s="123"/>
      <c r="F49" s="123"/>
      <c r="G49" s="123"/>
      <c r="H49" s="124"/>
      <c r="I49" s="124"/>
      <c r="J49" s="124"/>
      <c r="K49" s="124"/>
      <c r="L49" s="123"/>
      <c r="M49" s="124"/>
      <c r="N49" s="124"/>
      <c r="O49" s="124"/>
      <c r="P49" s="124"/>
      <c r="Q49" s="124"/>
      <c r="R49" s="123"/>
      <c r="S49" s="123"/>
      <c r="T49" s="123"/>
      <c r="U49" s="123"/>
      <c r="V49" s="124"/>
      <c r="W49" s="124"/>
      <c r="X49" s="124"/>
      <c r="Y49" s="124"/>
      <c r="Z49" s="124"/>
      <c r="AA49" s="124"/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  <c r="AO49" s="121"/>
      <c r="AP49" s="121"/>
      <c r="AQ49" s="121"/>
      <c r="AR49" s="121"/>
      <c r="AS49" s="121"/>
      <c r="AT49" s="121"/>
      <c r="AU49" s="121"/>
      <c r="AV49" s="121"/>
      <c r="AW49" s="121"/>
      <c r="AX49" s="121"/>
      <c r="AY49" s="121"/>
      <c r="AZ49" s="121"/>
      <c r="BA49" s="121"/>
      <c r="BB49" s="121"/>
      <c r="BC49" s="121"/>
      <c r="BD49" s="121"/>
      <c r="BE49" s="121"/>
      <c r="BF49" s="121"/>
      <c r="BG49" s="121"/>
      <c r="BH49" s="121"/>
      <c r="BI49" s="121"/>
      <c r="BJ49" s="121"/>
      <c r="BK49" s="121"/>
      <c r="BL49" s="121"/>
      <c r="BM49" s="121"/>
      <c r="BN49" s="121"/>
      <c r="BO49" s="121"/>
      <c r="BP49" s="121"/>
      <c r="BQ49" s="121"/>
      <c r="BR49" s="121"/>
      <c r="BS49" s="121"/>
      <c r="BT49" s="121"/>
      <c r="BU49" s="121"/>
      <c r="BV49" s="121"/>
      <c r="BW49" s="121"/>
      <c r="BX49" s="121"/>
      <c r="BY49" s="121"/>
      <c r="BZ49" s="121"/>
      <c r="CA49" s="121"/>
      <c r="CB49" s="121"/>
      <c r="CC49" s="121"/>
      <c r="CD49" s="121"/>
      <c r="CE49" s="121"/>
      <c r="CF49" s="121"/>
      <c r="CG49" s="121"/>
      <c r="CH49" s="121"/>
      <c r="CI49" s="121"/>
      <c r="CJ49" s="121"/>
      <c r="CK49" s="121"/>
      <c r="CL49" s="121"/>
      <c r="CM49" s="121"/>
      <c r="CN49" s="121"/>
      <c r="CO49" s="121"/>
      <c r="CP49" s="121"/>
      <c r="CQ49" s="121"/>
      <c r="CR49" s="121"/>
      <c r="CS49" s="121"/>
    </row>
    <row r="50" spans="2:97" ht="16" x14ac:dyDescent="0.35">
      <c r="B50" s="134" t="s">
        <v>914</v>
      </c>
      <c r="C50" s="125"/>
      <c r="D50" s="125"/>
      <c r="E50" s="125"/>
      <c r="F50" s="125"/>
      <c r="G50" s="125"/>
      <c r="H50" s="124"/>
      <c r="I50" s="124"/>
      <c r="J50" s="124"/>
      <c r="K50" s="124"/>
      <c r="L50" s="125"/>
      <c r="M50" s="124"/>
      <c r="N50" s="124"/>
      <c r="O50" s="124"/>
      <c r="P50" s="124"/>
      <c r="Q50" s="124"/>
      <c r="R50" s="125"/>
      <c r="S50" s="125"/>
      <c r="T50" s="125"/>
      <c r="U50" s="125"/>
      <c r="V50" s="124"/>
      <c r="W50" s="124"/>
      <c r="X50" s="124"/>
      <c r="Y50" s="124"/>
      <c r="Z50" s="124"/>
      <c r="AA50" s="124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  <c r="BA50" s="121"/>
      <c r="BB50" s="121"/>
      <c r="BC50" s="121"/>
      <c r="BD50" s="121"/>
      <c r="BE50" s="121"/>
      <c r="BF50" s="121"/>
      <c r="BG50" s="121"/>
      <c r="BH50" s="121"/>
      <c r="BI50" s="121"/>
      <c r="BJ50" s="121"/>
      <c r="BK50" s="121"/>
      <c r="BL50" s="121"/>
      <c r="BM50" s="121"/>
      <c r="BN50" s="121"/>
      <c r="BO50" s="121"/>
      <c r="BP50" s="121"/>
      <c r="BQ50" s="121"/>
      <c r="BR50" s="121"/>
      <c r="BS50" s="121"/>
      <c r="BT50" s="121"/>
      <c r="BU50" s="121"/>
      <c r="BV50" s="121"/>
      <c r="BW50" s="121"/>
      <c r="BX50" s="121"/>
      <c r="BY50" s="121"/>
      <c r="BZ50" s="121"/>
      <c r="CA50" s="121"/>
      <c r="CB50" s="121"/>
      <c r="CC50" s="121"/>
      <c r="CD50" s="121"/>
      <c r="CE50" s="121"/>
      <c r="CF50" s="121"/>
      <c r="CG50" s="121"/>
      <c r="CH50" s="121"/>
      <c r="CI50" s="121"/>
      <c r="CJ50" s="121"/>
      <c r="CK50" s="121"/>
      <c r="CL50" s="121"/>
      <c r="CM50" s="121"/>
      <c r="CN50" s="121"/>
      <c r="CO50" s="121"/>
      <c r="CP50" s="121"/>
      <c r="CQ50" s="121"/>
      <c r="CR50" s="121"/>
      <c r="CS50" s="121"/>
    </row>
    <row r="51" spans="2:97" ht="16" x14ac:dyDescent="0.35">
      <c r="B51" s="134" t="s">
        <v>915</v>
      </c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1"/>
      <c r="AC51" s="121"/>
      <c r="AD51" s="121"/>
      <c r="AE51" s="121"/>
      <c r="AF51" s="121"/>
      <c r="AG51" s="121"/>
      <c r="AH51" s="121"/>
      <c r="AI51" s="121"/>
      <c r="AJ51" s="121"/>
      <c r="AK51" s="121"/>
      <c r="AL51" s="121"/>
      <c r="AM51" s="121"/>
      <c r="AN51" s="121"/>
      <c r="AO51" s="121"/>
      <c r="AP51" s="121"/>
      <c r="AQ51" s="121"/>
      <c r="AR51" s="121"/>
      <c r="AS51" s="121"/>
      <c r="AT51" s="121"/>
      <c r="AU51" s="121"/>
      <c r="AV51" s="121"/>
      <c r="AW51" s="121"/>
      <c r="AX51" s="121"/>
      <c r="AY51" s="121"/>
      <c r="AZ51" s="121"/>
      <c r="BA51" s="121"/>
      <c r="BB51" s="121"/>
      <c r="BC51" s="121"/>
      <c r="BD51" s="121"/>
      <c r="BE51" s="121"/>
      <c r="BF51" s="121"/>
      <c r="BG51" s="121"/>
      <c r="BH51" s="121"/>
      <c r="BI51" s="121"/>
      <c r="BJ51" s="121"/>
      <c r="BK51" s="121"/>
      <c r="BL51" s="121"/>
      <c r="BM51" s="121"/>
      <c r="BN51" s="121"/>
      <c r="BO51" s="121"/>
      <c r="BP51" s="121"/>
      <c r="BQ51" s="121"/>
      <c r="BR51" s="121"/>
      <c r="BS51" s="121"/>
      <c r="BT51" s="121"/>
      <c r="BU51" s="121"/>
      <c r="BV51" s="121"/>
      <c r="BW51" s="121"/>
      <c r="BX51" s="121"/>
      <c r="BY51" s="121"/>
      <c r="BZ51" s="121"/>
      <c r="CA51" s="121"/>
      <c r="CB51" s="121"/>
      <c r="CC51" s="121"/>
      <c r="CD51" s="121"/>
      <c r="CE51" s="121"/>
      <c r="CF51" s="121"/>
      <c r="CG51" s="121"/>
      <c r="CH51" s="121"/>
      <c r="CI51" s="121"/>
      <c r="CJ51" s="121"/>
      <c r="CK51" s="121"/>
      <c r="CL51" s="121"/>
      <c r="CM51" s="121"/>
      <c r="CN51" s="121"/>
      <c r="CO51" s="121"/>
      <c r="CP51" s="121"/>
      <c r="CQ51" s="121"/>
      <c r="CR51" s="121"/>
      <c r="CS51" s="121"/>
    </row>
    <row r="52" spans="2:97" x14ac:dyDescent="0.35">
      <c r="B52" s="1" t="s">
        <v>575</v>
      </c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121"/>
      <c r="BF52" s="121"/>
      <c r="BG52" s="121"/>
      <c r="BH52" s="121"/>
      <c r="BI52" s="121"/>
      <c r="BJ52" s="121"/>
      <c r="BK52" s="121"/>
      <c r="BL52" s="121"/>
      <c r="BM52" s="121"/>
      <c r="BN52" s="121"/>
      <c r="BO52" s="121"/>
      <c r="BP52" s="121"/>
      <c r="BQ52" s="121"/>
      <c r="BR52" s="121"/>
      <c r="BS52" s="121"/>
      <c r="BT52" s="121"/>
      <c r="BU52" s="121"/>
      <c r="BV52" s="121"/>
      <c r="BW52" s="121"/>
      <c r="BX52" s="121"/>
      <c r="BY52" s="121"/>
      <c r="BZ52" s="121"/>
      <c r="CA52" s="121"/>
      <c r="CB52" s="121"/>
      <c r="CC52" s="121"/>
      <c r="CD52" s="121"/>
      <c r="CE52" s="121"/>
      <c r="CF52" s="121"/>
      <c r="CG52" s="121"/>
      <c r="CH52" s="121"/>
      <c r="CI52" s="121"/>
      <c r="CJ52" s="121"/>
      <c r="CK52" s="121"/>
      <c r="CL52" s="121"/>
      <c r="CM52" s="121"/>
      <c r="CN52" s="121"/>
      <c r="CO52" s="121"/>
      <c r="CP52" s="121"/>
      <c r="CQ52" s="121"/>
      <c r="CR52" s="121"/>
      <c r="CS52" s="121"/>
    </row>
    <row r="53" spans="2:97" x14ac:dyDescent="0.35">
      <c r="B53" s="1" t="s">
        <v>576</v>
      </c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1"/>
      <c r="AN53" s="121"/>
      <c r="AO53" s="121"/>
      <c r="AP53" s="121"/>
      <c r="AQ53" s="121"/>
      <c r="AR53" s="121"/>
      <c r="AS53" s="121"/>
      <c r="AT53" s="121"/>
      <c r="AU53" s="121"/>
      <c r="AV53" s="121"/>
      <c r="AW53" s="121"/>
      <c r="AX53" s="121"/>
      <c r="AY53" s="121"/>
      <c r="AZ53" s="121"/>
      <c r="BA53" s="121"/>
      <c r="BB53" s="121"/>
      <c r="BC53" s="121"/>
      <c r="BD53" s="121"/>
      <c r="BE53" s="121"/>
      <c r="BF53" s="121"/>
      <c r="BG53" s="121"/>
      <c r="BH53" s="121"/>
      <c r="BI53" s="121"/>
      <c r="BJ53" s="121"/>
      <c r="BK53" s="121"/>
      <c r="BL53" s="121"/>
      <c r="BM53" s="121"/>
      <c r="BN53" s="121"/>
      <c r="BO53" s="121"/>
      <c r="BP53" s="121"/>
      <c r="BQ53" s="121"/>
      <c r="BR53" s="121"/>
      <c r="BS53" s="121"/>
      <c r="BT53" s="121"/>
      <c r="BU53" s="121"/>
      <c r="BV53" s="121"/>
      <c r="BW53" s="121"/>
      <c r="BX53" s="121"/>
      <c r="BY53" s="121"/>
      <c r="BZ53" s="121"/>
      <c r="CA53" s="121"/>
      <c r="CB53" s="121"/>
      <c r="CC53" s="121"/>
      <c r="CD53" s="121"/>
      <c r="CE53" s="121"/>
      <c r="CF53" s="121"/>
      <c r="CG53" s="121"/>
      <c r="CH53" s="121"/>
      <c r="CI53" s="121"/>
      <c r="CJ53" s="121"/>
      <c r="CK53" s="121"/>
      <c r="CL53" s="121"/>
      <c r="CM53" s="121"/>
      <c r="CN53" s="121"/>
      <c r="CO53" s="121"/>
      <c r="CP53" s="121"/>
      <c r="CQ53" s="121"/>
      <c r="CR53" s="121"/>
      <c r="CS53" s="121"/>
    </row>
    <row r="54" spans="2:97" x14ac:dyDescent="0.35"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21"/>
      <c r="AJ54" s="121"/>
      <c r="AK54" s="121"/>
      <c r="AL54" s="121"/>
      <c r="AM54" s="121"/>
      <c r="AN54" s="121"/>
      <c r="AO54" s="121"/>
      <c r="AP54" s="121"/>
      <c r="AQ54" s="121"/>
      <c r="AR54" s="121"/>
      <c r="AS54" s="121"/>
      <c r="AT54" s="121"/>
      <c r="AU54" s="121"/>
      <c r="AV54" s="121"/>
      <c r="AW54" s="121"/>
      <c r="AX54" s="121"/>
      <c r="AY54" s="121"/>
      <c r="AZ54" s="121"/>
      <c r="BA54" s="121"/>
      <c r="BB54" s="121"/>
      <c r="BC54" s="121"/>
      <c r="BD54" s="121"/>
      <c r="BE54" s="121"/>
      <c r="BF54" s="121"/>
      <c r="BG54" s="121"/>
      <c r="BH54" s="121"/>
      <c r="BI54" s="121"/>
      <c r="BJ54" s="121"/>
      <c r="BK54" s="121"/>
      <c r="BL54" s="121"/>
      <c r="BM54" s="121"/>
      <c r="BN54" s="121"/>
      <c r="BO54" s="121"/>
      <c r="BP54" s="121"/>
      <c r="BQ54" s="121"/>
      <c r="BR54" s="121"/>
      <c r="BS54" s="121"/>
      <c r="BT54" s="121"/>
      <c r="BU54" s="121"/>
      <c r="BV54" s="121"/>
      <c r="BW54" s="121"/>
      <c r="BX54" s="121"/>
      <c r="BY54" s="121"/>
      <c r="BZ54" s="121"/>
      <c r="CA54" s="121"/>
      <c r="CB54" s="121"/>
      <c r="CC54" s="121"/>
      <c r="CD54" s="121"/>
      <c r="CE54" s="121"/>
      <c r="CF54" s="121"/>
      <c r="CG54" s="121"/>
      <c r="CH54" s="121"/>
      <c r="CI54" s="121"/>
      <c r="CJ54" s="121"/>
      <c r="CK54" s="121"/>
      <c r="CL54" s="121"/>
      <c r="CM54" s="121"/>
      <c r="CN54" s="121"/>
      <c r="CO54" s="121"/>
      <c r="CP54" s="121"/>
      <c r="CQ54" s="121"/>
      <c r="CR54" s="121"/>
      <c r="CS54" s="121"/>
    </row>
    <row r="55" spans="2:97" x14ac:dyDescent="0.35"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1"/>
      <c r="AP55" s="121"/>
      <c r="AQ55" s="121"/>
      <c r="AR55" s="121"/>
      <c r="AS55" s="121"/>
      <c r="AT55" s="121"/>
      <c r="AU55" s="121"/>
      <c r="AV55" s="121"/>
      <c r="AW55" s="121"/>
      <c r="AX55" s="121"/>
      <c r="AY55" s="121"/>
      <c r="AZ55" s="121"/>
      <c r="BA55" s="121"/>
      <c r="BB55" s="121"/>
      <c r="BC55" s="121"/>
      <c r="BD55" s="121"/>
      <c r="BE55" s="121"/>
      <c r="BF55" s="121"/>
      <c r="BG55" s="121"/>
      <c r="BH55" s="121"/>
      <c r="BI55" s="121"/>
      <c r="BJ55" s="121"/>
      <c r="BK55" s="121"/>
      <c r="BL55" s="121"/>
      <c r="BM55" s="121"/>
      <c r="BN55" s="121"/>
      <c r="BO55" s="121"/>
      <c r="BP55" s="121"/>
      <c r="BQ55" s="121"/>
      <c r="BR55" s="121"/>
      <c r="BS55" s="121"/>
      <c r="BT55" s="121"/>
      <c r="BU55" s="121"/>
      <c r="BV55" s="121"/>
      <c r="BW55" s="121"/>
      <c r="BX55" s="121"/>
      <c r="BY55" s="121"/>
      <c r="BZ55" s="121"/>
      <c r="CA55" s="121"/>
      <c r="CB55" s="121"/>
      <c r="CC55" s="121"/>
      <c r="CD55" s="121"/>
      <c r="CE55" s="121"/>
      <c r="CF55" s="121"/>
      <c r="CG55" s="121"/>
      <c r="CH55" s="121"/>
      <c r="CI55" s="121"/>
      <c r="CJ55" s="121"/>
      <c r="CK55" s="121"/>
      <c r="CL55" s="121"/>
      <c r="CM55" s="121"/>
      <c r="CN55" s="121"/>
      <c r="CO55" s="121"/>
      <c r="CP55" s="121"/>
      <c r="CQ55" s="121"/>
      <c r="CR55" s="121"/>
      <c r="CS55" s="121"/>
    </row>
    <row r="56" spans="2:97" x14ac:dyDescent="0.35"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121"/>
      <c r="BF56" s="121"/>
      <c r="BG56" s="121"/>
      <c r="BH56" s="121"/>
      <c r="BI56" s="121"/>
      <c r="BJ56" s="121"/>
      <c r="BK56" s="121"/>
      <c r="BL56" s="121"/>
      <c r="BM56" s="121"/>
      <c r="BN56" s="121"/>
      <c r="BO56" s="121"/>
      <c r="BP56" s="121"/>
      <c r="BQ56" s="121"/>
      <c r="BR56" s="121"/>
      <c r="BS56" s="121"/>
      <c r="BT56" s="121"/>
      <c r="BU56" s="121"/>
      <c r="BV56" s="121"/>
      <c r="BW56" s="121"/>
      <c r="BX56" s="121"/>
      <c r="BY56" s="121"/>
      <c r="BZ56" s="121"/>
      <c r="CA56" s="121"/>
      <c r="CB56" s="121"/>
      <c r="CC56" s="121"/>
      <c r="CD56" s="121"/>
      <c r="CE56" s="121"/>
      <c r="CF56" s="121"/>
      <c r="CG56" s="121"/>
      <c r="CH56" s="121"/>
      <c r="CI56" s="121"/>
      <c r="CJ56" s="121"/>
      <c r="CK56" s="121"/>
      <c r="CL56" s="121"/>
      <c r="CM56" s="121"/>
      <c r="CN56" s="121"/>
      <c r="CO56" s="121"/>
      <c r="CP56" s="121"/>
      <c r="CQ56" s="121"/>
      <c r="CR56" s="121"/>
      <c r="CS56" s="121"/>
    </row>
    <row r="57" spans="2:97" x14ac:dyDescent="0.35"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21"/>
      <c r="AX57" s="121"/>
      <c r="AY57" s="121"/>
      <c r="AZ57" s="121"/>
      <c r="BA57" s="121"/>
      <c r="BB57" s="121"/>
      <c r="BC57" s="121"/>
      <c r="BD57" s="121"/>
      <c r="BE57" s="121"/>
      <c r="BF57" s="121"/>
      <c r="BG57" s="121"/>
      <c r="BH57" s="121"/>
      <c r="BI57" s="121"/>
      <c r="BJ57" s="121"/>
      <c r="BK57" s="121"/>
      <c r="BL57" s="121"/>
      <c r="BM57" s="121"/>
      <c r="BN57" s="121"/>
      <c r="BO57" s="121"/>
      <c r="BP57" s="121"/>
      <c r="BQ57" s="121"/>
      <c r="BR57" s="121"/>
      <c r="BS57" s="121"/>
      <c r="BT57" s="121"/>
      <c r="BU57" s="121"/>
      <c r="BV57" s="121"/>
      <c r="BW57" s="121"/>
      <c r="BX57" s="121"/>
      <c r="BY57" s="121"/>
      <c r="BZ57" s="121"/>
      <c r="CA57" s="121"/>
      <c r="CB57" s="121"/>
      <c r="CC57" s="121"/>
      <c r="CD57" s="121"/>
      <c r="CE57" s="121"/>
      <c r="CF57" s="121"/>
      <c r="CG57" s="121"/>
      <c r="CH57" s="121"/>
      <c r="CI57" s="121"/>
      <c r="CJ57" s="121"/>
      <c r="CK57" s="121"/>
      <c r="CL57" s="121"/>
      <c r="CM57" s="121"/>
      <c r="CN57" s="121"/>
      <c r="CO57" s="121"/>
      <c r="CP57" s="121"/>
      <c r="CQ57" s="121"/>
      <c r="CR57" s="121"/>
      <c r="CS57" s="121"/>
    </row>
    <row r="58" spans="2:97" x14ac:dyDescent="0.35"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  <c r="BU58" s="121"/>
      <c r="BV58" s="121"/>
      <c r="BW58" s="121"/>
      <c r="BX58" s="121"/>
      <c r="BY58" s="121"/>
      <c r="BZ58" s="121"/>
      <c r="CA58" s="121"/>
      <c r="CB58" s="121"/>
      <c r="CC58" s="121"/>
      <c r="CD58" s="121"/>
      <c r="CE58" s="121"/>
      <c r="CF58" s="121"/>
      <c r="CG58" s="121"/>
      <c r="CH58" s="121"/>
      <c r="CI58" s="121"/>
      <c r="CJ58" s="121"/>
      <c r="CK58" s="121"/>
      <c r="CL58" s="121"/>
      <c r="CM58" s="121"/>
      <c r="CN58" s="121"/>
      <c r="CO58" s="121"/>
      <c r="CP58" s="121"/>
      <c r="CQ58" s="121"/>
      <c r="CR58" s="121"/>
      <c r="CS58" s="121"/>
    </row>
    <row r="59" spans="2:97" x14ac:dyDescent="0.35"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1"/>
      <c r="AF59" s="121"/>
      <c r="AG59" s="121"/>
      <c r="AH59" s="121"/>
      <c r="AI59" s="121"/>
      <c r="AJ59" s="121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1"/>
      <c r="BP59" s="121"/>
      <c r="BQ59" s="121"/>
      <c r="BR59" s="121"/>
      <c r="BS59" s="121"/>
      <c r="BT59" s="121"/>
      <c r="BU59" s="121"/>
      <c r="BV59" s="121"/>
      <c r="BW59" s="121"/>
      <c r="BX59" s="121"/>
      <c r="BY59" s="121"/>
      <c r="BZ59" s="121"/>
      <c r="CA59" s="121"/>
      <c r="CB59" s="121"/>
      <c r="CC59" s="121"/>
      <c r="CD59" s="121"/>
      <c r="CE59" s="121"/>
      <c r="CF59" s="121"/>
      <c r="CG59" s="121"/>
      <c r="CH59" s="121"/>
      <c r="CI59" s="121"/>
      <c r="CJ59" s="121"/>
      <c r="CK59" s="121"/>
      <c r="CL59" s="121"/>
      <c r="CM59" s="121"/>
      <c r="CN59" s="121"/>
      <c r="CO59" s="121"/>
      <c r="CP59" s="121"/>
      <c r="CQ59" s="121"/>
      <c r="CR59" s="121"/>
      <c r="CS59" s="121"/>
    </row>
    <row r="60" spans="2:97" x14ac:dyDescent="0.35"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1"/>
      <c r="AO60" s="121"/>
      <c r="AP60" s="121"/>
      <c r="AQ60" s="121"/>
      <c r="AR60" s="121"/>
      <c r="AS60" s="121"/>
      <c r="AT60" s="121"/>
      <c r="AU60" s="121"/>
      <c r="AV60" s="121"/>
      <c r="AW60" s="121"/>
      <c r="AX60" s="121"/>
      <c r="AY60" s="121"/>
      <c r="AZ60" s="121"/>
      <c r="BA60" s="121"/>
      <c r="BB60" s="121"/>
      <c r="BC60" s="121"/>
      <c r="BD60" s="121"/>
      <c r="BE60" s="121"/>
      <c r="BF60" s="121"/>
      <c r="BG60" s="121"/>
      <c r="BH60" s="121"/>
      <c r="BI60" s="121"/>
      <c r="BJ60" s="121"/>
      <c r="BK60" s="121"/>
      <c r="BL60" s="121"/>
      <c r="BM60" s="121"/>
      <c r="BN60" s="121"/>
      <c r="BO60" s="121"/>
      <c r="BP60" s="121"/>
      <c r="BQ60" s="121"/>
      <c r="BR60" s="121"/>
      <c r="BS60" s="121"/>
      <c r="BT60" s="121"/>
      <c r="BU60" s="121"/>
      <c r="BV60" s="121"/>
      <c r="BW60" s="121"/>
      <c r="BX60" s="121"/>
      <c r="BY60" s="121"/>
      <c r="BZ60" s="121"/>
      <c r="CA60" s="121"/>
      <c r="CB60" s="121"/>
      <c r="CC60" s="121"/>
      <c r="CD60" s="121"/>
      <c r="CE60" s="121"/>
      <c r="CF60" s="121"/>
      <c r="CG60" s="121"/>
      <c r="CH60" s="121"/>
      <c r="CI60" s="121"/>
      <c r="CJ60" s="121"/>
      <c r="CK60" s="121"/>
      <c r="CL60" s="121"/>
      <c r="CM60" s="121"/>
      <c r="CN60" s="121"/>
      <c r="CO60" s="121"/>
      <c r="CP60" s="121"/>
      <c r="CQ60" s="121"/>
      <c r="CR60" s="121"/>
      <c r="CS60" s="121"/>
    </row>
    <row r="61" spans="2:97" x14ac:dyDescent="0.35"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21"/>
      <c r="AJ61" s="121"/>
      <c r="AK61" s="121"/>
      <c r="AL61" s="121"/>
      <c r="AM61" s="121"/>
      <c r="AN61" s="121"/>
      <c r="AO61" s="121"/>
      <c r="AP61" s="121"/>
      <c r="AQ61" s="121"/>
      <c r="AR61" s="121"/>
      <c r="AS61" s="121"/>
      <c r="AT61" s="121"/>
      <c r="AU61" s="121"/>
      <c r="AV61" s="121"/>
      <c r="AW61" s="121"/>
      <c r="AX61" s="121"/>
      <c r="AY61" s="121"/>
      <c r="AZ61" s="121"/>
      <c r="BA61" s="121"/>
      <c r="BB61" s="121"/>
      <c r="BC61" s="121"/>
      <c r="BD61" s="121"/>
      <c r="BE61" s="121"/>
      <c r="BF61" s="121"/>
      <c r="BG61" s="121"/>
      <c r="BH61" s="121"/>
      <c r="BI61" s="121"/>
      <c r="BJ61" s="121"/>
      <c r="BK61" s="121"/>
      <c r="BL61" s="121"/>
      <c r="BM61" s="121"/>
      <c r="BN61" s="121"/>
      <c r="BO61" s="121"/>
      <c r="BP61" s="121"/>
      <c r="BQ61" s="121"/>
      <c r="BR61" s="121"/>
      <c r="BS61" s="121"/>
      <c r="BT61" s="121"/>
      <c r="BU61" s="121"/>
      <c r="BV61" s="121"/>
      <c r="BW61" s="121"/>
      <c r="BX61" s="121"/>
      <c r="BY61" s="121"/>
      <c r="BZ61" s="121"/>
      <c r="CA61" s="121"/>
      <c r="CB61" s="121"/>
      <c r="CC61" s="121"/>
      <c r="CD61" s="121"/>
      <c r="CE61" s="121"/>
      <c r="CF61" s="121"/>
      <c r="CG61" s="121"/>
      <c r="CH61" s="121"/>
      <c r="CI61" s="121"/>
      <c r="CJ61" s="121"/>
      <c r="CK61" s="121"/>
      <c r="CL61" s="121"/>
      <c r="CM61" s="121"/>
      <c r="CN61" s="121"/>
      <c r="CO61" s="121"/>
      <c r="CP61" s="121"/>
      <c r="CQ61" s="121"/>
      <c r="CR61" s="121"/>
      <c r="CS61" s="121"/>
    </row>
    <row r="62" spans="2:97" x14ac:dyDescent="0.35"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1"/>
      <c r="AC62" s="121"/>
      <c r="AD62" s="121"/>
      <c r="AE62" s="121"/>
      <c r="AF62" s="121"/>
      <c r="AG62" s="121"/>
      <c r="AH62" s="121"/>
      <c r="AI62" s="121"/>
      <c r="AJ62" s="121"/>
      <c r="AK62" s="121"/>
      <c r="AL62" s="121"/>
      <c r="AM62" s="121"/>
      <c r="AN62" s="121"/>
      <c r="AO62" s="121"/>
      <c r="AP62" s="121"/>
      <c r="AQ62" s="121"/>
      <c r="AR62" s="121"/>
      <c r="AS62" s="121"/>
      <c r="AT62" s="121"/>
      <c r="AU62" s="121"/>
      <c r="AV62" s="121"/>
      <c r="AW62" s="121"/>
      <c r="AX62" s="121"/>
      <c r="AY62" s="121"/>
      <c r="AZ62" s="121"/>
      <c r="BA62" s="121"/>
      <c r="BB62" s="121"/>
      <c r="BC62" s="121"/>
      <c r="BD62" s="121"/>
      <c r="BE62" s="121"/>
      <c r="BF62" s="121"/>
      <c r="BG62" s="121"/>
      <c r="BH62" s="121"/>
      <c r="BI62" s="121"/>
      <c r="BJ62" s="121"/>
      <c r="BK62" s="121"/>
      <c r="BL62" s="121"/>
      <c r="BM62" s="121"/>
      <c r="BN62" s="121"/>
      <c r="BO62" s="121"/>
      <c r="BP62" s="121"/>
      <c r="BQ62" s="121"/>
      <c r="BR62" s="121"/>
      <c r="BS62" s="121"/>
      <c r="BT62" s="121"/>
      <c r="BU62" s="121"/>
      <c r="BV62" s="121"/>
      <c r="BW62" s="121"/>
      <c r="BX62" s="121"/>
      <c r="BY62" s="121"/>
      <c r="BZ62" s="121"/>
      <c r="CA62" s="121"/>
      <c r="CB62" s="121"/>
      <c r="CC62" s="121"/>
      <c r="CD62" s="121"/>
      <c r="CE62" s="121"/>
      <c r="CF62" s="121"/>
      <c r="CG62" s="121"/>
      <c r="CH62" s="121"/>
      <c r="CI62" s="121"/>
      <c r="CJ62" s="121"/>
      <c r="CK62" s="121"/>
      <c r="CL62" s="121"/>
      <c r="CM62" s="121"/>
      <c r="CN62" s="121"/>
      <c r="CO62" s="121"/>
      <c r="CP62" s="121"/>
      <c r="CQ62" s="121"/>
      <c r="CR62" s="121"/>
      <c r="CS62" s="121"/>
    </row>
    <row r="63" spans="2:97" x14ac:dyDescent="0.35"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1"/>
      <c r="AS63" s="121"/>
      <c r="AT63" s="121"/>
      <c r="AU63" s="121"/>
      <c r="AV63" s="121"/>
      <c r="AW63" s="121"/>
      <c r="AX63" s="121"/>
      <c r="AY63" s="121"/>
      <c r="AZ63" s="121"/>
      <c r="BA63" s="121"/>
      <c r="BB63" s="121"/>
      <c r="BC63" s="121"/>
      <c r="BD63" s="121"/>
      <c r="BE63" s="121"/>
      <c r="BF63" s="121"/>
      <c r="BG63" s="121"/>
      <c r="BH63" s="121"/>
      <c r="BI63" s="121"/>
      <c r="BJ63" s="121"/>
      <c r="BK63" s="121"/>
      <c r="BL63" s="121"/>
      <c r="BM63" s="121"/>
      <c r="BN63" s="121"/>
      <c r="BO63" s="121"/>
      <c r="BP63" s="121"/>
      <c r="BQ63" s="121"/>
      <c r="BR63" s="121"/>
      <c r="BS63" s="121"/>
      <c r="BT63" s="121"/>
      <c r="BU63" s="121"/>
      <c r="BV63" s="121"/>
      <c r="BW63" s="121"/>
      <c r="BX63" s="121"/>
      <c r="BY63" s="121"/>
      <c r="BZ63" s="121"/>
      <c r="CA63" s="121"/>
      <c r="CB63" s="121"/>
      <c r="CC63" s="121"/>
      <c r="CD63" s="121"/>
      <c r="CE63" s="121"/>
      <c r="CF63" s="121"/>
      <c r="CG63" s="121"/>
      <c r="CH63" s="121"/>
      <c r="CI63" s="121"/>
      <c r="CJ63" s="121"/>
      <c r="CK63" s="121"/>
      <c r="CL63" s="121"/>
      <c r="CM63" s="121"/>
      <c r="CN63" s="121"/>
      <c r="CO63" s="121"/>
      <c r="CP63" s="121"/>
      <c r="CQ63" s="121"/>
      <c r="CR63" s="121"/>
      <c r="CS63" s="121"/>
    </row>
    <row r="64" spans="2:97" x14ac:dyDescent="0.35"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21"/>
      <c r="AI64" s="121"/>
      <c r="AJ64" s="121"/>
      <c r="AK64" s="121"/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  <c r="BC64" s="121"/>
      <c r="BD64" s="121"/>
      <c r="BE64" s="121"/>
      <c r="BF64" s="121"/>
      <c r="BG64" s="121"/>
      <c r="BH64" s="121"/>
      <c r="BI64" s="121"/>
      <c r="BJ64" s="121"/>
      <c r="BK64" s="121"/>
      <c r="BL64" s="121"/>
      <c r="BM64" s="121"/>
      <c r="BN64" s="121"/>
      <c r="BO64" s="121"/>
      <c r="BP64" s="121"/>
      <c r="BQ64" s="121"/>
      <c r="BR64" s="121"/>
      <c r="BS64" s="121"/>
      <c r="BT64" s="121"/>
      <c r="BU64" s="121"/>
      <c r="BV64" s="121"/>
      <c r="BW64" s="121"/>
      <c r="BX64" s="121"/>
      <c r="BY64" s="121"/>
      <c r="BZ64" s="121"/>
      <c r="CA64" s="121"/>
      <c r="CB64" s="121"/>
      <c r="CC64" s="121"/>
      <c r="CD64" s="121"/>
      <c r="CE64" s="121"/>
      <c r="CF64" s="121"/>
      <c r="CG64" s="121"/>
      <c r="CH64" s="121"/>
      <c r="CI64" s="121"/>
      <c r="CJ64" s="121"/>
      <c r="CK64" s="121"/>
      <c r="CL64" s="121"/>
      <c r="CM64" s="121"/>
      <c r="CN64" s="121"/>
      <c r="CO64" s="121"/>
      <c r="CP64" s="121"/>
      <c r="CQ64" s="121"/>
      <c r="CR64" s="121"/>
      <c r="CS64" s="121"/>
    </row>
    <row r="65" spans="3:97" x14ac:dyDescent="0.35"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121"/>
      <c r="AK65" s="121"/>
      <c r="AL65" s="121"/>
      <c r="AM65" s="121"/>
      <c r="AN65" s="121"/>
      <c r="AO65" s="121"/>
      <c r="AP65" s="121"/>
      <c r="AQ65" s="121"/>
      <c r="AR65" s="121"/>
      <c r="AS65" s="121"/>
      <c r="AT65" s="121"/>
      <c r="AU65" s="121"/>
      <c r="AV65" s="121"/>
      <c r="AW65" s="121"/>
      <c r="AX65" s="121"/>
      <c r="AY65" s="121"/>
      <c r="AZ65" s="121"/>
      <c r="BA65" s="121"/>
      <c r="BB65" s="121"/>
      <c r="BC65" s="121"/>
      <c r="BD65" s="121"/>
      <c r="BE65" s="121"/>
      <c r="BF65" s="121"/>
      <c r="BG65" s="121"/>
      <c r="BH65" s="121"/>
      <c r="BI65" s="121"/>
      <c r="BJ65" s="121"/>
      <c r="BK65" s="121"/>
      <c r="BL65" s="121"/>
      <c r="BM65" s="121"/>
      <c r="BN65" s="121"/>
      <c r="BO65" s="121"/>
      <c r="BP65" s="121"/>
      <c r="BQ65" s="121"/>
      <c r="BR65" s="121"/>
      <c r="BS65" s="121"/>
      <c r="BT65" s="121"/>
      <c r="BU65" s="121"/>
      <c r="BV65" s="121"/>
      <c r="BW65" s="121"/>
      <c r="BX65" s="121"/>
      <c r="BY65" s="121"/>
      <c r="BZ65" s="121"/>
      <c r="CA65" s="121"/>
      <c r="CB65" s="121"/>
      <c r="CC65" s="121"/>
      <c r="CD65" s="121"/>
      <c r="CE65" s="121"/>
      <c r="CF65" s="121"/>
      <c r="CG65" s="121"/>
      <c r="CH65" s="121"/>
      <c r="CI65" s="121"/>
      <c r="CJ65" s="121"/>
      <c r="CK65" s="121"/>
      <c r="CL65" s="121"/>
      <c r="CM65" s="121"/>
      <c r="CN65" s="121"/>
      <c r="CO65" s="121"/>
      <c r="CP65" s="121"/>
      <c r="CQ65" s="121"/>
      <c r="CR65" s="121"/>
      <c r="CS65" s="121"/>
    </row>
    <row r="66" spans="3:97" x14ac:dyDescent="0.35"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  <c r="AK66" s="121"/>
      <c r="AL66" s="121"/>
      <c r="AM66" s="121"/>
      <c r="AN66" s="121"/>
      <c r="AO66" s="121"/>
      <c r="AP66" s="121"/>
      <c r="AQ66" s="121"/>
      <c r="AR66" s="121"/>
      <c r="AS66" s="121"/>
      <c r="AT66" s="121"/>
      <c r="AU66" s="121"/>
      <c r="AV66" s="121"/>
      <c r="AW66" s="121"/>
      <c r="AX66" s="121"/>
      <c r="AY66" s="121"/>
      <c r="AZ66" s="121"/>
      <c r="BA66" s="121"/>
      <c r="BB66" s="121"/>
      <c r="BC66" s="121"/>
      <c r="BD66" s="121"/>
      <c r="BE66" s="121"/>
      <c r="BF66" s="121"/>
      <c r="BG66" s="121"/>
      <c r="BH66" s="121"/>
      <c r="BI66" s="121"/>
      <c r="BJ66" s="121"/>
      <c r="BK66" s="121"/>
      <c r="BL66" s="121"/>
      <c r="BM66" s="121"/>
      <c r="BN66" s="121"/>
      <c r="BO66" s="121"/>
      <c r="BP66" s="121"/>
      <c r="BQ66" s="121"/>
      <c r="BR66" s="121"/>
      <c r="BS66" s="121"/>
      <c r="BT66" s="121"/>
      <c r="BU66" s="121"/>
      <c r="BV66" s="121"/>
      <c r="BW66" s="121"/>
      <c r="BX66" s="121"/>
      <c r="BY66" s="121"/>
      <c r="BZ66" s="121"/>
      <c r="CA66" s="121"/>
      <c r="CB66" s="121"/>
      <c r="CC66" s="121"/>
      <c r="CD66" s="121"/>
      <c r="CE66" s="121"/>
      <c r="CF66" s="121"/>
      <c r="CG66" s="121"/>
      <c r="CH66" s="121"/>
      <c r="CI66" s="121"/>
      <c r="CJ66" s="121"/>
      <c r="CK66" s="121"/>
      <c r="CL66" s="121"/>
      <c r="CM66" s="121"/>
      <c r="CN66" s="121"/>
      <c r="CO66" s="121"/>
      <c r="CP66" s="121"/>
      <c r="CQ66" s="121"/>
      <c r="CR66" s="121"/>
      <c r="CS66" s="121"/>
    </row>
    <row r="67" spans="3:97" x14ac:dyDescent="0.35"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1"/>
      <c r="AC67" s="121"/>
      <c r="AD67" s="121"/>
      <c r="AE67" s="121"/>
      <c r="AF67" s="121"/>
      <c r="AG67" s="121"/>
      <c r="AH67" s="121"/>
      <c r="AI67" s="121"/>
      <c r="AJ67" s="121"/>
      <c r="AK67" s="121"/>
      <c r="AL67" s="121"/>
      <c r="AM67" s="121"/>
      <c r="AN67" s="121"/>
      <c r="AO67" s="121"/>
      <c r="AP67" s="121"/>
      <c r="AQ67" s="121"/>
      <c r="AR67" s="121"/>
      <c r="AS67" s="121"/>
      <c r="AT67" s="121"/>
      <c r="AU67" s="121"/>
      <c r="AV67" s="121"/>
      <c r="AW67" s="121"/>
      <c r="AX67" s="121"/>
      <c r="AY67" s="121"/>
      <c r="AZ67" s="121"/>
      <c r="BA67" s="121"/>
      <c r="BB67" s="121"/>
      <c r="BC67" s="121"/>
      <c r="BD67" s="121"/>
      <c r="BE67" s="121"/>
      <c r="BF67" s="121"/>
      <c r="BG67" s="121"/>
      <c r="BH67" s="121"/>
      <c r="BI67" s="121"/>
      <c r="BJ67" s="121"/>
      <c r="BK67" s="121"/>
      <c r="BL67" s="121"/>
      <c r="BM67" s="121"/>
      <c r="BN67" s="121"/>
      <c r="BO67" s="121"/>
      <c r="BP67" s="121"/>
      <c r="BQ67" s="121"/>
      <c r="BR67" s="121"/>
      <c r="BS67" s="121"/>
      <c r="BT67" s="121"/>
      <c r="BU67" s="121"/>
      <c r="BV67" s="121"/>
      <c r="BW67" s="121"/>
      <c r="BX67" s="121"/>
      <c r="BY67" s="121"/>
      <c r="BZ67" s="121"/>
      <c r="CA67" s="121"/>
      <c r="CB67" s="121"/>
      <c r="CC67" s="121"/>
      <c r="CD67" s="121"/>
      <c r="CE67" s="121"/>
      <c r="CF67" s="121"/>
      <c r="CG67" s="121"/>
      <c r="CH67" s="121"/>
      <c r="CI67" s="121"/>
      <c r="CJ67" s="121"/>
      <c r="CK67" s="121"/>
      <c r="CL67" s="121"/>
      <c r="CM67" s="121"/>
      <c r="CN67" s="121"/>
      <c r="CO67" s="121"/>
      <c r="CP67" s="121"/>
      <c r="CQ67" s="121"/>
      <c r="CR67" s="121"/>
      <c r="CS67" s="121"/>
    </row>
    <row r="68" spans="3:97" x14ac:dyDescent="0.35"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21"/>
      <c r="AF68" s="121"/>
      <c r="AG68" s="121"/>
      <c r="AH68" s="121"/>
      <c r="AI68" s="121"/>
      <c r="AJ68" s="121"/>
      <c r="AK68" s="121"/>
      <c r="AL68" s="121"/>
      <c r="AM68" s="121"/>
      <c r="AN68" s="121"/>
      <c r="AO68" s="121"/>
      <c r="AP68" s="121"/>
      <c r="AQ68" s="121"/>
      <c r="AR68" s="121"/>
      <c r="AS68" s="121"/>
      <c r="AT68" s="121"/>
      <c r="AU68" s="121"/>
      <c r="AV68" s="121"/>
      <c r="AW68" s="121"/>
      <c r="AX68" s="121"/>
      <c r="AY68" s="121"/>
      <c r="AZ68" s="121"/>
      <c r="BA68" s="121"/>
      <c r="BB68" s="121"/>
      <c r="BC68" s="121"/>
      <c r="BD68" s="121"/>
      <c r="BE68" s="121"/>
      <c r="BF68" s="121"/>
      <c r="BG68" s="121"/>
      <c r="BH68" s="121"/>
      <c r="BI68" s="121"/>
      <c r="BJ68" s="121"/>
      <c r="BK68" s="121"/>
      <c r="BL68" s="121"/>
      <c r="BM68" s="121"/>
      <c r="BN68" s="121"/>
      <c r="BO68" s="121"/>
      <c r="BP68" s="121"/>
      <c r="BQ68" s="121"/>
      <c r="BR68" s="121"/>
      <c r="BS68" s="121"/>
      <c r="BT68" s="121"/>
      <c r="BU68" s="121"/>
      <c r="BV68" s="121"/>
      <c r="BW68" s="121"/>
      <c r="BX68" s="121"/>
      <c r="BY68" s="121"/>
      <c r="BZ68" s="121"/>
      <c r="CA68" s="121"/>
      <c r="CB68" s="121"/>
      <c r="CC68" s="121"/>
      <c r="CD68" s="121"/>
      <c r="CE68" s="121"/>
      <c r="CF68" s="121"/>
      <c r="CG68" s="121"/>
      <c r="CH68" s="121"/>
      <c r="CI68" s="121"/>
      <c r="CJ68" s="121"/>
      <c r="CK68" s="121"/>
      <c r="CL68" s="121"/>
      <c r="CM68" s="121"/>
      <c r="CN68" s="121"/>
      <c r="CO68" s="121"/>
      <c r="CP68" s="121"/>
      <c r="CQ68" s="121"/>
      <c r="CR68" s="121"/>
      <c r="CS68" s="121"/>
    </row>
    <row r="69" spans="3:97" x14ac:dyDescent="0.35"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1"/>
      <c r="AC69" s="121"/>
      <c r="AD69" s="121"/>
      <c r="AE69" s="121"/>
      <c r="AF69" s="121"/>
      <c r="AG69" s="121"/>
      <c r="AH69" s="121"/>
      <c r="AI69" s="121"/>
      <c r="AJ69" s="121"/>
      <c r="AK69" s="121"/>
      <c r="AL69" s="121"/>
      <c r="AM69" s="121"/>
      <c r="AN69" s="121"/>
      <c r="AO69" s="121"/>
      <c r="AP69" s="121"/>
      <c r="AQ69" s="121"/>
      <c r="AR69" s="121"/>
      <c r="AS69" s="121"/>
      <c r="AT69" s="121"/>
      <c r="AU69" s="121"/>
      <c r="AV69" s="121"/>
      <c r="AW69" s="121"/>
      <c r="AX69" s="121"/>
      <c r="AY69" s="121"/>
      <c r="AZ69" s="121"/>
      <c r="BA69" s="121"/>
      <c r="BB69" s="121"/>
      <c r="BC69" s="121"/>
      <c r="BD69" s="121"/>
      <c r="BE69" s="121"/>
      <c r="BF69" s="121"/>
      <c r="BG69" s="121"/>
      <c r="BH69" s="121"/>
      <c r="BI69" s="121"/>
      <c r="BJ69" s="121"/>
      <c r="BK69" s="121"/>
      <c r="BL69" s="121"/>
      <c r="BM69" s="121"/>
      <c r="BN69" s="121"/>
      <c r="BO69" s="121"/>
      <c r="BP69" s="121"/>
      <c r="BQ69" s="121"/>
      <c r="BR69" s="121"/>
      <c r="BS69" s="121"/>
      <c r="BT69" s="121"/>
      <c r="BU69" s="121"/>
      <c r="BV69" s="121"/>
      <c r="BW69" s="121"/>
      <c r="BX69" s="121"/>
      <c r="BY69" s="121"/>
      <c r="BZ69" s="121"/>
      <c r="CA69" s="121"/>
      <c r="CB69" s="121"/>
      <c r="CC69" s="121"/>
      <c r="CD69" s="121"/>
      <c r="CE69" s="121"/>
      <c r="CF69" s="121"/>
      <c r="CG69" s="121"/>
      <c r="CH69" s="121"/>
      <c r="CI69" s="121"/>
      <c r="CJ69" s="121"/>
      <c r="CK69" s="121"/>
      <c r="CL69" s="121"/>
      <c r="CM69" s="121"/>
      <c r="CN69" s="121"/>
      <c r="CO69" s="121"/>
      <c r="CP69" s="121"/>
      <c r="CQ69" s="121"/>
      <c r="CR69" s="121"/>
      <c r="CS69" s="121"/>
    </row>
  </sheetData>
  <mergeCells count="88">
    <mergeCell ref="F46:F47"/>
    <mergeCell ref="G46:G47"/>
    <mergeCell ref="F20:F21"/>
    <mergeCell ref="G20:G21"/>
    <mergeCell ref="F32:F33"/>
    <mergeCell ref="G32:G33"/>
    <mergeCell ref="F44:F45"/>
    <mergeCell ref="F40:F41"/>
    <mergeCell ref="G40:G41"/>
    <mergeCell ref="F42:F43"/>
    <mergeCell ref="G42:G43"/>
    <mergeCell ref="G28:G29"/>
    <mergeCell ref="G26:G27"/>
    <mergeCell ref="G30:G31"/>
    <mergeCell ref="F22:F23"/>
    <mergeCell ref="F30:F31"/>
    <mergeCell ref="B6:B21"/>
    <mergeCell ref="D32:D33"/>
    <mergeCell ref="B22:B33"/>
    <mergeCell ref="D46:D47"/>
    <mergeCell ref="B34:B47"/>
    <mergeCell ref="C40:C41"/>
    <mergeCell ref="D40:D41"/>
    <mergeCell ref="C42:C43"/>
    <mergeCell ref="D42:D43"/>
    <mergeCell ref="C26:C27"/>
    <mergeCell ref="D26:D27"/>
    <mergeCell ref="C22:C23"/>
    <mergeCell ref="D22:D23"/>
    <mergeCell ref="C30:C31"/>
    <mergeCell ref="D30:D31"/>
    <mergeCell ref="F26:F27"/>
    <mergeCell ref="C24:C25"/>
    <mergeCell ref="C28:C29"/>
    <mergeCell ref="D28:D29"/>
    <mergeCell ref="F28:F29"/>
    <mergeCell ref="C34:C35"/>
    <mergeCell ref="D34:D35"/>
    <mergeCell ref="F34:F35"/>
    <mergeCell ref="G34:G35"/>
    <mergeCell ref="C36:C37"/>
    <mergeCell ref="D36:D37"/>
    <mergeCell ref="F36:F37"/>
    <mergeCell ref="G36:G37"/>
    <mergeCell ref="C38:C39"/>
    <mergeCell ref="D38:D39"/>
    <mergeCell ref="F38:F39"/>
    <mergeCell ref="G38:G39"/>
    <mergeCell ref="C44:C45"/>
    <mergeCell ref="D44:D45"/>
    <mergeCell ref="G44:G45"/>
    <mergeCell ref="D24:D25"/>
    <mergeCell ref="F24:F25"/>
    <mergeCell ref="G24:G25"/>
    <mergeCell ref="C16:C17"/>
    <mergeCell ref="D16:D17"/>
    <mergeCell ref="F16:F17"/>
    <mergeCell ref="G16:G17"/>
    <mergeCell ref="C18:C19"/>
    <mergeCell ref="D18:D19"/>
    <mergeCell ref="F18:F19"/>
    <mergeCell ref="G18:G19"/>
    <mergeCell ref="G22:G23"/>
    <mergeCell ref="D20:D21"/>
    <mergeCell ref="C12:C13"/>
    <mergeCell ref="D12:D13"/>
    <mergeCell ref="F12:F13"/>
    <mergeCell ref="G12:G13"/>
    <mergeCell ref="C14:C15"/>
    <mergeCell ref="D14:D15"/>
    <mergeCell ref="F14:F15"/>
    <mergeCell ref="G14:G15"/>
    <mergeCell ref="C4:H4"/>
    <mergeCell ref="I4:N4"/>
    <mergeCell ref="O4:R4"/>
    <mergeCell ref="S4:AA4"/>
    <mergeCell ref="C6:C7"/>
    <mergeCell ref="D6:D7"/>
    <mergeCell ref="F6:F7"/>
    <mergeCell ref="G6:G7"/>
    <mergeCell ref="C8:C9"/>
    <mergeCell ref="D8:D9"/>
    <mergeCell ref="F8:F9"/>
    <mergeCell ref="G8:G9"/>
    <mergeCell ref="C10:C11"/>
    <mergeCell ref="D10:D11"/>
    <mergeCell ref="F10:F11"/>
    <mergeCell ref="G10:G1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2:K30"/>
  <sheetViews>
    <sheetView showGridLines="0" zoomScale="80" zoomScaleNormal="80" workbookViewId="0">
      <selection activeCell="B34" sqref="B34"/>
    </sheetView>
  </sheetViews>
  <sheetFormatPr baseColWidth="10" defaultColWidth="11.54296875" defaultRowHeight="14" x14ac:dyDescent="0.3"/>
  <cols>
    <col min="1" max="2" width="11.54296875" style="1"/>
    <col min="3" max="3" width="6.453125" style="1" bestFit="1" customWidth="1"/>
    <col min="4" max="4" width="25.36328125" style="1" bestFit="1" customWidth="1"/>
    <col min="5" max="5" width="15.453125" style="1" bestFit="1" customWidth="1"/>
    <col min="6" max="6" width="16.08984375" style="81" customWidth="1"/>
    <col min="7" max="7" width="11.54296875" style="1"/>
    <col min="8" max="8" width="14.08984375" style="1" bestFit="1" customWidth="1"/>
    <col min="9" max="16384" width="11.54296875" style="1"/>
  </cols>
  <sheetData>
    <row r="2" spans="2:11" ht="15.5" x14ac:dyDescent="0.35">
      <c r="B2" s="112" t="s">
        <v>800</v>
      </c>
      <c r="D2" s="85"/>
    </row>
    <row r="4" spans="2:11" ht="14.5" thickBot="1" x14ac:dyDescent="0.35"/>
    <row r="5" spans="2:11" ht="34.5" customHeight="1" thickTop="1" thickBot="1" x14ac:dyDescent="0.35">
      <c r="E5" s="80" t="s">
        <v>658</v>
      </c>
      <c r="F5" s="157" t="s">
        <v>655</v>
      </c>
      <c r="G5" s="158"/>
      <c r="H5" s="80" t="s">
        <v>657</v>
      </c>
      <c r="I5" s="157" t="s">
        <v>667</v>
      </c>
      <c r="J5" s="158"/>
    </row>
    <row r="6" spans="2:11" ht="17" thickTop="1" thickBot="1" x14ac:dyDescent="0.35">
      <c r="B6" s="61"/>
      <c r="C6" s="69" t="s">
        <v>652</v>
      </c>
      <c r="D6" s="64" t="s">
        <v>578</v>
      </c>
      <c r="E6" s="69" t="s">
        <v>656</v>
      </c>
      <c r="F6" s="69" t="s">
        <v>656</v>
      </c>
      <c r="G6" s="65" t="s">
        <v>668</v>
      </c>
      <c r="H6" s="69" t="s">
        <v>656</v>
      </c>
      <c r="I6" s="69" t="s">
        <v>656</v>
      </c>
      <c r="J6" s="65" t="s">
        <v>669</v>
      </c>
      <c r="K6" s="70"/>
    </row>
    <row r="7" spans="2:11" ht="15" customHeight="1" thickTop="1" x14ac:dyDescent="0.35">
      <c r="B7" s="140" t="s">
        <v>589</v>
      </c>
      <c r="C7" s="2" t="s">
        <v>266</v>
      </c>
      <c r="D7" s="66" t="s">
        <v>653</v>
      </c>
      <c r="E7" s="77">
        <v>190</v>
      </c>
      <c r="F7" s="74">
        <v>56</v>
      </c>
      <c r="G7" s="71">
        <v>17.67252047391921</v>
      </c>
      <c r="H7" s="147">
        <v>634</v>
      </c>
      <c r="I7" s="160">
        <v>262</v>
      </c>
      <c r="J7" s="163">
        <v>17.22</v>
      </c>
    </row>
    <row r="8" spans="2:11" ht="14.5" x14ac:dyDescent="0.35">
      <c r="B8" s="141"/>
      <c r="C8" s="2" t="s">
        <v>241</v>
      </c>
      <c r="D8" s="66" t="s">
        <v>598</v>
      </c>
      <c r="E8" s="77">
        <v>205</v>
      </c>
      <c r="F8" s="74">
        <v>46</v>
      </c>
      <c r="G8" s="71">
        <v>12.662366784151825</v>
      </c>
      <c r="H8" s="147"/>
      <c r="I8" s="160"/>
      <c r="J8" s="163"/>
    </row>
    <row r="9" spans="2:11" ht="14.5" x14ac:dyDescent="0.35">
      <c r="B9" s="141"/>
      <c r="C9" s="2" t="s">
        <v>162</v>
      </c>
      <c r="D9" s="66" t="s">
        <v>603</v>
      </c>
      <c r="E9" s="77">
        <v>226</v>
      </c>
      <c r="F9" s="74">
        <v>31</v>
      </c>
      <c r="G9" s="71">
        <v>8.6541957915216372</v>
      </c>
      <c r="H9" s="147"/>
      <c r="I9" s="160"/>
      <c r="J9" s="163"/>
    </row>
    <row r="10" spans="2:11" ht="14.5" x14ac:dyDescent="0.35">
      <c r="B10" s="141"/>
      <c r="C10" s="2" t="s">
        <v>190</v>
      </c>
      <c r="D10" s="66" t="s">
        <v>590</v>
      </c>
      <c r="E10" s="77">
        <v>165</v>
      </c>
      <c r="F10" s="74">
        <v>25</v>
      </c>
      <c r="G10" s="71">
        <v>7.0289677926270002</v>
      </c>
      <c r="H10" s="147"/>
      <c r="I10" s="160"/>
      <c r="J10" s="163"/>
    </row>
    <row r="11" spans="2:11" ht="14.5" x14ac:dyDescent="0.35">
      <c r="B11" s="141"/>
      <c r="C11" s="2" t="s">
        <v>214</v>
      </c>
      <c r="D11" s="66" t="s">
        <v>654</v>
      </c>
      <c r="E11" s="77">
        <v>197</v>
      </c>
      <c r="F11" s="74">
        <v>108</v>
      </c>
      <c r="G11" s="71">
        <v>47.697172170165139</v>
      </c>
      <c r="H11" s="147"/>
      <c r="I11" s="160"/>
      <c r="J11" s="163"/>
    </row>
    <row r="12" spans="2:11" ht="14.5" x14ac:dyDescent="0.35">
      <c r="B12" s="141"/>
      <c r="C12" s="2" t="s">
        <v>115</v>
      </c>
      <c r="D12" s="66" t="s">
        <v>606</v>
      </c>
      <c r="E12" s="77">
        <v>163</v>
      </c>
      <c r="F12" s="74">
        <v>20</v>
      </c>
      <c r="G12" s="71">
        <v>5.7815450568637043</v>
      </c>
      <c r="H12" s="147"/>
      <c r="I12" s="160"/>
      <c r="J12" s="163"/>
    </row>
    <row r="13" spans="2:11" ht="15" thickBot="1" x14ac:dyDescent="0.4">
      <c r="B13" s="141"/>
      <c r="C13" s="62" t="s">
        <v>144</v>
      </c>
      <c r="D13" s="67" t="s">
        <v>609</v>
      </c>
      <c r="E13" s="78">
        <v>134</v>
      </c>
      <c r="F13" s="75">
        <v>11</v>
      </c>
      <c r="G13" s="72">
        <v>3.2678179388907012</v>
      </c>
      <c r="H13" s="166"/>
      <c r="I13" s="161"/>
      <c r="J13" s="164"/>
    </row>
    <row r="14" spans="2:11" ht="15" customHeight="1" thickTop="1" x14ac:dyDescent="0.35">
      <c r="B14" s="142" t="s">
        <v>615</v>
      </c>
      <c r="C14" s="63" t="s">
        <v>616</v>
      </c>
      <c r="D14" s="68" t="s">
        <v>617</v>
      </c>
      <c r="E14" s="79">
        <v>131</v>
      </c>
      <c r="F14" s="76">
        <v>17</v>
      </c>
      <c r="G14" s="73">
        <v>6.746223833317873</v>
      </c>
      <c r="H14" s="165">
        <v>472</v>
      </c>
      <c r="I14" s="159">
        <v>171</v>
      </c>
      <c r="J14" s="162">
        <v>15.43</v>
      </c>
    </row>
    <row r="15" spans="2:11" ht="14.5" x14ac:dyDescent="0.35">
      <c r="B15" s="143"/>
      <c r="C15" s="2" t="s">
        <v>392</v>
      </c>
      <c r="D15" s="66" t="s">
        <v>622</v>
      </c>
      <c r="E15" s="77">
        <v>130</v>
      </c>
      <c r="F15" s="74">
        <v>13</v>
      </c>
      <c r="G15" s="71">
        <v>5.4859836704210618</v>
      </c>
      <c r="H15" s="147"/>
      <c r="I15" s="160"/>
      <c r="J15" s="163"/>
    </row>
    <row r="16" spans="2:11" ht="14.5" x14ac:dyDescent="0.35">
      <c r="B16" s="143"/>
      <c r="C16" s="2" t="s">
        <v>365</v>
      </c>
      <c r="D16" s="66" t="s">
        <v>619</v>
      </c>
      <c r="E16" s="77">
        <v>138</v>
      </c>
      <c r="F16" s="74">
        <v>51</v>
      </c>
      <c r="G16" s="71">
        <v>31.477086629329779</v>
      </c>
      <c r="H16" s="147"/>
      <c r="I16" s="160"/>
      <c r="J16" s="163"/>
    </row>
    <row r="17" spans="2:10" ht="14.5" x14ac:dyDescent="0.35">
      <c r="B17" s="143"/>
      <c r="C17" s="2" t="s">
        <v>340</v>
      </c>
      <c r="D17" s="66" t="s">
        <v>631</v>
      </c>
      <c r="E17" s="77">
        <v>167</v>
      </c>
      <c r="F17" s="74">
        <v>31</v>
      </c>
      <c r="G17" s="71">
        <v>11.894240616995548</v>
      </c>
      <c r="H17" s="147"/>
      <c r="I17" s="160"/>
      <c r="J17" s="163"/>
    </row>
    <row r="18" spans="2:10" ht="14.5" x14ac:dyDescent="0.35">
      <c r="B18" s="143"/>
      <c r="C18" s="2" t="s">
        <v>315</v>
      </c>
      <c r="D18" s="66" t="s">
        <v>624</v>
      </c>
      <c r="E18" s="77">
        <v>153</v>
      </c>
      <c r="F18" s="74">
        <v>24</v>
      </c>
      <c r="G18" s="71">
        <v>11.300442441522524</v>
      </c>
      <c r="H18" s="147"/>
      <c r="I18" s="160"/>
      <c r="J18" s="163"/>
    </row>
    <row r="19" spans="2:10" ht="14.5" x14ac:dyDescent="0.35">
      <c r="B19" s="143"/>
      <c r="C19" s="2" t="s">
        <v>293</v>
      </c>
      <c r="D19" s="66" t="s">
        <v>629</v>
      </c>
      <c r="E19" s="77">
        <v>195</v>
      </c>
      <c r="F19" s="74">
        <v>47</v>
      </c>
      <c r="G19" s="71">
        <v>15.070343580055924</v>
      </c>
      <c r="H19" s="147"/>
      <c r="I19" s="160"/>
      <c r="J19" s="163"/>
    </row>
    <row r="20" spans="2:10" ht="15" thickBot="1" x14ac:dyDescent="0.4">
      <c r="B20" s="143"/>
      <c r="C20" s="62" t="s">
        <v>626</v>
      </c>
      <c r="D20" s="67" t="s">
        <v>627</v>
      </c>
      <c r="E20" s="78">
        <v>137</v>
      </c>
      <c r="F20" s="75">
        <v>5</v>
      </c>
      <c r="G20" s="72">
        <v>1.5722218225296833</v>
      </c>
      <c r="H20" s="166"/>
      <c r="I20" s="161"/>
      <c r="J20" s="164"/>
    </row>
    <row r="21" spans="2:10" ht="15" customHeight="1" thickTop="1" x14ac:dyDescent="0.35">
      <c r="B21" s="144" t="s">
        <v>634</v>
      </c>
      <c r="C21" s="63" t="s">
        <v>635</v>
      </c>
      <c r="D21" s="68" t="s">
        <v>636</v>
      </c>
      <c r="E21" s="79">
        <v>121</v>
      </c>
      <c r="F21" s="76">
        <v>9</v>
      </c>
      <c r="G21" s="73">
        <v>4.4214094481894124</v>
      </c>
      <c r="H21" s="165">
        <v>476</v>
      </c>
      <c r="I21" s="159">
        <v>143</v>
      </c>
      <c r="J21" s="162">
        <v>7.8</v>
      </c>
    </row>
    <row r="22" spans="2:10" ht="14.5" x14ac:dyDescent="0.35">
      <c r="B22" s="145"/>
      <c r="C22" s="2" t="s">
        <v>502</v>
      </c>
      <c r="D22" s="66" t="s">
        <v>639</v>
      </c>
      <c r="E22" s="77">
        <v>158</v>
      </c>
      <c r="F22" s="74">
        <v>26</v>
      </c>
      <c r="G22" s="71">
        <v>6.543914312652011</v>
      </c>
      <c r="H22" s="147"/>
      <c r="I22" s="160"/>
      <c r="J22" s="163"/>
    </row>
    <row r="23" spans="2:10" ht="14.5" x14ac:dyDescent="0.35">
      <c r="B23" s="145"/>
      <c r="C23" s="2" t="s">
        <v>551</v>
      </c>
      <c r="D23" s="66" t="s">
        <v>641</v>
      </c>
      <c r="E23" s="77">
        <v>140</v>
      </c>
      <c r="F23" s="74">
        <v>9</v>
      </c>
      <c r="G23" s="71">
        <v>2.1495873266147898</v>
      </c>
      <c r="H23" s="147"/>
      <c r="I23" s="160"/>
      <c r="J23" s="163"/>
    </row>
    <row r="24" spans="2:10" ht="14.5" x14ac:dyDescent="0.35">
      <c r="B24" s="145"/>
      <c r="C24" s="2" t="s">
        <v>477</v>
      </c>
      <c r="D24" s="66" t="s">
        <v>646</v>
      </c>
      <c r="E24" s="77">
        <v>149</v>
      </c>
      <c r="F24" s="74">
        <v>53</v>
      </c>
      <c r="G24" s="71">
        <v>26.503436147389486</v>
      </c>
      <c r="H24" s="147"/>
      <c r="I24" s="160"/>
      <c r="J24" s="163"/>
    </row>
    <row r="25" spans="2:10" ht="14.5" x14ac:dyDescent="0.35">
      <c r="B25" s="145"/>
      <c r="C25" s="2" t="s">
        <v>526</v>
      </c>
      <c r="D25" s="66" t="s">
        <v>648</v>
      </c>
      <c r="E25" s="77">
        <v>161</v>
      </c>
      <c r="F25" s="74">
        <v>43</v>
      </c>
      <c r="G25" s="71">
        <v>16.586692941355349</v>
      </c>
      <c r="H25" s="147"/>
      <c r="I25" s="160"/>
      <c r="J25" s="163"/>
    </row>
    <row r="26" spans="2:10" ht="14.5" x14ac:dyDescent="0.35">
      <c r="B26" s="145"/>
      <c r="C26" s="2" t="s">
        <v>420</v>
      </c>
      <c r="D26" s="66" t="s">
        <v>650</v>
      </c>
      <c r="E26" s="77">
        <v>136</v>
      </c>
      <c r="F26" s="74">
        <v>12</v>
      </c>
      <c r="G26" s="71">
        <v>2.4439539716711884</v>
      </c>
      <c r="H26" s="147"/>
      <c r="I26" s="160"/>
      <c r="J26" s="163"/>
    </row>
    <row r="27" spans="2:10" ht="15" thickBot="1" x14ac:dyDescent="0.4">
      <c r="B27" s="145"/>
      <c r="C27" s="62" t="s">
        <v>451</v>
      </c>
      <c r="D27" s="67" t="s">
        <v>643</v>
      </c>
      <c r="E27" s="78">
        <v>117</v>
      </c>
      <c r="F27" s="75">
        <v>13</v>
      </c>
      <c r="G27" s="72">
        <v>4.8852350821944936</v>
      </c>
      <c r="H27" s="166"/>
      <c r="I27" s="161"/>
      <c r="J27" s="164"/>
    </row>
    <row r="28" spans="2:10" ht="14.5" thickTop="1" x14ac:dyDescent="0.3"/>
    <row r="29" spans="2:10" ht="18.5" x14ac:dyDescent="0.35">
      <c r="B29" s="85" t="s">
        <v>670</v>
      </c>
    </row>
    <row r="30" spans="2:10" ht="18.5" x14ac:dyDescent="0.35">
      <c r="B30" s="85" t="s">
        <v>671</v>
      </c>
    </row>
  </sheetData>
  <mergeCells count="14">
    <mergeCell ref="F5:G5"/>
    <mergeCell ref="I5:J5"/>
    <mergeCell ref="I14:I20"/>
    <mergeCell ref="J14:J20"/>
    <mergeCell ref="B21:B27"/>
    <mergeCell ref="H21:H27"/>
    <mergeCell ref="I7:I13"/>
    <mergeCell ref="J7:J13"/>
    <mergeCell ref="B14:B20"/>
    <mergeCell ref="H14:H20"/>
    <mergeCell ref="B7:B13"/>
    <mergeCell ref="H7:H13"/>
    <mergeCell ref="I21:I27"/>
    <mergeCell ref="J21:J27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B2:N15"/>
  <sheetViews>
    <sheetView showGridLines="0" zoomScale="80" zoomScaleNormal="80" workbookViewId="0">
      <selection activeCell="D22" sqref="D22"/>
    </sheetView>
  </sheetViews>
  <sheetFormatPr baseColWidth="10" defaultColWidth="11.54296875" defaultRowHeight="14" x14ac:dyDescent="0.3"/>
  <cols>
    <col min="1" max="1" width="11.54296875" style="1"/>
    <col min="2" max="2" width="32" style="1" customWidth="1"/>
    <col min="3" max="9" width="11.54296875" style="1"/>
    <col min="10" max="10" width="14" style="1" customWidth="1"/>
    <col min="11" max="16384" width="11.54296875" style="1"/>
  </cols>
  <sheetData>
    <row r="2" spans="2:14" ht="15.5" x14ac:dyDescent="0.35">
      <c r="B2" s="114" t="s">
        <v>797</v>
      </c>
      <c r="C2" s="82"/>
      <c r="D2" s="82"/>
      <c r="E2" s="82"/>
      <c r="F2" s="82"/>
      <c r="G2" s="82"/>
      <c r="H2" s="82"/>
    </row>
    <row r="3" spans="2:14" ht="16.75" customHeight="1" thickBot="1" x14ac:dyDescent="0.55000000000000004">
      <c r="B3" s="84"/>
      <c r="C3" s="82"/>
      <c r="D3" s="82"/>
      <c r="E3" s="82"/>
      <c r="F3" s="82"/>
      <c r="G3" s="82"/>
      <c r="H3" s="82"/>
    </row>
    <row r="4" spans="2:14" ht="21" thickTop="1" thickBot="1" x14ac:dyDescent="0.45">
      <c r="B4" s="83" t="s">
        <v>659</v>
      </c>
      <c r="C4" s="169" t="s">
        <v>666</v>
      </c>
      <c r="D4" s="170"/>
      <c r="E4" s="171" t="s">
        <v>615</v>
      </c>
      <c r="F4" s="172"/>
      <c r="G4" s="167" t="s">
        <v>634</v>
      </c>
      <c r="H4" s="168"/>
      <c r="I4" s="169" t="s">
        <v>672</v>
      </c>
      <c r="J4" s="170"/>
      <c r="K4" s="171" t="s">
        <v>673</v>
      </c>
      <c r="L4" s="172"/>
      <c r="M4" s="167" t="s">
        <v>674</v>
      </c>
      <c r="N4" s="168"/>
    </row>
    <row r="5" spans="2:14" x14ac:dyDescent="0.3">
      <c r="B5" s="86"/>
      <c r="C5" s="87" t="s">
        <v>130</v>
      </c>
      <c r="D5" s="88" t="s">
        <v>116</v>
      </c>
      <c r="E5" s="87" t="s">
        <v>130</v>
      </c>
      <c r="F5" s="88" t="s">
        <v>116</v>
      </c>
      <c r="G5" s="87" t="s">
        <v>130</v>
      </c>
      <c r="H5" s="88" t="s">
        <v>116</v>
      </c>
      <c r="I5" s="87" t="s">
        <v>130</v>
      </c>
      <c r="J5" s="88" t="s">
        <v>116</v>
      </c>
      <c r="K5" s="87" t="s">
        <v>130</v>
      </c>
      <c r="L5" s="88" t="s">
        <v>116</v>
      </c>
      <c r="M5" s="87" t="s">
        <v>130</v>
      </c>
      <c r="N5" s="88" t="s">
        <v>116</v>
      </c>
    </row>
    <row r="6" spans="2:14" x14ac:dyDescent="0.3">
      <c r="B6" s="89" t="s">
        <v>660</v>
      </c>
      <c r="C6" s="90">
        <v>109</v>
      </c>
      <c r="D6" s="91">
        <v>103</v>
      </c>
      <c r="E6" s="90">
        <v>129</v>
      </c>
      <c r="F6" s="91">
        <v>106</v>
      </c>
      <c r="G6" s="90">
        <v>123</v>
      </c>
      <c r="H6" s="91">
        <v>90</v>
      </c>
      <c r="I6" s="90">
        <v>57</v>
      </c>
      <c r="J6" s="91">
        <v>64</v>
      </c>
      <c r="K6" s="90">
        <v>79</v>
      </c>
      <c r="L6" s="91">
        <v>94</v>
      </c>
      <c r="M6" s="90">
        <v>72</v>
      </c>
      <c r="N6" s="91">
        <v>58</v>
      </c>
    </row>
    <row r="7" spans="2:14" x14ac:dyDescent="0.3">
      <c r="B7" s="89" t="s">
        <v>661</v>
      </c>
      <c r="C7" s="90">
        <v>1542</v>
      </c>
      <c r="D7" s="91">
        <v>1116</v>
      </c>
      <c r="E7" s="90">
        <v>530</v>
      </c>
      <c r="F7" s="91">
        <v>578</v>
      </c>
      <c r="G7" s="90">
        <v>1086</v>
      </c>
      <c r="H7" s="91">
        <v>583</v>
      </c>
      <c r="I7" s="90">
        <v>71</v>
      </c>
      <c r="J7" s="91">
        <v>210</v>
      </c>
      <c r="K7" s="90">
        <v>129</v>
      </c>
      <c r="L7" s="91">
        <v>340</v>
      </c>
      <c r="M7" s="90">
        <v>163</v>
      </c>
      <c r="N7" s="91">
        <v>296</v>
      </c>
    </row>
    <row r="8" spans="2:14" x14ac:dyDescent="0.3">
      <c r="B8" s="92" t="s">
        <v>662</v>
      </c>
      <c r="C8" s="90">
        <v>910</v>
      </c>
      <c r="D8" s="91">
        <v>852</v>
      </c>
      <c r="E8" s="90">
        <v>427</v>
      </c>
      <c r="F8" s="91">
        <v>441</v>
      </c>
      <c r="G8" s="90">
        <v>538</v>
      </c>
      <c r="H8" s="91">
        <v>376</v>
      </c>
      <c r="I8" s="90">
        <v>37</v>
      </c>
      <c r="J8" s="91">
        <v>187</v>
      </c>
      <c r="K8" s="90">
        <v>114</v>
      </c>
      <c r="L8" s="91">
        <v>260</v>
      </c>
      <c r="M8" s="90">
        <v>114</v>
      </c>
      <c r="N8" s="91">
        <v>157</v>
      </c>
    </row>
    <row r="9" spans="2:14" x14ac:dyDescent="0.3">
      <c r="B9" s="92" t="s">
        <v>663</v>
      </c>
      <c r="C9" s="90">
        <v>632</v>
      </c>
      <c r="D9" s="91">
        <v>264</v>
      </c>
      <c r="E9" s="90">
        <v>103</v>
      </c>
      <c r="F9" s="91">
        <v>137</v>
      </c>
      <c r="G9" s="90">
        <v>548</v>
      </c>
      <c r="H9" s="91">
        <v>207</v>
      </c>
      <c r="I9" s="90">
        <v>34</v>
      </c>
      <c r="J9" s="91">
        <v>23</v>
      </c>
      <c r="K9" s="90">
        <v>15</v>
      </c>
      <c r="L9" s="91">
        <v>80</v>
      </c>
      <c r="M9" s="90">
        <v>49</v>
      </c>
      <c r="N9" s="91">
        <v>139</v>
      </c>
    </row>
    <row r="10" spans="2:14" x14ac:dyDescent="0.3">
      <c r="B10" s="89" t="s">
        <v>664</v>
      </c>
      <c r="C10" s="90">
        <v>1.44</v>
      </c>
      <c r="D10" s="91">
        <v>3.23</v>
      </c>
      <c r="E10" s="90">
        <v>4.1500000000000004</v>
      </c>
      <c r="F10" s="91">
        <v>3.22</v>
      </c>
      <c r="G10" s="90">
        <v>0.98</v>
      </c>
      <c r="H10" s="91">
        <v>1.82</v>
      </c>
      <c r="I10" s="93">
        <f t="shared" ref="I10:N10" si="0">I8/I9</f>
        <v>1.088235294117647</v>
      </c>
      <c r="J10" s="94">
        <f t="shared" si="0"/>
        <v>8.1304347826086953</v>
      </c>
      <c r="K10" s="93">
        <f t="shared" si="0"/>
        <v>7.6</v>
      </c>
      <c r="L10" s="91">
        <f t="shared" si="0"/>
        <v>3.25</v>
      </c>
      <c r="M10" s="93">
        <f t="shared" si="0"/>
        <v>2.3265306122448979</v>
      </c>
      <c r="N10" s="94">
        <f t="shared" si="0"/>
        <v>1.1294964028776979</v>
      </c>
    </row>
    <row r="11" spans="2:14" x14ac:dyDescent="0.3">
      <c r="B11" s="92" t="s">
        <v>665</v>
      </c>
      <c r="C11" s="93">
        <v>0.52</v>
      </c>
      <c r="D11" s="94">
        <v>0.438</v>
      </c>
      <c r="E11" s="93">
        <v>0.252</v>
      </c>
      <c r="F11" s="94">
        <v>0.32</v>
      </c>
      <c r="G11" s="93">
        <v>0.40100000000000002</v>
      </c>
      <c r="H11" s="94">
        <v>0.28899999999999998</v>
      </c>
      <c r="I11" s="93">
        <v>0</v>
      </c>
      <c r="J11" s="94">
        <v>0.6</v>
      </c>
      <c r="K11" s="93">
        <v>0.1</v>
      </c>
      <c r="L11" s="94">
        <v>0.254</v>
      </c>
      <c r="M11" s="93">
        <v>0.02</v>
      </c>
      <c r="N11" s="94">
        <v>0.39</v>
      </c>
    </row>
    <row r="12" spans="2:14" x14ac:dyDescent="0.3">
      <c r="B12" s="92" t="s">
        <v>675</v>
      </c>
      <c r="C12" s="90">
        <v>0.33</v>
      </c>
      <c r="D12" s="91">
        <v>0.28000000000000003</v>
      </c>
      <c r="E12" s="90">
        <v>0.17</v>
      </c>
      <c r="F12" s="91">
        <v>0.17</v>
      </c>
      <c r="G12" s="90">
        <v>0.21</v>
      </c>
      <c r="H12" s="91">
        <v>0.28000000000000003</v>
      </c>
      <c r="I12" s="90">
        <v>0.56000000000000005</v>
      </c>
      <c r="J12" s="91">
        <v>0.7</v>
      </c>
      <c r="K12" s="90">
        <v>0.17</v>
      </c>
      <c r="L12" s="94">
        <v>0.2</v>
      </c>
      <c r="M12" s="90">
        <v>0.49</v>
      </c>
      <c r="N12" s="91">
        <v>0.49</v>
      </c>
    </row>
    <row r="13" spans="2:14" x14ac:dyDescent="0.3">
      <c r="B13" s="92" t="s">
        <v>676</v>
      </c>
      <c r="C13" s="93">
        <v>2.1</v>
      </c>
      <c r="D13" s="91">
        <v>2.41</v>
      </c>
      <c r="E13" s="90">
        <v>3.35</v>
      </c>
      <c r="F13" s="91">
        <v>2.78</v>
      </c>
      <c r="G13" s="90">
        <v>2.61</v>
      </c>
      <c r="H13" s="91">
        <v>2.4700000000000002</v>
      </c>
      <c r="I13" s="93">
        <v>2.67</v>
      </c>
      <c r="J13" s="91">
        <v>2.0299999999999998</v>
      </c>
      <c r="K13" s="90">
        <v>5.54</v>
      </c>
      <c r="L13" s="91">
        <v>2.97</v>
      </c>
      <c r="M13" s="90">
        <v>2.74</v>
      </c>
      <c r="N13" s="91">
        <v>2.02</v>
      </c>
    </row>
    <row r="14" spans="2:14" x14ac:dyDescent="0.3">
      <c r="B14" s="92" t="s">
        <v>677</v>
      </c>
      <c r="C14" s="90">
        <v>28.29</v>
      </c>
      <c r="D14" s="91">
        <v>21.67</v>
      </c>
      <c r="E14" s="90">
        <v>8.2200000000000006</v>
      </c>
      <c r="F14" s="91">
        <v>10.91</v>
      </c>
      <c r="G14" s="90">
        <v>17.66</v>
      </c>
      <c r="H14" s="91">
        <v>13.23</v>
      </c>
      <c r="I14" s="90">
        <v>2.56</v>
      </c>
      <c r="J14" s="91">
        <v>6.56</v>
      </c>
      <c r="K14" s="90">
        <v>3.46</v>
      </c>
      <c r="L14" s="91">
        <v>7.23</v>
      </c>
      <c r="M14" s="90">
        <v>4.67</v>
      </c>
      <c r="N14" s="91">
        <v>10.210000000000001</v>
      </c>
    </row>
    <row r="15" spans="2:14" ht="14.5" thickBot="1" x14ac:dyDescent="0.35">
      <c r="B15" s="95" t="s">
        <v>678</v>
      </c>
      <c r="C15" s="96">
        <v>0.26</v>
      </c>
      <c r="D15" s="97">
        <v>0.21</v>
      </c>
      <c r="E15" s="96">
        <v>0.06</v>
      </c>
      <c r="F15" s="97">
        <v>0.1</v>
      </c>
      <c r="G15" s="96">
        <v>0.15</v>
      </c>
      <c r="H15" s="97">
        <v>0.15</v>
      </c>
      <c r="I15" s="96">
        <v>7.0000000000000007E-2</v>
      </c>
      <c r="J15" s="97">
        <v>0.1</v>
      </c>
      <c r="K15" s="96">
        <v>0.05</v>
      </c>
      <c r="L15" s="97">
        <v>0.08</v>
      </c>
      <c r="M15" s="96">
        <v>7.0000000000000007E-2</v>
      </c>
      <c r="N15" s="97">
        <v>0.18</v>
      </c>
    </row>
  </sheetData>
  <mergeCells count="6">
    <mergeCell ref="M4:N4"/>
    <mergeCell ref="C4:D4"/>
    <mergeCell ref="E4:F4"/>
    <mergeCell ref="G4:H4"/>
    <mergeCell ref="I4:J4"/>
    <mergeCell ref="K4:L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B2:H12"/>
  <sheetViews>
    <sheetView zoomScale="80" zoomScaleNormal="80" workbookViewId="0">
      <selection activeCell="D25" sqref="D25"/>
    </sheetView>
  </sheetViews>
  <sheetFormatPr baseColWidth="10" defaultColWidth="11.54296875" defaultRowHeight="14" x14ac:dyDescent="0.3"/>
  <cols>
    <col min="1" max="1" width="11.54296875" style="82"/>
    <col min="2" max="3" width="13.54296875" style="82" customWidth="1"/>
    <col min="4" max="4" width="15" style="82" customWidth="1"/>
    <col min="5" max="7" width="13.54296875" style="82" customWidth="1"/>
    <col min="8" max="16384" width="11.54296875" style="82"/>
  </cols>
  <sheetData>
    <row r="2" spans="2:8" ht="15.5" x14ac:dyDescent="0.35">
      <c r="B2" s="113" t="s">
        <v>801</v>
      </c>
    </row>
    <row r="3" spans="2:8" ht="14.5" thickBot="1" x14ac:dyDescent="0.35">
      <c r="B3" s="135"/>
      <c r="C3" s="106"/>
      <c r="D3" s="106"/>
      <c r="E3" s="106"/>
      <c r="F3" s="106"/>
      <c r="G3" s="106"/>
    </row>
    <row r="4" spans="2:8" ht="70.5" thickBot="1" x14ac:dyDescent="0.35">
      <c r="B4" s="98"/>
      <c r="C4" s="98" t="s">
        <v>682</v>
      </c>
      <c r="D4" s="99" t="s">
        <v>683</v>
      </c>
      <c r="E4" s="99" t="s">
        <v>679</v>
      </c>
      <c r="F4" s="99" t="s">
        <v>680</v>
      </c>
      <c r="G4" s="99" t="s">
        <v>681</v>
      </c>
      <c r="H4" s="136"/>
    </row>
    <row r="5" spans="2:8" x14ac:dyDescent="0.3">
      <c r="B5" s="173" t="s">
        <v>589</v>
      </c>
      <c r="C5" s="100" t="s">
        <v>130</v>
      </c>
      <c r="D5" s="101">
        <v>22</v>
      </c>
      <c r="E5" s="101">
        <v>422</v>
      </c>
      <c r="F5" s="102">
        <v>286</v>
      </c>
      <c r="G5" s="103">
        <f>E5/F5</f>
        <v>1.4755244755244756</v>
      </c>
    </row>
    <row r="6" spans="2:8" ht="14.5" thickBot="1" x14ac:dyDescent="0.35">
      <c r="B6" s="174"/>
      <c r="C6" s="100" t="s">
        <v>116</v>
      </c>
      <c r="D6" s="101">
        <v>21</v>
      </c>
      <c r="E6" s="101">
        <v>305</v>
      </c>
      <c r="F6" s="101">
        <v>102</v>
      </c>
      <c r="G6" s="103">
        <f t="shared" ref="G6:G10" si="0">E6/F6</f>
        <v>2.9901960784313726</v>
      </c>
    </row>
    <row r="7" spans="2:8" x14ac:dyDescent="0.3">
      <c r="B7" s="175" t="s">
        <v>615</v>
      </c>
      <c r="C7" s="100" t="s">
        <v>130</v>
      </c>
      <c r="D7" s="101">
        <v>8</v>
      </c>
      <c r="E7" s="101">
        <v>52</v>
      </c>
      <c r="F7" s="101">
        <v>9</v>
      </c>
      <c r="G7" s="103">
        <f t="shared" si="0"/>
        <v>5.7777777777777777</v>
      </c>
    </row>
    <row r="8" spans="2:8" ht="14.5" thickBot="1" x14ac:dyDescent="0.35">
      <c r="B8" s="176"/>
      <c r="C8" s="100" t="s">
        <v>116</v>
      </c>
      <c r="D8" s="101">
        <v>9</v>
      </c>
      <c r="E8" s="101">
        <v>73</v>
      </c>
      <c r="F8" s="101">
        <v>8</v>
      </c>
      <c r="G8" s="103">
        <f t="shared" si="0"/>
        <v>9.125</v>
      </c>
    </row>
    <row r="9" spans="2:8" x14ac:dyDescent="0.3">
      <c r="B9" s="177" t="s">
        <v>634</v>
      </c>
      <c r="C9" s="100" t="s">
        <v>130</v>
      </c>
      <c r="D9" s="101">
        <v>22</v>
      </c>
      <c r="E9" s="101">
        <v>211</v>
      </c>
      <c r="F9" s="101">
        <v>264</v>
      </c>
      <c r="G9" s="103">
        <f t="shared" si="0"/>
        <v>0.7992424242424242</v>
      </c>
    </row>
    <row r="10" spans="2:8" ht="14.5" thickBot="1" x14ac:dyDescent="0.35">
      <c r="B10" s="178"/>
      <c r="C10" s="98" t="s">
        <v>116</v>
      </c>
      <c r="D10" s="104">
        <v>18</v>
      </c>
      <c r="E10" s="104">
        <v>222</v>
      </c>
      <c r="F10" s="104">
        <v>127</v>
      </c>
      <c r="G10" s="105">
        <f t="shared" si="0"/>
        <v>1.7480314960629921</v>
      </c>
    </row>
    <row r="11" spans="2:8" x14ac:dyDescent="0.3">
      <c r="B11" s="137"/>
    </row>
    <row r="12" spans="2:8" x14ac:dyDescent="0.3">
      <c r="B12" s="137"/>
    </row>
  </sheetData>
  <mergeCells count="3">
    <mergeCell ref="B5:B6"/>
    <mergeCell ref="B7:B8"/>
    <mergeCell ref="B9:B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B2:F161"/>
  <sheetViews>
    <sheetView zoomScale="80" zoomScaleNormal="80" workbookViewId="0">
      <selection activeCell="L27" sqref="L27"/>
    </sheetView>
  </sheetViews>
  <sheetFormatPr baseColWidth="10" defaultColWidth="11.54296875" defaultRowHeight="14" x14ac:dyDescent="0.3"/>
  <cols>
    <col min="1" max="2" width="11.54296875" style="82"/>
    <col min="3" max="3" width="58" style="82" customWidth="1"/>
    <col min="4" max="16384" width="11.54296875" style="82"/>
  </cols>
  <sheetData>
    <row r="2" spans="2:6" ht="15.5" x14ac:dyDescent="0.35">
      <c r="B2" s="111" t="s">
        <v>795</v>
      </c>
      <c r="C2" s="111"/>
    </row>
    <row r="3" spans="2:6" ht="14.5" thickBot="1" x14ac:dyDescent="0.35">
      <c r="B3" s="106"/>
      <c r="C3" s="106"/>
      <c r="D3" s="106"/>
      <c r="E3" s="106"/>
      <c r="F3" s="106"/>
    </row>
    <row r="4" spans="2:6" ht="20.5" customHeight="1" thickBot="1" x14ac:dyDescent="0.35">
      <c r="B4" s="179" t="s">
        <v>114</v>
      </c>
      <c r="C4" s="179"/>
      <c r="D4" s="179"/>
      <c r="E4" s="179"/>
      <c r="F4" s="179"/>
    </row>
    <row r="5" spans="2:6" ht="14.5" thickBot="1" x14ac:dyDescent="0.35">
      <c r="B5" s="106"/>
      <c r="C5" s="106"/>
      <c r="D5" s="106" t="s">
        <v>684</v>
      </c>
      <c r="E5" s="106" t="s">
        <v>685</v>
      </c>
      <c r="F5" s="106" t="s">
        <v>686</v>
      </c>
    </row>
    <row r="6" spans="2:6" x14ac:dyDescent="0.3">
      <c r="B6" s="82" t="s">
        <v>687</v>
      </c>
      <c r="C6" s="82" t="s">
        <v>807</v>
      </c>
      <c r="D6" s="107">
        <v>7.9559999999999995E-3</v>
      </c>
      <c r="E6" s="107">
        <v>1.7476999999999999E-2</v>
      </c>
      <c r="F6" s="107">
        <v>-3.78</v>
      </c>
    </row>
    <row r="7" spans="2:6" x14ac:dyDescent="0.3">
      <c r="B7" s="82" t="s">
        <v>688</v>
      </c>
      <c r="C7" s="82" t="s">
        <v>808</v>
      </c>
      <c r="D7" s="107">
        <v>5.8772E-3</v>
      </c>
      <c r="E7" s="107">
        <v>1.4063000000000001E-2</v>
      </c>
      <c r="F7" s="107">
        <v>-3.67</v>
      </c>
    </row>
    <row r="8" spans="2:6" x14ac:dyDescent="0.3">
      <c r="B8" s="82" t="s">
        <v>689</v>
      </c>
      <c r="C8" s="82" t="s">
        <v>871</v>
      </c>
      <c r="D8" s="107">
        <v>2.0687E-4</v>
      </c>
      <c r="E8" s="107">
        <v>1.2600000000000001E-3</v>
      </c>
      <c r="F8" s="107">
        <v>-3.75</v>
      </c>
    </row>
    <row r="9" spans="2:6" x14ac:dyDescent="0.3">
      <c r="B9" s="82" t="s">
        <v>690</v>
      </c>
      <c r="C9" s="82" t="s">
        <v>809</v>
      </c>
      <c r="D9" s="107">
        <v>3.0637999999999998E-4</v>
      </c>
      <c r="E9" s="107">
        <v>1.7849999999999999E-3</v>
      </c>
      <c r="F9" s="107">
        <v>-3.66</v>
      </c>
    </row>
    <row r="10" spans="2:6" x14ac:dyDescent="0.3">
      <c r="B10" s="82" t="s">
        <v>691</v>
      </c>
      <c r="C10" s="82" t="s">
        <v>802</v>
      </c>
      <c r="D10" s="107">
        <v>7.1582000000000004E-4</v>
      </c>
      <c r="E10" s="107">
        <v>2.9975000000000002E-3</v>
      </c>
      <c r="F10" s="107">
        <v>-3.84</v>
      </c>
    </row>
    <row r="11" spans="2:6" x14ac:dyDescent="0.3">
      <c r="B11" s="82" t="s">
        <v>692</v>
      </c>
      <c r="C11" s="82" t="s">
        <v>803</v>
      </c>
      <c r="D11" s="107">
        <v>7.9559999999999995E-3</v>
      </c>
      <c r="E11" s="107">
        <v>1.7476999999999999E-2</v>
      </c>
      <c r="F11" s="107">
        <v>3.34</v>
      </c>
    </row>
    <row r="12" spans="2:6" x14ac:dyDescent="0.3">
      <c r="B12" s="82" t="s">
        <v>693</v>
      </c>
      <c r="C12" s="82" t="s">
        <v>810</v>
      </c>
      <c r="D12" s="107">
        <v>0.70321</v>
      </c>
      <c r="E12" s="107">
        <v>4.9594999999999999E-4</v>
      </c>
      <c r="F12" s="107">
        <v>2.04</v>
      </c>
    </row>
    <row r="13" spans="2:6" x14ac:dyDescent="0.3">
      <c r="B13" s="82" t="s">
        <v>694</v>
      </c>
      <c r="C13" s="82" t="s">
        <v>804</v>
      </c>
      <c r="D13" s="107">
        <v>2.7727000000000002E-2</v>
      </c>
      <c r="E13" s="107">
        <v>4.6442999999999998E-2</v>
      </c>
      <c r="F13" s="107">
        <v>2.3199999999999998</v>
      </c>
    </row>
    <row r="14" spans="2:6" x14ac:dyDescent="0.3">
      <c r="B14" s="82" t="s">
        <v>695</v>
      </c>
      <c r="C14" s="82" t="s">
        <v>811</v>
      </c>
      <c r="D14" s="107">
        <v>2.0549000000000001E-2</v>
      </c>
      <c r="E14" s="107">
        <v>3.7211000000000001E-2</v>
      </c>
      <c r="F14" s="107">
        <v>-2.08</v>
      </c>
    </row>
    <row r="15" spans="2:6" x14ac:dyDescent="0.3">
      <c r="B15" s="82" t="s">
        <v>696</v>
      </c>
      <c r="C15" s="82" t="s">
        <v>872</v>
      </c>
      <c r="D15" s="107">
        <v>2.6461000000000002E-3</v>
      </c>
      <c r="E15" s="107">
        <v>7.7083000000000004E-3</v>
      </c>
      <c r="F15" s="107">
        <v>-3.34</v>
      </c>
    </row>
    <row r="16" spans="2:6" x14ac:dyDescent="0.3">
      <c r="B16" s="82" t="s">
        <v>697</v>
      </c>
      <c r="C16" s="82" t="s">
        <v>812</v>
      </c>
      <c r="D16" s="107">
        <v>1.0277000000000001E-3</v>
      </c>
      <c r="E16" s="107">
        <v>3.6240999999999999E-3</v>
      </c>
      <c r="F16" s="107">
        <v>-3.48</v>
      </c>
    </row>
    <row r="17" spans="2:6" x14ac:dyDescent="0.3">
      <c r="B17" s="82" t="s">
        <v>698</v>
      </c>
      <c r="C17" s="82" t="s">
        <v>805</v>
      </c>
      <c r="D17" s="107">
        <v>3.1186E-3</v>
      </c>
      <c r="E17" s="107">
        <v>8.7060999999999996E-3</v>
      </c>
      <c r="F17" s="107">
        <v>3.88</v>
      </c>
    </row>
    <row r="18" spans="2:6" x14ac:dyDescent="0.3">
      <c r="B18" s="82" t="s">
        <v>699</v>
      </c>
      <c r="C18" s="82" t="s">
        <v>806</v>
      </c>
      <c r="D18" s="107">
        <v>1.2775E-2</v>
      </c>
      <c r="E18" s="107">
        <v>2.5937000000000002E-2</v>
      </c>
      <c r="F18" s="107">
        <v>-2.61</v>
      </c>
    </row>
    <row r="19" spans="2:6" x14ac:dyDescent="0.3">
      <c r="B19" s="82" t="s">
        <v>700</v>
      </c>
      <c r="C19" s="82" t="s">
        <v>813</v>
      </c>
      <c r="D19" s="107">
        <v>3.7151000000000003E-4</v>
      </c>
      <c r="E19" s="107">
        <v>2.0742999999999998E-3</v>
      </c>
      <c r="F19" s="107">
        <v>-3.64</v>
      </c>
    </row>
    <row r="20" spans="2:6" x14ac:dyDescent="0.3">
      <c r="B20" s="82" t="s">
        <v>701</v>
      </c>
      <c r="C20" s="82" t="s">
        <v>814</v>
      </c>
      <c r="D20" s="107">
        <v>1.3218000000000001E-2</v>
      </c>
      <c r="E20" s="107">
        <v>2.6436000000000001E-2</v>
      </c>
      <c r="F20" s="107">
        <v>-3.17</v>
      </c>
    </row>
    <row r="21" spans="2:6" x14ac:dyDescent="0.3">
      <c r="B21" s="82" t="s">
        <v>702</v>
      </c>
      <c r="C21" s="82" t="s">
        <v>815</v>
      </c>
      <c r="D21" s="107">
        <v>6.3449999999999999E-3</v>
      </c>
      <c r="E21" s="107">
        <v>1.4916E-2</v>
      </c>
      <c r="F21" s="107">
        <v>3.5</v>
      </c>
    </row>
    <row r="22" spans="2:6" x14ac:dyDescent="0.3">
      <c r="B22" s="82" t="s">
        <v>703</v>
      </c>
      <c r="C22" s="82" t="s">
        <v>816</v>
      </c>
      <c r="D22" s="107">
        <v>7.3822999999999996E-3</v>
      </c>
      <c r="E22" s="107">
        <v>1.6767000000000001E-2</v>
      </c>
      <c r="F22" s="107">
        <v>-3.29</v>
      </c>
    </row>
    <row r="23" spans="2:6" x14ac:dyDescent="0.3">
      <c r="B23" s="82" t="s">
        <v>704</v>
      </c>
      <c r="C23" s="82" t="s">
        <v>817</v>
      </c>
      <c r="D23" s="107">
        <v>1.2315E-2</v>
      </c>
      <c r="E23" s="107">
        <v>2.5387E-2</v>
      </c>
      <c r="F23" s="107">
        <v>-3.05</v>
      </c>
    </row>
    <row r="24" spans="2:6" x14ac:dyDescent="0.3">
      <c r="B24" s="82" t="s">
        <v>705</v>
      </c>
      <c r="C24" s="82" t="s">
        <v>818</v>
      </c>
      <c r="D24" s="107">
        <v>3.3825999999999999E-3</v>
      </c>
      <c r="E24" s="107">
        <v>9.2504000000000006E-3</v>
      </c>
      <c r="F24" s="107">
        <v>3.05</v>
      </c>
    </row>
    <row r="25" spans="2:6" x14ac:dyDescent="0.3">
      <c r="B25" s="82" t="s">
        <v>706</v>
      </c>
      <c r="C25" s="82" t="s">
        <v>819</v>
      </c>
      <c r="D25" s="107">
        <v>0.20089000000000001</v>
      </c>
      <c r="E25" s="107">
        <v>2.0707000000000001E-4</v>
      </c>
      <c r="F25" s="107">
        <v>3.94</v>
      </c>
    </row>
    <row r="26" spans="2:6" x14ac:dyDescent="0.3">
      <c r="B26" s="82" t="s">
        <v>707</v>
      </c>
      <c r="C26" s="82" t="s">
        <v>820</v>
      </c>
      <c r="D26" s="107">
        <v>1.0671E-2</v>
      </c>
      <c r="E26" s="107">
        <v>2.2341E-2</v>
      </c>
      <c r="F26" s="107">
        <v>3.7</v>
      </c>
    </row>
    <row r="27" spans="2:6" x14ac:dyDescent="0.3">
      <c r="B27" s="82" t="s">
        <v>708</v>
      </c>
      <c r="C27" s="82" t="s">
        <v>821</v>
      </c>
      <c r="D27" s="107">
        <v>2.7727000000000002E-2</v>
      </c>
      <c r="E27" s="107">
        <v>4.6442999999999998E-2</v>
      </c>
      <c r="F27" s="107">
        <v>3.5</v>
      </c>
    </row>
    <row r="28" spans="2:6" x14ac:dyDescent="0.3">
      <c r="B28" s="82" t="s">
        <v>709</v>
      </c>
      <c r="C28" s="82" t="s">
        <v>822</v>
      </c>
      <c r="D28" s="107">
        <v>5.4235999999999998E-4</v>
      </c>
      <c r="E28" s="107">
        <v>2.5956E-3</v>
      </c>
      <c r="F28" s="107">
        <v>3.12</v>
      </c>
    </row>
    <row r="29" spans="2:6" x14ac:dyDescent="0.3">
      <c r="B29" s="82" t="s">
        <v>710</v>
      </c>
      <c r="C29" s="82" t="s">
        <v>823</v>
      </c>
      <c r="D29" s="107">
        <v>1.4179000000000001E-2</v>
      </c>
      <c r="E29" s="107">
        <v>2.7942000000000002E-2</v>
      </c>
      <c r="F29" s="107">
        <v>3.45</v>
      </c>
    </row>
    <row r="30" spans="2:6" x14ac:dyDescent="0.3">
      <c r="B30" s="82" t="s">
        <v>711</v>
      </c>
      <c r="C30" s="82" t="s">
        <v>824</v>
      </c>
      <c r="D30" s="107">
        <v>2.4358000000000001E-2</v>
      </c>
      <c r="E30" s="107">
        <v>4.2946999999999999E-2</v>
      </c>
      <c r="F30" s="107">
        <v>-3.37</v>
      </c>
    </row>
    <row r="31" spans="2:6" x14ac:dyDescent="0.3">
      <c r="B31" s="82" t="s">
        <v>712</v>
      </c>
      <c r="C31" s="82" t="s">
        <v>825</v>
      </c>
      <c r="D31" s="107">
        <v>1.5938E-3</v>
      </c>
      <c r="E31" s="107">
        <v>5.3391000000000003E-3</v>
      </c>
      <c r="F31" s="107">
        <v>-2.94</v>
      </c>
    </row>
    <row r="32" spans="2:6" x14ac:dyDescent="0.3">
      <c r="B32" s="82" t="s">
        <v>713</v>
      </c>
      <c r="C32" s="82" t="s">
        <v>826</v>
      </c>
      <c r="D32" s="107">
        <v>1.0277000000000001E-3</v>
      </c>
      <c r="E32" s="107">
        <v>3.6240999999999999E-3</v>
      </c>
      <c r="F32" s="107">
        <v>4.18</v>
      </c>
    </row>
    <row r="33" spans="2:6" x14ac:dyDescent="0.3">
      <c r="B33" s="82" t="s">
        <v>714</v>
      </c>
      <c r="C33" s="82" t="s">
        <v>827</v>
      </c>
      <c r="D33" s="107">
        <v>9.2245000000000001E-3</v>
      </c>
      <c r="E33" s="107">
        <v>1.9619999999999999E-2</v>
      </c>
      <c r="F33" s="107">
        <v>3.2</v>
      </c>
    </row>
    <row r="34" spans="2:6" x14ac:dyDescent="0.3">
      <c r="B34" s="82" t="s">
        <v>715</v>
      </c>
      <c r="C34" s="82" t="s">
        <v>828</v>
      </c>
      <c r="D34" s="107">
        <v>2.0590999999999999E-3</v>
      </c>
      <c r="E34" s="107">
        <v>6.4165999999999997E-3</v>
      </c>
      <c r="F34" s="107">
        <v>-3.64</v>
      </c>
    </row>
    <row r="35" spans="2:6" x14ac:dyDescent="0.3">
      <c r="B35" s="82" t="s">
        <v>716</v>
      </c>
      <c r="C35" s="82" t="s">
        <v>829</v>
      </c>
      <c r="D35" s="107">
        <v>1.8917000000000001E-3</v>
      </c>
      <c r="E35" s="107">
        <v>6.0353000000000004E-3</v>
      </c>
      <c r="F35" s="107">
        <v>-3.43</v>
      </c>
    </row>
    <row r="36" spans="2:6" x14ac:dyDescent="0.3">
      <c r="B36" s="82" t="s">
        <v>717</v>
      </c>
      <c r="C36" s="82" t="s">
        <v>830</v>
      </c>
      <c r="D36" s="107">
        <v>1.1273999999999999E-4</v>
      </c>
      <c r="E36" s="107">
        <v>7.5533000000000002E-4</v>
      </c>
      <c r="F36" s="107">
        <v>-3.09</v>
      </c>
    </row>
    <row r="37" spans="2:6" x14ac:dyDescent="0.3">
      <c r="B37" s="82" t="s">
        <v>718</v>
      </c>
      <c r="C37" s="82" t="s">
        <v>831</v>
      </c>
      <c r="D37" s="107">
        <v>2.5995000000000001E-2</v>
      </c>
      <c r="E37" s="107">
        <v>4.4658000000000003E-2</v>
      </c>
      <c r="F37" s="107">
        <v>3.34</v>
      </c>
    </row>
    <row r="38" spans="2:6" x14ac:dyDescent="0.3">
      <c r="B38" s="82" t="s">
        <v>719</v>
      </c>
      <c r="C38" s="82" t="s">
        <v>832</v>
      </c>
      <c r="D38" s="107">
        <v>2.281E-2</v>
      </c>
      <c r="E38" s="107">
        <v>4.0755E-2</v>
      </c>
      <c r="F38" s="107">
        <v>2.37</v>
      </c>
    </row>
    <row r="39" spans="2:6" x14ac:dyDescent="0.3">
      <c r="B39" s="82" t="s">
        <v>720</v>
      </c>
      <c r="C39" s="82" t="s">
        <v>833</v>
      </c>
      <c r="D39" s="107">
        <v>4.6544999999999998E-3</v>
      </c>
      <c r="E39" s="107">
        <v>1.155E-2</v>
      </c>
      <c r="F39" s="107">
        <v>-3.03</v>
      </c>
    </row>
    <row r="40" spans="2:6" x14ac:dyDescent="0.3">
      <c r="B40" s="82" t="s">
        <v>721</v>
      </c>
      <c r="C40" s="82" t="s">
        <v>834</v>
      </c>
      <c r="D40" s="107">
        <v>1.6289000000000001E-2</v>
      </c>
      <c r="E40" s="107">
        <v>3.0742999999999999E-2</v>
      </c>
      <c r="F40" s="107">
        <v>2.99</v>
      </c>
    </row>
    <row r="41" spans="2:6" x14ac:dyDescent="0.3">
      <c r="B41" s="82" t="s">
        <v>722</v>
      </c>
      <c r="C41" s="82" t="s">
        <v>835</v>
      </c>
      <c r="D41" s="107">
        <v>1.8725E-4</v>
      </c>
      <c r="E41" s="107">
        <v>1.1948E-3</v>
      </c>
      <c r="F41" s="107">
        <v>2.97</v>
      </c>
    </row>
    <row r="42" spans="2:6" x14ac:dyDescent="0.3">
      <c r="B42" s="82" t="s">
        <v>723</v>
      </c>
      <c r="C42" s="82" t="s">
        <v>836</v>
      </c>
      <c r="D42" s="107">
        <v>6.8459999999999997E-3</v>
      </c>
      <c r="E42" s="107">
        <v>1.5817000000000001E-2</v>
      </c>
      <c r="F42" s="107">
        <v>3.24</v>
      </c>
    </row>
    <row r="43" spans="2:6" x14ac:dyDescent="0.3">
      <c r="B43" s="82" t="s">
        <v>724</v>
      </c>
      <c r="C43" s="82" t="s">
        <v>837</v>
      </c>
      <c r="D43" s="107">
        <v>2.5995000000000001E-2</v>
      </c>
      <c r="E43" s="107">
        <v>4.4658000000000003E-2</v>
      </c>
      <c r="F43" s="107">
        <v>2.86</v>
      </c>
    </row>
    <row r="44" spans="2:6" x14ac:dyDescent="0.3">
      <c r="B44" s="82" t="s">
        <v>725</v>
      </c>
      <c r="C44" s="82" t="s">
        <v>838</v>
      </c>
      <c r="D44" s="107">
        <v>2.9557E-2</v>
      </c>
      <c r="E44" s="107">
        <v>4.8300999999999997E-2</v>
      </c>
      <c r="F44" s="107">
        <v>3.39</v>
      </c>
    </row>
    <row r="45" spans="2:6" x14ac:dyDescent="0.3">
      <c r="B45" s="82" t="s">
        <v>726</v>
      </c>
      <c r="C45" s="82" t="s">
        <v>839</v>
      </c>
      <c r="D45" s="107">
        <v>0.28088999999999997</v>
      </c>
      <c r="E45" s="107">
        <v>2.5093000000000001E-4</v>
      </c>
      <c r="F45" s="107">
        <v>4</v>
      </c>
    </row>
    <row r="46" spans="2:6" x14ac:dyDescent="0.3">
      <c r="B46" s="82" t="s">
        <v>727</v>
      </c>
      <c r="C46" s="82" t="s">
        <v>840</v>
      </c>
      <c r="D46" s="107">
        <v>5.0337999999999997E-3</v>
      </c>
      <c r="E46" s="107">
        <v>1.2264000000000001E-2</v>
      </c>
      <c r="F46" s="107">
        <v>-3.47</v>
      </c>
    </row>
    <row r="47" spans="2:6" x14ac:dyDescent="0.3">
      <c r="B47" s="82" t="s">
        <v>728</v>
      </c>
      <c r="C47" s="82" t="s">
        <v>841</v>
      </c>
      <c r="D47" s="107">
        <v>0.43547000000000002</v>
      </c>
      <c r="E47" s="107">
        <v>3.6471000000000002E-4</v>
      </c>
      <c r="F47" s="107">
        <v>-3.77</v>
      </c>
    </row>
    <row r="48" spans="2:6" x14ac:dyDescent="0.3">
      <c r="B48" s="82" t="s">
        <v>729</v>
      </c>
      <c r="C48" s="82" t="s">
        <v>842</v>
      </c>
      <c r="D48" s="107">
        <v>0.48518</v>
      </c>
      <c r="E48" s="107">
        <v>3.8244E-4</v>
      </c>
      <c r="F48" s="107">
        <v>-3.17</v>
      </c>
    </row>
    <row r="49" spans="2:6" x14ac:dyDescent="0.3">
      <c r="B49" s="82" t="s">
        <v>730</v>
      </c>
      <c r="C49" s="82" t="s">
        <v>843</v>
      </c>
      <c r="D49" s="107">
        <v>1.6289000000000001E-2</v>
      </c>
      <c r="E49" s="107">
        <v>3.0742999999999999E-2</v>
      </c>
      <c r="F49" s="107">
        <v>3.19</v>
      </c>
    </row>
    <row r="50" spans="2:6" x14ac:dyDescent="0.3">
      <c r="B50" s="82" t="s">
        <v>731</v>
      </c>
      <c r="C50" s="82" t="s">
        <v>844</v>
      </c>
      <c r="D50" s="107">
        <v>1.5202E-2</v>
      </c>
      <c r="E50" s="107">
        <v>2.9523000000000001E-2</v>
      </c>
      <c r="F50" s="107">
        <v>-3.31</v>
      </c>
    </row>
    <row r="51" spans="2:6" x14ac:dyDescent="0.3">
      <c r="B51" s="82" t="s">
        <v>732</v>
      </c>
      <c r="C51" s="82" t="s">
        <v>845</v>
      </c>
      <c r="D51" s="107">
        <v>3.6668E-3</v>
      </c>
      <c r="E51" s="107">
        <v>9.6343999999999996E-3</v>
      </c>
      <c r="F51" s="107">
        <v>-3.87</v>
      </c>
    </row>
    <row r="52" spans="2:6" x14ac:dyDescent="0.3">
      <c r="B52" s="82" t="s">
        <v>733</v>
      </c>
      <c r="C52" s="82" t="s">
        <v>846</v>
      </c>
      <c r="D52" s="107">
        <v>3.9725999999999997E-3</v>
      </c>
      <c r="E52" s="107">
        <v>1.0237E-2</v>
      </c>
      <c r="F52" s="107">
        <v>-3.36</v>
      </c>
    </row>
    <row r="53" spans="2:6" x14ac:dyDescent="0.3">
      <c r="B53" s="82" t="s">
        <v>734</v>
      </c>
      <c r="C53" s="82" t="s">
        <v>847</v>
      </c>
      <c r="D53" s="107">
        <v>0.11352</v>
      </c>
      <c r="E53" s="107">
        <v>1.5212E-4</v>
      </c>
      <c r="F53" s="107">
        <v>-3.61</v>
      </c>
    </row>
    <row r="54" spans="2:6" x14ac:dyDescent="0.3">
      <c r="B54" s="82" t="s">
        <v>735</v>
      </c>
      <c r="C54" s="82" t="s">
        <v>848</v>
      </c>
      <c r="D54" s="107">
        <v>1.7444000000000001E-2</v>
      </c>
      <c r="E54" s="107">
        <v>3.202E-2</v>
      </c>
      <c r="F54" s="107">
        <v>-3.22</v>
      </c>
    </row>
    <row r="55" spans="2:6" x14ac:dyDescent="0.3">
      <c r="B55" s="82" t="s">
        <v>736</v>
      </c>
      <c r="C55" s="82" t="s">
        <v>849</v>
      </c>
      <c r="D55" s="107">
        <v>1.3396E-3</v>
      </c>
      <c r="E55" s="107">
        <v>4.6027999999999998E-3</v>
      </c>
      <c r="F55" s="107">
        <v>-3.43</v>
      </c>
    </row>
    <row r="56" spans="2:6" x14ac:dyDescent="0.3">
      <c r="B56" s="82" t="s">
        <v>737</v>
      </c>
      <c r="C56" s="82" t="s">
        <v>850</v>
      </c>
      <c r="D56" s="107">
        <v>2.6461000000000002E-3</v>
      </c>
      <c r="E56" s="107">
        <v>7.7083000000000004E-3</v>
      </c>
      <c r="F56" s="107">
        <v>3.47</v>
      </c>
    </row>
    <row r="57" spans="2:6" x14ac:dyDescent="0.3">
      <c r="B57" s="82" t="s">
        <v>738</v>
      </c>
      <c r="C57" s="82" t="s">
        <v>851</v>
      </c>
      <c r="D57" s="107">
        <v>1.7444000000000001E-2</v>
      </c>
      <c r="E57" s="107">
        <v>3.202E-2</v>
      </c>
      <c r="F57" s="107">
        <v>-2.67</v>
      </c>
    </row>
    <row r="58" spans="2:6" x14ac:dyDescent="0.3">
      <c r="B58" s="82" t="s">
        <v>739</v>
      </c>
      <c r="C58" s="82" t="s">
        <v>852</v>
      </c>
      <c r="D58" s="107">
        <v>3.6668E-3</v>
      </c>
      <c r="E58" s="107">
        <v>9.6343999999999996E-3</v>
      </c>
      <c r="F58" s="107">
        <v>3.63</v>
      </c>
    </row>
    <row r="59" spans="2:6" x14ac:dyDescent="0.3">
      <c r="B59" s="82" t="s">
        <v>740</v>
      </c>
      <c r="C59" s="82" t="s">
        <v>853</v>
      </c>
      <c r="D59" s="107">
        <v>1.0277000000000001E-3</v>
      </c>
      <c r="E59" s="107">
        <v>3.6240999999999999E-3</v>
      </c>
      <c r="F59" s="107">
        <v>-3.61</v>
      </c>
    </row>
    <row r="60" spans="2:6" x14ac:dyDescent="0.3">
      <c r="B60" s="82" t="s">
        <v>741</v>
      </c>
      <c r="C60" s="82" t="s">
        <v>854</v>
      </c>
      <c r="D60" s="107">
        <v>4.6477999999999997E-3</v>
      </c>
      <c r="E60" s="107">
        <v>1.155E-2</v>
      </c>
      <c r="F60" s="107">
        <v>-2.63</v>
      </c>
    </row>
    <row r="61" spans="2:6" x14ac:dyDescent="0.3">
      <c r="B61" s="82" t="s">
        <v>742</v>
      </c>
      <c r="C61" s="82" t="s">
        <v>855</v>
      </c>
      <c r="D61" s="107">
        <v>5.9526999999999996E-4</v>
      </c>
      <c r="E61" s="107">
        <v>2.7506000000000002E-3</v>
      </c>
      <c r="F61" s="107">
        <v>3.37</v>
      </c>
    </row>
    <row r="62" spans="2:6" x14ac:dyDescent="0.3">
      <c r="B62" s="82" t="s">
        <v>743</v>
      </c>
      <c r="C62" s="82" t="s">
        <v>856</v>
      </c>
      <c r="D62" s="107">
        <v>7.1582000000000004E-4</v>
      </c>
      <c r="E62" s="107">
        <v>2.9975000000000002E-3</v>
      </c>
      <c r="F62" s="107">
        <v>-2.56</v>
      </c>
    </row>
    <row r="63" spans="2:6" x14ac:dyDescent="0.3">
      <c r="B63" s="82" t="s">
        <v>744</v>
      </c>
      <c r="C63" s="82" t="s">
        <v>857</v>
      </c>
      <c r="D63" s="107">
        <v>0.66861999999999999</v>
      </c>
      <c r="E63" s="107">
        <v>4.9594999999999999E-4</v>
      </c>
      <c r="F63" s="107">
        <v>3.86</v>
      </c>
    </row>
    <row r="64" spans="2:6" x14ac:dyDescent="0.3">
      <c r="B64" s="82" t="s">
        <v>745</v>
      </c>
      <c r="C64" s="82" t="s">
        <v>858</v>
      </c>
      <c r="D64" s="107">
        <v>0.28088999999999997</v>
      </c>
      <c r="E64" s="107">
        <v>2.5093000000000001E-4</v>
      </c>
      <c r="F64" s="107">
        <v>4.04</v>
      </c>
    </row>
    <row r="65" spans="2:6" x14ac:dyDescent="0.3">
      <c r="B65" s="82" t="s">
        <v>746</v>
      </c>
      <c r="C65" s="82" t="s">
        <v>859</v>
      </c>
      <c r="D65" s="107">
        <v>0.18931000000000001</v>
      </c>
      <c r="E65" s="107">
        <v>2.0707000000000001E-4</v>
      </c>
      <c r="F65" s="107">
        <v>2.12</v>
      </c>
    </row>
    <row r="66" spans="2:6" x14ac:dyDescent="0.3">
      <c r="B66" s="82" t="s">
        <v>747</v>
      </c>
      <c r="C66" s="82" t="s">
        <v>860</v>
      </c>
      <c r="D66" s="107">
        <v>1.8917000000000001E-3</v>
      </c>
      <c r="E66" s="107">
        <v>6.0353000000000004E-3</v>
      </c>
      <c r="F66" s="107">
        <v>-2.4300000000000002</v>
      </c>
    </row>
    <row r="67" spans="2:6" x14ac:dyDescent="0.3">
      <c r="B67" s="82" t="s">
        <v>748</v>
      </c>
      <c r="C67" s="82" t="s">
        <v>861</v>
      </c>
      <c r="D67" s="107">
        <v>0.18931000000000001</v>
      </c>
      <c r="E67" s="107">
        <v>2.0707000000000001E-4</v>
      </c>
      <c r="F67" s="107">
        <v>2.12</v>
      </c>
    </row>
    <row r="68" spans="2:6" x14ac:dyDescent="0.3">
      <c r="B68" s="82" t="s">
        <v>749</v>
      </c>
      <c r="C68" s="82" t="s">
        <v>862</v>
      </c>
      <c r="D68" s="107">
        <v>8.5873000000000004E-4</v>
      </c>
      <c r="E68" s="107">
        <v>3.3844000000000001E-3</v>
      </c>
      <c r="F68" s="107">
        <v>3.22</v>
      </c>
    </row>
    <row r="69" spans="2:6" x14ac:dyDescent="0.3">
      <c r="B69" s="82" t="s">
        <v>750</v>
      </c>
      <c r="C69" s="82" t="s">
        <v>863</v>
      </c>
      <c r="D69" s="107">
        <v>2.9557E-2</v>
      </c>
      <c r="E69" s="107">
        <v>4.8300999999999997E-2</v>
      </c>
      <c r="F69" s="107">
        <v>2.52</v>
      </c>
    </row>
    <row r="70" spans="2:6" x14ac:dyDescent="0.3">
      <c r="B70" s="82" t="s">
        <v>751</v>
      </c>
      <c r="C70" s="82" t="s">
        <v>864</v>
      </c>
      <c r="D70" s="107">
        <v>7.1582000000000004E-4</v>
      </c>
      <c r="E70" s="107">
        <v>2.9975000000000002E-3</v>
      </c>
      <c r="F70" s="107">
        <v>3.83</v>
      </c>
    </row>
    <row r="71" spans="2:6" x14ac:dyDescent="0.3">
      <c r="B71" s="82" t="s">
        <v>752</v>
      </c>
      <c r="C71" s="82" t="s">
        <v>865</v>
      </c>
      <c r="D71" s="107">
        <v>8.5873000000000004E-4</v>
      </c>
      <c r="E71" s="107">
        <v>3.3844000000000001E-3</v>
      </c>
      <c r="F71" s="107">
        <v>3.81</v>
      </c>
    </row>
    <row r="72" spans="2:6" x14ac:dyDescent="0.3">
      <c r="B72" s="82" t="s">
        <v>753</v>
      </c>
      <c r="C72" s="82" t="s">
        <v>866</v>
      </c>
      <c r="D72" s="107">
        <v>9.3791999999999996E-4</v>
      </c>
      <c r="E72" s="107">
        <v>3.5909000000000002E-3</v>
      </c>
      <c r="F72" s="107">
        <v>-2.57</v>
      </c>
    </row>
    <row r="73" spans="2:6" x14ac:dyDescent="0.3">
      <c r="B73" s="82" t="s">
        <v>754</v>
      </c>
      <c r="C73" s="82" t="s">
        <v>867</v>
      </c>
      <c r="D73" s="107">
        <v>2.8735000000000002E-3</v>
      </c>
      <c r="E73" s="107">
        <v>8.1925999999999995E-3</v>
      </c>
      <c r="F73" s="107">
        <v>3.55</v>
      </c>
    </row>
    <row r="74" spans="2:6" x14ac:dyDescent="0.3">
      <c r="B74" s="82" t="s">
        <v>755</v>
      </c>
      <c r="C74" s="82" t="s">
        <v>868</v>
      </c>
      <c r="D74" s="107">
        <v>9.2245000000000001E-3</v>
      </c>
      <c r="E74" s="107">
        <v>1.9619999999999999E-2</v>
      </c>
      <c r="F74" s="107">
        <v>2.96</v>
      </c>
    </row>
    <row r="75" spans="2:6" x14ac:dyDescent="0.3">
      <c r="B75" s="82" t="s">
        <v>756</v>
      </c>
      <c r="C75" s="82" t="s">
        <v>869</v>
      </c>
      <c r="D75" s="107">
        <v>4.4941000000000002E-4</v>
      </c>
      <c r="E75" s="107">
        <v>2.2304E-3</v>
      </c>
      <c r="F75" s="107">
        <v>-3.23</v>
      </c>
    </row>
    <row r="76" spans="2:6" ht="14.5" thickBot="1" x14ac:dyDescent="0.35">
      <c r="B76" s="106" t="s">
        <v>757</v>
      </c>
      <c r="C76" s="82" t="s">
        <v>870</v>
      </c>
      <c r="D76" s="108">
        <v>2.4353000000000001E-3</v>
      </c>
      <c r="E76" s="108">
        <v>7.4165999999999998E-3</v>
      </c>
      <c r="F76" s="108">
        <v>-3.67</v>
      </c>
    </row>
    <row r="77" spans="2:6" ht="20.5" customHeight="1" thickBot="1" x14ac:dyDescent="0.35">
      <c r="B77" s="180" t="s">
        <v>419</v>
      </c>
      <c r="C77" s="180"/>
      <c r="D77" s="180"/>
      <c r="E77" s="180"/>
      <c r="F77" s="180"/>
    </row>
    <row r="78" spans="2:6" ht="14.5" thickBot="1" x14ac:dyDescent="0.35">
      <c r="B78" s="109"/>
      <c r="C78" s="109"/>
      <c r="D78" s="109" t="s">
        <v>684</v>
      </c>
      <c r="E78" s="109" t="s">
        <v>685</v>
      </c>
      <c r="F78" s="109" t="s">
        <v>686</v>
      </c>
    </row>
    <row r="79" spans="2:6" x14ac:dyDescent="0.3">
      <c r="B79" s="110" t="s">
        <v>687</v>
      </c>
      <c r="C79" s="82" t="s">
        <v>807</v>
      </c>
      <c r="D79" s="107">
        <v>0.17943999999999999</v>
      </c>
      <c r="E79" s="107">
        <v>3.4092999999999998E-4</v>
      </c>
      <c r="F79" s="110">
        <v>-3.65</v>
      </c>
    </row>
    <row r="80" spans="2:6" x14ac:dyDescent="0.3">
      <c r="B80" s="110" t="s">
        <v>688</v>
      </c>
      <c r="C80" s="82" t="s">
        <v>808</v>
      </c>
      <c r="D80" s="107">
        <v>7.1582000000000004E-4</v>
      </c>
      <c r="E80" s="107">
        <v>2.5054000000000001E-3</v>
      </c>
      <c r="F80" s="110">
        <v>-3.71</v>
      </c>
    </row>
    <row r="81" spans="2:6" x14ac:dyDescent="0.3">
      <c r="B81" s="110" t="s">
        <v>758</v>
      </c>
      <c r="C81" s="82" t="s">
        <v>911</v>
      </c>
      <c r="D81" s="107">
        <v>9.9240999999999999E-3</v>
      </c>
      <c r="E81" s="107">
        <v>1.8589999999999999E-2</v>
      </c>
      <c r="F81" s="110">
        <v>-3.59</v>
      </c>
    </row>
    <row r="82" spans="2:6" x14ac:dyDescent="0.3">
      <c r="B82" s="110" t="s">
        <v>759</v>
      </c>
      <c r="C82" s="82" t="s">
        <v>873</v>
      </c>
      <c r="D82" s="107">
        <v>3.9725999999999997E-3</v>
      </c>
      <c r="E82" s="107">
        <v>1.0359999999999999E-2</v>
      </c>
      <c r="F82" s="110">
        <v>3.36</v>
      </c>
    </row>
    <row r="83" spans="2:6" x14ac:dyDescent="0.3">
      <c r="B83" s="110" t="s">
        <v>691</v>
      </c>
      <c r="C83" s="82" t="s">
        <v>802</v>
      </c>
      <c r="D83" s="107">
        <v>9.2245000000000001E-3</v>
      </c>
      <c r="E83" s="107">
        <v>1.7527000000000001E-2</v>
      </c>
      <c r="F83" s="110">
        <v>3.82</v>
      </c>
    </row>
    <row r="84" spans="2:6" x14ac:dyDescent="0.3">
      <c r="B84" s="110" t="s">
        <v>692</v>
      </c>
      <c r="C84" s="82" t="s">
        <v>803</v>
      </c>
      <c r="D84" s="107">
        <v>7.3822999999999996E-3</v>
      </c>
      <c r="E84" s="107">
        <v>1.5341E-2</v>
      </c>
      <c r="F84" s="110">
        <v>3.54</v>
      </c>
    </row>
    <row r="85" spans="2:6" x14ac:dyDescent="0.3">
      <c r="B85" s="110" t="s">
        <v>694</v>
      </c>
      <c r="C85" s="82" t="s">
        <v>804</v>
      </c>
      <c r="D85" s="107">
        <v>3.7151000000000003E-4</v>
      </c>
      <c r="E85" s="107">
        <v>2.1483000000000001E-3</v>
      </c>
      <c r="F85" s="110">
        <v>2.64</v>
      </c>
    </row>
    <row r="86" spans="2:6" x14ac:dyDescent="0.3">
      <c r="B86" s="110" t="s">
        <v>695</v>
      </c>
      <c r="C86" s="82" t="s">
        <v>874</v>
      </c>
      <c r="D86" s="107">
        <v>1.2493000000000001E-4</v>
      </c>
      <c r="E86" s="107">
        <v>1.0384999999999999E-3</v>
      </c>
      <c r="F86" s="110">
        <v>2.5</v>
      </c>
    </row>
    <row r="87" spans="2:6" x14ac:dyDescent="0.3">
      <c r="B87" s="110" t="s">
        <v>760</v>
      </c>
      <c r="C87" s="82" t="s">
        <v>875</v>
      </c>
      <c r="D87" s="107">
        <v>4.9385E-4</v>
      </c>
      <c r="E87" s="107">
        <v>2.2620000000000001E-3</v>
      </c>
      <c r="F87" s="110">
        <v>2.97</v>
      </c>
    </row>
    <row r="88" spans="2:6" x14ac:dyDescent="0.3">
      <c r="B88" s="110" t="s">
        <v>761</v>
      </c>
      <c r="C88" s="82" t="s">
        <v>876</v>
      </c>
      <c r="D88" s="107">
        <v>2.9557E-2</v>
      </c>
      <c r="E88" s="107">
        <v>4.6248999999999998E-2</v>
      </c>
      <c r="F88" s="110">
        <v>-3.69</v>
      </c>
    </row>
    <row r="89" spans="2:6" x14ac:dyDescent="0.3">
      <c r="B89" s="110" t="s">
        <v>697</v>
      </c>
      <c r="C89" s="82" t="s">
        <v>877</v>
      </c>
      <c r="D89" s="107">
        <v>4.4941000000000002E-4</v>
      </c>
      <c r="E89" s="107">
        <v>2.2620000000000001E-3</v>
      </c>
      <c r="F89" s="110">
        <v>-3.59</v>
      </c>
    </row>
    <row r="90" spans="2:6" x14ac:dyDescent="0.3">
      <c r="B90" s="110" t="s">
        <v>698</v>
      </c>
      <c r="C90" s="82" t="s">
        <v>878</v>
      </c>
      <c r="D90" s="107">
        <v>3.1186E-3</v>
      </c>
      <c r="E90" s="107">
        <v>8.6411000000000005E-3</v>
      </c>
      <c r="F90" s="110">
        <v>-3.92</v>
      </c>
    </row>
    <row r="91" spans="2:6" x14ac:dyDescent="0.3">
      <c r="B91" s="110" t="s">
        <v>762</v>
      </c>
      <c r="C91" s="82" t="s">
        <v>879</v>
      </c>
      <c r="D91" s="107">
        <v>1.8917000000000001E-3</v>
      </c>
      <c r="E91" s="107">
        <v>5.5909000000000002E-3</v>
      </c>
      <c r="F91" s="110">
        <v>-4.0599999999999996</v>
      </c>
    </row>
    <row r="92" spans="2:6" x14ac:dyDescent="0.3">
      <c r="B92" s="110" t="s">
        <v>700</v>
      </c>
      <c r="C92" s="82" t="s">
        <v>880</v>
      </c>
      <c r="D92" s="107">
        <v>1.8669999999999999E-2</v>
      </c>
      <c r="E92" s="107">
        <v>3.0655000000000002E-2</v>
      </c>
      <c r="F92" s="110">
        <v>-3.65</v>
      </c>
    </row>
    <row r="93" spans="2:6" x14ac:dyDescent="0.3">
      <c r="B93" s="110" t="s">
        <v>763</v>
      </c>
      <c r="C93" s="82" t="s">
        <v>881</v>
      </c>
      <c r="D93" s="107">
        <v>6.3449999999999999E-3</v>
      </c>
      <c r="E93" s="107">
        <v>1.3834000000000001E-2</v>
      </c>
      <c r="F93" s="110">
        <v>3.83</v>
      </c>
    </row>
    <row r="94" spans="2:6" x14ac:dyDescent="0.3">
      <c r="B94" s="110" t="s">
        <v>703</v>
      </c>
      <c r="C94" s="82" t="s">
        <v>882</v>
      </c>
      <c r="D94" s="107">
        <v>0.91642000000000001</v>
      </c>
      <c r="E94" s="107">
        <v>9.3756999999999998E-4</v>
      </c>
      <c r="F94" s="110">
        <v>-3.52</v>
      </c>
    </row>
    <row r="95" spans="2:6" x14ac:dyDescent="0.3">
      <c r="B95" s="110" t="s">
        <v>764</v>
      </c>
      <c r="C95" s="82" t="s">
        <v>883</v>
      </c>
      <c r="D95" s="107">
        <v>9.2245000000000001E-3</v>
      </c>
      <c r="E95" s="107">
        <v>1.7527000000000001E-2</v>
      </c>
      <c r="F95" s="110">
        <v>3.7</v>
      </c>
    </row>
    <row r="96" spans="2:6" x14ac:dyDescent="0.3">
      <c r="B96" s="110" t="s">
        <v>705</v>
      </c>
      <c r="C96" s="82" t="s">
        <v>818</v>
      </c>
      <c r="D96" s="107">
        <v>5.8772E-3</v>
      </c>
      <c r="E96" s="107">
        <v>1.3028E-2</v>
      </c>
      <c r="F96" s="110">
        <v>-2.99</v>
      </c>
    </row>
    <row r="97" spans="2:6" x14ac:dyDescent="0.3">
      <c r="B97" s="110" t="s">
        <v>765</v>
      </c>
      <c r="C97" s="82" t="s">
        <v>884</v>
      </c>
      <c r="D97" s="107">
        <v>5.9526999999999996E-4</v>
      </c>
      <c r="E97" s="107">
        <v>2.2620000000000001E-3</v>
      </c>
      <c r="F97" s="110">
        <v>-3.72</v>
      </c>
    </row>
    <row r="98" spans="2:6" x14ac:dyDescent="0.3">
      <c r="B98" s="110" t="s">
        <v>706</v>
      </c>
      <c r="C98" s="82" t="s">
        <v>819</v>
      </c>
      <c r="D98" s="107">
        <v>1.1273999999999999E-4</v>
      </c>
      <c r="E98" s="107">
        <v>9.9960000000000001E-4</v>
      </c>
      <c r="F98" s="110">
        <v>3.86</v>
      </c>
    </row>
    <row r="99" spans="2:6" x14ac:dyDescent="0.3">
      <c r="B99" s="110" t="s">
        <v>707</v>
      </c>
      <c r="C99" s="82" t="s">
        <v>820</v>
      </c>
      <c r="D99" s="107">
        <v>1.2315E-2</v>
      </c>
      <c r="E99" s="107">
        <v>2.2133E-2</v>
      </c>
      <c r="F99" s="110">
        <v>3.95</v>
      </c>
    </row>
    <row r="100" spans="2:6" x14ac:dyDescent="0.3">
      <c r="B100" s="110" t="s">
        <v>766</v>
      </c>
      <c r="C100" s="82" t="s">
        <v>885</v>
      </c>
      <c r="D100" s="107">
        <v>0.43547000000000002</v>
      </c>
      <c r="E100" s="107">
        <v>7.2397E-4</v>
      </c>
      <c r="F100" s="110">
        <v>3.48</v>
      </c>
    </row>
    <row r="101" spans="2:6" x14ac:dyDescent="0.3">
      <c r="B101" s="110" t="s">
        <v>767</v>
      </c>
      <c r="C101" s="82" t="s">
        <v>886</v>
      </c>
      <c r="D101" s="107">
        <v>5.0337999999999997E-3</v>
      </c>
      <c r="E101" s="107">
        <v>1.1955E-2</v>
      </c>
      <c r="F101" s="110">
        <v>3.94</v>
      </c>
    </row>
    <row r="102" spans="2:6" x14ac:dyDescent="0.3">
      <c r="B102" s="110" t="s">
        <v>768</v>
      </c>
      <c r="C102" s="82" t="s">
        <v>887</v>
      </c>
      <c r="D102" s="107">
        <v>1.0277000000000001E-3</v>
      </c>
      <c r="E102" s="107">
        <v>3.3338E-3</v>
      </c>
      <c r="F102" s="110">
        <v>2.91</v>
      </c>
    </row>
    <row r="103" spans="2:6" x14ac:dyDescent="0.3">
      <c r="B103" s="110" t="s">
        <v>769</v>
      </c>
      <c r="C103" s="82" t="s">
        <v>888</v>
      </c>
      <c r="D103" s="107">
        <v>0.17943999999999999</v>
      </c>
      <c r="E103" s="107">
        <v>3.4092999999999998E-4</v>
      </c>
      <c r="F103" s="110">
        <v>3.36</v>
      </c>
    </row>
    <row r="104" spans="2:6" x14ac:dyDescent="0.3">
      <c r="B104" s="110" t="s">
        <v>770</v>
      </c>
      <c r="C104" s="82" t="s">
        <v>889</v>
      </c>
      <c r="D104" s="107">
        <v>1.5938E-3</v>
      </c>
      <c r="E104" s="107">
        <v>4.9296000000000001E-3</v>
      </c>
      <c r="F104" s="110">
        <v>2.9</v>
      </c>
    </row>
    <row r="105" spans="2:6" x14ac:dyDescent="0.3">
      <c r="B105" s="110" t="s">
        <v>708</v>
      </c>
      <c r="C105" s="82" t="s">
        <v>821</v>
      </c>
      <c r="D105" s="107">
        <v>0.91642000000000001</v>
      </c>
      <c r="E105" s="107">
        <v>9.3756999999999998E-4</v>
      </c>
      <c r="F105" s="110">
        <v>3.86</v>
      </c>
    </row>
    <row r="106" spans="2:6" x14ac:dyDescent="0.3">
      <c r="B106" s="110" t="s">
        <v>771</v>
      </c>
      <c r="C106" s="82" t="s">
        <v>890</v>
      </c>
      <c r="D106" s="107">
        <v>5.4235999999999998E-4</v>
      </c>
      <c r="E106" s="107">
        <v>2.2620000000000001E-3</v>
      </c>
      <c r="F106" s="110">
        <v>-4.03</v>
      </c>
    </row>
    <row r="107" spans="2:6" x14ac:dyDescent="0.3">
      <c r="B107" s="110" t="s">
        <v>709</v>
      </c>
      <c r="C107" s="82" t="s">
        <v>822</v>
      </c>
      <c r="D107" s="107">
        <v>5.8772E-3</v>
      </c>
      <c r="E107" s="107">
        <v>1.3028E-2</v>
      </c>
      <c r="F107" s="110">
        <v>-3.02</v>
      </c>
    </row>
    <row r="108" spans="2:6" x14ac:dyDescent="0.3">
      <c r="B108" s="110" t="s">
        <v>772</v>
      </c>
      <c r="C108" s="82" t="s">
        <v>891</v>
      </c>
      <c r="D108" s="107">
        <v>1.6289000000000001E-2</v>
      </c>
      <c r="E108" s="107">
        <v>2.8136000000000001E-2</v>
      </c>
      <c r="F108" s="110">
        <v>3.61</v>
      </c>
    </row>
    <row r="109" spans="2:6" x14ac:dyDescent="0.3">
      <c r="B109" s="110" t="s">
        <v>710</v>
      </c>
      <c r="C109" s="82" t="s">
        <v>823</v>
      </c>
      <c r="D109" s="107">
        <v>2.5206000000000002E-4</v>
      </c>
      <c r="E109" s="107">
        <v>1.5238000000000001E-3</v>
      </c>
      <c r="F109" s="110">
        <v>3.6</v>
      </c>
    </row>
    <row r="110" spans="2:6" x14ac:dyDescent="0.3">
      <c r="B110" s="110" t="s">
        <v>773</v>
      </c>
      <c r="C110" s="82" t="s">
        <v>892</v>
      </c>
      <c r="D110" s="107">
        <v>5.4408E-3</v>
      </c>
      <c r="E110" s="107">
        <v>1.2475999999999999E-2</v>
      </c>
      <c r="F110" s="110">
        <v>-3.05</v>
      </c>
    </row>
    <row r="111" spans="2:6" x14ac:dyDescent="0.3">
      <c r="B111" s="110" t="s">
        <v>774</v>
      </c>
      <c r="C111" s="82" t="s">
        <v>893</v>
      </c>
      <c r="D111" s="107">
        <v>1.7444000000000001E-2</v>
      </c>
      <c r="E111" s="107">
        <v>2.9367000000000001E-2</v>
      </c>
      <c r="F111" s="110">
        <v>2.38</v>
      </c>
    </row>
    <row r="112" spans="2:6" x14ac:dyDescent="0.3">
      <c r="B112" s="110" t="s">
        <v>712</v>
      </c>
      <c r="C112" s="82" t="s">
        <v>825</v>
      </c>
      <c r="D112" s="107">
        <v>0.14288999999999999</v>
      </c>
      <c r="E112" s="107">
        <v>3.4092999999999998E-4</v>
      </c>
      <c r="F112" s="110">
        <v>-3.06</v>
      </c>
    </row>
    <row r="113" spans="2:6" x14ac:dyDescent="0.3">
      <c r="B113" s="110" t="s">
        <v>713</v>
      </c>
      <c r="C113" s="82" t="s">
        <v>826</v>
      </c>
      <c r="D113" s="107">
        <v>8.9964000000000002E-2</v>
      </c>
      <c r="E113" s="107">
        <v>3.4092999999999998E-4</v>
      </c>
      <c r="F113" s="110">
        <v>3.92</v>
      </c>
    </row>
    <row r="114" spans="2:6" x14ac:dyDescent="0.3">
      <c r="B114" s="110" t="s">
        <v>775</v>
      </c>
      <c r="C114" s="82" t="s">
        <v>894</v>
      </c>
      <c r="D114" s="107">
        <v>7.3822999999999996E-3</v>
      </c>
      <c r="E114" s="107">
        <v>1.5341E-2</v>
      </c>
      <c r="F114" s="110">
        <v>-3.42</v>
      </c>
    </row>
    <row r="115" spans="2:6" x14ac:dyDescent="0.3">
      <c r="B115" s="110" t="s">
        <v>776</v>
      </c>
      <c r="C115" s="82" t="s">
        <v>895</v>
      </c>
      <c r="D115" s="107">
        <v>1.8669999999999999E-2</v>
      </c>
      <c r="E115" s="107">
        <v>3.0655000000000002E-2</v>
      </c>
      <c r="F115" s="110">
        <v>-2.4500000000000002</v>
      </c>
    </row>
    <row r="116" spans="2:6" x14ac:dyDescent="0.3">
      <c r="B116" s="110" t="s">
        <v>715</v>
      </c>
      <c r="C116" s="82" t="s">
        <v>828</v>
      </c>
      <c r="D116" s="107">
        <v>5.9526999999999996E-4</v>
      </c>
      <c r="E116" s="107">
        <v>2.2620000000000001E-3</v>
      </c>
      <c r="F116" s="110">
        <v>-3.71</v>
      </c>
    </row>
    <row r="117" spans="2:6" x14ac:dyDescent="0.3">
      <c r="B117" s="110" t="s">
        <v>716</v>
      </c>
      <c r="C117" s="82" t="s">
        <v>829</v>
      </c>
      <c r="D117" s="107">
        <v>4.9385E-4</v>
      </c>
      <c r="E117" s="107">
        <v>2.2620000000000001E-3</v>
      </c>
      <c r="F117" s="110">
        <v>-3.5</v>
      </c>
    </row>
    <row r="118" spans="2:6" x14ac:dyDescent="0.3">
      <c r="B118" s="110" t="s">
        <v>717</v>
      </c>
      <c r="C118" s="82" t="s">
        <v>830</v>
      </c>
      <c r="D118" s="107">
        <v>2.1349E-2</v>
      </c>
      <c r="E118" s="107">
        <v>3.4209999999999997E-2</v>
      </c>
      <c r="F118" s="110">
        <v>-2.87</v>
      </c>
    </row>
    <row r="119" spans="2:6" x14ac:dyDescent="0.3">
      <c r="B119" s="110" t="s">
        <v>718</v>
      </c>
      <c r="C119" s="82" t="s">
        <v>831</v>
      </c>
      <c r="D119" s="107">
        <v>1.8725E-4</v>
      </c>
      <c r="E119" s="107">
        <v>1.2451999999999999E-3</v>
      </c>
      <c r="F119" s="110">
        <v>-3.16</v>
      </c>
    </row>
    <row r="120" spans="2:6" x14ac:dyDescent="0.3">
      <c r="B120" s="110" t="s">
        <v>777</v>
      </c>
      <c r="C120" s="82" t="s">
        <v>896</v>
      </c>
      <c r="D120" s="107">
        <v>7.9559999999999995E-3</v>
      </c>
      <c r="E120" s="107">
        <v>1.5793000000000001E-2</v>
      </c>
      <c r="F120" s="110">
        <v>-3.43</v>
      </c>
    </row>
    <row r="121" spans="2:6" x14ac:dyDescent="0.3">
      <c r="B121" s="110" t="s">
        <v>720</v>
      </c>
      <c r="C121" s="82" t="s">
        <v>833</v>
      </c>
      <c r="D121" s="107">
        <v>0.74314999999999998</v>
      </c>
      <c r="E121" s="107">
        <v>8.9853999999999997E-4</v>
      </c>
      <c r="F121" s="110">
        <v>-3.05</v>
      </c>
    </row>
    <row r="122" spans="2:6" x14ac:dyDescent="0.3">
      <c r="B122" s="110" t="s">
        <v>778</v>
      </c>
      <c r="C122" s="82" t="s">
        <v>897</v>
      </c>
      <c r="D122" s="107">
        <v>6.5295999999999996E-4</v>
      </c>
      <c r="E122" s="107">
        <v>2.4123E-3</v>
      </c>
      <c r="F122" s="110">
        <v>3.18</v>
      </c>
    </row>
    <row r="123" spans="2:6" x14ac:dyDescent="0.3">
      <c r="B123" s="110" t="s">
        <v>723</v>
      </c>
      <c r="C123" s="82" t="s">
        <v>836</v>
      </c>
      <c r="D123" s="107">
        <v>5.4235999999999998E-4</v>
      </c>
      <c r="E123" s="107">
        <v>2.2620000000000001E-3</v>
      </c>
      <c r="F123" s="110">
        <v>3.26</v>
      </c>
    </row>
    <row r="124" spans="2:6" x14ac:dyDescent="0.3">
      <c r="B124" s="110" t="s">
        <v>779</v>
      </c>
      <c r="C124" s="82" t="s">
        <v>898</v>
      </c>
      <c r="D124" s="107">
        <v>1.1273999999999999E-4</v>
      </c>
      <c r="E124" s="107">
        <v>9.9960000000000001E-4</v>
      </c>
      <c r="F124" s="110">
        <v>3.16</v>
      </c>
    </row>
    <row r="125" spans="2:6" x14ac:dyDescent="0.3">
      <c r="B125" s="110" t="s">
        <v>724</v>
      </c>
      <c r="C125" s="82" t="s">
        <v>837</v>
      </c>
      <c r="D125" s="107">
        <v>7.8425999999999995E-4</v>
      </c>
      <c r="E125" s="107">
        <v>2.6077000000000001E-3</v>
      </c>
      <c r="F125" s="110">
        <v>3.15</v>
      </c>
    </row>
    <row r="126" spans="2:6" x14ac:dyDescent="0.3">
      <c r="B126" s="110" t="s">
        <v>780</v>
      </c>
      <c r="C126" s="82" t="s">
        <v>899</v>
      </c>
      <c r="D126" s="107">
        <v>6.8459999999999997E-3</v>
      </c>
      <c r="E126" s="107">
        <v>1.4685999999999999E-2</v>
      </c>
      <c r="F126" s="110">
        <v>3.59</v>
      </c>
    </row>
    <row r="127" spans="2:6" x14ac:dyDescent="0.3">
      <c r="B127" s="110" t="s">
        <v>781</v>
      </c>
      <c r="C127" s="82" t="s">
        <v>900</v>
      </c>
      <c r="D127" s="107">
        <v>7.9559999999999995E-3</v>
      </c>
      <c r="E127" s="107">
        <v>1.5793000000000001E-2</v>
      </c>
      <c r="F127" s="110">
        <v>3.29</v>
      </c>
    </row>
    <row r="128" spans="2:6" x14ac:dyDescent="0.3">
      <c r="B128" s="110" t="s">
        <v>725</v>
      </c>
      <c r="C128" s="82" t="s">
        <v>838</v>
      </c>
      <c r="D128" s="107">
        <v>3.6668E-3</v>
      </c>
      <c r="E128" s="107">
        <v>9.9527999999999995E-3</v>
      </c>
      <c r="F128" s="110">
        <v>3.83</v>
      </c>
    </row>
    <row r="129" spans="2:6" x14ac:dyDescent="0.3">
      <c r="B129" s="110" t="s">
        <v>726</v>
      </c>
      <c r="C129" s="82" t="s">
        <v>839</v>
      </c>
      <c r="D129" s="107">
        <v>1.1466E-2</v>
      </c>
      <c r="E129" s="107">
        <v>2.0891E-2</v>
      </c>
      <c r="F129" s="110">
        <v>3.78</v>
      </c>
    </row>
    <row r="130" spans="2:6" x14ac:dyDescent="0.3">
      <c r="B130" s="110" t="s">
        <v>727</v>
      </c>
      <c r="C130" s="82" t="s">
        <v>840</v>
      </c>
      <c r="D130" s="107">
        <v>7.9559999999999995E-3</v>
      </c>
      <c r="E130" s="107">
        <v>1.5793000000000001E-2</v>
      </c>
      <c r="F130" s="110">
        <v>3.54</v>
      </c>
    </row>
    <row r="131" spans="2:6" x14ac:dyDescent="0.3">
      <c r="B131" s="110" t="s">
        <v>728</v>
      </c>
      <c r="C131" s="82" t="s">
        <v>841</v>
      </c>
      <c r="D131" s="107">
        <v>1.3218000000000001E-2</v>
      </c>
      <c r="E131" s="107">
        <v>2.3439999999999999E-2</v>
      </c>
      <c r="F131" s="110">
        <v>3.57</v>
      </c>
    </row>
    <row r="132" spans="2:6" x14ac:dyDescent="0.3">
      <c r="B132" s="110" t="s">
        <v>729</v>
      </c>
      <c r="C132" s="82" t="s">
        <v>842</v>
      </c>
      <c r="D132" s="107">
        <v>1.8725E-4</v>
      </c>
      <c r="E132" s="107">
        <v>1.2451999999999999E-3</v>
      </c>
      <c r="F132" s="110">
        <v>-3.05</v>
      </c>
    </row>
    <row r="133" spans="2:6" x14ac:dyDescent="0.3">
      <c r="B133" s="110" t="s">
        <v>730</v>
      </c>
      <c r="C133" s="82" t="s">
        <v>843</v>
      </c>
      <c r="D133" s="107">
        <v>5.9526999999999996E-4</v>
      </c>
      <c r="E133" s="107">
        <v>2.2620000000000001E-3</v>
      </c>
      <c r="F133" s="110">
        <v>3.57</v>
      </c>
    </row>
    <row r="134" spans="2:6" x14ac:dyDescent="0.3">
      <c r="B134" s="110" t="s">
        <v>782</v>
      </c>
      <c r="C134" s="82" t="s">
        <v>901</v>
      </c>
      <c r="D134" s="107">
        <v>4.6544999999999998E-3</v>
      </c>
      <c r="E134" s="107">
        <v>1.1254999999999999E-2</v>
      </c>
      <c r="F134" s="110">
        <v>3.85</v>
      </c>
    </row>
    <row r="135" spans="2:6" x14ac:dyDescent="0.3">
      <c r="B135" s="110" t="s">
        <v>733</v>
      </c>
      <c r="C135" s="82" t="s">
        <v>846</v>
      </c>
      <c r="D135" s="107">
        <v>5.4408E-3</v>
      </c>
      <c r="E135" s="107">
        <v>1.2475999999999999E-2</v>
      </c>
      <c r="F135" s="110">
        <v>-3.17</v>
      </c>
    </row>
    <row r="136" spans="2:6" x14ac:dyDescent="0.3">
      <c r="B136" s="110" t="s">
        <v>783</v>
      </c>
      <c r="C136" s="82" t="s">
        <v>902</v>
      </c>
      <c r="D136" s="107">
        <v>2.1349E-2</v>
      </c>
      <c r="E136" s="107">
        <v>3.4209999999999997E-2</v>
      </c>
      <c r="F136" s="110">
        <v>-3.54</v>
      </c>
    </row>
    <row r="137" spans="2:6" x14ac:dyDescent="0.3">
      <c r="B137" s="110" t="s">
        <v>734</v>
      </c>
      <c r="C137" s="82" t="s">
        <v>847</v>
      </c>
      <c r="D137" s="107">
        <v>1.0671E-2</v>
      </c>
      <c r="E137" s="107">
        <v>1.9710999999999999E-2</v>
      </c>
      <c r="F137" s="110">
        <v>-3.44</v>
      </c>
    </row>
    <row r="138" spans="2:6" x14ac:dyDescent="0.3">
      <c r="B138" s="110" t="s">
        <v>735</v>
      </c>
      <c r="C138" s="82" t="s">
        <v>848</v>
      </c>
      <c r="D138" s="107">
        <v>2.9557E-2</v>
      </c>
      <c r="E138" s="107">
        <v>4.6248999999999998E-2</v>
      </c>
      <c r="F138" s="110">
        <v>-3.17</v>
      </c>
    </row>
    <row r="139" spans="2:6" x14ac:dyDescent="0.3">
      <c r="B139" s="110" t="s">
        <v>784</v>
      </c>
      <c r="C139" s="82" t="s">
        <v>903</v>
      </c>
      <c r="D139" s="107">
        <v>7.8425999999999995E-4</v>
      </c>
      <c r="E139" s="107">
        <v>2.6077000000000001E-3</v>
      </c>
      <c r="F139" s="110">
        <v>-3.5</v>
      </c>
    </row>
    <row r="140" spans="2:6" x14ac:dyDescent="0.3">
      <c r="B140" s="110" t="s">
        <v>738</v>
      </c>
      <c r="C140" s="82" t="s">
        <v>851</v>
      </c>
      <c r="D140" s="107">
        <v>5.9526999999999996E-4</v>
      </c>
      <c r="E140" s="107">
        <v>2.2620000000000001E-3</v>
      </c>
      <c r="F140" s="110">
        <v>-2.94</v>
      </c>
    </row>
    <row r="141" spans="2:6" x14ac:dyDescent="0.3">
      <c r="B141" s="110" t="s">
        <v>785</v>
      </c>
      <c r="C141" s="82" t="s">
        <v>904</v>
      </c>
      <c r="D141" s="107">
        <v>3.9725999999999997E-3</v>
      </c>
      <c r="E141" s="107">
        <v>1.0359999999999999E-2</v>
      </c>
      <c r="F141" s="110">
        <v>-3.42</v>
      </c>
    </row>
    <row r="142" spans="2:6" x14ac:dyDescent="0.3">
      <c r="B142" s="110" t="s">
        <v>786</v>
      </c>
      <c r="C142" s="82" t="s">
        <v>905</v>
      </c>
      <c r="D142" s="107">
        <v>7.1582000000000004E-4</v>
      </c>
      <c r="E142" s="107">
        <v>2.5054000000000001E-3</v>
      </c>
      <c r="F142" s="110">
        <v>3.24</v>
      </c>
    </row>
    <row r="143" spans="2:6" x14ac:dyDescent="0.3">
      <c r="B143" s="110" t="s">
        <v>787</v>
      </c>
      <c r="C143" s="82" t="s">
        <v>906</v>
      </c>
      <c r="D143" s="107">
        <v>1.7444000000000001E-2</v>
      </c>
      <c r="E143" s="107">
        <v>2.9367000000000001E-2</v>
      </c>
      <c r="F143" s="110">
        <v>3.19</v>
      </c>
    </row>
    <row r="144" spans="2:6" x14ac:dyDescent="0.3">
      <c r="B144" s="110" t="s">
        <v>740</v>
      </c>
      <c r="C144" s="82" t="s">
        <v>853</v>
      </c>
      <c r="D144" s="107">
        <v>1.3835E-4</v>
      </c>
      <c r="E144" s="107">
        <v>1.0824000000000001E-3</v>
      </c>
      <c r="F144" s="110">
        <v>-3.58</v>
      </c>
    </row>
    <row r="145" spans="2:6" x14ac:dyDescent="0.3">
      <c r="B145" s="110" t="s">
        <v>742</v>
      </c>
      <c r="C145" s="82" t="s">
        <v>855</v>
      </c>
      <c r="D145" s="107">
        <v>9.2245000000000001E-3</v>
      </c>
      <c r="E145" s="107">
        <v>1.7527000000000001E-2</v>
      </c>
      <c r="F145" s="110">
        <v>3.36</v>
      </c>
    </row>
    <row r="146" spans="2:6" x14ac:dyDescent="0.3">
      <c r="B146" s="110" t="s">
        <v>743</v>
      </c>
      <c r="C146" s="82" t="s">
        <v>856</v>
      </c>
      <c r="D146" s="107">
        <v>1.6938000000000001E-4</v>
      </c>
      <c r="E146" s="107">
        <v>1.2451999999999999E-3</v>
      </c>
      <c r="F146" s="110">
        <v>-2.71</v>
      </c>
    </row>
    <row r="147" spans="2:6" x14ac:dyDescent="0.3">
      <c r="B147" s="110" t="s">
        <v>744</v>
      </c>
      <c r="C147" s="82" t="s">
        <v>857</v>
      </c>
      <c r="D147" s="107">
        <v>0.54025000000000001</v>
      </c>
      <c r="E147" s="107">
        <v>7.9836000000000002E-4</v>
      </c>
      <c r="F147" s="110">
        <v>3.7</v>
      </c>
    </row>
    <row r="148" spans="2:6" x14ac:dyDescent="0.3">
      <c r="B148" s="110" t="s">
        <v>745</v>
      </c>
      <c r="C148" s="82" t="s">
        <v>858</v>
      </c>
      <c r="D148" s="107">
        <v>4.6544999999999998E-3</v>
      </c>
      <c r="E148" s="107">
        <v>1.1254999999999999E-2</v>
      </c>
      <c r="F148" s="110">
        <v>4.03</v>
      </c>
    </row>
    <row r="149" spans="2:6" x14ac:dyDescent="0.3">
      <c r="B149" s="110" t="s">
        <v>788</v>
      </c>
      <c r="C149" s="82" t="s">
        <v>907</v>
      </c>
      <c r="D149" s="107">
        <v>5.9526999999999996E-4</v>
      </c>
      <c r="E149" s="107">
        <v>2.2620000000000001E-3</v>
      </c>
      <c r="F149" s="110">
        <v>3.66</v>
      </c>
    </row>
    <row r="150" spans="2:6" x14ac:dyDescent="0.3">
      <c r="B150" s="110" t="s">
        <v>751</v>
      </c>
      <c r="C150" s="82" t="s">
        <v>864</v>
      </c>
      <c r="D150" s="107">
        <v>1.5938E-3</v>
      </c>
      <c r="E150" s="107">
        <v>4.9296000000000001E-3</v>
      </c>
      <c r="F150" s="110">
        <v>3.81</v>
      </c>
    </row>
    <row r="151" spans="2:6" x14ac:dyDescent="0.3">
      <c r="B151" s="110" t="s">
        <v>752</v>
      </c>
      <c r="C151" s="82" t="s">
        <v>865</v>
      </c>
      <c r="D151" s="107">
        <v>1.8917000000000001E-3</v>
      </c>
      <c r="E151" s="107">
        <v>5.5909000000000002E-3</v>
      </c>
      <c r="F151" s="110">
        <v>3.85</v>
      </c>
    </row>
    <row r="152" spans="2:6" x14ac:dyDescent="0.3">
      <c r="B152" s="110" t="s">
        <v>789</v>
      </c>
      <c r="C152" s="82" t="s">
        <v>908</v>
      </c>
      <c r="D152" s="107">
        <v>1.6289000000000001E-2</v>
      </c>
      <c r="E152" s="107">
        <v>2.8136000000000001E-2</v>
      </c>
      <c r="F152" s="110">
        <v>-3.25</v>
      </c>
    </row>
    <row r="153" spans="2:6" x14ac:dyDescent="0.3">
      <c r="B153" s="110" t="s">
        <v>790</v>
      </c>
      <c r="C153" s="82" t="s">
        <v>909</v>
      </c>
      <c r="D153" s="107">
        <v>0.66861999999999999</v>
      </c>
      <c r="E153" s="107">
        <v>8.8926000000000001E-4</v>
      </c>
      <c r="F153" s="110">
        <v>-3.08</v>
      </c>
    </row>
    <row r="154" spans="2:6" x14ac:dyDescent="0.3">
      <c r="B154" s="110" t="s">
        <v>755</v>
      </c>
      <c r="C154" s="82" t="s">
        <v>868</v>
      </c>
      <c r="D154" s="107">
        <v>4.6544999999999998E-3</v>
      </c>
      <c r="E154" s="107">
        <v>1.1254999999999999E-2</v>
      </c>
      <c r="F154" s="110">
        <v>2.99</v>
      </c>
    </row>
    <row r="155" spans="2:6" x14ac:dyDescent="0.3">
      <c r="B155" s="110" t="s">
        <v>756</v>
      </c>
      <c r="C155" s="82" t="s">
        <v>869</v>
      </c>
      <c r="D155" s="107">
        <v>2.2399999999999998E-3</v>
      </c>
      <c r="E155" s="107">
        <v>6.4764000000000002E-3</v>
      </c>
      <c r="F155" s="110">
        <v>-3.16</v>
      </c>
    </row>
    <row r="156" spans="2:6" x14ac:dyDescent="0.3">
      <c r="B156" s="110" t="s">
        <v>791</v>
      </c>
      <c r="C156" s="82" t="s">
        <v>910</v>
      </c>
      <c r="D156" s="107">
        <v>3.7851999999999997E-2</v>
      </c>
      <c r="E156" s="107">
        <v>2.5171999999999998E-4</v>
      </c>
      <c r="F156" s="110">
        <v>-2.23</v>
      </c>
    </row>
    <row r="157" spans="2:6" x14ac:dyDescent="0.3">
      <c r="B157" s="110" t="s">
        <v>757</v>
      </c>
      <c r="C157" s="82" t="s">
        <v>870</v>
      </c>
      <c r="D157" s="107">
        <v>4.6544999999999998E-3</v>
      </c>
      <c r="E157" s="107">
        <v>1.1254999999999999E-2</v>
      </c>
      <c r="F157" s="110">
        <v>-3.86</v>
      </c>
    </row>
    <row r="158" spans="2:6" x14ac:dyDescent="0.3">
      <c r="B158" s="110" t="s">
        <v>792</v>
      </c>
      <c r="C158" s="82" t="s">
        <v>912</v>
      </c>
      <c r="D158" s="107">
        <v>2.4353000000000001E-3</v>
      </c>
      <c r="E158" s="107">
        <v>6.8913999999999998E-3</v>
      </c>
      <c r="F158" s="110">
        <v>4.07</v>
      </c>
    </row>
    <row r="159" spans="2:6" ht="14.5" thickBot="1" x14ac:dyDescent="0.35">
      <c r="B159" s="109" t="s">
        <v>793</v>
      </c>
      <c r="C159" s="82" t="s">
        <v>913</v>
      </c>
      <c r="D159" s="108">
        <v>2.5206000000000002E-4</v>
      </c>
      <c r="E159" s="108">
        <v>1.5238000000000001E-3</v>
      </c>
      <c r="F159" s="109">
        <v>-4.55</v>
      </c>
    </row>
    <row r="161" spans="2:3" x14ac:dyDescent="0.3">
      <c r="B161" s="138" t="s">
        <v>794</v>
      </c>
      <c r="C161" s="138"/>
    </row>
  </sheetData>
  <mergeCells count="2">
    <mergeCell ref="B4:F4"/>
    <mergeCell ref="B77:F77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B2:S68"/>
  <sheetViews>
    <sheetView showGridLines="0" topLeftCell="B1" zoomScale="80" zoomScaleNormal="80" workbookViewId="0">
      <selection activeCell="T74" sqref="T74"/>
    </sheetView>
  </sheetViews>
  <sheetFormatPr baseColWidth="10" defaultColWidth="11.54296875" defaultRowHeight="14" x14ac:dyDescent="0.3"/>
  <cols>
    <col min="1" max="1" width="11.54296875" style="1"/>
    <col min="2" max="2" width="21.54296875" style="23" customWidth="1"/>
    <col min="3" max="3" width="13.1796875" style="2" customWidth="1"/>
    <col min="4" max="4" width="13.36328125" style="2" customWidth="1"/>
    <col min="5" max="5" width="8.1796875" style="2" customWidth="1"/>
    <col min="6" max="6" width="6.6328125" style="2" customWidth="1"/>
    <col min="7" max="7" width="8.6328125" style="2" customWidth="1"/>
    <col min="8" max="8" width="9.1796875" style="2" customWidth="1"/>
    <col min="9" max="9" width="8.90625" style="2" customWidth="1"/>
    <col min="10" max="10" width="11.54296875" style="2"/>
    <col min="11" max="11" width="7.453125" style="2" customWidth="1"/>
    <col min="12" max="12" width="5.81640625" style="2" customWidth="1"/>
    <col min="13" max="13" width="16.54296875" style="1" customWidth="1"/>
    <col min="14" max="14" width="19.453125" style="1" customWidth="1"/>
    <col min="15" max="15" width="21.54296875" style="1" customWidth="1"/>
    <col min="16" max="16" width="22.36328125" style="1" customWidth="1"/>
    <col min="17" max="17" width="15.36328125" style="1" customWidth="1"/>
    <col min="18" max="18" width="11.54296875" style="1"/>
    <col min="19" max="19" width="23.36328125" style="1" customWidth="1"/>
    <col min="20" max="28" width="11.54296875" style="1"/>
    <col min="29" max="29" width="14.453125" style="1" customWidth="1"/>
    <col min="30" max="16384" width="11.54296875" style="1"/>
  </cols>
  <sheetData>
    <row r="2" spans="2:17" ht="15.5" x14ac:dyDescent="0.35">
      <c r="B2" s="112" t="s">
        <v>796</v>
      </c>
    </row>
    <row r="3" spans="2:17" ht="18" customHeight="1" x14ac:dyDescent="0.3"/>
    <row r="4" spans="2:17" ht="25.75" customHeight="1" thickBot="1" x14ac:dyDescent="0.35">
      <c r="B4" s="179" t="s">
        <v>0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</row>
    <row r="5" spans="2:17" s="32" customFormat="1" ht="28.5" thickBot="1" x14ac:dyDescent="0.4">
      <c r="B5" s="4" t="s">
        <v>1</v>
      </c>
      <c r="C5" s="4" t="s">
        <v>82</v>
      </c>
      <c r="D5" s="5" t="s">
        <v>83</v>
      </c>
      <c r="E5" s="5" t="s">
        <v>84</v>
      </c>
      <c r="F5" s="5" t="s">
        <v>2</v>
      </c>
      <c r="G5" s="5" t="s">
        <v>3</v>
      </c>
      <c r="H5" s="5" t="s">
        <v>4</v>
      </c>
      <c r="I5" s="5" t="s">
        <v>5</v>
      </c>
      <c r="J5" s="34" t="s">
        <v>6</v>
      </c>
      <c r="K5" s="5" t="s">
        <v>7</v>
      </c>
      <c r="L5" s="6" t="s">
        <v>8</v>
      </c>
      <c r="M5" s="5" t="s">
        <v>9</v>
      </c>
      <c r="N5" s="5" t="s">
        <v>10</v>
      </c>
      <c r="O5" s="5" t="s">
        <v>11</v>
      </c>
      <c r="P5" s="5" t="s">
        <v>12</v>
      </c>
      <c r="Q5" s="6" t="s">
        <v>13</v>
      </c>
    </row>
    <row r="6" spans="2:17" x14ac:dyDescent="0.3">
      <c r="B6" s="24" t="s">
        <v>24</v>
      </c>
      <c r="C6" s="25">
        <v>5</v>
      </c>
      <c r="D6" s="2">
        <v>33</v>
      </c>
      <c r="E6" s="2">
        <v>14</v>
      </c>
      <c r="F6" s="2">
        <v>33</v>
      </c>
      <c r="G6" s="2">
        <v>5</v>
      </c>
      <c r="H6" s="2">
        <v>28</v>
      </c>
      <c r="I6" s="26">
        <v>0.152</v>
      </c>
      <c r="J6" s="31">
        <v>2.5449999999999999</v>
      </c>
      <c r="K6" s="26">
        <v>0.61099999999999999</v>
      </c>
      <c r="L6" s="27">
        <v>3</v>
      </c>
      <c r="M6" s="1" t="s">
        <v>18</v>
      </c>
      <c r="N6" s="1" t="s">
        <v>19</v>
      </c>
      <c r="O6" s="1" t="s">
        <v>20</v>
      </c>
      <c r="P6" s="1" t="s">
        <v>21</v>
      </c>
      <c r="Q6" s="28" t="s">
        <v>15</v>
      </c>
    </row>
    <row r="7" spans="2:17" x14ac:dyDescent="0.3">
      <c r="B7" s="24" t="s">
        <v>16</v>
      </c>
      <c r="C7" s="25">
        <v>5</v>
      </c>
      <c r="D7" s="2">
        <v>22</v>
      </c>
      <c r="E7" s="2">
        <v>14</v>
      </c>
      <c r="F7" s="2">
        <v>23</v>
      </c>
      <c r="G7" s="2">
        <v>4</v>
      </c>
      <c r="H7" s="2">
        <v>18</v>
      </c>
      <c r="I7" s="26">
        <v>0.17399999999999999</v>
      </c>
      <c r="J7" s="31">
        <v>2.1539999999999999</v>
      </c>
      <c r="K7" s="26">
        <v>2.7E-2</v>
      </c>
      <c r="L7" s="27">
        <v>3</v>
      </c>
      <c r="M7" s="1" t="s">
        <v>14</v>
      </c>
      <c r="N7" s="1" t="s">
        <v>15</v>
      </c>
      <c r="O7" s="1" t="s">
        <v>16</v>
      </c>
      <c r="P7" s="1" t="s">
        <v>15</v>
      </c>
      <c r="Q7" s="28" t="s">
        <v>15</v>
      </c>
    </row>
    <row r="8" spans="2:17" x14ac:dyDescent="0.3">
      <c r="B8" s="24" t="s">
        <v>17</v>
      </c>
      <c r="C8" s="25">
        <v>5</v>
      </c>
      <c r="D8" s="2">
        <v>22</v>
      </c>
      <c r="E8" s="2">
        <v>14</v>
      </c>
      <c r="F8" s="2">
        <v>23</v>
      </c>
      <c r="G8" s="2">
        <v>4</v>
      </c>
      <c r="H8" s="2">
        <v>18</v>
      </c>
      <c r="I8" s="26">
        <v>0.17399999999999999</v>
      </c>
      <c r="J8" s="31">
        <v>2.1539999999999999</v>
      </c>
      <c r="K8" s="26">
        <v>2.7E-2</v>
      </c>
      <c r="L8" s="27">
        <v>3</v>
      </c>
      <c r="M8" s="1" t="s">
        <v>14</v>
      </c>
      <c r="N8" s="1" t="s">
        <v>17</v>
      </c>
      <c r="O8" s="1" t="s">
        <v>16</v>
      </c>
      <c r="P8" s="1" t="s">
        <v>15</v>
      </c>
      <c r="Q8" s="28" t="s">
        <v>15</v>
      </c>
    </row>
    <row r="9" spans="2:17" x14ac:dyDescent="0.3">
      <c r="B9" s="24" t="s">
        <v>28</v>
      </c>
      <c r="C9" s="25">
        <v>11</v>
      </c>
      <c r="D9" s="2">
        <v>26</v>
      </c>
      <c r="E9" s="2">
        <v>14</v>
      </c>
      <c r="F9" s="2">
        <v>32</v>
      </c>
      <c r="G9" s="2">
        <v>5</v>
      </c>
      <c r="H9" s="2">
        <v>21</v>
      </c>
      <c r="I9" s="26">
        <v>0.156</v>
      </c>
      <c r="J9" s="31">
        <v>2.1360000000000001</v>
      </c>
      <c r="K9" s="26">
        <v>0.1</v>
      </c>
      <c r="L9" s="27">
        <v>2</v>
      </c>
      <c r="M9" s="1" t="s">
        <v>26</v>
      </c>
      <c r="N9" s="1" t="s">
        <v>27</v>
      </c>
      <c r="O9" s="1" t="s">
        <v>69</v>
      </c>
      <c r="P9" s="1" t="s">
        <v>15</v>
      </c>
      <c r="Q9" s="28" t="s">
        <v>15</v>
      </c>
    </row>
    <row r="10" spans="2:17" x14ac:dyDescent="0.3">
      <c r="B10" s="24" t="s">
        <v>25</v>
      </c>
      <c r="C10" s="25">
        <v>8</v>
      </c>
      <c r="D10" s="2">
        <v>29</v>
      </c>
      <c r="E10" s="2">
        <v>14</v>
      </c>
      <c r="F10" s="2">
        <v>29</v>
      </c>
      <c r="G10" s="2">
        <v>8</v>
      </c>
      <c r="H10" s="2">
        <v>21</v>
      </c>
      <c r="I10" s="26">
        <v>0.27600000000000002</v>
      </c>
      <c r="J10" s="31">
        <v>2.085</v>
      </c>
      <c r="K10" s="26">
        <v>0.26600000000000001</v>
      </c>
      <c r="L10" s="27">
        <v>2</v>
      </c>
      <c r="M10" s="1" t="s">
        <v>26</v>
      </c>
      <c r="N10" s="1" t="s">
        <v>27</v>
      </c>
      <c r="O10" s="1" t="s">
        <v>69</v>
      </c>
      <c r="P10" s="1" t="s">
        <v>15</v>
      </c>
      <c r="Q10" s="28" t="s">
        <v>15</v>
      </c>
    </row>
    <row r="11" spans="2:17" ht="14.5" thickBot="1" x14ac:dyDescent="0.35">
      <c r="B11" s="24" t="s">
        <v>14</v>
      </c>
      <c r="C11" s="25">
        <v>2</v>
      </c>
      <c r="D11" s="2">
        <v>10</v>
      </c>
      <c r="E11" s="2">
        <v>8</v>
      </c>
      <c r="F11" s="2">
        <v>11</v>
      </c>
      <c r="G11" s="2">
        <v>1</v>
      </c>
      <c r="H11" s="2">
        <v>9</v>
      </c>
      <c r="I11" s="26">
        <v>9.0999999999999998E-2</v>
      </c>
      <c r="J11" s="31">
        <v>2</v>
      </c>
      <c r="K11" s="26">
        <v>0.13300000000000001</v>
      </c>
      <c r="L11" s="27">
        <v>3</v>
      </c>
      <c r="M11" s="1" t="s">
        <v>14</v>
      </c>
      <c r="N11" s="1" t="s">
        <v>15</v>
      </c>
      <c r="O11" s="1" t="s">
        <v>15</v>
      </c>
      <c r="P11" s="1" t="s">
        <v>15</v>
      </c>
      <c r="Q11" s="28" t="s">
        <v>15</v>
      </c>
    </row>
    <row r="12" spans="2:17" ht="14.5" thickBot="1" x14ac:dyDescent="0.35">
      <c r="B12" s="3" t="s">
        <v>29</v>
      </c>
      <c r="C12" s="7">
        <f>SUM(C6:C11)</f>
        <v>36</v>
      </c>
      <c r="D12" s="7">
        <f>SUM(D6:D11)</f>
        <v>142</v>
      </c>
      <c r="E12" s="8"/>
      <c r="F12" s="8"/>
      <c r="G12" s="8"/>
      <c r="H12" s="8"/>
      <c r="I12" s="8"/>
      <c r="J12" s="8"/>
      <c r="K12" s="8"/>
      <c r="L12" s="9"/>
      <c r="M12" s="8"/>
      <c r="N12" s="10"/>
      <c r="O12" s="8"/>
      <c r="P12" s="8"/>
      <c r="Q12" s="9"/>
    </row>
    <row r="13" spans="2:17" ht="14.5" thickBot="1" x14ac:dyDescent="0.35">
      <c r="B13" s="11" t="s">
        <v>81</v>
      </c>
      <c r="C13" s="12">
        <v>1542</v>
      </c>
      <c r="D13" s="13">
        <v>1116</v>
      </c>
      <c r="L13" s="27"/>
      <c r="M13" s="2"/>
      <c r="N13" s="14"/>
      <c r="O13" s="15"/>
      <c r="P13" s="15"/>
      <c r="Q13" s="27"/>
    </row>
    <row r="14" spans="2:17" ht="14.5" thickBot="1" x14ac:dyDescent="0.35">
      <c r="B14" s="3" t="s">
        <v>30</v>
      </c>
      <c r="C14" s="29">
        <f>(C12*100)/C13</f>
        <v>2.3346303501945527</v>
      </c>
      <c r="D14" s="30">
        <f>(D12*100)/D13</f>
        <v>12.724014336917563</v>
      </c>
      <c r="E14" s="8"/>
      <c r="F14" s="8"/>
      <c r="G14" s="8"/>
      <c r="H14" s="8"/>
      <c r="I14" s="8"/>
      <c r="J14" s="8"/>
      <c r="K14" s="8"/>
      <c r="L14" s="9"/>
      <c r="M14" s="8"/>
      <c r="N14" s="10"/>
      <c r="O14" s="16"/>
      <c r="P14" s="16"/>
      <c r="Q14" s="9"/>
    </row>
    <row r="15" spans="2:17" ht="28.75" customHeight="1" thickBot="1" x14ac:dyDescent="0.35">
      <c r="B15" s="181" t="s">
        <v>31</v>
      </c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</row>
    <row r="16" spans="2:17" s="32" customFormat="1" ht="28.5" thickBot="1" x14ac:dyDescent="0.4">
      <c r="B16" s="33" t="s">
        <v>1</v>
      </c>
      <c r="C16" s="4" t="s">
        <v>82</v>
      </c>
      <c r="D16" s="5" t="s">
        <v>83</v>
      </c>
      <c r="E16" s="5" t="s">
        <v>84</v>
      </c>
      <c r="F16" s="5" t="s">
        <v>2</v>
      </c>
      <c r="G16" s="5" t="s">
        <v>3</v>
      </c>
      <c r="H16" s="5" t="s">
        <v>4</v>
      </c>
      <c r="I16" s="5" t="s">
        <v>5</v>
      </c>
      <c r="J16" s="34" t="s">
        <v>6</v>
      </c>
      <c r="K16" s="5" t="s">
        <v>7</v>
      </c>
      <c r="L16" s="6" t="s">
        <v>8</v>
      </c>
      <c r="M16" s="5" t="s">
        <v>9</v>
      </c>
      <c r="N16" s="5" t="s">
        <v>10</v>
      </c>
      <c r="O16" s="5" t="s">
        <v>11</v>
      </c>
      <c r="P16" s="5" t="s">
        <v>12</v>
      </c>
      <c r="Q16" s="6" t="s">
        <v>13</v>
      </c>
    </row>
    <row r="17" spans="2:19" x14ac:dyDescent="0.3">
      <c r="B17" s="21" t="s">
        <v>60</v>
      </c>
      <c r="C17" s="15">
        <v>1</v>
      </c>
      <c r="D17" s="15">
        <v>11</v>
      </c>
      <c r="E17" s="15">
        <v>5</v>
      </c>
      <c r="F17" s="15">
        <v>12</v>
      </c>
      <c r="G17" s="15">
        <v>0</v>
      </c>
      <c r="H17" s="15">
        <v>11</v>
      </c>
      <c r="I17" s="19">
        <v>0</v>
      </c>
      <c r="J17" s="35">
        <v>2.65</v>
      </c>
      <c r="K17" s="19">
        <v>0.23300000000000001</v>
      </c>
      <c r="L17" s="20">
        <v>1</v>
      </c>
      <c r="M17" s="1" t="s">
        <v>26</v>
      </c>
      <c r="N17" s="1" t="s">
        <v>27</v>
      </c>
      <c r="O17" s="1" t="s">
        <v>69</v>
      </c>
      <c r="P17" s="1" t="s">
        <v>15</v>
      </c>
      <c r="Q17" s="28" t="s">
        <v>15</v>
      </c>
    </row>
    <row r="18" spans="2:19" ht="14.5" x14ac:dyDescent="0.35">
      <c r="B18" s="21" t="s">
        <v>42</v>
      </c>
      <c r="C18" s="15">
        <v>5</v>
      </c>
      <c r="D18" s="15">
        <v>14</v>
      </c>
      <c r="E18" s="15">
        <v>6</v>
      </c>
      <c r="F18" s="15">
        <v>18</v>
      </c>
      <c r="G18" s="15">
        <v>1</v>
      </c>
      <c r="H18" s="15">
        <v>13</v>
      </c>
      <c r="I18" s="19">
        <v>5.6000000000000001E-2</v>
      </c>
      <c r="J18" s="35">
        <v>2.5329999999999999</v>
      </c>
      <c r="K18" s="19">
        <v>0.98</v>
      </c>
      <c r="L18" s="20">
        <v>2</v>
      </c>
      <c r="M18" s="1" t="s">
        <v>18</v>
      </c>
      <c r="N18" s="1" t="s">
        <v>43</v>
      </c>
      <c r="O18" s="1" t="s">
        <v>20</v>
      </c>
      <c r="P18" s="1" t="s">
        <v>44</v>
      </c>
      <c r="Q18" s="28" t="s">
        <v>45</v>
      </c>
      <c r="S18"/>
    </row>
    <row r="19" spans="2:19" x14ac:dyDescent="0.3">
      <c r="B19" s="21" t="s">
        <v>59</v>
      </c>
      <c r="C19" s="15">
        <v>2</v>
      </c>
      <c r="D19" s="15">
        <v>13</v>
      </c>
      <c r="E19" s="15">
        <v>6</v>
      </c>
      <c r="F19" s="15">
        <v>13</v>
      </c>
      <c r="G19" s="15">
        <v>2</v>
      </c>
      <c r="H19" s="15">
        <v>11</v>
      </c>
      <c r="I19" s="19">
        <v>0.154</v>
      </c>
      <c r="J19" s="35">
        <v>2.4260000000000002</v>
      </c>
      <c r="K19" s="19">
        <v>3.2000000000000001E-2</v>
      </c>
      <c r="L19" s="20">
        <v>1</v>
      </c>
      <c r="M19" s="1" t="s">
        <v>18</v>
      </c>
      <c r="N19" s="1" t="s">
        <v>19</v>
      </c>
      <c r="O19" s="1" t="s">
        <v>20</v>
      </c>
      <c r="P19" s="1" t="s">
        <v>22</v>
      </c>
      <c r="Q19" s="28" t="s">
        <v>23</v>
      </c>
    </row>
    <row r="20" spans="2:19" x14ac:dyDescent="0.3">
      <c r="B20" s="21" t="s">
        <v>57</v>
      </c>
      <c r="C20" s="15">
        <v>1</v>
      </c>
      <c r="D20" s="15">
        <v>8</v>
      </c>
      <c r="E20" s="15">
        <v>4</v>
      </c>
      <c r="F20" s="15">
        <v>9</v>
      </c>
      <c r="G20" s="15">
        <v>0</v>
      </c>
      <c r="H20" s="15">
        <v>8</v>
      </c>
      <c r="I20" s="19">
        <v>0</v>
      </c>
      <c r="J20" s="35">
        <v>2.4220000000000002</v>
      </c>
      <c r="K20" s="19">
        <v>0.57799999999999996</v>
      </c>
      <c r="L20" s="20">
        <v>5</v>
      </c>
      <c r="M20" s="1" t="s">
        <v>26</v>
      </c>
      <c r="N20" s="1" t="s">
        <v>27</v>
      </c>
      <c r="O20" s="1" t="s">
        <v>69</v>
      </c>
      <c r="P20" s="1" t="s">
        <v>15</v>
      </c>
      <c r="Q20" s="28" t="s">
        <v>15</v>
      </c>
    </row>
    <row r="21" spans="2:19" x14ac:dyDescent="0.3">
      <c r="B21" s="18" t="s">
        <v>36</v>
      </c>
      <c r="C21" s="15">
        <v>1</v>
      </c>
      <c r="D21" s="15">
        <v>7</v>
      </c>
      <c r="E21" s="15">
        <v>4</v>
      </c>
      <c r="F21" s="15">
        <v>8</v>
      </c>
      <c r="G21" s="15">
        <v>0</v>
      </c>
      <c r="H21" s="15">
        <v>7</v>
      </c>
      <c r="I21" s="19">
        <v>0</v>
      </c>
      <c r="J21" s="35">
        <v>2.3420000000000001</v>
      </c>
      <c r="K21" s="19">
        <v>0.38800000000000001</v>
      </c>
      <c r="L21" s="20">
        <v>1</v>
      </c>
      <c r="M21" s="1" t="s">
        <v>18</v>
      </c>
      <c r="N21" s="1" t="s">
        <v>15</v>
      </c>
      <c r="O21" s="1" t="s">
        <v>36</v>
      </c>
      <c r="P21" s="1" t="s">
        <v>15</v>
      </c>
      <c r="Q21" s="28" t="s">
        <v>15</v>
      </c>
    </row>
    <row r="22" spans="2:19" x14ac:dyDescent="0.3">
      <c r="B22" s="21" t="s">
        <v>48</v>
      </c>
      <c r="C22" s="15">
        <v>7</v>
      </c>
      <c r="D22" s="15">
        <v>15</v>
      </c>
      <c r="E22" s="15">
        <v>5</v>
      </c>
      <c r="F22" s="15">
        <v>19</v>
      </c>
      <c r="G22" s="15">
        <v>3</v>
      </c>
      <c r="H22" s="15">
        <v>12</v>
      </c>
      <c r="I22" s="19">
        <v>0.158</v>
      </c>
      <c r="J22" s="35">
        <v>2.274</v>
      </c>
      <c r="K22" s="19">
        <v>0.159</v>
      </c>
      <c r="L22" s="20">
        <v>5</v>
      </c>
      <c r="M22" s="1" t="s">
        <v>26</v>
      </c>
      <c r="N22" s="1" t="s">
        <v>27</v>
      </c>
      <c r="O22" s="1" t="s">
        <v>69</v>
      </c>
      <c r="P22" s="1" t="s">
        <v>15</v>
      </c>
      <c r="Q22" s="28" t="s">
        <v>15</v>
      </c>
    </row>
    <row r="23" spans="2:19" x14ac:dyDescent="0.3">
      <c r="B23" s="18" t="s">
        <v>50</v>
      </c>
      <c r="C23" s="15">
        <v>1</v>
      </c>
      <c r="D23" s="15">
        <v>6</v>
      </c>
      <c r="E23" s="15">
        <v>5</v>
      </c>
      <c r="F23" s="15">
        <v>7</v>
      </c>
      <c r="G23" s="15">
        <v>0</v>
      </c>
      <c r="H23" s="15">
        <v>6</v>
      </c>
      <c r="I23" s="19">
        <v>0</v>
      </c>
      <c r="J23" s="35">
        <v>2.2570000000000001</v>
      </c>
      <c r="K23" s="19">
        <v>0.161</v>
      </c>
      <c r="L23" s="20">
        <v>3</v>
      </c>
      <c r="M23" s="1" t="s">
        <v>26</v>
      </c>
      <c r="N23" s="1" t="s">
        <v>27</v>
      </c>
      <c r="O23" s="1" t="s">
        <v>69</v>
      </c>
      <c r="P23" s="1" t="s">
        <v>15</v>
      </c>
      <c r="Q23" s="28" t="s">
        <v>15</v>
      </c>
    </row>
    <row r="24" spans="2:19" x14ac:dyDescent="0.3">
      <c r="B24" s="18" t="s">
        <v>55</v>
      </c>
      <c r="C24" s="15">
        <v>2</v>
      </c>
      <c r="D24" s="15">
        <v>7</v>
      </c>
      <c r="E24" s="15">
        <v>5</v>
      </c>
      <c r="F24" s="15">
        <v>9</v>
      </c>
      <c r="G24" s="15">
        <v>0</v>
      </c>
      <c r="H24" s="15">
        <v>7</v>
      </c>
      <c r="I24" s="19">
        <v>0</v>
      </c>
      <c r="J24" s="35">
        <v>2.2440000000000002</v>
      </c>
      <c r="K24" s="19">
        <v>0.08</v>
      </c>
      <c r="L24" s="20">
        <v>4</v>
      </c>
      <c r="M24" s="1" t="s">
        <v>14</v>
      </c>
      <c r="N24" s="1" t="s">
        <v>52</v>
      </c>
      <c r="O24" s="1" t="s">
        <v>53</v>
      </c>
      <c r="P24" s="1" t="s">
        <v>54</v>
      </c>
      <c r="Q24" s="28" t="s">
        <v>55</v>
      </c>
    </row>
    <row r="25" spans="2:19" x14ac:dyDescent="0.3">
      <c r="B25" s="21" t="s">
        <v>62</v>
      </c>
      <c r="C25" s="15">
        <v>7</v>
      </c>
      <c r="D25" s="15">
        <v>13</v>
      </c>
      <c r="E25" s="15">
        <v>6</v>
      </c>
      <c r="F25" s="15">
        <v>18</v>
      </c>
      <c r="G25" s="15">
        <v>2</v>
      </c>
      <c r="H25" s="15">
        <v>11</v>
      </c>
      <c r="I25" s="19">
        <v>0.111</v>
      </c>
      <c r="J25" s="35">
        <v>2.2330000000000001</v>
      </c>
      <c r="K25" s="19">
        <v>1.4999999999999999E-2</v>
      </c>
      <c r="L25" s="20">
        <v>1</v>
      </c>
      <c r="M25" s="1" t="s">
        <v>14</v>
      </c>
      <c r="N25" s="1" t="s">
        <v>17</v>
      </c>
      <c r="O25" s="1" t="s">
        <v>14</v>
      </c>
      <c r="P25" s="1" t="s">
        <v>63</v>
      </c>
      <c r="Q25" s="28" t="s">
        <v>15</v>
      </c>
    </row>
    <row r="26" spans="2:19" x14ac:dyDescent="0.3">
      <c r="B26" s="18" t="s">
        <v>16</v>
      </c>
      <c r="C26" s="15">
        <v>7</v>
      </c>
      <c r="D26" s="15">
        <v>13</v>
      </c>
      <c r="E26" s="15">
        <v>6</v>
      </c>
      <c r="F26" s="15">
        <v>18</v>
      </c>
      <c r="G26" s="15">
        <v>2</v>
      </c>
      <c r="H26" s="15">
        <v>11</v>
      </c>
      <c r="I26" s="19">
        <v>0.111</v>
      </c>
      <c r="J26" s="35">
        <v>2.2330000000000001</v>
      </c>
      <c r="K26" s="19">
        <v>1.4999999999999999E-2</v>
      </c>
      <c r="L26" s="20">
        <v>1</v>
      </c>
      <c r="M26" s="1" t="s">
        <v>14</v>
      </c>
      <c r="N26" s="1" t="s">
        <v>15</v>
      </c>
      <c r="O26" s="1" t="s">
        <v>16</v>
      </c>
      <c r="P26" s="1" t="s">
        <v>15</v>
      </c>
      <c r="Q26" s="28" t="s">
        <v>15</v>
      </c>
    </row>
    <row r="27" spans="2:19" x14ac:dyDescent="0.3">
      <c r="B27" s="18" t="s">
        <v>17</v>
      </c>
      <c r="C27" s="15">
        <v>7</v>
      </c>
      <c r="D27" s="15">
        <v>13</v>
      </c>
      <c r="E27" s="15">
        <v>6</v>
      </c>
      <c r="F27" s="15">
        <v>18</v>
      </c>
      <c r="G27" s="15">
        <v>2</v>
      </c>
      <c r="H27" s="15">
        <v>11</v>
      </c>
      <c r="I27" s="19">
        <v>0.111</v>
      </c>
      <c r="J27" s="35">
        <v>2.2330000000000001</v>
      </c>
      <c r="K27" s="19">
        <v>1.4999999999999999E-2</v>
      </c>
      <c r="L27" s="20">
        <v>1</v>
      </c>
      <c r="M27" s="1" t="s">
        <v>14</v>
      </c>
      <c r="N27" s="1" t="s">
        <v>17</v>
      </c>
      <c r="O27" s="1" t="s">
        <v>16</v>
      </c>
      <c r="P27" s="1" t="s">
        <v>15</v>
      </c>
      <c r="Q27" s="28" t="s">
        <v>15</v>
      </c>
    </row>
    <row r="28" spans="2:19" x14ac:dyDescent="0.3">
      <c r="B28" s="18" t="s">
        <v>63</v>
      </c>
      <c r="C28" s="15">
        <v>7</v>
      </c>
      <c r="D28" s="15">
        <v>13</v>
      </c>
      <c r="E28" s="15">
        <v>6</v>
      </c>
      <c r="F28" s="15">
        <v>18</v>
      </c>
      <c r="G28" s="15">
        <v>2</v>
      </c>
      <c r="H28" s="15">
        <v>11</v>
      </c>
      <c r="I28" s="19">
        <v>0.111</v>
      </c>
      <c r="J28" s="35">
        <v>2.2330000000000001</v>
      </c>
      <c r="K28" s="19">
        <v>1.4999999999999999E-2</v>
      </c>
      <c r="L28" s="20">
        <v>1</v>
      </c>
      <c r="M28" s="1" t="s">
        <v>14</v>
      </c>
      <c r="N28" s="1" t="s">
        <v>17</v>
      </c>
      <c r="O28" s="1" t="s">
        <v>16</v>
      </c>
      <c r="P28" s="1" t="s">
        <v>63</v>
      </c>
      <c r="Q28" s="28" t="s">
        <v>15</v>
      </c>
    </row>
    <row r="29" spans="2:19" x14ac:dyDescent="0.3">
      <c r="B29" s="18" t="s">
        <v>32</v>
      </c>
      <c r="C29" s="15">
        <v>1</v>
      </c>
      <c r="D29" s="15">
        <v>8</v>
      </c>
      <c r="E29" s="15">
        <v>6</v>
      </c>
      <c r="F29" s="15">
        <v>8</v>
      </c>
      <c r="G29" s="15">
        <v>1</v>
      </c>
      <c r="H29" s="15">
        <v>7</v>
      </c>
      <c r="I29" s="19">
        <v>0.125</v>
      </c>
      <c r="J29" s="35">
        <v>2.2170000000000001</v>
      </c>
      <c r="K29" s="19">
        <v>8.5999999999999993E-2</v>
      </c>
      <c r="L29" s="20">
        <v>1</v>
      </c>
      <c r="M29" s="1" t="s">
        <v>14</v>
      </c>
      <c r="N29" s="1" t="s">
        <v>32</v>
      </c>
      <c r="O29" s="1" t="s">
        <v>33</v>
      </c>
      <c r="P29" s="1" t="s">
        <v>15</v>
      </c>
      <c r="Q29" s="28" t="s">
        <v>15</v>
      </c>
    </row>
    <row r="30" spans="2:19" x14ac:dyDescent="0.3">
      <c r="B30" s="18" t="s">
        <v>33</v>
      </c>
      <c r="C30" s="15">
        <v>1</v>
      </c>
      <c r="D30" s="15">
        <v>8</v>
      </c>
      <c r="E30" s="15">
        <v>6</v>
      </c>
      <c r="F30" s="15">
        <v>8</v>
      </c>
      <c r="G30" s="15">
        <v>1</v>
      </c>
      <c r="H30" s="15">
        <v>7</v>
      </c>
      <c r="I30" s="19">
        <v>0.125</v>
      </c>
      <c r="J30" s="35">
        <v>2.2170000000000001</v>
      </c>
      <c r="K30" s="19">
        <v>8.5999999999999993E-2</v>
      </c>
      <c r="L30" s="20">
        <v>1</v>
      </c>
      <c r="M30" s="1" t="s">
        <v>14</v>
      </c>
      <c r="N30" s="1" t="s">
        <v>15</v>
      </c>
      <c r="O30" s="1" t="s">
        <v>33</v>
      </c>
      <c r="P30" s="1" t="s">
        <v>15</v>
      </c>
      <c r="Q30" s="28" t="s">
        <v>15</v>
      </c>
    </row>
    <row r="31" spans="2:19" x14ac:dyDescent="0.3">
      <c r="B31" s="21" t="s">
        <v>49</v>
      </c>
      <c r="C31" s="15">
        <v>1</v>
      </c>
      <c r="D31" s="15">
        <v>8</v>
      </c>
      <c r="E31" s="15">
        <v>6</v>
      </c>
      <c r="F31" s="15">
        <v>8</v>
      </c>
      <c r="G31" s="15">
        <v>1</v>
      </c>
      <c r="H31" s="15">
        <v>7</v>
      </c>
      <c r="I31" s="19">
        <v>0.125</v>
      </c>
      <c r="J31" s="35">
        <v>2.2170000000000001</v>
      </c>
      <c r="K31" s="19">
        <v>0.25</v>
      </c>
      <c r="L31" s="20">
        <v>1</v>
      </c>
      <c r="M31" s="1" t="s">
        <v>14</v>
      </c>
      <c r="N31" s="1" t="s">
        <v>32</v>
      </c>
      <c r="O31" s="1" t="s">
        <v>33</v>
      </c>
      <c r="P31" s="1" t="s">
        <v>15</v>
      </c>
      <c r="Q31" s="28" t="s">
        <v>15</v>
      </c>
    </row>
    <row r="32" spans="2:19" x14ac:dyDescent="0.3">
      <c r="B32" s="21" t="s">
        <v>64</v>
      </c>
      <c r="C32" s="15">
        <v>5</v>
      </c>
      <c r="D32" s="15">
        <v>10</v>
      </c>
      <c r="E32" s="15">
        <v>6</v>
      </c>
      <c r="F32" s="15">
        <v>14</v>
      </c>
      <c r="G32" s="15">
        <v>1</v>
      </c>
      <c r="H32" s="15">
        <v>9</v>
      </c>
      <c r="I32" s="19">
        <v>7.0999999999999994E-2</v>
      </c>
      <c r="J32" s="35">
        <v>2.1709999999999998</v>
      </c>
      <c r="K32" s="19">
        <v>0.14899999999999999</v>
      </c>
      <c r="L32" s="20">
        <v>5</v>
      </c>
      <c r="M32" s="1" t="s">
        <v>18</v>
      </c>
      <c r="N32" s="1" t="s">
        <v>43</v>
      </c>
      <c r="O32" s="1" t="s">
        <v>20</v>
      </c>
      <c r="P32" s="1" t="s">
        <v>44</v>
      </c>
      <c r="Q32" s="28" t="s">
        <v>45</v>
      </c>
    </row>
    <row r="33" spans="2:17" x14ac:dyDescent="0.3">
      <c r="B33" s="18" t="s">
        <v>54</v>
      </c>
      <c r="C33" s="15">
        <v>3</v>
      </c>
      <c r="D33" s="15">
        <v>7</v>
      </c>
      <c r="E33" s="15">
        <v>5</v>
      </c>
      <c r="F33" s="15">
        <v>10</v>
      </c>
      <c r="G33" s="15">
        <v>0</v>
      </c>
      <c r="H33" s="15">
        <v>7</v>
      </c>
      <c r="I33" s="19">
        <v>0</v>
      </c>
      <c r="J33" s="35">
        <v>2.1669999999999998</v>
      </c>
      <c r="K33" s="19">
        <v>0.08</v>
      </c>
      <c r="L33" s="20">
        <v>4</v>
      </c>
      <c r="M33" s="1" t="s">
        <v>14</v>
      </c>
      <c r="N33" s="1" t="s">
        <v>52</v>
      </c>
      <c r="O33" s="1" t="s">
        <v>53</v>
      </c>
      <c r="P33" s="1" t="s">
        <v>54</v>
      </c>
      <c r="Q33" s="28" t="s">
        <v>15</v>
      </c>
    </row>
    <row r="34" spans="2:17" x14ac:dyDescent="0.3">
      <c r="B34" s="18" t="s">
        <v>52</v>
      </c>
      <c r="C34" s="15">
        <v>3</v>
      </c>
      <c r="D34" s="15">
        <v>7</v>
      </c>
      <c r="E34" s="15">
        <v>5</v>
      </c>
      <c r="F34" s="15">
        <v>10</v>
      </c>
      <c r="G34" s="15">
        <v>0</v>
      </c>
      <c r="H34" s="15">
        <v>7</v>
      </c>
      <c r="I34" s="19">
        <v>0</v>
      </c>
      <c r="J34" s="35">
        <v>2.1669999999999998</v>
      </c>
      <c r="K34" s="19">
        <v>0.08</v>
      </c>
      <c r="L34" s="20">
        <v>4</v>
      </c>
      <c r="M34" s="1" t="s">
        <v>14</v>
      </c>
      <c r="N34" s="1" t="s">
        <v>52</v>
      </c>
      <c r="O34" s="1" t="s">
        <v>53</v>
      </c>
      <c r="P34" s="1" t="s">
        <v>15</v>
      </c>
      <c r="Q34" s="28" t="s">
        <v>15</v>
      </c>
    </row>
    <row r="35" spans="2:17" x14ac:dyDescent="0.3">
      <c r="B35" s="21" t="s">
        <v>61</v>
      </c>
      <c r="C35" s="15">
        <v>2</v>
      </c>
      <c r="D35" s="15">
        <v>8</v>
      </c>
      <c r="E35" s="15">
        <v>5</v>
      </c>
      <c r="F35" s="15">
        <v>9</v>
      </c>
      <c r="G35" s="15">
        <v>1</v>
      </c>
      <c r="H35" s="15">
        <v>7</v>
      </c>
      <c r="I35" s="19">
        <v>0.111</v>
      </c>
      <c r="J35" s="35">
        <v>2.133</v>
      </c>
      <c r="K35" s="19">
        <v>0.105</v>
      </c>
      <c r="L35" s="20">
        <v>4</v>
      </c>
      <c r="M35" s="1" t="s">
        <v>14</v>
      </c>
      <c r="N35" s="1" t="s">
        <v>52</v>
      </c>
      <c r="O35" s="1" t="s">
        <v>53</v>
      </c>
      <c r="P35" s="1" t="s">
        <v>54</v>
      </c>
      <c r="Q35" s="28" t="s">
        <v>55</v>
      </c>
    </row>
    <row r="36" spans="2:17" x14ac:dyDescent="0.3">
      <c r="B36" s="21" t="s">
        <v>66</v>
      </c>
      <c r="C36" s="15">
        <v>2</v>
      </c>
      <c r="D36" s="15">
        <v>10</v>
      </c>
      <c r="E36" s="15">
        <v>6</v>
      </c>
      <c r="F36" s="15">
        <v>10</v>
      </c>
      <c r="G36" s="15">
        <v>2</v>
      </c>
      <c r="H36" s="15">
        <v>8</v>
      </c>
      <c r="I36" s="19">
        <v>0.2</v>
      </c>
      <c r="J36" s="35">
        <v>2.133</v>
      </c>
      <c r="K36" s="19">
        <v>0.311</v>
      </c>
      <c r="L36" s="20">
        <v>1</v>
      </c>
      <c r="M36" s="1" t="s">
        <v>18</v>
      </c>
      <c r="N36" s="1" t="s">
        <v>19</v>
      </c>
      <c r="O36" s="1" t="s">
        <v>20</v>
      </c>
      <c r="P36" s="1" t="s">
        <v>21</v>
      </c>
      <c r="Q36" s="28" t="s">
        <v>47</v>
      </c>
    </row>
    <row r="37" spans="2:17" x14ac:dyDescent="0.3">
      <c r="B37" s="21" t="s">
        <v>56</v>
      </c>
      <c r="C37" s="15">
        <v>9</v>
      </c>
      <c r="D37" s="15">
        <v>12</v>
      </c>
      <c r="E37" s="15">
        <v>4</v>
      </c>
      <c r="F37" s="15">
        <v>19</v>
      </c>
      <c r="G37" s="15">
        <v>2</v>
      </c>
      <c r="H37" s="15">
        <v>10</v>
      </c>
      <c r="I37" s="19">
        <v>0.105</v>
      </c>
      <c r="J37" s="35">
        <v>2.0880000000000001</v>
      </c>
      <c r="K37" s="19">
        <v>0.255</v>
      </c>
      <c r="L37" s="20">
        <v>5</v>
      </c>
      <c r="M37" s="1" t="s">
        <v>26</v>
      </c>
      <c r="N37" s="1" t="s">
        <v>27</v>
      </c>
      <c r="O37" s="1" t="s">
        <v>69</v>
      </c>
      <c r="P37" s="1" t="s">
        <v>15</v>
      </c>
      <c r="Q37" s="28" t="s">
        <v>15</v>
      </c>
    </row>
    <row r="38" spans="2:17" x14ac:dyDescent="0.3">
      <c r="B38" s="18" t="s">
        <v>40</v>
      </c>
      <c r="C38" s="15">
        <v>3</v>
      </c>
      <c r="D38" s="15">
        <v>5</v>
      </c>
      <c r="E38" s="15">
        <v>4</v>
      </c>
      <c r="F38" s="15">
        <v>8</v>
      </c>
      <c r="G38" s="15">
        <v>0</v>
      </c>
      <c r="H38" s="15">
        <v>5</v>
      </c>
      <c r="I38" s="19">
        <v>0</v>
      </c>
      <c r="J38" s="35">
        <v>1.958</v>
      </c>
      <c r="K38" s="19">
        <v>5.1999999999999998E-2</v>
      </c>
      <c r="L38" s="20">
        <v>5</v>
      </c>
      <c r="M38" s="1" t="s">
        <v>39</v>
      </c>
      <c r="N38" s="1" t="s">
        <v>41</v>
      </c>
      <c r="O38" s="1" t="s">
        <v>38</v>
      </c>
      <c r="P38" s="1" t="s">
        <v>40</v>
      </c>
      <c r="Q38" s="28" t="s">
        <v>15</v>
      </c>
    </row>
    <row r="39" spans="2:17" x14ac:dyDescent="0.3">
      <c r="B39" s="18" t="s">
        <v>41</v>
      </c>
      <c r="C39" s="15">
        <v>3</v>
      </c>
      <c r="D39" s="15">
        <v>5</v>
      </c>
      <c r="E39" s="15">
        <v>4</v>
      </c>
      <c r="F39" s="15">
        <v>8</v>
      </c>
      <c r="G39" s="15">
        <v>0</v>
      </c>
      <c r="H39" s="15">
        <v>5</v>
      </c>
      <c r="I39" s="19">
        <v>0</v>
      </c>
      <c r="J39" s="35">
        <v>1.958</v>
      </c>
      <c r="K39" s="19">
        <v>5.1999999999999998E-2</v>
      </c>
      <c r="L39" s="20">
        <v>5</v>
      </c>
      <c r="M39" s="1" t="s">
        <v>39</v>
      </c>
      <c r="N39" s="1" t="s">
        <v>41</v>
      </c>
      <c r="O39" s="1" t="s">
        <v>38</v>
      </c>
      <c r="P39" s="1" t="s">
        <v>15</v>
      </c>
      <c r="Q39" s="28" t="s">
        <v>15</v>
      </c>
    </row>
    <row r="40" spans="2:17" x14ac:dyDescent="0.3">
      <c r="B40" s="21" t="s">
        <v>51</v>
      </c>
      <c r="C40" s="15">
        <v>3</v>
      </c>
      <c r="D40" s="15">
        <v>5</v>
      </c>
      <c r="E40" s="15">
        <v>4</v>
      </c>
      <c r="F40" s="15">
        <v>8</v>
      </c>
      <c r="G40" s="15">
        <v>0</v>
      </c>
      <c r="H40" s="15">
        <v>5</v>
      </c>
      <c r="I40" s="19">
        <v>0</v>
      </c>
      <c r="J40" s="35">
        <v>1.958</v>
      </c>
      <c r="K40" s="19">
        <v>5.1999999999999998E-2</v>
      </c>
      <c r="L40" s="20">
        <v>5</v>
      </c>
      <c r="M40" s="1" t="s">
        <v>39</v>
      </c>
      <c r="N40" s="1" t="s">
        <v>41</v>
      </c>
      <c r="O40" s="1" t="s">
        <v>38</v>
      </c>
      <c r="P40" s="1" t="s">
        <v>40</v>
      </c>
      <c r="Q40" s="28" t="s">
        <v>15</v>
      </c>
    </row>
    <row r="41" spans="2:17" x14ac:dyDescent="0.3">
      <c r="B41" s="18" t="s">
        <v>53</v>
      </c>
      <c r="C41" s="15">
        <v>3</v>
      </c>
      <c r="D41" s="15">
        <v>7</v>
      </c>
      <c r="E41" s="15">
        <v>5</v>
      </c>
      <c r="F41" s="15">
        <v>9</v>
      </c>
      <c r="G41" s="15">
        <v>1</v>
      </c>
      <c r="H41" s="15">
        <v>6</v>
      </c>
      <c r="I41" s="19">
        <v>0.111</v>
      </c>
      <c r="J41" s="35">
        <v>1.956</v>
      </c>
      <c r="K41" s="19">
        <v>1.2999999999999999E-2</v>
      </c>
      <c r="L41" s="20">
        <v>4</v>
      </c>
      <c r="M41" s="1" t="s">
        <v>14</v>
      </c>
      <c r="N41" s="1" t="s">
        <v>15</v>
      </c>
      <c r="O41" s="1" t="s">
        <v>53</v>
      </c>
      <c r="P41" s="1" t="s">
        <v>15</v>
      </c>
      <c r="Q41" s="28" t="s">
        <v>15</v>
      </c>
    </row>
    <row r="42" spans="2:17" x14ac:dyDescent="0.3">
      <c r="B42" s="18" t="s">
        <v>38</v>
      </c>
      <c r="C42" s="15">
        <v>3</v>
      </c>
      <c r="D42" s="15">
        <v>4</v>
      </c>
      <c r="E42" s="15">
        <v>4</v>
      </c>
      <c r="F42" s="15">
        <v>7</v>
      </c>
      <c r="G42" s="15">
        <v>0</v>
      </c>
      <c r="H42" s="15">
        <v>4</v>
      </c>
      <c r="I42" s="19">
        <v>0</v>
      </c>
      <c r="J42" s="35">
        <v>1.8380000000000001</v>
      </c>
      <c r="K42" s="19">
        <v>1.7000000000000001E-2</v>
      </c>
      <c r="L42" s="20">
        <v>5</v>
      </c>
      <c r="M42" s="1" t="s">
        <v>39</v>
      </c>
      <c r="N42" s="1" t="s">
        <v>15</v>
      </c>
      <c r="O42" s="1" t="s">
        <v>38</v>
      </c>
      <c r="P42" s="1" t="s">
        <v>15</v>
      </c>
      <c r="Q42" s="28" t="s">
        <v>15</v>
      </c>
    </row>
    <row r="43" spans="2:17" x14ac:dyDescent="0.3">
      <c r="B43" s="18" t="s">
        <v>39</v>
      </c>
      <c r="C43" s="15">
        <v>3</v>
      </c>
      <c r="D43" s="15">
        <v>4</v>
      </c>
      <c r="E43" s="15">
        <v>4</v>
      </c>
      <c r="F43" s="15">
        <v>7</v>
      </c>
      <c r="G43" s="15">
        <v>0</v>
      </c>
      <c r="H43" s="15">
        <v>4</v>
      </c>
      <c r="I43" s="19">
        <v>0</v>
      </c>
      <c r="J43" s="35">
        <v>1.8380000000000001</v>
      </c>
      <c r="K43" s="19">
        <v>1.7000000000000001E-2</v>
      </c>
      <c r="L43" s="20">
        <v>5</v>
      </c>
      <c r="M43" s="1" t="s">
        <v>39</v>
      </c>
      <c r="N43" s="1" t="s">
        <v>15</v>
      </c>
      <c r="O43" s="1" t="s">
        <v>15</v>
      </c>
      <c r="P43" s="1" t="s">
        <v>15</v>
      </c>
      <c r="Q43" s="28" t="s">
        <v>15</v>
      </c>
    </row>
    <row r="44" spans="2:17" x14ac:dyDescent="0.3">
      <c r="B44" s="21" t="s">
        <v>46</v>
      </c>
      <c r="C44" s="15">
        <v>2</v>
      </c>
      <c r="D44" s="15">
        <v>7</v>
      </c>
      <c r="E44" s="15">
        <v>6</v>
      </c>
      <c r="F44" s="15">
        <v>7</v>
      </c>
      <c r="G44" s="15">
        <v>2</v>
      </c>
      <c r="H44" s="15">
        <v>5</v>
      </c>
      <c r="I44" s="19">
        <v>0.28599999999999998</v>
      </c>
      <c r="J44" s="35">
        <v>1.762</v>
      </c>
      <c r="K44" s="19">
        <v>3.0000000000000001E-3</v>
      </c>
      <c r="L44" s="20">
        <v>2</v>
      </c>
      <c r="M44" s="1" t="s">
        <v>18</v>
      </c>
      <c r="N44" s="1" t="s">
        <v>19</v>
      </c>
      <c r="O44" s="1" t="s">
        <v>20</v>
      </c>
      <c r="P44" s="1" t="s">
        <v>21</v>
      </c>
      <c r="Q44" s="28" t="s">
        <v>47</v>
      </c>
    </row>
    <row r="45" spans="2:17" ht="14.5" thickBot="1" x14ac:dyDescent="0.35">
      <c r="B45" s="21"/>
      <c r="C45" s="15"/>
      <c r="D45" s="15"/>
      <c r="E45" s="15"/>
      <c r="F45" s="15"/>
      <c r="G45" s="15"/>
      <c r="H45" s="15"/>
      <c r="I45" s="19"/>
      <c r="J45" s="35"/>
      <c r="K45" s="19"/>
      <c r="L45" s="20"/>
      <c r="Q45" s="28"/>
    </row>
    <row r="46" spans="2:17" ht="14.5" thickBot="1" x14ac:dyDescent="0.35">
      <c r="B46" s="17" t="s">
        <v>29</v>
      </c>
      <c r="C46" s="8">
        <f>SUM(C17:C44)</f>
        <v>95</v>
      </c>
      <c r="D46" s="8">
        <f>SUM(D17:D44)</f>
        <v>248</v>
      </c>
      <c r="E46" s="8"/>
      <c r="F46" s="8"/>
      <c r="G46" s="8"/>
      <c r="H46" s="8"/>
      <c r="I46" s="8"/>
      <c r="J46" s="8"/>
      <c r="K46" s="8"/>
      <c r="L46" s="9"/>
      <c r="M46" s="8"/>
      <c r="N46" s="10"/>
      <c r="O46" s="8"/>
      <c r="P46" s="8"/>
      <c r="Q46" s="9"/>
    </row>
    <row r="47" spans="2:17" ht="14.5" thickBot="1" x14ac:dyDescent="0.35">
      <c r="B47" s="22" t="s">
        <v>81</v>
      </c>
      <c r="C47" s="15">
        <v>530</v>
      </c>
      <c r="D47" s="15">
        <v>578</v>
      </c>
      <c r="L47" s="27"/>
      <c r="M47" s="2"/>
      <c r="N47" s="14"/>
      <c r="O47" s="15"/>
      <c r="P47" s="15"/>
      <c r="Q47" s="27"/>
    </row>
    <row r="48" spans="2:17" ht="14.5" thickBot="1" x14ac:dyDescent="0.35">
      <c r="B48" s="17" t="s">
        <v>30</v>
      </c>
      <c r="C48" s="29">
        <f>(C46*100)/C47</f>
        <v>17.924528301886792</v>
      </c>
      <c r="D48" s="30">
        <f>(D46*100)/D47</f>
        <v>42.906574394463668</v>
      </c>
      <c r="E48" s="8"/>
      <c r="F48" s="8"/>
      <c r="G48" s="8"/>
      <c r="H48" s="8"/>
      <c r="I48" s="8"/>
      <c r="J48" s="8"/>
      <c r="K48" s="8"/>
      <c r="L48" s="9"/>
      <c r="M48" s="8"/>
      <c r="N48" s="10"/>
      <c r="O48" s="16"/>
      <c r="P48" s="16"/>
      <c r="Q48" s="9"/>
    </row>
    <row r="49" spans="2:17" ht="35.4" customHeight="1" thickBot="1" x14ac:dyDescent="0.35">
      <c r="B49" s="180" t="s">
        <v>67</v>
      </c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</row>
    <row r="50" spans="2:17" s="32" customFormat="1" ht="32.4" customHeight="1" thickBot="1" x14ac:dyDescent="0.4">
      <c r="B50" s="33" t="s">
        <v>1</v>
      </c>
      <c r="C50" s="4" t="s">
        <v>82</v>
      </c>
      <c r="D50" s="5" t="s">
        <v>83</v>
      </c>
      <c r="E50" s="5" t="s">
        <v>84</v>
      </c>
      <c r="F50" s="5" t="s">
        <v>2</v>
      </c>
      <c r="G50" s="5" t="s">
        <v>3</v>
      </c>
      <c r="H50" s="5" t="s">
        <v>4</v>
      </c>
      <c r="I50" s="5" t="s">
        <v>5</v>
      </c>
      <c r="J50" s="34" t="s">
        <v>6</v>
      </c>
      <c r="K50" s="5" t="s">
        <v>7</v>
      </c>
      <c r="L50" s="6" t="s">
        <v>8</v>
      </c>
      <c r="M50" s="5" t="s">
        <v>9</v>
      </c>
      <c r="N50" s="5" t="s">
        <v>10</v>
      </c>
      <c r="O50" s="5" t="s">
        <v>11</v>
      </c>
      <c r="P50" s="5" t="s">
        <v>12</v>
      </c>
      <c r="Q50" s="6" t="s">
        <v>13</v>
      </c>
    </row>
    <row r="51" spans="2:17" x14ac:dyDescent="0.3">
      <c r="B51" s="22" t="s">
        <v>79</v>
      </c>
      <c r="C51" s="15">
        <v>4</v>
      </c>
      <c r="D51" s="15">
        <v>24</v>
      </c>
      <c r="E51" s="15">
        <v>14</v>
      </c>
      <c r="F51" s="15">
        <v>26</v>
      </c>
      <c r="G51" s="15">
        <v>2</v>
      </c>
      <c r="H51" s="15">
        <v>22</v>
      </c>
      <c r="I51" s="19">
        <v>7.6999999999999999E-2</v>
      </c>
      <c r="J51" s="35">
        <v>2.5030000000000001</v>
      </c>
      <c r="K51" s="19">
        <v>0.39200000000000002</v>
      </c>
      <c r="L51" s="20">
        <v>1</v>
      </c>
      <c r="M51" s="1" t="s">
        <v>26</v>
      </c>
      <c r="N51" s="1" t="s">
        <v>27</v>
      </c>
      <c r="O51" s="1" t="s">
        <v>69</v>
      </c>
      <c r="P51" s="1" t="s">
        <v>68</v>
      </c>
      <c r="Q51" s="28" t="s">
        <v>15</v>
      </c>
    </row>
    <row r="52" spans="2:17" x14ac:dyDescent="0.3">
      <c r="B52" s="22" t="s">
        <v>71</v>
      </c>
      <c r="C52" s="15">
        <v>4</v>
      </c>
      <c r="D52" s="15">
        <v>22</v>
      </c>
      <c r="E52" s="15">
        <v>14</v>
      </c>
      <c r="F52" s="15">
        <v>25</v>
      </c>
      <c r="G52" s="15">
        <v>1</v>
      </c>
      <c r="H52" s="15">
        <v>21</v>
      </c>
      <c r="I52" s="19">
        <v>0.04</v>
      </c>
      <c r="J52" s="35">
        <v>2.5</v>
      </c>
      <c r="K52" s="19">
        <v>0.33600000000000002</v>
      </c>
      <c r="L52" s="20">
        <v>1</v>
      </c>
      <c r="M52" s="1" t="s">
        <v>71</v>
      </c>
      <c r="N52" s="1" t="s">
        <v>15</v>
      </c>
      <c r="O52" s="1" t="s">
        <v>15</v>
      </c>
      <c r="P52" s="1" t="s">
        <v>15</v>
      </c>
      <c r="Q52" s="28" t="s">
        <v>15</v>
      </c>
    </row>
    <row r="53" spans="2:17" ht="20.5" customHeight="1" x14ac:dyDescent="0.3">
      <c r="B53" s="22" t="s">
        <v>74</v>
      </c>
      <c r="C53" s="15">
        <v>6</v>
      </c>
      <c r="D53" s="15">
        <v>21</v>
      </c>
      <c r="E53" s="15">
        <v>14</v>
      </c>
      <c r="F53" s="15">
        <v>26</v>
      </c>
      <c r="G53" s="15">
        <v>1</v>
      </c>
      <c r="H53" s="15">
        <v>20</v>
      </c>
      <c r="I53" s="19">
        <v>3.7999999999999999E-2</v>
      </c>
      <c r="J53" s="35">
        <v>2.3969999999999998</v>
      </c>
      <c r="K53" s="19">
        <v>0.29299999999999998</v>
      </c>
      <c r="L53" s="20">
        <v>1</v>
      </c>
      <c r="M53" s="1" t="s">
        <v>71</v>
      </c>
      <c r="N53" s="1" t="s">
        <v>72</v>
      </c>
      <c r="O53" s="1" t="s">
        <v>73</v>
      </c>
      <c r="P53" s="1" t="s">
        <v>74</v>
      </c>
      <c r="Q53" s="28" t="s">
        <v>15</v>
      </c>
    </row>
    <row r="54" spans="2:17" x14ac:dyDescent="0.3">
      <c r="B54" s="22" t="s">
        <v>73</v>
      </c>
      <c r="C54" s="15">
        <v>6</v>
      </c>
      <c r="D54" s="15">
        <v>20</v>
      </c>
      <c r="E54" s="15">
        <v>14</v>
      </c>
      <c r="F54" s="15">
        <v>24</v>
      </c>
      <c r="G54" s="15">
        <v>2</v>
      </c>
      <c r="H54" s="15">
        <v>18</v>
      </c>
      <c r="I54" s="19">
        <v>8.3000000000000004E-2</v>
      </c>
      <c r="J54" s="35">
        <v>2.2669999999999999</v>
      </c>
      <c r="K54" s="19">
        <v>0.17199999999999999</v>
      </c>
      <c r="L54" s="20">
        <v>1</v>
      </c>
      <c r="M54" s="1" t="s">
        <v>71</v>
      </c>
      <c r="N54" s="1" t="s">
        <v>15</v>
      </c>
      <c r="O54" s="1" t="s">
        <v>73</v>
      </c>
      <c r="P54" s="1" t="s">
        <v>15</v>
      </c>
      <c r="Q54" s="28" t="s">
        <v>15</v>
      </c>
    </row>
    <row r="55" spans="2:17" x14ac:dyDescent="0.3">
      <c r="B55" s="22" t="s">
        <v>72</v>
      </c>
      <c r="C55" s="15">
        <v>8</v>
      </c>
      <c r="D55" s="15">
        <v>22</v>
      </c>
      <c r="E55" s="15">
        <v>14</v>
      </c>
      <c r="F55" s="15">
        <v>27</v>
      </c>
      <c r="G55" s="15">
        <v>3</v>
      </c>
      <c r="H55" s="15">
        <v>19</v>
      </c>
      <c r="I55" s="19">
        <v>0.111</v>
      </c>
      <c r="J55" s="35">
        <v>2.226</v>
      </c>
      <c r="K55" s="19">
        <v>0.315</v>
      </c>
      <c r="L55" s="20">
        <v>2</v>
      </c>
      <c r="M55" s="1" t="s">
        <v>71</v>
      </c>
      <c r="N55" s="1" t="s">
        <v>72</v>
      </c>
      <c r="O55" s="1" t="s">
        <v>73</v>
      </c>
      <c r="P55" s="1" t="s">
        <v>15</v>
      </c>
      <c r="Q55" s="28" t="s">
        <v>15</v>
      </c>
    </row>
    <row r="56" spans="2:17" x14ac:dyDescent="0.3">
      <c r="B56" s="22" t="s">
        <v>68</v>
      </c>
      <c r="C56" s="15">
        <v>2</v>
      </c>
      <c r="D56" s="15">
        <v>10</v>
      </c>
      <c r="E56" s="15">
        <v>8</v>
      </c>
      <c r="F56" s="15">
        <v>12</v>
      </c>
      <c r="G56" s="15">
        <v>0</v>
      </c>
      <c r="H56" s="15">
        <v>10</v>
      </c>
      <c r="I56" s="19">
        <v>0</v>
      </c>
      <c r="J56" s="35">
        <v>2.1669999999999998</v>
      </c>
      <c r="K56" s="19">
        <v>1.7000000000000001E-2</v>
      </c>
      <c r="L56" s="20">
        <v>1</v>
      </c>
      <c r="M56" s="1" t="s">
        <v>26</v>
      </c>
      <c r="N56" s="1" t="s">
        <v>27</v>
      </c>
      <c r="O56" s="1" t="s">
        <v>69</v>
      </c>
      <c r="P56" s="1" t="s">
        <v>68</v>
      </c>
      <c r="Q56" s="28" t="s">
        <v>15</v>
      </c>
    </row>
    <row r="57" spans="2:17" x14ac:dyDescent="0.3">
      <c r="B57" s="22" t="s">
        <v>70</v>
      </c>
      <c r="C57" s="15">
        <v>8</v>
      </c>
      <c r="D57" s="15">
        <v>20</v>
      </c>
      <c r="E57" s="15">
        <v>14</v>
      </c>
      <c r="F57" s="15">
        <v>25</v>
      </c>
      <c r="G57" s="15">
        <v>3</v>
      </c>
      <c r="H57" s="15">
        <v>17</v>
      </c>
      <c r="I57" s="19">
        <v>0.12</v>
      </c>
      <c r="J57" s="35">
        <v>2.1269999999999998</v>
      </c>
      <c r="K57" s="19">
        <v>0.155</v>
      </c>
      <c r="L57" s="20">
        <v>1</v>
      </c>
      <c r="M57" s="1" t="s">
        <v>71</v>
      </c>
      <c r="N57" s="1" t="s">
        <v>72</v>
      </c>
      <c r="O57" s="1" t="s">
        <v>73</v>
      </c>
      <c r="P57" s="1" t="s">
        <v>74</v>
      </c>
      <c r="Q57" s="28" t="s">
        <v>15</v>
      </c>
    </row>
    <row r="58" spans="2:17" x14ac:dyDescent="0.3">
      <c r="B58" s="22" t="s">
        <v>58</v>
      </c>
      <c r="C58" s="15">
        <v>1</v>
      </c>
      <c r="D58" s="15">
        <v>9</v>
      </c>
      <c r="E58" s="15">
        <v>9</v>
      </c>
      <c r="F58" s="15">
        <v>9</v>
      </c>
      <c r="G58" s="15">
        <v>1</v>
      </c>
      <c r="H58" s="15">
        <v>8</v>
      </c>
      <c r="I58" s="19">
        <v>0.111</v>
      </c>
      <c r="J58" s="35">
        <v>2.044</v>
      </c>
      <c r="K58" s="19">
        <v>1.0999999999999999E-2</v>
      </c>
      <c r="L58" s="20">
        <v>3</v>
      </c>
      <c r="M58" s="1" t="s">
        <v>18</v>
      </c>
      <c r="N58" s="1" t="s">
        <v>37</v>
      </c>
      <c r="O58" s="1" t="s">
        <v>34</v>
      </c>
      <c r="P58" s="1" t="s">
        <v>15</v>
      </c>
      <c r="Q58" s="28" t="s">
        <v>15</v>
      </c>
    </row>
    <row r="59" spans="2:17" x14ac:dyDescent="0.3">
      <c r="B59" s="22" t="s">
        <v>48</v>
      </c>
      <c r="C59" s="15">
        <v>10</v>
      </c>
      <c r="D59" s="15">
        <v>30</v>
      </c>
      <c r="E59" s="15">
        <v>14</v>
      </c>
      <c r="F59" s="15">
        <v>30</v>
      </c>
      <c r="G59" s="15">
        <v>10</v>
      </c>
      <c r="H59" s="15">
        <v>20</v>
      </c>
      <c r="I59" s="19">
        <v>0.33300000000000002</v>
      </c>
      <c r="J59" s="35">
        <v>2</v>
      </c>
      <c r="K59" s="19">
        <v>0.71099999999999997</v>
      </c>
      <c r="L59" s="20">
        <v>1</v>
      </c>
      <c r="M59" s="1" t="s">
        <v>26</v>
      </c>
      <c r="N59" s="1" t="s">
        <v>27</v>
      </c>
      <c r="O59" s="1" t="s">
        <v>69</v>
      </c>
      <c r="P59" s="1" t="s">
        <v>15</v>
      </c>
      <c r="Q59" s="28" t="s">
        <v>15</v>
      </c>
    </row>
    <row r="60" spans="2:17" x14ac:dyDescent="0.3">
      <c r="B60" s="22" t="s">
        <v>65</v>
      </c>
      <c r="C60" s="15">
        <v>9</v>
      </c>
      <c r="D60" s="15">
        <v>15</v>
      </c>
      <c r="E60" s="15">
        <v>12</v>
      </c>
      <c r="F60" s="15">
        <v>22</v>
      </c>
      <c r="G60" s="15">
        <v>2</v>
      </c>
      <c r="H60" s="15">
        <v>13</v>
      </c>
      <c r="I60" s="19">
        <v>9.0999999999999998E-2</v>
      </c>
      <c r="J60" s="35">
        <v>1.9330000000000001</v>
      </c>
      <c r="K60" s="19">
        <v>0.01</v>
      </c>
      <c r="L60" s="20">
        <v>3</v>
      </c>
      <c r="M60" s="1" t="s">
        <v>18</v>
      </c>
      <c r="N60" s="1" t="s">
        <v>19</v>
      </c>
      <c r="O60" s="1" t="s">
        <v>20</v>
      </c>
      <c r="P60" s="1" t="s">
        <v>21</v>
      </c>
      <c r="Q60" s="28" t="s">
        <v>35</v>
      </c>
    </row>
    <row r="61" spans="2:17" x14ac:dyDescent="0.3">
      <c r="B61" s="22" t="s">
        <v>35</v>
      </c>
      <c r="C61" s="15">
        <v>9</v>
      </c>
      <c r="D61" s="15">
        <v>14</v>
      </c>
      <c r="E61" s="15">
        <v>11</v>
      </c>
      <c r="F61" s="15">
        <v>21</v>
      </c>
      <c r="G61" s="15">
        <v>2</v>
      </c>
      <c r="H61" s="15">
        <v>12</v>
      </c>
      <c r="I61" s="19">
        <v>9.5000000000000001E-2</v>
      </c>
      <c r="J61" s="35">
        <v>1.8759999999999999</v>
      </c>
      <c r="K61" s="19">
        <v>5.8999999999999997E-2</v>
      </c>
      <c r="L61" s="20">
        <v>3</v>
      </c>
      <c r="M61" s="1" t="s">
        <v>18</v>
      </c>
      <c r="N61" s="1" t="s">
        <v>19</v>
      </c>
      <c r="O61" s="1" t="s">
        <v>20</v>
      </c>
      <c r="P61" s="1" t="s">
        <v>21</v>
      </c>
      <c r="Q61" s="28" t="s">
        <v>35</v>
      </c>
    </row>
    <row r="62" spans="2:17" ht="14.5" thickBot="1" x14ac:dyDescent="0.35">
      <c r="B62" s="22" t="s">
        <v>75</v>
      </c>
      <c r="C62" s="15">
        <v>10</v>
      </c>
      <c r="D62" s="15">
        <v>24</v>
      </c>
      <c r="E62" s="15">
        <v>14</v>
      </c>
      <c r="F62" s="15">
        <v>26</v>
      </c>
      <c r="G62" s="15">
        <v>8</v>
      </c>
      <c r="H62" s="15">
        <v>16</v>
      </c>
      <c r="I62" s="19">
        <v>0.308</v>
      </c>
      <c r="J62" s="35">
        <v>1.841</v>
      </c>
      <c r="K62" s="19">
        <v>0.92500000000000004</v>
      </c>
      <c r="L62" s="20">
        <v>3</v>
      </c>
      <c r="M62" s="1" t="s">
        <v>76</v>
      </c>
      <c r="N62" s="1" t="s">
        <v>77</v>
      </c>
      <c r="O62" s="1" t="s">
        <v>80</v>
      </c>
      <c r="P62" s="1" t="s">
        <v>78</v>
      </c>
      <c r="Q62" s="28" t="s">
        <v>15</v>
      </c>
    </row>
    <row r="63" spans="2:17" ht="14.5" thickBot="1" x14ac:dyDescent="0.35">
      <c r="B63" s="17" t="s">
        <v>29</v>
      </c>
      <c r="C63" s="8">
        <f>SUM(C51:C62)</f>
        <v>77</v>
      </c>
      <c r="D63" s="8">
        <f>SUM(D51:D62)</f>
        <v>231</v>
      </c>
      <c r="E63" s="8"/>
      <c r="F63" s="8"/>
      <c r="G63" s="8"/>
      <c r="H63" s="8"/>
      <c r="I63" s="8"/>
      <c r="J63" s="8"/>
      <c r="K63" s="8"/>
      <c r="L63" s="9"/>
      <c r="M63" s="8"/>
      <c r="N63" s="10"/>
      <c r="O63" s="8"/>
      <c r="P63" s="8"/>
      <c r="Q63" s="9"/>
    </row>
    <row r="64" spans="2:17" ht="14.5" thickBot="1" x14ac:dyDescent="0.35">
      <c r="B64" s="22" t="s">
        <v>81</v>
      </c>
      <c r="C64" s="13">
        <v>1086</v>
      </c>
      <c r="D64" s="15">
        <v>583</v>
      </c>
      <c r="L64" s="27"/>
      <c r="M64" s="2"/>
      <c r="N64" s="14"/>
      <c r="O64" s="15"/>
      <c r="P64" s="15"/>
      <c r="Q64" s="27"/>
    </row>
    <row r="65" spans="2:17" ht="14.5" thickBot="1" x14ac:dyDescent="0.35">
      <c r="B65" s="17" t="s">
        <v>30</v>
      </c>
      <c r="C65" s="29">
        <f>(C63*100)/C64</f>
        <v>7.0902394106813995</v>
      </c>
      <c r="D65" s="30">
        <f>(D63*100)/D64</f>
        <v>39.622641509433961</v>
      </c>
      <c r="E65" s="8"/>
      <c r="F65" s="8"/>
      <c r="G65" s="8"/>
      <c r="H65" s="8"/>
      <c r="I65" s="8"/>
      <c r="J65" s="8"/>
      <c r="K65" s="8"/>
      <c r="L65" s="9"/>
      <c r="M65" s="8"/>
      <c r="N65" s="10"/>
      <c r="O65" s="16"/>
      <c r="P65" s="16"/>
      <c r="Q65" s="9"/>
    </row>
    <row r="68" spans="2:17" x14ac:dyDescent="0.3">
      <c r="C68" s="23"/>
    </row>
  </sheetData>
  <mergeCells count="3">
    <mergeCell ref="B4:Q4"/>
    <mergeCell ref="B15:Q15"/>
    <mergeCell ref="B49:Q49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S4</vt:lpstr>
      <vt:lpstr>Table S6</vt:lpstr>
      <vt:lpstr>Table S7</vt:lpstr>
      <vt:lpstr>Table 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Gonzalez</dc:creator>
  <cp:lastModifiedBy>Coty</cp:lastModifiedBy>
  <dcterms:created xsi:type="dcterms:W3CDTF">2021-06-22T23:52:48Z</dcterms:created>
  <dcterms:modified xsi:type="dcterms:W3CDTF">2023-02-16T20:03:44Z</dcterms:modified>
</cp:coreProperties>
</file>