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11116"/>
  <workbookPr dateCompatibility="0" defaultThemeVersion="166925"/>
  <mc:AlternateContent xmlns:mc="http://schemas.openxmlformats.org/markup-compatibility/2006">
    <mc:Choice Requires="x15">
      <x15ac:absPath xmlns:x15ac="http://schemas.microsoft.com/office/spreadsheetml/2010/11/ac" url="https://uofc-my.sharepoint.com/personal/chantel_furgason_ucalgary_ca/Documents/Graduate Studies/Dunfield Lab Research/Research Papers/Papers/Phytoplankton Ecology/Review/"/>
    </mc:Choice>
  </mc:AlternateContent>
  <xr:revisionPtr revIDLastSave="0" documentId="10_ncr:8_{45BF6B89-DD32-3C42-AECD-2614E28DF025}" xr6:coauthVersionLast="47" xr6:coauthVersionMax="47" xr10:uidLastSave="{00000000-0000-0000-0000-000000000000}"/>
  <bookViews>
    <workbookView xWindow="0" yWindow="500" windowWidth="30720" windowHeight="18700" firstSheet="21" activeTab="25" xr2:uid="{00000000-000D-0000-FFFF-FFFF00000000}"/>
  </bookViews>
  <sheets>
    <sheet name="Table S1 BML BCR parameters" sheetId="34" r:id="rId1"/>
    <sheet name="Table S2 Primers" sheetId="2" r:id="rId2"/>
    <sheet name="Table S3 PCR Conditions" sheetId="3" r:id="rId3"/>
    <sheet name="Table S4 No. Samples" sheetId="22" r:id="rId4"/>
    <sheet name="Table S5 Trunc Class Filt" sheetId="12" r:id="rId5"/>
    <sheet name="Table S6 No. Reads" sheetId="6" r:id="rId6"/>
    <sheet name="Table S7 T10 Main ASVs" sheetId="25" r:id="rId7"/>
    <sheet name="Table S8 23S Bact ASVs Removed" sheetId="16" r:id="rId8"/>
    <sheet name="Table S9 ASVs Reassigned" sheetId="18" r:id="rId9"/>
    <sheet name="Table S10 shared genera" sheetId="8" r:id="rId10"/>
    <sheet name="Table S11 Palmers Index BML" sheetId="21" r:id="rId11"/>
    <sheet name="Table S12 Mean and Median Fig.1" sheetId="43" r:id="rId12"/>
    <sheet name="Table S13 Heatmap data fig2" sheetId="7" r:id="rId13"/>
    <sheet name="Table S14 Persistence" sheetId="42" r:id="rId14"/>
    <sheet name="Table S15 - ANOSIM source year" sheetId="37" r:id="rId15"/>
    <sheet name="Table S16 ISA Gen All Sources" sheetId="33" r:id="rId16"/>
    <sheet name="Table S17 ISA ASV All Sources" sheetId="47" r:id="rId17"/>
    <sheet name="Table S18 10 exclu abund ASVs" sheetId="50" r:id="rId18"/>
    <sheet name="Table S19 Top 10 BML-BCR" sheetId="51" r:id="rId19"/>
    <sheet name="Table S20 Exclu ASVs stats" sheetId="49" r:id="rId20"/>
    <sheet name="Table S21 ISA Years Gen" sheetId="19" r:id="rId21"/>
    <sheet name="Table S22 ISA Season-Years Ge" sheetId="20" r:id="rId22"/>
    <sheet name="Table S23 Seasonal Patterns" sheetId="38" r:id="rId23"/>
    <sheet name="Table S24 ANOVA Diversity Figs" sheetId="52" r:id="rId24"/>
    <sheet name="Table S25 Regression line calc" sheetId="40" r:id="rId25"/>
    <sheet name="Table S26 - Mean Min Max Quant" sheetId="30" r:id="rId26"/>
  </sheets>
  <calcPr calcId="191029"/>
  <extLs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purl.oclc.org/ooxml/spreadsheetml/main">
  <c r="N154" i="51" l="1"/>
  <c r="N153" i="51"/>
  <c r="N152" i="51"/>
  <c r="N151" i="51"/>
  <c r="N150" i="51"/>
  <c r="N149" i="51"/>
  <c r="N148" i="51"/>
  <c r="N147" i="51"/>
  <c r="N146" i="51"/>
  <c r="N145" i="51"/>
  <c r="N143" i="51"/>
  <c r="N142" i="51"/>
  <c r="N141" i="51"/>
  <c r="N140" i="51"/>
  <c r="N139" i="51"/>
  <c r="N138" i="51"/>
  <c r="N137" i="51"/>
  <c r="N136" i="51"/>
  <c r="N135" i="51"/>
  <c r="N134" i="51"/>
  <c r="M14" i="40" l="1"/>
  <c r="O14" i="40" s="1"/>
  <c r="M15" i="40"/>
  <c r="O15" i="40" s="1"/>
  <c r="M38" i="40"/>
  <c r="O38" i="40" s="1"/>
  <c r="M6" i="40"/>
  <c r="O6" i="40" s="1"/>
  <c r="M8" i="40"/>
  <c r="O8" i="40" s="1"/>
  <c r="M9" i="40"/>
  <c r="O9" i="40" s="1"/>
  <c r="M11" i="40"/>
  <c r="O11" i="40" s="1"/>
  <c r="M12" i="40"/>
  <c r="O12" i="40" s="1"/>
  <c r="M18" i="40"/>
  <c r="O18" i="40" s="1"/>
  <c r="M19" i="40"/>
  <c r="O19" i="40" s="1"/>
  <c r="M21" i="40"/>
  <c r="O21" i="40"/>
  <c r="M22" i="40"/>
  <c r="O22" i="40" s="1"/>
  <c r="M24" i="40"/>
  <c r="O24" i="40" s="1"/>
  <c r="M25" i="40"/>
  <c r="O25" i="40" s="1"/>
  <c r="M27" i="40"/>
  <c r="O27" i="40" s="1"/>
  <c r="M28" i="40"/>
  <c r="O28" i="40" s="1"/>
  <c r="O31" i="40"/>
  <c r="O32" i="40"/>
  <c r="M35" i="40"/>
  <c r="O35" i="40" s="1"/>
  <c r="M36" i="40"/>
  <c r="O36" i="40" s="1"/>
  <c r="M39" i="40"/>
  <c r="O39" i="40" s="1"/>
  <c r="M41" i="40"/>
  <c r="O41" i="40" s="1"/>
  <c r="M42" i="40"/>
  <c r="O42" i="40" s="1"/>
  <c r="M44" i="40"/>
  <c r="O44" i="40" s="1"/>
  <c r="M45" i="40"/>
  <c r="O45" i="40" s="1"/>
  <c r="M5" i="40"/>
  <c r="O5" i="40" s="1"/>
  <c r="F32" i="40"/>
  <c r="F31" i="40"/>
  <c r="F45" i="40"/>
  <c r="F44" i="40"/>
  <c r="F42" i="40"/>
  <c r="F41" i="40"/>
  <c r="F39" i="40"/>
  <c r="F38" i="40"/>
  <c r="F36" i="40"/>
  <c r="F35" i="40"/>
  <c r="F6" i="40"/>
  <c r="F8" i="40"/>
  <c r="F9" i="40"/>
  <c r="F11" i="40"/>
  <c r="F12" i="40"/>
  <c r="F14" i="40"/>
  <c r="F15" i="40"/>
  <c r="F18" i="40"/>
  <c r="F19" i="40"/>
  <c r="F21" i="40"/>
  <c r="F22" i="40"/>
  <c r="F24" i="40"/>
  <c r="F25" i="40"/>
  <c r="F27" i="40"/>
  <c r="F28" i="40"/>
  <c r="F5" i="40"/>
  <c r="N8" i="30"/>
  <c r="N9" i="30"/>
  <c r="N10" i="30"/>
  <c r="N11" i="30"/>
  <c r="N12" i="30"/>
  <c r="N15" i="30"/>
  <c r="N16" i="30"/>
  <c r="N17" i="30"/>
  <c r="N18" i="30"/>
  <c r="N19" i="30"/>
  <c r="N22" i="30"/>
  <c r="N23" i="30"/>
  <c r="N24" i="30"/>
  <c r="N25" i="30"/>
  <c r="N26" i="30"/>
  <c r="N29" i="30"/>
  <c r="N30" i="30"/>
  <c r="N31" i="30"/>
  <c r="N32" i="30"/>
  <c r="N33" i="30"/>
</calcChain>
</file>

<file path=xl/sharedStrings.xml><?xml version="1.0" encoding="utf-8"?>
<sst xmlns="http://purl.oclc.org/ooxml/spreadsheetml/main" count="6080" uniqueCount="1844">
  <si>
    <t>Target</t>
  </si>
  <si>
    <t>Primer Set</t>
  </si>
  <si>
    <t>Amplicon Length (bp)</t>
  </si>
  <si>
    <t>23S rRNA gene V5 region</t>
  </si>
  <si>
    <t>23SrV_f1</t>
  </si>
  <si>
    <t>~410</t>
  </si>
  <si>
    <t>18S rRNA gene V4 region</t>
  </si>
  <si>
    <t xml:space="preserve">Ill_Euk_F </t>
  </si>
  <si>
    <t>~380</t>
  </si>
  <si>
    <t>16S rRNA gene V3-4 region</t>
  </si>
  <si>
    <t>341fw</t>
  </si>
  <si>
    <t>PCR Reaction</t>
  </si>
  <si>
    <t>Initial Denaturation</t>
  </si>
  <si>
    <t>Number of Cycles</t>
  </si>
  <si>
    <t>Denaturation</t>
  </si>
  <si>
    <t>Annealing</t>
  </si>
  <si>
    <t>Extension</t>
  </si>
  <si>
    <t>Final Extension</t>
  </si>
  <si>
    <t>PCR 1</t>
  </si>
  <si>
    <t xml:space="preserve">94°C </t>
  </si>
  <si>
    <t>2 min</t>
  </si>
  <si>
    <t>35 cycles</t>
  </si>
  <si>
    <t>94°C</t>
  </si>
  <si>
    <t>20 s</t>
  </si>
  <si>
    <t>55°C</t>
  </si>
  <si>
    <t>30 s</t>
  </si>
  <si>
    <t xml:space="preserve">72°C </t>
  </si>
  <si>
    <t>10 min</t>
  </si>
  <si>
    <t xml:space="preserve">98°C </t>
  </si>
  <si>
    <t>3 min</t>
  </si>
  <si>
    <t>10 cycles</t>
  </si>
  <si>
    <t>98°C</t>
  </si>
  <si>
    <t>60°C*</t>
  </si>
  <si>
    <t>N/A</t>
  </si>
  <si>
    <t>30 cycles</t>
  </si>
  <si>
    <t>5 min</t>
  </si>
  <si>
    <t xml:space="preserve">341fw </t>
  </si>
  <si>
    <t>7 min</t>
  </si>
  <si>
    <t>PCR 2</t>
  </si>
  <si>
    <t>Barcode primers</t>
  </si>
  <si>
    <t>8 cycles</t>
  </si>
  <si>
    <t xml:space="preserve">95°C </t>
  </si>
  <si>
    <t xml:space="preserve">55°C </t>
  </si>
  <si>
    <t>45 s</t>
  </si>
  <si>
    <t xml:space="preserve">72° </t>
  </si>
  <si>
    <t>5’-end Truncation Position</t>
  </si>
  <si>
    <t>Taxonomy Classifier</t>
  </si>
  <si>
    <t>Filtration</t>
  </si>
  <si>
    <t>OTU Clustering % Identity</t>
  </si>
  <si>
    <t>99 – 54,549</t>
  </si>
  <si>
    <t>2 – 455,274</t>
  </si>
  <si>
    <t xml:space="preserve">Minimum number of reads filtered for </t>
  </si>
  <si>
    <t>Features</t>
  </si>
  <si>
    <t>Reads</t>
  </si>
  <si>
    <t>MLSB</t>
  </si>
  <si>
    <t>BCR</t>
  </si>
  <si>
    <t>BML</t>
  </si>
  <si>
    <t>Euglena</t>
  </si>
  <si>
    <t>Nannochloropsis</t>
  </si>
  <si>
    <t>Chlorella</t>
  </si>
  <si>
    <t>Prochlorococcus</t>
  </si>
  <si>
    <t>Prochlorothrix</t>
  </si>
  <si>
    <t>Mychonastes</t>
  </si>
  <si>
    <t>Synechococcus</t>
  </si>
  <si>
    <t>Choricystis</t>
  </si>
  <si>
    <t>Chlorotetraedron</t>
  </si>
  <si>
    <t>Thalassiosira</t>
  </si>
  <si>
    <t>Trachydiscus</t>
  </si>
  <si>
    <t>Cryptomonas</t>
  </si>
  <si>
    <t>Planktothrix</t>
  </si>
  <si>
    <t xml:space="preserve"> </t>
  </si>
  <si>
    <r>
      <t>Choricystis</t>
    </r>
    <r>
      <rPr>
        <sz val="14"/>
        <color indexed="8"/>
        <rFont val="Arial"/>
        <family val="2"/>
      </rPr>
      <t xml:space="preserve"> spp.</t>
    </r>
  </si>
  <si>
    <r>
      <t>Cryptomonas</t>
    </r>
    <r>
      <rPr>
        <sz val="14"/>
        <color indexed="8"/>
        <rFont val="Arial"/>
        <family val="2"/>
      </rPr>
      <t xml:space="preserve"> spp.</t>
    </r>
  </si>
  <si>
    <t>NA</t>
  </si>
  <si>
    <t>16S</t>
  </si>
  <si>
    <t>18S</t>
  </si>
  <si>
    <t>23S</t>
  </si>
  <si>
    <t>18S rRNA gene</t>
  </si>
  <si>
    <t>16S rRNA gene</t>
  </si>
  <si>
    <t>23S rRNA gene</t>
  </si>
  <si>
    <t>Cyanobacterium</t>
  </si>
  <si>
    <t>Tetradesmus</t>
  </si>
  <si>
    <t>Planctonema</t>
  </si>
  <si>
    <t>Aphanizomenon</t>
  </si>
  <si>
    <t>Desmodesmus</t>
  </si>
  <si>
    <t>Amphora</t>
  </si>
  <si>
    <t>Ochromonas</t>
  </si>
  <si>
    <t>Navicula</t>
  </si>
  <si>
    <t>Picochlorum</t>
  </si>
  <si>
    <t>Oocystis</t>
  </si>
  <si>
    <t>Dinobryon</t>
  </si>
  <si>
    <t>Ceratium</t>
  </si>
  <si>
    <t>Scrippsiella</t>
  </si>
  <si>
    <t>Stephanodiscus</t>
  </si>
  <si>
    <t>Aulacoseira</t>
  </si>
  <si>
    <t>0 for all (f and r)</t>
  </si>
  <si>
    <t>Sites Compared</t>
  </si>
  <si>
    <t>R</t>
  </si>
  <si>
    <t>2016/2017</t>
  </si>
  <si>
    <t>2016/2018</t>
  </si>
  <si>
    <t>2016/2019</t>
  </si>
  <si>
    <t>2016/2021</t>
  </si>
  <si>
    <t>2017/2018</t>
  </si>
  <si>
    <t>2017/2019</t>
  </si>
  <si>
    <t>2017/2021</t>
  </si>
  <si>
    <t>2018/2019</t>
  </si>
  <si>
    <t>2018/2021</t>
  </si>
  <si>
    <t>2019/2021</t>
  </si>
  <si>
    <t>Total</t>
  </si>
  <si>
    <t>Initial Reads Range</t>
  </si>
  <si>
    <t>200-265</t>
  </si>
  <si>
    <t>170-210</t>
  </si>
  <si>
    <t>220-279</t>
  </si>
  <si>
    <t>160-215</t>
  </si>
  <si>
    <t>238-283</t>
  </si>
  <si>
    <t>174-236</t>
  </si>
  <si>
    <t>3'-end Truncation Position Range (forward)</t>
  </si>
  <si>
    <t>3'-end Truncation Position Range (reverse)</t>
  </si>
  <si>
    <t>Year</t>
  </si>
  <si>
    <t>Chlorophyta</t>
  </si>
  <si>
    <t>Plastids and Cyanobacteria</t>
  </si>
  <si>
    <t>Eukaryotes</t>
  </si>
  <si>
    <t>Bacteria</t>
  </si>
  <si>
    <t>ASV</t>
  </si>
  <si>
    <t>BLAST Closest Match</t>
  </si>
  <si>
    <t>Cryptomonas curvata</t>
  </si>
  <si>
    <t>Eukaryota;Cryptophyta;Cryptomonadales;Cryptomonadaceae;Cryptomonas;</t>
  </si>
  <si>
    <t>Unclassified;</t>
  </si>
  <si>
    <t>Eukaryota;Euglenozoa;Euglenida;Euglenales;Euglenaceae;Euglena;</t>
  </si>
  <si>
    <t>Bacteria;Cyanobacteria;Synechococcales;Synechococcaceae;</t>
  </si>
  <si>
    <t>Bacteria;Cyanobacteria;Synechococcales;Synechococcaceae;Synechococcus;</t>
  </si>
  <si>
    <t>SILVA LCA</t>
  </si>
  <si>
    <r>
      <t xml:space="preserve">Euglena </t>
    </r>
    <r>
      <rPr>
        <sz val="14"/>
        <color indexed="8"/>
        <rFont val="Arial"/>
        <family val="2"/>
      </rPr>
      <t>spp.</t>
    </r>
  </si>
  <si>
    <r>
      <t xml:space="preserve">Synechococcus </t>
    </r>
    <r>
      <rPr>
        <sz val="14"/>
        <color indexed="8"/>
        <rFont val="Arial"/>
        <family val="2"/>
      </rPr>
      <t>spp.</t>
    </r>
  </si>
  <si>
    <t>Eukaryota;</t>
  </si>
  <si>
    <t>7edb0ee91d2329db840a1c5e0dfca3f5</t>
  </si>
  <si>
    <t>CCTTTACTGTAGCTTTGTATTGAATTTTGAACAGATCTGTGTAGGATAGGTGGGAGGCTTTGAAGCAGGGTCGCTAGATCTTGTGGAGCCAACGTTGAAATACCACCCTGGTGTGTTTGAGGTTCTAACCTAGGTCCATTATCTGGATCGGGGACAGTGCATGGTAGGCAGTTTGACTGGGGCGGTCTCCTCCCAAAGTGTAACGGAGGAGTTCGAAGGTACGCTAGGTACGGTCGGACATCGTGCTAATAGTGCAATGGCATAAGCGTGCTTAACTGCGAGACTGACAAGTCGAGCAGATGCGAAAGCAGGACATAGTGATCCGGTGGTTCTGTATGGAAGGGCCATCGCTCAACGGATAAAAGGTA</t>
  </si>
  <si>
    <t>41217a34f73eb059ccce0029640578b2</t>
  </si>
  <si>
    <t>CCTTTACTGTAGCTTTGTATTGGACTTTGAACAGATCTGTGTAGGATAGGTGGGAGGCTTTGAAGCAGGGTCGCTAGATCTTGTGGAGCCAACGTTGAAATACCACCCTGGTGTGTTTGAGGTTCTAACCTAGGTCCATTATCTGGATCGGGGACAGTGCATGGTAGGCAGTTTGACTGGGGCGGTCTCCTCCCAAAGCGTAACGGAGGAGTTCGAAGGTACGCTAGGTACGGTCGGACATCGTGCTAATAGTGCAATGGCATAAGCGTGCTTAACTGCGAGACTGACAAGTCGAGCAGATGCGAAAGCAGGACATAGTGATCCGGTGGTTCTGTATGGAAGGGCCATCGCTCAACGGATAAAAGGTA</t>
  </si>
  <si>
    <t>0180fad08163a996a67f77c9bcb8f6ad</t>
  </si>
  <si>
    <t>CCTTTACTGTAGCTTTACATTGGACTTTGACAAGATCTGTGTAGGATAGGTGGGAGGCATTGAAGCGTGGTCGCTAGATCATGTGGAGCCAACCTTGAAATACCACCCTGATGTTGTTGAGGTTCTAACCTAGACCCCGAAACGGGGTTGGGGACCGTGTATGGTGGGCAGTTTGACTGGGGCGGTCTCCTCCCAAAGAGTAACGGAGGAGTGCGAAGGTAACCTAGGTACGGTCGGAAATCGTACTGATAGTGCAATGGCATAAGGTTGCTTGACTGCGAGACGGACAGGTCGAGCAGGTGCGAAAGCAGGTCATAGTGATCCGGTGGTTCTGTATGGAAGGGCCATCGCTCAACGGATAAAAGGTA</t>
  </si>
  <si>
    <t>9212f3a647e4cf84d95ee0d930d50bdb</t>
  </si>
  <si>
    <t>CCTTTACTGTAGCTTTGTATTGGACTTTGAACAGATCTGTGTAGGATAGGTGGGAGGCTTTGAAGCAGGGTCGCTAGATCTTGTGGAGCCAACGTTGAAATACCACCCTGGTGTGTTTGAGGTTCTAACCTAGGTCCATTATCTGGATCGGGGACAGTGCATGGTAGGCAGTTTGACTGGGGCGGTCTCCTCCCAAAGCGTAACGGAGGAGTTCGAAGGTACGCTAGTTACGGTCGGACATCGTGACGATAGTGCAATGGCATAAGCGTGCTTAACTGCGAGACTGACAAGTCGAGCAGATGCGAAAGCAGGACATAGTGATCCGGTGGTTCTGTATGGAAGGGCCATCGCTCAACGGATAAAAGGTA</t>
  </si>
  <si>
    <t>Variovorax paradoxus</t>
  </si>
  <si>
    <t>b443d3a596fa724e36621637c68e1c2b</t>
  </si>
  <si>
    <t>CCTTTACTGTAGCTTTGTATTGAATTTTGAACAGATCTGTGTAGGATAGGTGGGAGGCTTTGAAGCAGGGTCGCTAGATTCTGTGGAGCCAACGTTGAAATACCACCCTGGTGTGTTTGAGGTTCTAACCTAGGTCCATTATCTGGATCGGGGACAGTGCATGGTAGGCAGTTTGACTGGGGCGGTCTCCTCCCAAAGTGTAACGGAGGAGTTCGAAGGTACGCTAGGTACGGTCGGACATCGTGCTAATAGTGCAATGGCATAAGCGTGCTTAACTGCGAGACTGACAAGTCGAGCAGATGCGAAAGCAGGACATAGTGATCCGGTGGTTCTGTATGGAAGGGCCATCGCTCAACGGATAAAAGGTA</t>
  </si>
  <si>
    <t>aef5bcf31bbf1d1cfbddc3f395ccc112</t>
  </si>
  <si>
    <t>CCTTTACTGTAGCTTTGTATTGAATTTTGAACAGATCTGTGTAGGATAGGTGGGAGGCTTTGAAGCAGGGTCGCTAGATCTTGTCGAGCCAACGTTGAAATACCACCCTGGTGTGTTTGAGGTTCTAACCTAGGTCCATTATCTGGATCGGGGACAGTGCATGGTAGGCAGTTTGACTGGGGCGGTCTCCTCCCAAAGTGTAACGGAGGAGTTCGAAGGTACGCTAGGTACGGTCGGACATCGTGCTAATAGTGCAATGGCATAAGCGTGCTTAACTGCGAGACTGACAAGTCGAGCAGATGCGAAAGCAGGACATAGTGATCCGGTGGTTCTGTATGGAAGGGCCATCGCTCAACGGATAAAAGGTA</t>
  </si>
  <si>
    <t>97fd2b31ce0aec725eae6362a2559468</t>
  </si>
  <si>
    <t>CCTTTACTGTAGCTTTGTATTGGACTTTGAACAGATCTGTGTAGGATAGGTGGGAGGCTTTGAAGCCGGGACGCTAGTCTCGGTGGAGCCAACGTTGAAATACCACCCTGGTGTGTTTGAGGTTCTAACCTAGGTCCATTATCTGGATCGGGGACAGTGCATGGTAGGCAGTTTGACTGGGGCGGTCTCCTCCCAAAGTGTAACGGAGGAGTTCGAAGGTACGCTAGGTACGGTCGGACATCGTGCTAATAGTGCAATGGCATAAGCGTGCTTAACTGCGAGACTGACAAGTCGAGCAGATGCGAAAGCAGGACATAGTGATCCGGTGGTTCTGTATGGAAGGGCCATCGCTCAACGGATAAAAGGTA</t>
  </si>
  <si>
    <t>beb13117ca1fb3e27b9662b44be23bb2</t>
  </si>
  <si>
    <t>CCTTTACTGTAGCTTTGCATTGGACTTTGAATCGGTCTGTGTAGGATAGGTGGGAGGCGTTGATAACAGGATGCTAGTTCTGTTGGAGCCAACCTTGAAATACCACCCTGATTTATTTGAGGTTCTAACCTTGGCCCGTTATCCGGGTCGGGAACAGTGCATGGTAGGCAGTTTGACTGGGGCGGTCTCCTCCCAAAGTGTAACGGAGGAGTACGAAGGTACGCTTGGTACGGTCGGACATCGTACCTAAAGTGCAATGGCAAAAGCGTGCTTAACTGCGAGACCGACAAGTCGAGCAGGTGCGAAAGCAGGTCATAGTGATCCGGTGGTTCTGTATGGAAGGGCCATCGCTCAACGGATAAAAGGTA</t>
  </si>
  <si>
    <t>Polynucleobacter asymbioticus</t>
  </si>
  <si>
    <t>4b5d53610c533e0fe56a7aa1e2ff4da2</t>
  </si>
  <si>
    <t>CCTTTACTGTAGCTTTGTATTGAATTTTGAACAGGTCTGTGTAGGATAGGTGGGAGGCTTTGAAGCAGGGTCGCTAGATCTTGTGGAGCCAACGTTGAAATACCACCCTGGTGTGTTTGAGGTTCTAACCTAGGTCCATTATCTGGATCGGGGACAGTGCATGGTAGGCAGTTTGACTGGGGCGGTCTCCTCCCAAAGTGTAACGGAGGAGTTCGAAGGTACGCTAGGTACGGTCGGACATCGTGCTAATAGTGCAATGGCATAAGCGTGCTTAACTGCGAGACTGACAAGTCGAGCAGATGCGAAAGCAGGACATAGTGATCCGGTGGTTCTGTATGGAAGGGCCATCGCTCAACGGATAAAAGGTA</t>
  </si>
  <si>
    <t>a035b5a1a6d3cf448e0f787acc14a3bd</t>
  </si>
  <si>
    <t>CCTTTACTGTAGCTTTGTATTGGATTTTGAACAGACCTGTGTAGGATAGGTGGGAGGCTTTGAAGCCCGGTCGCTAGATCGGGTGGAGCCAACGTTGAAATACCACCCTGGTGTGTTTGAGGTTCTAACCTAGGTCCATTATCTGGATCGGGGACAGTGCATGGTAGGCAGTTTGACTGGGGCGGTCTCCTCCCAAAGTGTAACGGAGGAGTTCGAAGGTACGCTAGGTACGGTCGGACATCGTGCTAATAGTGCAATGGCATAAGCGTGCTTAACTGCGAGACTGACAAGTCGAGCAGATGCGAAAGCAGGACATAGTGATCCGGTGGTTCTGTATGGAAGGGCCATCGCTCAACGGATAAAAGGTA</t>
  </si>
  <si>
    <t>f6a1cdf5c3bb4dcb0cd1837f2df1124a</t>
  </si>
  <si>
    <t>CCTTTACTGTAGCTTTGTATTGGACTTTGAACAGGTCTGTGTAGGATAGGTGGGAGGCTTTGAAGCAGGGTCGCTAGATCTTGTGGAGCCAACGTTGAAATACCACCCTGGTGTGTTTGAGGTTCTAACCTAGGTCCATTATCTGGATCGGGGACAGTGCATGGTAGGCAGTTTGACTGGGGCGGTCTCCTCCCAAAGTGTAACGGAGGAGTTCGAAGGTACGCTAGGTACGGTCGGACATCGTGCTAATAGTGCAATGGCATAAGCGTGCTTAACTGCGAGACTGACAAGTCGAGCAGATGCGAAAGCAGGACATAGTGATCCGGTGGTTCTGTATGGAAGGGCCATCGCTCAACGGATAAAAGGTA</t>
  </si>
  <si>
    <t>42150dc01342f1e5e04ad429650a4d6a</t>
  </si>
  <si>
    <t>CCTTTACTGTAGCTTTGTATTGGACTTTGAACAGATCTGTGTAGGATAGGTGGGAGGCTTTGAAGCGAGGTCGCTAGATCTCGTGGAGCCAACGTTGAAATACCACCCTGGTGTGTTTGAGGTTCTAACCTAGGTCCATTATCTGGATCGGGGACAGTGCATGGTAGGCAGTTTGACTGGGGCGGTCTCCTCCCAAAGTGTAACGGAGGAGTTCGAAGGTACGCTAGGTACGGTCGGACATCGTGCTAATAGTGCAATGGCATAAGCGTGCTTAACTGCGAGACTGACAAGTCGAGCAGATGCGAAAGCAGGACATAGTGATCCGGTGGTTCTGTATGGAAGGGCCATCGCTCAACGGATAAAAGGTA</t>
  </si>
  <si>
    <t>Curvibacter gracilis</t>
  </si>
  <si>
    <t>9c52f61331d52ee852a354a849f3fd63</t>
  </si>
  <si>
    <t>GGACAGAAAGACCCCGGGACCTTTACTATATCTTGATATTGGTGTTCGGAACGGTTTGTGTAGCATAGGTGGGAGACTTTGAAGCGGGCACGCCAGTGTTTGTGGAGTCATCGTTGAAATACCACTCTGATCGTTTTGAACTTCTAACCTCGGTCCGTAATCCGGATCAGGGACAGTGTCTGGTGGGTAGTTTGACTGGGGCGGTCGCCTCCTAAAAAGTAACGGAGGCGCTCAAAGGTTCCCTCAGCCTGGTTGGCAATCAGGTGTCGAGTGTAAGTGCACAAGGGAGCTTAACTGTGAGACAGACATGTCGAGCAGGTGCGAAAGCAGGAACTAGTGATCCGGCGGTGGCTTGTGGAAGCGCCGTCGCTCAACGGATAAAAGGTACCCCGGGGATAACAGGCTGA</t>
  </si>
  <si>
    <t>b66f78cd1b901aae9d89fc6cb77cf1fb</t>
  </si>
  <si>
    <t>CCTTTACTGTAGCTTTGCATTGGACTTTGAATCGGTCTGTGTAGGATAGGTGGGAGGCGTTGATAGCAGGATGCTAGTCCTGTTGGAGCCAACCTTGAAATACCACCCTGATTTATTTGAGGTTCTAACCTTGGCCCGTTATCCGGGTCGGGAACAGTGCATGGTAGGCAGTTTGACTGGGGCGGTCTCCTCCCAAAGTGTAACGGAGGAGTACGAAGGTACGCTTGGTACGGTCGGACATCGTACCTAAAGTGCAATGGCAAAAGCGTGCTTAACTGCGAGACCGACAAGTCGAGCAGGTGCGAAAGCAGGTCATAGTGATCCGGTGGTTCTGTATGGAAGGGCCATCGCTCAACGGATAAAAGGTA</t>
  </si>
  <si>
    <t>27dd30509f28643ce77411e75405074c</t>
  </si>
  <si>
    <t>GGAGAAAGACCCTATGAACCTTTACTGTAGCTTTGTATTGGACTTTGAACAGATCTGTGTAGGATAGGTGGGAGGCTTTGAAGCGGTGCCGCTAGGTATCGTGGAGCCAACGTTGAAATACCACCCTGGTGTGTTTGAGGTTCTAACCTGGGTCCCTTATCGGGATCGGGGACAGTGCATGGTAGGCAGTTTGACTGGGGCGGTCTCCTCCCAAAGCGTAACGGAGGAGTTCGAAGGTACGCTAGTTACGGTCGGACATCGTGACGATAGTGCAATGGCATAAGCGTGCTTAACTGCGAGACTGACAAGTCGAGCAGATGCGAAAGCAGGACATAGTGATCCGGTGGTTCTGTATGGAAGGGCCATCGCTCAACGGATAAAAGGTA</t>
  </si>
  <si>
    <t>89c9462b2cbacd66ae4fa710fbb3c09f</t>
  </si>
  <si>
    <t>CCTTTACTGTAGCTTTGCATTGGACTTTGAATCGGTCTGTGTAGGATAGGTGGGAGGCTGTGAAACCGGGACGCTAGTTTCGGTGGAGCCAACCTTGAAATACCACCCTGATTTATTTGAGGTTCTAACCTTGATCCGTGAATCCGGATCGGGGACCGTGCATGGTGGGCAGTTTGACTGGGGCGGTCTCCTCCCAAAAGGTAACGGAGGAGTACGAAGGTACGCTTAGGGCGGTCGGACATCGCCCATAAAGTGCAATGGCAAAAGCGTGCTTGACTGCGAGACCCACAAGTCGAGCAGGTGCGAAAGCAGGTCATAGTGATCCGGTGGTTCTGTATGGAAGGGCCATCGCTCAACGGATAAAAGGTA</t>
  </si>
  <si>
    <t>b197821492b80d6d761c55089814805c</t>
  </si>
  <si>
    <t>GGACAGAAAGACCCCGGGACCTTTACTATATCTTGATATTGGTGTTCGGAACGGTTTGTGTAGCATAGGTGGGAGACTTTGAAGCGGGCACGCCAGTGTTTGTGGAGTCATCGTTGAAATACCACTCTGATCGTTTTGAACTTCTAACCTCGGTCCGTAATCCGGATCAGGGACAGTGTCTGGTGGGTAGTTTGACTGGGGCGGTCGCCTCCTAAAAAGTAACGGAGGCGCTCAAAGGTTCCCTCAACCTGGTTGGTAATCAGGTGTCGAGTGTAAGTGCACAAGGGAGCTTAACTGTGAGACAGACATGTCGAGCAGGTGCGAAAGCAGGAACTAGTGATCCGGCGGTGGCTTGTGGAAGCGCCGTCGCTCAACGGATAAAAGGTACC</t>
  </si>
  <si>
    <t>dc60d7dba2d8369605a4beea114c9aed</t>
  </si>
  <si>
    <t>CCTTTACTGTAGCTTTGCATTGGACTTTGAATCGGTCTGTGTAGGATAGGTGGGAGGCTGTGAAACCAGGACGCTAGTTTCGGTGGAGCCAACCTTGAAATACCACCCTGATTTATTTGAGGTTCTAACCTTGATCCGTGAATCCGGATCGGGGACCGTGCATGGTGGGCAGTTTGACTGGGGCGGTCTCCTCCCAAAAGGTAACGGAGGAGTACGAAGGTACGCTTAGGGCGGTCGGACATCGCCCATAAAGTGCAATGGCAAAAGCGTGCTTGACTGCGAGACCCACAAGTCGAGCAGGTGCGAAAGCAGGTCATAGTGATCCGGTGGTTCTGTATGGAAGGGCCATCGCTCAACGGATAAAAGGTA</t>
  </si>
  <si>
    <t>8bc86f8aa3284371c56f768bdf48a174</t>
  </si>
  <si>
    <t>CCTTTACTGTAGCTTTGCATTGGACTTTGAACCGGTCTGTGTAGGATAGGTGGGAGGCGTTGAAAGCGGAATGCTAGTTTCGCTGGAGCCAACCTTGAAATACCACCCTGGTTTGTTTGAGGTTCTAACCTTGGCCCATTATCTGGGTCGGGAACAGTGCATGGTAGGCAGTTTGACTGGGGCGGTCTCCTCCCAAAGTGTAACGGAGGAGTACGAAGGTACGCTTGGTACGGTCGGACATCGTACCTAAAGTGCAATGGCAAAAGCGTGCTTAACTGCGAGACCGACAAGTCGAGCAGGTGCGAAAGCAGGTCATAGTGATCCGGTGGTTCTGTATGGAAGGGCCATCGCTCAACGGATAAAAGGTA</t>
  </si>
  <si>
    <t>3b327ecde4bd6f5b405feb500362eeb5</t>
  </si>
  <si>
    <t>CCTTTACTGTAGCTTTGTATTGGACTTTGAACAGATCTGTGTAGGATAGGTGGGAGGCTTTGAAGCGGTGCCGCTAGGTATCGTGGAGCCAACGTTGAAATACCACCCTGGTGTGTTTGAGGTTCTAACCTTGGTCCATTATCTGGATCGGGGACAGTGCATGGTAGGCAGTTTGACTGGGGCGGTCTCCTCCCAAAGCGTAACGGAGGAGTTCGAAGGTACGCTAGTTACGGTCGGACATCGTGACGATAGTGCAATGGCATAAGCGTGCTTAACTGCGAGACTGACAAGTCGAGCAGATGCGAAAGCAGGACATAGTGATCCGGTGGTTCTGTATGGAAGGGCCATCGCTCAACGGATAAAAGGTA</t>
  </si>
  <si>
    <t>Rhodoferax sediminis</t>
  </si>
  <si>
    <t>0295683958a30fba83de0191906de83b</t>
  </si>
  <si>
    <t>GCTTTACTACAGCCTGATATTGAGGCTTTGTACGCGATGTACAGGATAGGTGGGAGTTTGTGAAGCCGGAGCGCCAGCTTCGGTGGAGACACCCTTGGGATACCACCCTTTGCGTATAGAGTCTCTAACTCGCAGCCGTGATCCGGCTGGAGGACCGTGTCAGGTGGGTAGTTTGACTGGGGCGGTCGCCTCCTAAACAGTAACGGAGGCGCCCAAAGGTTCCCTCAGAATGGTTGGAAATCATTCGAAGAGTGCAAAGGCAGAAGGGAGCTTGACTGCGAGACCTACAAGTCGAGCAGGGACGAAAGTCGGGCTTAGTGATCCGGTGGTTCCGCATGGAAGGGCCATCGCTCAACGGATAAAAGCTAC</t>
  </si>
  <si>
    <t>c6f5367ddcbef5747eafcbb6ad6ba449</t>
  </si>
  <si>
    <t>GCTTTACTACAGCCTGATATTGAGGCTTTGTACGCGATGTACAGGATAGGTGGGAGTTTGTGAAGCCGGAGCGCCAGCTTCGGTGGAGACACCCTTGGGATACCACCCTTTGCGTATAGAGTCTCTAACTCGCAGCCGTGATCCGGCTGGAGGACCGTGTCAGGTGGGTAGTTTGACTGGGGCGGTCGCCTCCTAAACAGTAACGGAGGCGCCCAAAGGTTCCCTCAGAATGGTTGGAAATCATTCGTAGAGTGCAAAGGCAGAAGGGAGCTTGACTGCGAGACCTACAAGTCGAGCAGGGACGAAAGTCGGGCTTAGTGATCCGGTGGTTCCGCATGGAAGGGCCATCGCTCAACGGATAAAAGCTAC</t>
  </si>
  <si>
    <t>5639b1024668486126352d534cc56be6</t>
  </si>
  <si>
    <t>GCTTTACTACAGCCTGATATTGAGGCTTTGTACGCGATGTACAGGATAGGTGGGAGTTTGTGAAGCCGGAGCGCCAGCTTCGGTGGAGACACCCTTGGGATACCACCCTTTGCGTATAGAGTCTCTAACTCGCAGCCGTGATCCGGCTGGAGGACCGTGTCAGGTGGGTAGTTTGACTGGGGCGGTCGCCTCCTAAACAGTAACGGAGGCGCCCAAAGGTTCCCTCAGAATGGTTGGAAATCATTCGAAGAGTGCAAAGGCAGAAGGGAGCTTGACTGCGAGACCTACAAGTCGAGCAGGGACGAAAGTCGGGCTTAGTGATCCGGTGGTTCCGCATGGAAGGGCCATCGCTCAACGGATAAAAGCTA</t>
  </si>
  <si>
    <t>5178577ed3af1048206ec7b66818c230</t>
  </si>
  <si>
    <t>CCTTTACTGCAGCTTGGCAGTGGCGCCAGGAAGGGGCTGTGTAGGATAGGTGGGAGCCATTGAAGCCGGGGCGCCAGCTCTGGTGGAGGCAACCTTGAAATACCACCCTGCGCCTTTCTGGCGTCTAACCGAACCCCGTTATCCGGGGTCGGGACCCTGCCTGGTGGGCAGTTTGACTGGGGCGGTCGCCTCCCAAAGAGTAACGGAGGCGCGCGATGGTGGGCTCAAGCCGGTCGGACATCGGCTGTTGAGTGCAAAGGCACAAGCCCGCCTGACTGCGAGCGCGACAGCGCGAGCAGGGACGAAAGTCGGCCTTAGTGATCCGGTGGTCCCGCGTGGAAGGGCCATCGCTCAACGGATAAAAGGTA</t>
  </si>
  <si>
    <t xml:space="preserve">Roseomonas </t>
  </si>
  <si>
    <t>0788071bf6e1a2ee0582768f6fa4c4d2</t>
  </si>
  <si>
    <t>GCTTTACTACAGCCTGATATTGAGGCTTTGTGCATGATGTACAGGATAGGCGGGAGACGTCGAGACCGGAGCGCCAGCTTCGGAGGAGTCACCCTTGGGATACCGCCCTTCATGCATAGAGTCTCTAACTCGCAGCCGTCATCCGGCTGGAGGACCGTGTCAGGCGGGTAGTTTGACTGGGGCGGTCGCCTCCTAAACAGTAACGGAGGCGCCCAAAGGTTCCCTCAGAATGGTTGGAAATCATTCGTAGAGCGCAAAGGCAGAAGGGAGCTTGACTGCGAGACCTACAAGTCGAGCAGGGACGAAAGTCGGGCTTAGTGATCCGGTGGTTCCGCATGGAAGGGCCATCGCTCAACGGATAAAAGCTAC</t>
  </si>
  <si>
    <t>c1c0deee156cf58062aec2671385612f</t>
  </si>
  <si>
    <t>CCTTTACTATAGCTTAGCATTGAGTTTTGGTACTGGATGTGTAGGATAGGTGGGAGGCTGTGAGCCGGTGTCGCTAGGCATCGGGGAGCCAACGTTGAAATACCACCCTTCTTGTACTGGAATTCTAATCCCCAAAGGGGAGACATTGCTTGGTGGGTAGTTTGACTGGGGTGGTCGCCTCCAAAAGAGTAACGGAGGCTTTCAAAGGTTCCCTCAGCACGCTTGGTAACCGTGCGTAGAGTGCAATAGCAAAAGGGAGCTTGACTGTGAGACCGACAAGTCGATCAGGTACGAAAGTAGGATATAGTGATCCGGTGGTTTAGTATGGAACAGCCATCGCTCAAAGGATAAAAGGTA</t>
  </si>
  <si>
    <t>1a6b88d8f782a212e59f2ebf17f7d90e</t>
  </si>
  <si>
    <t>GCTTTACTACAGCCTGATATTGAGGCTTTGTACGCGATGTACAGGATAGGTGGGAGTTTGTGAAGCCGGAGCGCCAGCTTCGGTGGAGACATCCTTGGGATACCACCCTTTGCGTATAGAGTCTCTAACTCGCAGCCGTGATCCGGCTGGAGGACCGTGTCAGGTGGGTAGTTTGACTGGGGCGGTCGCCTCCTAAACAGTAACGGAGGCGCCCAAAGGTTCCCTCAGAATGGTTGGAAATCATTCGAAGAGTGCAAAGGCAGAAGGGAGCTTGACTGCGAGACCTACAAGTCGAGCAGGGACGAAAGTCGGGCTTAGTGATCCGGTGGTTCCGCATGGAAGGGCCATCGCTCAACGGATAAAAGCTAC</t>
  </si>
  <si>
    <t>3c57c0454c21526811a2c91d5f7da8fe</t>
  </si>
  <si>
    <t>CCTTTACTGCAGCTTCGCCTTGGCGTTAGCAGCAACATGTGTAGGATAGGTGGGAGACTATGAAACCGGGGCGCCAGTTCCGGTGGAGTCATCCTTGAAATACCACCCTTATTGTTGCTGACGTCTAACCGCGGCCCGTTATCCGGGTCCGGGACATGGCGTGGCGGGCAGTTTGACTGGGGCGGTCGCCTCCCAAAGTGTAACGGAGGCGCGCGATGGTGGGCTCAGACCGGTCGGAAATCGGTCGTCGAGTGCAATGGCATAAGCCCGCCTGACTGTGAGACTGACAAGTCGAACAGAGACGAAAGTCGGCCATAGTGATCCGGTGGTCCTGCGTGGAAGGGCCATCGCTCAACGAATAAAAGGTA</t>
  </si>
  <si>
    <t>fb67657949eca9b5c488ca15727f959d</t>
  </si>
  <si>
    <t>CCTTTACTATAGCTTAGTATTGGTCTTGGATAAGTGATGTGTAGGATAGGTGGGAGACTATGAAGTGGCGTCGCTAGGCGTTGTGGAGTCATTGTTGAAATACCACCCTTTGCTTATCTGAGGTCTAACCCCGCTTATGTGGGGGACATTGCTTGGTGGGTAGTTTGACTGGGGTGGTCGCCTCCAAAAGAGTAACGGAGGCTTCTAAAGGTTCCCTCAGCACGCTTGGTAACCGTGCGTAGAGTGCAATGGCATAAGGGAGCTTGACTGAGAGACATACAGGTCGATCAGGTACGAAAGTAGAGCATAGTGATCCGGTGGTTCCGCATGGAAGGGCCATCGCTCAAAGGATAAAAGGTA</t>
  </si>
  <si>
    <t>5282f1a931313d362d1a7614f88ef223</t>
  </si>
  <si>
    <t>GCTTTACTACAGCCTGATATTGAGGCTTTGTGCATGATGTACAGGATAGGCGGGAGACGTCGAGACCGGAGCGCCAGCTTCGGAGGAGTCACCCTTGGGATACCGCCCTTCATGCATAGAGTCTCTAACTCGCAGCCGTCATCCGGCTGGAGGACCGTGTCAGGCGGGTAGTTTGACTGGGGCGGTCGCCTCCTAAACAGTAACGGAGGCGCCCAAAGGTTCCCTCAGAATGGTTGGAAATCATTCGTAGAGCGCAAAGGCAGAAGGGAGCTTGACTGCGAGACCTACAAGTCGAGCAGGGACGAAAGTCGGGCTTAGTGATCCGGTGGTTCCGCATGGAAGGGCCATCGCTCAACGGATAAAAGCTA</t>
  </si>
  <si>
    <t>bc4b0d2e90fa2a6a6e6b18ee3605585e</t>
  </si>
  <si>
    <t>CCTTTACTATAGCTTAGTATTGGTCTTGGATAAGTGATGTGTAGGATAGGTGGGAGACTATGAAGTGGCGTCGCTAGGCGTTGTGGAGTCATTGTTGAAATACCACCCTTTGCTTATCTGAGATCTAACCCGCTAATGGCGGGGACATTGCTTGGTGGGTAGTTTGACTGGGGTGGTCGCCTCCAAAAGAGTAACGGAGGCTTCTAAAGGTTCCCTCAGCACGCTTGGTAACCGTGCGTAGAGTGCAATGGCATAAGGGAGCTTGACTGAGAGACATACAGGTCGATCAGGTACGAAAGTAGAGCATAGTGATCCGGTGGTTCCGCATGGAAGGGCCATCGCTCAAAGGATAAAAGGTA</t>
  </si>
  <si>
    <t>8a8ec400d6b5e071de2a7713f6e273dc</t>
  </si>
  <si>
    <t>CCTTTACTATAGCTTAGTATTGGTCTTGGATAAGTGATGTGTAGGATAGGTGGGAGACTATGAAGTGGCGTCGCTAGGCGTTGTGGAGTCATTGTTGAAATACCACCCTTTGCTTATCTGAGATCTAACCCGCTAATGGCGGGGACATTGCTTGGTGGGTAGTTTGACTGGGGTGGTCGCCTCCAAAAGAGTAACGGAGGCTTCTAAAGGTTCCCTCAGCACGCTTGGTAACCGTGCGTAGAGTGCAATGGCATAAGGGAGCTTGACTGAGAGACATACAGGTCGATCAGGTACGAAAGTAGAGCATAGTGATCCGGTGGTTCCGCATGGAAGGGCCATCGCTCAAAGGATAAAAGGTACG</t>
  </si>
  <si>
    <t>3b4f8e89ab830117eb49313dff9c7748</t>
  </si>
  <si>
    <t>GCTTTACTACAGCCTGATATTGAGGCTTTGTACGCGATGTACAGGATAGGTGGGAGTTTGTGAAGCCGGAGCGCCAGCTTCGGTGGAGACATCCTTGGGATACCACCCTTTGCGTATAGAGTCTCTAACTCGCAGCCGTGATCCGGCTGGAGGACCGTGTCAGGTGGGTAGTTTGACTGGGGCGGTCGCCTCCTAAACAGTAACGGAGGCGCCCAAAGGTTCCCTCAGAATGGTTGGAAATCATTCGAAGAGTGCAAAGGCAGAAGGGAGCTTGACTGCGAGACCTACAAGTCGAGCAGGGACGAAAGTCGGGCTTAGTGATCCGGTGGTTCCGCATGGAAGGGCCATCGCTCAACGGATAAAAGCTA</t>
  </si>
  <si>
    <t>a527223a92119900932582628c632b72</t>
  </si>
  <si>
    <t>GCTTTACTACAGCCTGATATTGAGGCTTTGTACGCGATGTACAGGATAGGTGGGAGTTTGTGAAGCCGGAGCGCCAGCTTCGGTGGAGACATCCTTGGGATACCACCCTTTGCGTATAGAGTCTCTAACTCGCAGCCGTGATCCGGCTGGAGGACCGTGTCAGGCGGGTAGTTTGACTGGGGCGGTCGCCTCCTAAACAGTAACGGAGGCGCCCAAAGGTTCCCTCAGAATGGTTGGAAATCATTCGAAGAGTGCAAAGGCAGAAGGGAGCTTGACTGCGAGACCTACAAGTCGAGCAGGGACGAAAGTCGGGCTTAGTGATCCGGTGGTTCCGCATGGAAGGGCCATCGCTCAACGGATAAAAGCTA</t>
  </si>
  <si>
    <t xml:space="preserve">Exiguobacterium sp. </t>
  </si>
  <si>
    <t>7a1c7474ed6163632da8fc1d147b50fd</t>
  </si>
  <si>
    <t>CCTTTACTATAGCTTAGTATTGGTCTTGGATAAGTGATGTGTAGGATAGGTGGGAGACTATGAAGTGGCGTCGCTAGGCGTTGTGGAGTCATTGTTGAAATACCACCCTTTGCTTATCTGAGATCTAACCCGCTAATGGCGGGGACATTGCTTGGTGGGTAGTTTGACTGGGGTGGTCGCCTCCAAAAGAGTAACGGAGGCTTCTAAAGGTTCCCTCAGCACGCTTGGTAACCGTGCGTAGAGTGCAATGGCATAAGGGAGCTTGACTGAGAGACATACAGGTCGATCAGGTACGAAAGTAGAGCATAGTGATCCGGTGGTTCCGCATGGAAGGGCCATCGCTCAAAGGATAAAAGGTACGCCGGGGATAACAGGCTGA</t>
  </si>
  <si>
    <t>8977fd303fd3003e477bb1c55665bfe2</t>
  </si>
  <si>
    <t>CCTTTACTATAGCTTAGTATTGACCTTGGACAAATGATGTGTAGGATAGGTTGGAGACTGTGAAGTGGCGTCGCTAGGCGTTGTGGAGTCATTGTTGAAATACAACCCTTTGTTTGTCTGAGGCCTAACCCCGTTTTGCGGGGGACATTGCTTGGTGGGTAGTTTGACTGGGGTGGTCGCCTCCAAAAGAGTAACGGAGGCTTCTAAAGGTTCCCTCAGTACGCTTGGTAACCGTGCGTAGAGTGCAATGGCATAAGGGAGCTTGACTGAGAGACATACAGGTCGATCAGGTACGAAAGTAGAGCATAGTGATCCGGTGGTTCCGCATGGAAGGGCCATCGCTCAAAGGATAAAAGGTA</t>
  </si>
  <si>
    <t>4ad6cae276f132bd060ef18a7a1b4fa4</t>
  </si>
  <si>
    <t>CCTTTACTATAGCTTAGTATTGGTCTTGGATAAGTGATGTGTAGGATAGGTGGGAGACTATGAAGTGGCGTCGCTAGGCGTTGTGGAGTCATTGTTGAAATACCACCCTTTGCTTATCTGAGGTCTAACCCCGCTTATGTGGGGGACATTGCTTGGTGGGTAGTTTGACTGGGGTGGTCGCCTCCAAAAGAGTAACGGAGGCTTCTAAAGGTTCCCTCAGCACGCTTGGTAACCGTGCGTAGAGTGCAATGGCATAAGGGAGCTTGACTGAGAGACATACAGGTCGATCAGGTACGAAAGTAGAGCATAGTGATCCGGTGGTTCCGCATGGAAGGGCCATCGCTCAAAGGATAAAAGGTACG</t>
  </si>
  <si>
    <t>d04b9e4d56ef5ebd765f3f4a7d03fa14</t>
  </si>
  <si>
    <t>GGCAGAAAGACCCTATGGAGCTTTACTACAGCCTGATATTGAGGCTTTGTACGCGATGTACAGGATAGGTGGGAGTTTGTGAAGCCGGAGCGCCAGCTTCGGTGGAGACACCCTTGGGATACCACCCTTTGCGTATAGAGTCTCTAACTCGCAGCCGTGATCCGGCTGGAGGACCGTGTCAGGTGGGTAGTTTGACTGGGGCGGTCGCCTCCTAAACAGTAACGGAGGCGCCCAAAGGTTCCCTCAGAATGGTTGGAAATCATTCGAAGAGTGCAAAGGCAGAAGGGAGCTTGACTGCGAGACCTACAAGTCGAGCAGGGACGAAAGTCGGGCTTAGTGATCCGGTGGTTCCGCATGGAAGGGCCATCGCTCAACGGATAAAAGCTAC</t>
  </si>
  <si>
    <t>e49142c48d63db0ae6a3a6b56b818b6b</t>
  </si>
  <si>
    <t>CCTTTACTATAGCTTAGTATTGGTCTTGGATAAGTGATGTGTAGGATAGGTGGGAGACTATGAAGTGGCGTCGCTAGGCGTTGTGGAGTCATTGTTGAAATACCACCCTTTGCTTATCTGAGGTCTAACCCCGCTTATGTGGGGGACATTGCTTGGTGGGTAGTTTGACTGGGGTGGTCGCCTCCAAAAGAGTAACGGAGGCTTCTAAAGGTTCCCTCAGCACGCTTGGTAACCGTGCGTAGAGTGCAATGGCATAAGGGAGCTTGACTGAGAGACATACAGGTCGATCAGGTACGAAAGTAGAGCATAGTGATCCGGTGGTTCCGCATGGAAGGGCCATCGCTCAAAGGATAAAAGGTACGCCGGGGATAACAGGCTGA</t>
  </si>
  <si>
    <t>1521596e08a18b6c6abfe86299044bd3</t>
  </si>
  <si>
    <t>CCTTTACTATAGCTTAATATTGACCTTGGACACGTGATGTGTAGGATAGGTGGGAGACTGTGAAGTGGCGTCGCTAGGCGTTGTGGAGTCATTGTTGAAATACCACCCTTTGCTTGTCTGAGGCCTAACCCCGTATAACGGGGGACATTGTTTGGTGGGTAGTTTGACTGGGGTGGTCGCCTCCAAAAGAGTAACGGAGGCTTCTAAAGGTTCCCTCAGCACGCTTGGTAACCGTGCGTAGAGTGCAATGGCATAAGGGAGCTTGACTGAGAGACATACAGGTCGATCAGGTACGAAAGTAGAGCATAGTGATCCGGTGGTTCCGCATGGAAGGGCCATCGCTCAAAGGATAAAAGGTACG</t>
  </si>
  <si>
    <t>6f9328019393c943c07000f8c6dfcc2c</t>
  </si>
  <si>
    <t>GCTTTACTACAGCCTGATATTGAGGCTTTGTACGCGATGTACAGGATAGGTGGGAGTTTGTGAAACCGGAGCGCCAGCTTCGGTGGAGACATCCTTGGGATACCACCCTTTGCGTATAGAGTCTCTAACTCGCAGCCGTGATCCGGCTGGAGGACCGTGTCAGGTGGGTAGTTTGACTGGGGCGGTCGCCTCCTAAACAGTAACGGAGGCGCCCAAAGGTTCCCTCAGAATGGTTGGAAATCATTCGAAGAGTGCAAAGGCAGAAGGGAGCTTGACTGCGAGACCTACAAGTCGAGCAGGGACGAAAGTCGGGCTTAGTGATCCGGTGGTTCCGCATGGAAGGGCCATCGCTCAACGGATAAAAGCTA</t>
  </si>
  <si>
    <t>68cf91b811c0261c169c38c9c3ff14b2</t>
  </si>
  <si>
    <t>GCTTTACTACAGCCTGATATTGAGGCTTTGTACGCGATGTACAGGATAGGTGGGAGTTTGTGAAACCGGAGCGCCAGCTTCGGTGGAGACATCCTTGGGATACCACCCTTTGCGTATAGAGTCTCTAACTCGCAGCCGTGATCCGGCTGGAGGACCGTGTCAGGTGGGTAGTTTGACTGGGGCGGTCGCCTCCTAAACAGTAACGGAGGCGCCCAAAGGTTCCCTCAGAATGGTTGGAAATCATTCGAAGAGTGCAAAGGCAGAAGGGAGCTTGACTGCGAGACCTACAAGTCGAGCAGGGACGAAAGTCGGGCTTAGTGATCCGGTGGTTCCGCATGGAAGGGCCATCGCTCAACGGATAAAAGCTAC</t>
  </si>
  <si>
    <t>Feature_ID</t>
  </si>
  <si>
    <t>lca_tax_embl_ebi_ena</t>
  </si>
  <si>
    <t>lca_tax_gtdb</t>
  </si>
  <si>
    <t>lca_tax_ltp</t>
  </si>
  <si>
    <t>lca_tax_slv</t>
  </si>
  <si>
    <t>Bacteria;Proteobacteria;Betaproteobacteria;Burkholderiales;Comamonadaceae;</t>
  </si>
  <si>
    <t>d__Bacteria;p__Proteobacteria;c__Gammaproteobacteria;o__Burkholderiales;f__Burkholderiaceae;g__Hydrogenophaga;</t>
  </si>
  <si>
    <t>Bacteria;Proteobacteria;Gammaproteobacteria;Burkholderiales;Comamonadaceae;</t>
  </si>
  <si>
    <t>d__Bacteria;p__Proteobacteria;c__Gammaproteobacteria;o__Burkholderiales;f__Burkholderiaceae;</t>
  </si>
  <si>
    <t>Bacteria;Proteobacteria;Betaproteobacteria;</t>
  </si>
  <si>
    <t>d__Bacteria;p__Proteobacteria;c__Gammaproteobacteria;o__Burkholderiales;f__Methylophilaceae;</t>
  </si>
  <si>
    <t>Bacteria;Proteobacteria;Betaproteobacteria;Methylophilales;Methylophilaceae;Methylotenera;</t>
  </si>
  <si>
    <t>Bacteria;Proteobacteria;Gammaproteobacteria;Burkholderiales;Methylophilaceae;</t>
  </si>
  <si>
    <t>Bacteria;Proteobacteria;Betaproteobacteria;Burkholderiales;Comamonadaceae;Variovorax;</t>
  </si>
  <si>
    <t>d__Bacteria;p__Proteobacteria;c__Gammaproteobacteria;o__Burkholderiales;f__Burkholderiaceae;g__Variovorax;s__Variovorax boronicumulans;</t>
  </si>
  <si>
    <t>Bacteria;Proteobacteria;Gammaproteobacteria;Burkholderiales;Comamonadaceae;Variovorax;</t>
  </si>
  <si>
    <t>d__Bacteria;p__Proteobacteria;c__Gammaproteobacteria;o__Burkholderiales;f__Burkholderiaceae;g__Polaromonas;</t>
  </si>
  <si>
    <t>Bacteria;Proteobacteria;Betaproteobacteria;Burkholderiales;Burkholderiaceae;Polynucleobacter;</t>
  </si>
  <si>
    <t>Bacteria;Proteobacteria;Gammaproteobacteria;Burkholderiales;Burkholderiaceae;Polynucleobacter;</t>
  </si>
  <si>
    <t>d__Bacteria;p__Proteobacteria;c__Gammaproteobacteria;o__Burkholderiales;f__Burkholderiaceae;g__Hydrogenophaga;s__Hydrogenophaga sp002001205;</t>
  </si>
  <si>
    <t>Bacteria;Actinobacteria;Candidatus Nanopelagicales;Candidatus Nanopelagicaceae;Candidatus Planktophila;</t>
  </si>
  <si>
    <t>Bacteria;Actinobacteriota;Actinobacteria;uncultured;</t>
  </si>
  <si>
    <t>d__Bacteria;p__Proteobacteria;c__Gammaproteobacteria;o__Burkholderiales;f__Burkholderiaceae;g__Hylemonella;s__Hylemonella sp001432305;</t>
  </si>
  <si>
    <t>Bacteria;Proteobacteria;Betaproteobacteria;Burkholderiales;Comamonadaceae;Albidiferax;</t>
  </si>
  <si>
    <t>d__Bacteria;p__Proteobacteria;c__Gammaproteobacteria;o__Burkholderiales;f__Rhodocyclaceae;g__Dechloromonas;s__Dechloromonas denitrificans;</t>
  </si>
  <si>
    <t>Bacteria;</t>
  </si>
  <si>
    <t>Bacteria;Actinobacteria;</t>
  </si>
  <si>
    <t>d__Bacteria;p__Actinobacteriota;c__Actinobacteria;o__Nanopelagicales;f__Nanopelagicaceae;g__Planktophila;s__Planktophila sp000378885;</t>
  </si>
  <si>
    <t>d__Bacteria;p__Proteobacteria;c__Gammaproteobacteria;o__Burkholderiales;f__Burkholderiaceae;g__Polynucleobacter;s__Polynucleobacter sphagniphilus;</t>
  </si>
  <si>
    <t>Bacteria;Firmicutes;Bacilli;Bacillales;Bacillales Family XII. Incertae Sedis;Exiguobacterium;</t>
  </si>
  <si>
    <t>d__Bacteria;p__Firmicutes;c__Bacilli;o__Exiguobacterales;f__Exiguobacteraceae;g__Exiguobacterium;s__Exiguobacterium alkaliphilum;</t>
  </si>
  <si>
    <t>Bacteria;Firmicutes;Bacilli;Exiguobacterales;Exiguobacteraceae;Exiguobacterium;</t>
  </si>
  <si>
    <t>d__Bacteria;p__Firmicutes;c__Bacilli;o__Exiguobacterales;f__Exiguobacteraceae;g__Exiguobacterium;s__Exiguobacterium aurantiacum_A;</t>
  </si>
  <si>
    <t>Bacteria;Proteobacteria;Alphaproteobacteria;Rhodospirillales;Acetobacteraceae;Roseomonas;</t>
  </si>
  <si>
    <t>d__Bacteria;p__Proteobacteria;c__Alphaproteobacteria;o__Acetobacterales;f__Acetobacteraceae;g__Roseomonas;s__Roseomonas rosea;</t>
  </si>
  <si>
    <t>Bacteria;Proteobacteria;Alphaproteobacteria;Acetobacterales;Acetobacteraceae;Roseomonas;</t>
  </si>
  <si>
    <t>Bacteria;Firmicutes;Bacilli;Unclassified Bacillales;Exiguobacterium;</t>
  </si>
  <si>
    <t>Bacteria;Bacteroidetes;Cytophagia;Cytophagales;Cytophagaceae;Pseudarcicella;</t>
  </si>
  <si>
    <t>Bacteria;Bacteroidota;Bacteroidia;Cytophagales;Spirosomaceae;Pseudarcicella;</t>
  </si>
  <si>
    <t>d__Bacteria;p__Firmicutes;c__Bacilli;o__Exiguobacterales;f__Exiguobacteraceae;g__Exiguobacterium;</t>
  </si>
  <si>
    <t>Bacteria;Proteobacteria;Alphaproteobacteria;Caulobacterales;Caulobacteraceae;Caulobacter;</t>
  </si>
  <si>
    <t>d__Bacteria;p__Proteobacteria;c__Alphaproteobacteria;o__Caulobacterales;f__Caulobacteraceae;g__Caulobacter;</t>
  </si>
  <si>
    <t>d__Bacteria;</t>
  </si>
  <si>
    <t>Bacteria;Bacteroidota;Bacteroidia;Flavobacteriales;Flavobacteriaceae;Flavobacterium;</t>
  </si>
  <si>
    <t>Bacteria;Bacteroidetes;Flavobacteriia;Flavobacteriales;Flavobacteriaceae;Flavobacterium;</t>
  </si>
  <si>
    <t>d__Bacteria;p__Bacteroidota;c__Bacteroidia;o__Flavobacteriales;f__Flavobacteriaceae;g__Flavobacterium;</t>
  </si>
  <si>
    <t>167c4f6d24db5077d3718b6c1d73ac6a</t>
  </si>
  <si>
    <t>CCTTAACTGTAAGCTGTCACTGGTCGTTTGGTTTTCATGCTTAGCGTAAGTGGGAGGCTTTGAAGTGTAACTTTCGGGTTACATGGAGCCATCAATGAAACACCACCCTTGGGTATTGAACGATCTAACCGCGGCCCGTCATCCGGGCGTGGGACCATGTCAGCCGGTCAGTTTTACTGGGGCGGTATCCTCCCAAAGAGTAACGGAGGAGCGCGAAGGTTGGCTCAGCGTGGTTGGCAATCACGTGTTGAGTGCATTGGCATAAGCCAGCCTAACTGTGAGACTTACAGGTCGAACAGACACGAAAGTGGGCCAAAGTGATCCGGCGGTTTAATGTGGAATTGCCGTCGCTTAACGGACAAAAGGTA</t>
  </si>
  <si>
    <t>Prosthecobacter fusiformis</t>
  </si>
  <si>
    <t>Bacteria;Verrucomicrobia;Verrucomicrobiae;Verrucomicrobiales;Verrucomicrobiaceae;Prosthecobacter;</t>
  </si>
  <si>
    <t>Bacteria;Cyanobacteria;Cyanobacteriia;Synechococcales;Cyanobiaceae;Cyanobium PCC-6307;</t>
  </si>
  <si>
    <t>Eukaryota;Euglenozoa;Euglenida;Euglenales;Euglenaceae;</t>
  </si>
  <si>
    <t>Eukaryota;Archaeplastida;Chloroplastida;Chlorophyta;Trebouxiophyceae;</t>
  </si>
  <si>
    <t>Picochlorum atomus</t>
  </si>
  <si>
    <t>Eukaryota;Cryptophyceae;Cryptomonadales;Cryptomonas;</t>
  </si>
  <si>
    <t>S. rubescens</t>
  </si>
  <si>
    <t>Spring</t>
  </si>
  <si>
    <t>Summer</t>
  </si>
  <si>
    <t>Autumn</t>
  </si>
  <si>
    <t>Winter</t>
  </si>
  <si>
    <t>Taxonomy</t>
  </si>
  <si>
    <t>8c9cadb878f0b4bf2667de37d70466e7</t>
  </si>
  <si>
    <t>TGGGGAATTTTCCGCAATGGGCGAAAGCCTGACGGAGCAATACCGCGTGAGGGATGAAAGCCTGTGGGTTGTAAACCTCTTTTCTCAAGGAAGAAGTTCTGACGGTACTTGAGGAATAAGCATCGGCTAACTCTGTGCCAGCAGCCGCGGTAATACAGAGGATGCAAGCGTTATCCGGAATCACTGGGCATAAAGCGTCTGTAGGTTGCCTACCAAGTCTGCTGTTAAAGATCAGGGCCTAACCCTGGGAAAGCAGTGGAAACTAGTAGGCTTGAGTGTGGTAGAGGTAGAGGGAATTCCTGGTGTAGCGGTGAAATGCGTAGATATTAGGAAGAACACCAATGGCGAAAGCACTCTACTGGGCCATAACTGACACTGAGAGACGACAGCTAGGGGAGCAAATG</t>
  </si>
  <si>
    <t>Bacteria;Cyanobacteria/Chloroplast;Chloroplast;Chloroplast;Cryptomonadaceae;</t>
  </si>
  <si>
    <t>c5a062c9caa33edf8a501a854b31e25f</t>
  </si>
  <si>
    <t>TGGGGAATTTTCCGCAATGGGCGAAAGCCTGACGGAGCAATACCGCGTGAGGGATGAAAGCCTGTGGGTTGTAAACCTCTTTTCTCAAGGAAGAAATTCTGACGGTACTTGAGGAATAAGCATCGGCTAACTCTGTGCCAGCAGCCGCGGTAATACAGAGGATGCAAGCGTTATCCGGAATCACTGGGCATAAAGCGTCTGTAGGTTGCCTACCAAGTCTGCTGTTAAAGATCAGGGCCTAACCCTGGGAAAGCAGTGGAAACTAGTAGGCTTGAGTGTGGTAGAGGTAGAGGGAATTCCTGGTGTAGCGGTGAAATGCGTAGATATTAGGAAGAACACCAATGGCGAAAGCACTCTACTGGGCCATAACTGACACTGAGAGACGACAGCTAGGGGAGCAAATG</t>
  </si>
  <si>
    <t>62a287d059814c930a6379086b0bae12</t>
  </si>
  <si>
    <t>TGGGGAATTTTCCGCAATGGGCGAAAGCCTGACGGAGCAATACCGCGTGAGGGATGAAAGCCTGTGGGTTGTAAACCTCTTTTCTCAAGGAAGAAGTTCTGACGGTACTTGAGGAATAAGCATCGGCTAACTCTGTGCCAGCAGCCGCGGTAATACAGAGGATGCAAGCGTTATCCGGAATCACTGGGCATAAAGCGTCTGTAGGTTGCCTACCAAGTCTGCTGTTAAAGATCAGGGCCTAACCCTGGGAAAGCAGTGGAAACTAGTAGGCTTGAGTGTGGTAGAGGTAGAGGGAATTCCTGGTGTAGCGGTGAAATGCGTAGATATTAGGAAGAACACCAATGGCGAAAGCACTCTACTGGGCCACAACTGACACTGAGAGACGACAGCTAGGGGAGCAAATG</t>
  </si>
  <si>
    <t>569d9b1af65d251ad7627376ba96379f</t>
  </si>
  <si>
    <t>TGGGGAATTTTCCGCAATGGGCGAAAGCCTGACGGAGCAATACCGCGTGAGGGATGAAAGCCTGTGGGTTGTAAACCTCTTTTCTCAAGGAAGAAATTCTGACGGTACTTGAGGAATAAGCATCGGCTAACTCTGTGCCAGCAGCCGCGGTAATACAGAGGATGCAAGCGTTATCCGGAATCACTGGGCATAAAGCGTCTGTAGGTTGCTTGCCAAGTCTGCTGTTAAAGATCAGGGCCTAACCCTGGGAAAGCAGTGGAAACTAGTAGGCTTGAGTGTGGTAGAGGTAGAGGGAATTCCTGGTGTAGCGGTGAAATGCGTAGATATTAGGAAGAACACCAATGGCGAAAGCACTCTACTGGGCCATAACTGACACTGAGAGACGACAGCTAGGGGAGCAAATG</t>
  </si>
  <si>
    <t>af10821dd6c6647c07c2ec55166a877a</t>
  </si>
  <si>
    <t>TGGGGAATTTTCCGCAATGGGCGAAAGCCTGACGGAGCAATACCGCGTGAGGGATGAAAGCCTGTGGGTTGTAAACCTCTTTTCTCAAGGAAGAAGTTCTGACGGTACTTGAGGAATAAGCATCGGCTAACTCTGTGCCAGCAGCCGCGGTAATACAGAGGATGCAAGCGTTATCCGGAATCACTGGGCATAAAGCGTCTGTAGGTTGCCTACCAAGTCTGCTGTTAAAGATCAGGGCCTAACCCTGGGAAAGCAGTGGAAACTAGTAGGCTTGAGTGTGGTAGAGGTAGAGGGAATTCCTGGTGTAGCGGTGAAATGCGTAGAGATTTGGAGGAATACCAGTGGCGAAGGCGGCCCCCTGGCACAACACTGACGCTCAGGTGCGAAAGCGTGGGGAGCAAACA</t>
  </si>
  <si>
    <t>Cryptomonas curvata, query cover 87%</t>
  </si>
  <si>
    <t>ab9d6cf934d2345b57245d958944f75b</t>
  </si>
  <si>
    <t>TTTCGAATCATTCACAATGGGCGAAAGCCTGATGGTGCGACGCCGCGTGAGGGATGAAAGCCTGTGGGTTGTAAACCTCTTTTCTCAAGGAAGAAGTTCTGACGGTACTTGAGGAATAAGCATCGGCTAACTCTGTGCCAGCAGCCGCGGTAATACAGAGGATGCAAGCGTTATCCGGAATCACTGGGCATAAAGCGTCTGTAGGTTGCCTACCAAGTCTGCTGTTAAAGATCAGGGCCTAACCCTGGGAAAGCAGTGGAAACTAGTAGGCTTGAGTGTGGTAGAGGTAGAGGGAATTCCTGGTGTAGCGGTGAAATGCGTAGATATTAGGAAGAACACCAATGGCGAAAGCACTCTACTGGGCCATAACTGACACTGAGAGACGACAGCTAGGGGAGCAAATG</t>
  </si>
  <si>
    <t>Cryptomonas curvata, query cover 96%</t>
  </si>
  <si>
    <t>04fe813368fcb4169aa1d110609a2853</t>
  </si>
  <si>
    <t>TGGGGAATTTTCCGCAATGGGCGAAAGCCTGACGGAGCAATACCGCGTGAGGGATGAAAGCCTGTGGGTTGTAAACCTCTTTTCTCAAGGAAGAAGTTCTGACGGTACTTGAGGAATAAGCATCGGCTAACTCTGTGCCAGCAGCCGCGGTAATACAGAGGATGCAAGCGTTATCCGGAATCACTGGGCATAAAGCGTCTGTAGGTTGCTTGTCAAGTCTGCTGTTAAAGATCAGGGCCTAACCCTGGAAAAGCAGTGGAAACTAATAGGCTTGAGTGTGGTAGAGGTAGAGGGAATTCCTGGTGTAGCGGTGAAATGCGTAGATATTAGGAAGAACACCAATGGCGAAAGCACTCTACTGGGCCATAACTGACACTGAGAGACGACAGCTAGGGGAGCAAATG</t>
  </si>
  <si>
    <t>eb4e7dc6218a924b41b9f67d01cf0848</t>
  </si>
  <si>
    <t>TGGGGAATTTTCCGCAATGGGCGAAAGCCTGACGGAGCAATACCGCGTGAGGGATGAAAGCCTGTGGGTTGTAAACCTCTTTTCTCAAGGAAGAAGTTCTGACGGTACTTGAGGAATAAGCATCGGCTAACTCTGTGCCAGCAGCCGCGGTAATACAGAGGATGCAAGCGTTATCCGGAATCACTGGGCATAAAGCGTCTGTAGGTTGCTTGCCAAGTCTGCTGTTAAAGATCAGGGCTTAACCCTGAGAAAGCAGTGGAAACTAGTAGGCTTGAGTGTGGTAGAGGTAGAGGGAATTCCTGGTGTAGCGGTGAAATGCGTAGATATTAGGAAGAACACCAATGGCGAAAGCACTCTACTGGGCCACAACTGACACTGAGAGACGACAGCTAGGGGAGCAAATG</t>
  </si>
  <si>
    <t>53dc8c4c2c94e0f5e04dfbb5b512a436</t>
  </si>
  <si>
    <t>TGGGGAATTTTCCGCAATGGGCGAAAGCCTGACGGAGCAATACCGCGTGAGGGATGAAAGCCTGTGGGTTGTAAACCTCTTTTCTCAAGGAAGAAGTTCTGACGGTACTTGAGGAATAAGCATCGGCTAACTCTGTGCCAGCAGCCGCGGTAATACAGAGGATGCAAGCGTTATCCGGAATCACTGGGCATAAAGCGTCTGTAGGTTGCTTTCCAAGTCTGCTGTTAAAGATCAGGGCCTAACCCTGAGAAAGCAGTGGAAACTAGTAGGCTTGAGTGTGGTAGAGGTAGAGGGAATTCCTGGTGTAGCGGTGAAATGCGTAGATATTAGGAAGAACACCAATGGCGAAAGCACTCTACTGGGCCACAACTGACACTGAGAGACGACAGCTAGGGGAGCAAATG</t>
  </si>
  <si>
    <t>39cde9aa57e5a12328fee89062758dba</t>
  </si>
  <si>
    <t>TGGGGAATTTTCCGCAATGGGCGAAAGCCTGACGGAGCAATACCGCGTGAGGGATGAAAGCCTGTGGGTTGTAAACCTCTTTTCTCAAGGAAGAATTTTTGACGGTACTTGAGGAATAAGCATCGGCTAACTCTGTGCCAGCAGCCGCGGTAATACAGAGGATGCAAGCGTTATCCGGAATCACTGGGCATAAAGCGTCTGTAGGTTGCGAATCAAGTCTGTTGTTAAAGATCAGGGCCTAACCCTGAGAAAGCAATGGAAACTAATACGCTTGAGTGTGGTAGAGGTAGAGGGAATTCTTAGTGTAGCGGTGAAATGCGTAGATATTAGGAAGAACACCAATGGCGAAAGCACTCTACTGGGCCATAACTGACACTGAGAGACGACAGCTAGGGGAGCAAATG</t>
  </si>
  <si>
    <t>fe3e233f77c690ad556ac10ca6fce95e</t>
  </si>
  <si>
    <t>TGGGGAATTTTCCGCAATGGGCGAAAGCCTGACGGAGCAATACCGCGTGAGGGATGAAAGCCTGTGGGTTGTAAACCTCTTTTCTCAAGGAAGAAGTTCTGACGGTACTTGAGGAATAAGCATCGGCTAACTCTGTGCCAGCAGCCGCGGTAATACAGAGGATGCAAGCGTTATCCGGAATCACTGGGCATAAAGCGTCTGTAGGTTGCTTTCCAAGTCTGCTGTTAAAGATCAGGGCCTAACCCTGAGAAAGCAGTGGAAACTAGTAGGCTTGAGTGTGGTAGAGGTAGAGGGAATTCCTGGTGTAGCGGTGAAATGCGTAGATATTAGGAAGAACACCAATGGCGAAAGCACTCTACTGGGCCATAACTGACACTGAGAGACGACAGCTAGGGGAGCAAATG</t>
  </si>
  <si>
    <t>740ce1b1f5102ff424f9b148be804a08</t>
  </si>
  <si>
    <t>TGGGGAATTTTCCGCAATGGGCGAAAGCCTGACGGAGCAATACCGCGTGAGGGATGAAAGCCTGTGGGTTGTAAACCTCTTTTCTCAAGGAAGAAATTCTGACGGTACTTGAGGAATAAGCATCGGCTAACTCTGTGCCAGCAGCCGCGGTAATACAGAGGATGCAAGCGTTATCCGGAATCACTGGGCATAAAGCGTCTGTAGGTTGCTTACCAAGTCTGCTGTTAAAGATCAGGGCCTAACCCTGGGAAAGCAGTGGAAACTAGTAGGCTTGAGTGTGGTAGAGGTAGAGGGAATTCCTGGTGTAGCGGTGAAATGCGTAGATATTAGGAAGAACACCAATGGCGAAAGCACTCTACTGGGCCACAACTGACACTGAGAGACGACAGCTAGGGGAGCAAATG</t>
  </si>
  <si>
    <t>079d628788ca8cb2c0c84ac0db71e543</t>
  </si>
  <si>
    <t>TGGGGAATTTTCCGCAATGGGCGAAAGCCTGACGGAGCAATACCGCGTGAGGGATGAAAGCCTGTGGGTTGTAAACCTCTTTTCTCAAGGAAGAAGTTCTGACGGTACTTGAGGAATAAGCATCGGCTAACTCTGTGCCAGCAGCCGCGGTAATACAGAGGATGCAAGCGTTATCCGGAATCACTGGGCATAAAGCGTCTGTAGGTTGCTTTCCAAGTCTGCTGTTAAAGATCAGGGCCTAACCCTGAGAAAGCAGTGGAAACTAGTAAGCTTGAGTGTGGTAGAGGTAGAGGGAATTCCTGGTGTAGCGGTGAAATGCGTAGATATTAGGAAGAACACCAATGGCGAAAGCACTCTACTGGGCCACAACTGACACTGAGAGACGACAGCTAGGGGAGCAAATG</t>
  </si>
  <si>
    <t>0fa4101bf3034f9354722eb5fa070850</t>
  </si>
  <si>
    <t>TGGGGAATTTTCCGCAATGGGCGAAAGCCTGACGGAGCAATACCGCGTGAGGGATGAAAGCCTGTGGGTTGTAAACCTCTTTTCTCAAGGAAGAAGTTCTGACGGTACTTGAGGAATAAGCATCGGCTAACTCTGTGCCAGCAGCCGCGGTAATACAGAGGATGCAAGCGTTATCCGGAATCACTGGGCATAAAGCGTCTGTAGGTTGCTTGCCAAGTCTGCTGTTAAAGATCAGGGCTTAACCCTGGGAAAGCAGTGGAAACTAGTAGGCTTGAGTGTGGTAGAGGTAGAGGGAATTCCTGGTGTAGCGGTGAAATGCGTAGATATTAGGAAGAACACCAATGGCGAAAGCACTCTACTGGGCCACAACTGACACTGAGAGACGACAGCTAGGGGAGCAAATG</t>
  </si>
  <si>
    <t>b49cada6a2396678fc7e049be92da9f0</t>
  </si>
  <si>
    <t>TGGGGAATTTTCCGCAATGGGCGAAAGCCTGACGGAGCAATACCGCGTGAGGGATGAAAGCCTGTGGGTTGTAAACCTCTTTTCTCAAGGAAGAAGTTCTGACGGTACTTGAGGAATAAGCATCGGCTAACTCTGTGCCAGCAGCCGCGGTAATACAGAGGATGCAAGCGTTATCCGGAATCACTGGGCATAAAGCGTCTGTAGGTTGCTTGTCAAGTCTGCTGTTAAAGATCAGGGCCTAACCCTGGAAAAGCAGTGGAAACTAACAGGCTTGAGTGTGGTAGAGGTAGAGGGAATTCCTGGTGTAGCGGTGAAATGCGTAGATATTAGGAAGAACACCAATGGCGAAAGCACTCTACTGGGCCATAACTGACACTGAGAGACGACAGCTAGGGGAGCAAATG</t>
  </si>
  <si>
    <t>Eukaryota;Viridiplantae;Chlorophyta;Chlorophyceae;Chlamydomonadales;</t>
  </si>
  <si>
    <t>44b5c4726e71dfd311212163182608a2</t>
  </si>
  <si>
    <t>GCTTGACTGTATCTTGGAATTGGGTTTGGGCTTTTCTTGCGCAGCCTAGGTGGGAGGCTATGAGGATTTTCTTCCGGGAAAATCGGAGCCGTCATTGAGAGACCACTCTGGAAGAGCTAGAATCCTAATGGGGATCCTTGAATCAGGACCCTTGACAGTTTCAGGTGGGCAGTTTATTTGGGGCGAATGCCTCCCAAAAGGTAACGGAGGCGTGCAAAGGTTCCCTCAGTCTGGACGGAAATCAGACATTGAGTGCAAAGGCAAAAGGGAGCTTGACTGCAAGACCTACAAGTCGAGCAGGGGCGAAAGCCGGCCTTAGTGATCCGACGGTGCCGTGTGGAAGGGCCGTCGCTCAACGGATAAAAGTTA</t>
  </si>
  <si>
    <t>Chlamydomonas peterfii</t>
  </si>
  <si>
    <t>Chlamydomonas</t>
  </si>
  <si>
    <t>c5bb78528aa56dc1a565957d0900d80c</t>
  </si>
  <si>
    <t>GCTTGACTGTATCTTGGAATTGGGTTTGGGCTTTTCTTGCGCAGCCTAGGTGGGAGGCTATGAAGATTACCTTCTGGGGTAGTCAGAGCCATCATTGAGAGACCACTCTGGAAGAGCTAGAATCCTAATGGGGATCCTTGAATCAGGACCCTTGACAGTTTCAGGTGGGCAGTTTATTTGGGGCGAATGCCTCCTAAAAGGTAACGGAGGCGTGCAAAGGTTCCCTCAGTCTGGACGGAAATCAGACATTGAGTGTAAAGGCAAAAGGGAGCTTGACTGCAAGACCTACAAGTCGAGCAGGGGCGAAAGCCGGCCTTAGTGATCCGACGGTGCCGTGTGGAAGGGCCGTCGCTCAACGGATAAAAGTTA</t>
  </si>
  <si>
    <t>Chlamydomonas zebra</t>
  </si>
  <si>
    <t>46352a1b8c9938b29a5fa8858580f9c8</t>
  </si>
  <si>
    <t>GCTTGACTGTATCTTGGAATTGGGTTTGGGCTTTTCTTGCGCAGCCTAGGTGGGAGGCTATGAGGATTTTCTTCCGGGAAAATCGGGGCCGTCATTGAGAGACCACTCTGGAAGAGCTAGAATCCTAATGGGGATCCTTGAATCAGGACCCTTGACAGTTTCAGGTGGGCAGTTTATTTGGGGCGAATGCCTCCCAAAAGGTAACGGAGGCGTGCAAAGGTTCCCTCAGTCTGGACGGAAATCAGACATTGAGTGCAAAGGCAAAAGGGAGCTTGACTGCAAGACCTACAAGTCGAGCAGGGGCGAAAGCCGGCCTTAGTGATCCGACGGTGCCGTGTGGAAGGGCCGTCGCTCAACGGATAAAAGTTA</t>
  </si>
  <si>
    <t>e1792a7ed361c8b403970d266b4420c0</t>
  </si>
  <si>
    <t>GCTTGACTGTATCTTGGAATTGGGTTTGGGCTTTTCTTGCGCAGCCTAGGTGGGAGGCTATGAGGATTTTCTTCCGGGAAAATCGGAGCCGTCATTGAGAGACCACTCTGGAAGAGCTAGAATACTAATGGGGATCCTTGAATCAGGACCCTTGACAGTTTAAGGTGGGCAGTTTATTTGGGGCGAATGCCTCCCAAAAGGTAACGGAGGCGTGCAAAGGTTCCCTCAGTCTGGACGGAAATCAGACATTGAGTGCAAAGGCAAAAGGGAGCTTGACTGCAAGACCTACAAGTCGAGCAGGGGCGAAAGCCGGCCTTAGTGATCCGACGGTGCCGTGTGGAAGGGCCGTCGCTCAACGGATAAAAGTTA</t>
  </si>
  <si>
    <t>1fc6504da88e4757fd08ec3a0c284f31</t>
  </si>
  <si>
    <t>GCTTGACTGTATCTTGGAATTGGGTTTGGGCTTTTCTTGCGCAGCCTAGGTGGGAGGCTATGAGGATTTTCTTCCGGGAAAATCGGAGCCGTCATTGAGAGACCACTCTGGAAGAGCTAGAATCCTAATGGGGATCCTTGAATCAGGACCCTTGACAGTTTCAGGTGGGCAGTTTATTTGGGGCGAATGCCTCCTAAAAGGTAACGGAGGCGTGCAAAGGTTCCCTCAGTCTGGACGGAAATCAGACATTGAGTGCAAAGGCAAAAGGGAGCTTGACTGCAAGACCTACAAGTCGAGCAGGGGCGAAAGCCGGCCTTAGTGATCCGACGGTGCCGTGTGGAAGGGCCGTCGCTCAACGGATAAAAGTTA</t>
  </si>
  <si>
    <t>f16f5fcede502a76d0329b922893a1e9</t>
  </si>
  <si>
    <t>GCTTGACTGTATCTTGGAATTGGGTTTGGGCTTTTCTTGCGCAGCCTAGGTGGGAGGCTATGAGGATTTTCTTCCGGGAAAATCGGAGCCGTCATTGAGAGACCACTCTGGAAGAGCTAGAATCCTAATGGGGATCCTTGAATCAGGACCCTTGACAGTTTCAGGTGGGCAGTTTATTTGGGGCGAATGCCTCCCAAAAGGTAACGGAGGCGTGCAAAGGTTCCCTCAGTCTGGACGGAAATCAGACATTGAGTGCAAAGGCAAAAGGGAGTTTGACTGCAAGACCTACAAGTCGAGCAGGGGCGAAAGCCGGCCTTAGTGATCCGACGGTGCCGTGTGGAAGGGCCGTCGCTCAACGGATAAAAGTTA</t>
  </si>
  <si>
    <t>45ad7908b316307276cd8a31b7dd3bc1</t>
  </si>
  <si>
    <t>GCTTTACTGTAGCTTGGTATTGTGCCCGGGCTCGCAATGCGCAGGATAGGTGGGAGGCTTTGATCATCGGCTTGCGGGTCGATGTGAGCCAACGGTGAGATACCACTCTTTGCGAGCTAGGGTTCTAACGGTCACCCGTCATCCGGGGACCGGACAGTATCAGGTGGGCAGTTTGACTGGGGCGGTCGCCTCCTAAAAGGTAACGGAGGCGCGCAAAGGTTTGCTCAGGCTGGTTGGAAATCAGCCGACGAGTGTAAAAGCAGAAGCAAGCTTGACTGTGAGACCTACAAGTCGAACAGGGAGGAAACTCGGCTTTAGTGATCCGACGGTTCTGCGTGGAAGGGCCGTCGCTCAACGGATAAAAGTTA</t>
  </si>
  <si>
    <t>cffa715d9109ab0f1911ed6db72134de</t>
  </si>
  <si>
    <t>GCTTTACTGTAGCTTGGTATTGTGTCCGGGCTCTGAATGCGCAGGATAGGTGGGAGGCTTTGATTATCAGCTTGCGGGTTGATATGAGCCAACGGTGAGATACCACTCTTTCAGAGCTAGGATTCTAACGGTCACCCGTTATCCGGGGACCGGACAGTATCAGGTGGGCAGTTTGACTGGGGCGGTCGCCTCCTAAAAGGTAACGGAGGCGCGCAAAGGTTTGCTCAGGCTGGTTGGAAATCAGCCGACGAGTGTAAAAGCAGAAGCAAGCTTGACTGTGAGACCTACAAGTCGAACAGGGGGGAAACCCGGCTTTAGTGATCCGACGGTTCTGCGTGGAAGGGCCGTCGCTCAACGGATAAAAGTTA</t>
  </si>
  <si>
    <t>bfdba9729bc0751de019c8ff158153c7</t>
  </si>
  <si>
    <t>GCTTTACTGTAGCTTGGTATTGTGCTCGGGCTCGCAATGCGCAGGATAGGTGGGAGGCTTTGATCCATTGCTTGTGGGTGATGGTGAGCCACTGGTGAGATACCACTCTTTGCGAGCTAGGGTTCTAACGGTCACCCGTTATCCGGGGACCGGACAGTATCTGGTGGGCAGTTTGACTGGGGCGGTCGCCTCCTAAAAGGTAACGGAGGCGCGCAAAGGTTTGCTCAGGCTGGTTGGAAATCAGCCGACGAGTGTAAAAGCAGAAGCAAGCTTGACTGTGAGACCTACAAGTCGAACAGGGAGGAAACTCGGCTTTAGTGATCCGACGGTTCTGCGTGGAAGGGCCGTCGCTCAACGGATAAAAGTTA</t>
  </si>
  <si>
    <t>6084a812d835998fc75d557520b0eb64</t>
  </si>
  <si>
    <t>GCTTTACTGTAGCTTGGTATTGTGCTCGGGCTCTGAATGCGCAGGATAGGTGGGAGGCTTTGATCCATAGCTTGCGGGTTATGGTGAGCCAACGGTGAGATACCACTCTTTCAGAGCTAGGGTTCTAACCCTCGCCCGTCATCCGGGGAGGGGACAGTATCAGGTGGGCAGTTTGACTGGGGCGGTCGCCTCCTAAAAGGTAACGGAGGCGCGCAAAGGTTCCCTCAGGCTGGTTGGAAATCAGCCGACGAGTGCAAAGGCAGAAGGGAGCTTGACTGTGAGACCTACAAGTCGAACAGGGACGAAAGTCGGCCTTAGTGATCCGACGGTTCTGAGTGGAAGGGCCGTCGCTCAACGGATAAAAGTTA</t>
  </si>
  <si>
    <t>f73982234cb4c177c41e1b5922cfd5d0</t>
  </si>
  <si>
    <t>GCTTTACTGTAGCTTGGTATTGTGCCCGGGCTCGCAATGCGCAGGATAGGTGGGAGGCTTTGATCATCGGCTTGCGGGTCGATGTGAGCCAACGGTGAGATACCACTCTTTGCGAGCTAGGGTTCTAACGGTCACCCGTTATCCGGGGATCGGACAGTATCAGGTGGGCAGTTTGACTGGGGCGGTCGCCTCCTAAAAGGTAACGGAGGCGCGCAAAGGTTTGCTCAGGCTGGTTGGAAATCAGCCGACGAGTGTAAAAGCAGAAGCAAGCTTGACTGTGAGACCTACAAGTCGAACAGGGACGAAAGTCGGCTTTAGTGATCCGACGGTTCTGAGTGGAAGGGCCGTCGCTCAACGGATAAAAGTTA</t>
  </si>
  <si>
    <t>a9372d11eb2768707d4d2e2ec8343069</t>
  </si>
  <si>
    <t>GCTTTACTGTAGCTTGGTATTGTGCCCGGGCTCGCAATGCGCAGGATAGGTGGGAGGCTTTGATCATCGGCTTGCGGGTCGATGTGAGCCAACGGTGAGATACCACTCTTTGCGAGCTAGGGTTCTAACGGTCACCCGTTATCCGGGGACCGGACAGTATCAGGTGGGCAGTTTGACTGGGGCGGTCGCCTCCTAAAAGGTAACGGAGGCGCGCAAAGGTTTGCTCAGGCTGGTTGGAAATCAGCCGACGAGTGTAAAAGCAGAAGCAAGCTTGACTGTGAGACCAACAAGTCGAACAGGGACGAAAGTCGGCTTTAGTGATCCGACGGTTCTGAGTGGAAGGGCCGTCGCTCAACGGATAAAAGTTA</t>
  </si>
  <si>
    <t>1beb0dc946e65df8c808cf03c8f60fe8</t>
  </si>
  <si>
    <t>GCTTTACTGTAGCTTGGTATTGTGCCCGGGCTCTGAATGCGCAGGATAGGTGGGAGGCTTTGATCCATGGCTTGCGGGTCATGGTGAGCCAACGGTGAGATACCACTCTTTCAGAGCTAGGGTTCTAACGGTCACCCGTTATCCGGGGACCGGACAGTATCTGGTGGGCAGTTTGACTGGGGCGGTCGCCTCCTAAAAGGTAACGGAGGCGCGCAAAGGTTTGCTCAGGCTGGTTGGAAATCAGCCGACGAGTGTAAAAGCAGAAGCAAGCTTGACTGTGAGACCTACAAGTCGAACAGGGACGAAAGTCGGCTTTAGTGATCCGACGGTTCTGAGTGGAAGGGCCGTCGCTCAACGGATAAAAGTTA</t>
  </si>
  <si>
    <t>Bacteria;Cyanobacteria;Cyanobacteriia;Synechococcales;Cyanobiaceae;</t>
  </si>
  <si>
    <t>517d067a730f0385fa9b9937e2d68a1e</t>
  </si>
  <si>
    <t>GCTTTACTGTAGCTTGGTATTGTGCCCGGGCTCTGAATGCGCAGGATAGGTGGGAGGCTATGAACCATTGCTTGCGGGTGATGGTGAGCCAACGGTGAGATACCACTCTTTCAGAGCTAGGGTTCTAACCCTTACCCGTTATCCGGGGAGGGGACAGTATCTGGTGGGCAGTTTGACTGGGGCGGTCGCCTCCTAAAAGGTAACGGAGGCGCGCAAAGGTTTGCTCAGGCTGGTTGGAAATCAGCCGACGAGTGTAAAAGCAGAAGCAAGCTTGACTGTGAGACCTACAAGTCGAACAGGGACGAAAGTCGGCTTTAGTGATCCGACGGTTCTGAGTGGAAGGGCCGTCGCTCAACGGATAAAAGTTA</t>
  </si>
  <si>
    <t>724c9b4d3fd712818322f4bc2eab2c7e</t>
  </si>
  <si>
    <t>GCTTTACTGTAGCTTGGTATTGTGCCCGGGCTCTGAATGCGCAGGATAGGTGGGAGGCTTTGATCCATAGCTTGCGGGCTGTGGTGAGCCAACGGTGAGATACCACTCTTTCAGAGCTAGGGTTCTAACCCTCACCCGTCATCCGGGGAGGGGACAGTATCAGGTGGGCAGTTTGACTGGGGCGGTCGCCTCCTAAAAGGTAACGGAGGCGCGCAAAGGTTCCCTCAGGCTGGTTGGAAATCAGCCGACGAGTGCAAAGGCAGAAGGGAGCTTGACTGTGAGACCTACAAGTCGAACAGGGACGAAAGTCGGCCTTAGTGATCCGACGGTTCTGAGTGGAAGGGCCGTCGCTCAACGGATAAAAGTTA</t>
  </si>
  <si>
    <t>0c8110a55544012d0f90feaaa62f1146</t>
  </si>
  <si>
    <t>GCTTTACTGTAGCTTGGTATTGTGCCCGGGCTCGCAATGCGCAGGATAGGTGGGAGGCTTTGATCATCGGCTTGCGGGTCGATGTGAGCCAACGGTGAGATACCACTCTTTGCGAGCTAGGGTTCTAACGGCCACCCGTCATCCGGGGGCCGGACAGTACCTGGTGGGCAGTTTGACTGGGGCGGTCGCCTCCTAAAAGGTAACGGAGGCGCGCAAAGGTTTGCTCAGGCTGGTTGGAAATCAGCCGACGAGTGTAAAAGCAGAAGCAAGCTTGACTGTGAGACCTACAAGTCGAACAGGGAGGAAACTCGGCTTTAGTGATCCGACGGTTCTGAGTGGAAGGGCCGTCGCTCAACGGATAAAAGTTA</t>
  </si>
  <si>
    <t>049890154fdf708444180a8786afbe93</t>
  </si>
  <si>
    <t>GCTTTACTGTAGCTTGGTATTGTGCTCGGGTTCTGAATGCGCAGGATAGGTGGGAGGCTTTGATCCATAGCTTGCGGGTTATGGTGAGCCAACGGTGAGATACCACTCTTTCAGAGCTAGGGTTCTAACCCTCGCCCGTCATCCGGGGAGGGGACAGTATCAGGTGGGCAGTTTGACTGGGGCGGTCGCCTCCTAAAAGGTAACGGAGGCGCGCAAAGGTTCCCTCAGGCTGGTTGGAAATCAGCCGACGAGTGCAAAGGCAGAAGGGAGCTTGACTGTGAGACCTACAAGTCGAACAGGGACGAAAGTCGGCCTTAGTGATCCGACGGTTCTGAGTGGAAGGGCCGTCGCTCAACGGATAAAAGTTA</t>
  </si>
  <si>
    <t>765d6176f997228cab682a64d74436f0</t>
  </si>
  <si>
    <t>GCTTTACTGTAGCTTGGTATTGTGCTCGGGCTCTGAATGCGCAGGATAGGTGGGAGGCTTTGATCCATAGCTTGCGGGTTATGGTGAGCCAACGGTGAGATACCACTCTTTCAGAGCTAGGGTTCTAACCCTCGCCCGTCATCCGGGGAGGGGACAGTATCAGGTGGGCAGTTTGACTGGGGCGGTCGCCTCCTAAAAGGTAACGGAGGCGCGCAAAGGTTCCCTCAGGCTGGTTGGAAATCAGCCGACGAGTGTAAAGGCAGAAGGGAGCTTGACTGTGAGACCTACAAGTCGAACAGGGACGAAAGTCGGCCTTAGTGATCCGACGGTTCTGAGTGGAAGGGCCGTCGCTCAACGGATAAAAGTTA</t>
  </si>
  <si>
    <t>bdf43cc545fb6032f38337d68becb465</t>
  </si>
  <si>
    <t>GCTTTACTGTAGCTTGGTATTGTGCCCGGGCTCTGAATGCGCAGGATAGGTGGGAGGCTTTGATCCATTGCTTGCGGGTAATGGTGAGCCAACGGTGAGATACCACTCTTTCAGAGCTAGGGTTCTAACAGTCACCCGTTATCCGGGGACTGGACAGTATCAGGTGGGCAGTTTGACTGGGGCGGTCGCCTCCTAAAAGGTAACGGAGGCGCGCAAAGGTTCCCTCAGGCTGGTTGGAAATCAGCCGACGAGTGTAAAGGCAGAAGGGAGCTTGACTGTGAGACCTACAAGTCGAACAGGGTGGAAACACGGCCTTAGTGATCCGACGGTACTGTGTGGAAAGGCCGTCGCTCAACGGATAAAAGTTA</t>
  </si>
  <si>
    <t>73dc5137c23016d26e28445d1012b31d</t>
  </si>
  <si>
    <t>GCTTTACTGTAGCTTGGTATTGTGCCCGGGCTCTGAATGCGCAGGATAGGTGGGAGGCTTTGATCCATTGCTTGCGGGTGATGGTGAGCCAACGGTGAGATACCACTCTTTCAGAGCTAGGGTTCTAACCTTTACCCGTGATCCGGGGAGGGGACAGTATCTGGTGGGCAGTTTGACTGGGGCGGTCGCCTCCTAAAAGGTAACGGAGGCGCGCAAAGGTTTGCTCAGGCTGGTTGGAAATCAGCCGACGAGTGTAAAGGCAGAAGCAAGCTTGACTGTGAGACCTACAAGTCGAACAGGGACGAAAGTCGGCCTTAGTGATCCGACGGTTCTGAGTGGAAGGGCCGTCGCTCAACGGATAAAAGTTA</t>
  </si>
  <si>
    <t>55c3b9aa3aab41b352e3f61b8885cef8</t>
  </si>
  <si>
    <t>GCTTTACTGTAGCTTGGTATTGTGCCCGGGCTCGCAATGCGCAGGATAGGTGGGAGGCTTTGATCATCGGCTTGCGGGTCGATGTGAGCCACTGGTGAGATACCACTCTTTGCGAGCTAGGGTTCTAACAGCCACCCGTGATCCGGGGGCTGGACAGTATCAGGTGGGCAGTTTGACTGGGGCGGTCGCCTCCTAAAAGGTAACGGAGGCGCGCAAAGGTTTGCTCAGGCTGGTTGGAAATCAGCCGACGAGTGTAAAAGCAGAAGCAAGCTTGACTGTGAGACCTACAAGTCGAACAGGGACGAAAGTCGGCTTTAGTGATCCGACGGTTCTGAGTGGAAGGGCCGTCGCTCAACGGATAAAAGTTA</t>
  </si>
  <si>
    <t>af7e6594f70f0bb215f381e90dab885b</t>
  </si>
  <si>
    <t>GCTTTACTGTAGCTTGGTATTGTGCCCGGGCTCTGAATGCGCAGGATAGGTGGGAGGCTTTGATCATCGGCTTGCGGGTCGATGGGAGCCAACGGTGAGATACCACTCTTTCAGAGCTAGGGTTCTAACGGTCACCCGTGATCCGGGGACCGGACAGTATCAGGTGGGCAGTTTGACTGGGGCGGTCGCCTCCTAAAAGGTAACGGAGGCGCGCAAAGGTTCCCTCAGGCTGGTTGGAAATCAGCCGACGAGTGTAAAGGCAGAAGGGAGCTTGACTGTGAGACCTACAAGTCGAACAGGGACGAAAGTCGGCCTTAGTGATCCGACGGTTCTGAGTGGAAGGGCCGTCGCTCAACGGATAAAAGTTA</t>
  </si>
  <si>
    <t>b6c9ac27a2ed5610f1e6d00f7744b64e</t>
  </si>
  <si>
    <t>GCTTTACTGTAGCTTGGTATTGTGCCCGGGCTCTGAATGCGCAGGATAGGTGGGAGGCTTTGATCCATAGCTTGCGGGCTGTGGTGAGCCAACGGTGAGATACCACTCTTTCAGAGCTAGGGTTCTAACCCTCTCCCGTCATCCGGGGAGGGGACAGTATCAGGTGGGCAGTTTGACTGGGGCGGTCGCCTCCTAAAAGGTAACGGAGGCGCGCAAAGGTTCCCTCAGGCTGGTTGGAAATCAGCCGACGAGTGCAAAGGCAGAAGGGAGCTTGACTGTGAGACCTACAAGTCGAACAGGGACGAAAGTCGGCCTTAGTGATCCGACGGTTCTGAGTGGAAGGGCCGTCGCTCAACGGATAAAAGTTA</t>
  </si>
  <si>
    <t>Bacteria;Cyanobacteria;Cyanobacteriia;Chloroplast;</t>
  </si>
  <si>
    <t>d__Bacteria;p__Cyanobacteria;c__Cyanobacteriia;o__Synechococcales;f__Cyanobiaceae;</t>
  </si>
  <si>
    <t>d__Bacteria;p__Cyanobacteria;c__Cyanobacteriia;o__Synechococcales;f__Cyanobiaceae;g__WH-5701;s__WH-5701 sp000153045;</t>
  </si>
  <si>
    <t>d__Bacteria;p__Cyanobacteria;c__Cyanobacteriia;o__Synechococcales;f__Cyanobiaceae;g__PCC7001;s__PCC7001 sp001039265;</t>
  </si>
  <si>
    <t>d__Bacteria;p__Verrucomicrobiota;c__Verrucomicrobiae;o__Verrucomicrobiales;f__Verrucomicrobiaceae;g__Prosthecobacter;s__Prosthecobacter debontii;</t>
  </si>
  <si>
    <t>Bacteria;Verrucomicrobiota;Verrucomicrobiae;Verrucomicrobiales;Verrucomicrobiaceae;Prosthecobacter;</t>
  </si>
  <si>
    <t>52eecd24a4ef25f47e7f198b4c00e478</t>
  </si>
  <si>
    <t>CCTTTACTGTAGCTTTGCATTGGACTGTGATCCGGTTTGTGTAGGATAGCTGGGAGGCTTTGAAGTGCGGACGCTAGTTCGCATGGAGCCGACCTTGAAATACCAGCCTGATCTGATTGCGGTTCTAACCTACACCCATGAATCTGGGTGGGGGACCGTGCATGGTAGGCAGTTTGACTGGGGCGGTCTCCTCCTAAAGAGTAACGGAGGAGTACGAAGGTACGCTAGGCTCGGTCGGAAATCGAGCTGATAGTGCAATGGCAAAAGCGTGCTTAACTGCGAGACCCACAAGTCGAGCAGGTGCGAAAGCAGGTCATAGTGATCCGGTGGTTCTGTATGGAAGGGCCATCGCTCAACGGATAAAAGGTA</t>
  </si>
  <si>
    <t>Fluviibacter phosphoraccumulans</t>
  </si>
  <si>
    <t>rRNA Gene or CC</t>
  </si>
  <si>
    <t>Stat</t>
  </si>
  <si>
    <t>p.value</t>
  </si>
  <si>
    <t>Chlorophyta_Chlorophyceae_Chlamydomonadales_Chlamydomonadaceae_Chlamydomonas</t>
  </si>
  <si>
    <t>CC</t>
  </si>
  <si>
    <t>*</t>
  </si>
  <si>
    <t>2016-2017</t>
  </si>
  <si>
    <t>2016-2018</t>
  </si>
  <si>
    <t>Cryptophyta_Cryptophyceae_Cryptomonadales_Cryptomonadaceae_Cryptomonas</t>
  </si>
  <si>
    <t>2016-2019</t>
  </si>
  <si>
    <t>Cyanobacteria_Cyanophyceae_Synechococcales_Pseudanabaenaceae_Pseudanabaena</t>
  </si>
  <si>
    <t>Ochrophyta_Eustigmatophyceae_Eustigmatales_Monodopsidaceae_Nannochloropsis</t>
  </si>
  <si>
    <t>Ochrophyta_Xanthophyceae_Mischococcales_Pleurochloridaceae_Trachydiscus</t>
  </si>
  <si>
    <t>2017-2019</t>
  </si>
  <si>
    <t>Cyanobacteria_Cyanophyceae_Oscillatoriales_Microcoleaceae_Planktothrix</t>
  </si>
  <si>
    <t>2017-2021</t>
  </si>
  <si>
    <t>Chlorophyta_Chlorophyceae_Sphaeropleales_Scenedesmaceae_Tetradesmus</t>
  </si>
  <si>
    <t>Cyanobacteria_Cyanophyceae_Synechococcales_Merismopediaceae_Synechocystis</t>
  </si>
  <si>
    <t>2018-2021</t>
  </si>
  <si>
    <t>Chlorophyta_Chlorophyceae_Sphaeropleales_Mychonastaceae_Mychonastes</t>
  </si>
  <si>
    <t>Chlorophyta_Trebouxiophyceae_Chlorellales_Oocystaceae_Oocystis</t>
  </si>
  <si>
    <t>Chlorophyta_Chlorophyceae_Chlorophyceae_Chlorophyceae_Phacotus</t>
  </si>
  <si>
    <t>Chlorophyta_Chlorophyceae_Sphaeropleales_Scenedesmaceae_Scenedesmus</t>
  </si>
  <si>
    <t>Ochrophyta_Bolidophyceae_Parmales_Triparmaceae_Bolidomonas</t>
  </si>
  <si>
    <t>Haptophyta_Pavlovophyceae_Pavlovales_Pavlovaceae_Diacronema</t>
  </si>
  <si>
    <t>Haptophyta_Pavlovophyceae_Pavlovales_Pavlovaceae_Pavlova</t>
  </si>
  <si>
    <t>Ochrophyta_Phaeophyceae_Fucales_Sargassaceae_Sargassum</t>
  </si>
  <si>
    <t>Bacillariophyta_Coscinodiscophytina_Fragilariales_Fragilariales_Fragilaria</t>
  </si>
  <si>
    <t>Bacillariophyta_Mediophyceae_Stephanodiscales_Stephanodiscaceae_Cyclotella</t>
  </si>
  <si>
    <t>Bacillariophyta_Mediophyceae_Thalassiosirales_Thalassiosiraceae_Thalassiosira</t>
  </si>
  <si>
    <t>Chlorophyta_Chlorophyceae_Chlamydomonadales_Volvocaceae_Pandorina</t>
  </si>
  <si>
    <t>Chlorophyta_Trebouxiophyceae_Chlorellales_Chlorellaceae_Marvania</t>
  </si>
  <si>
    <t>Chlorophyta_Trebouxiophyceae_Chlorellales_Oocystaceae_Lagerheimia</t>
  </si>
  <si>
    <t>Cyanobacteria_Cyanophyceae_Nostocales_Nostocaceae_Anabaena</t>
  </si>
  <si>
    <t>Spring, Summer, Autumn</t>
  </si>
  <si>
    <t>Spring, Autumn</t>
  </si>
  <si>
    <t>Bacillariophyta_Bacillariophyceae_Licmophorales_Ulnariaceae_Ulnaria</t>
  </si>
  <si>
    <t>Summer, Autumn</t>
  </si>
  <si>
    <t>Cyanobacteria_Cyanophyceae_Oscillatoriales_Oscillatoriaceae_Plectonema</t>
  </si>
  <si>
    <t>Summer, Winter</t>
  </si>
  <si>
    <t>Autumn, Winter</t>
  </si>
  <si>
    <t>Ochrophyta_Chrysophyceae_Ochromonadales_Ochromonadales_Dinobryon</t>
  </si>
  <si>
    <t>Summer + Autumn</t>
  </si>
  <si>
    <t>Cyanobacteria_Cyanophyceae_Chroococcales_Microcystaceae_Microcystis</t>
  </si>
  <si>
    <t>Winter + Spring</t>
  </si>
  <si>
    <t>Autumn + Summer, Autumn</t>
  </si>
  <si>
    <t>Cyanobacteria_Cyanophyceae_Synechococcales_Synechococcaceae_Synechococcus</t>
  </si>
  <si>
    <t>Chlorophyta_Trebouxiophyceae_Chlorellales_Chlorellaceae_Chlorella</t>
  </si>
  <si>
    <t>Phylum</t>
  </si>
  <si>
    <t>Genus</t>
  </si>
  <si>
    <t>Average</t>
  </si>
  <si>
    <t>Median</t>
  </si>
  <si>
    <t>N</t>
  </si>
  <si>
    <t>Bacillariophyta</t>
  </si>
  <si>
    <t>Cyclotella</t>
  </si>
  <si>
    <t>Gomphonema</t>
  </si>
  <si>
    <t>Nitzschia</t>
  </si>
  <si>
    <t>Synedra</t>
  </si>
  <si>
    <t>Closterium</t>
  </si>
  <si>
    <t>Micractinium</t>
  </si>
  <si>
    <t>Pandorina</t>
  </si>
  <si>
    <t>Scenedesmus</t>
  </si>
  <si>
    <t>Cyanobacteria</t>
  </si>
  <si>
    <t>Oscillatoria</t>
  </si>
  <si>
    <t>Phormidium</t>
  </si>
  <si>
    <t>Euglenophyta</t>
  </si>
  <si>
    <t>Lepocinclis</t>
  </si>
  <si>
    <t>Phacus</t>
  </si>
  <si>
    <t>Hatfield Cell Count Data</t>
  </si>
  <si>
    <t>Spring-2021</t>
  </si>
  <si>
    <t>Spring-2016</t>
  </si>
  <si>
    <t>Spring-2017</t>
  </si>
  <si>
    <t>Spring-2018</t>
  </si>
  <si>
    <t>Spring-2019</t>
  </si>
  <si>
    <t>Summer-2016</t>
  </si>
  <si>
    <t>Summer-2017</t>
  </si>
  <si>
    <t>Summer-2018</t>
  </si>
  <si>
    <t>Summer-2019</t>
  </si>
  <si>
    <t>Summer-2021</t>
  </si>
  <si>
    <t>Autumn-2016</t>
  </si>
  <si>
    <t>Autumn-2017</t>
  </si>
  <si>
    <t>Autumn-2018</t>
  </si>
  <si>
    <t>Autumn-2019</t>
  </si>
  <si>
    <t>Autumn-2021</t>
  </si>
  <si>
    <t>Winter-2016</t>
  </si>
  <si>
    <t>Winter-2017</t>
  </si>
  <si>
    <t>Winter-2018</t>
  </si>
  <si>
    <t>Winter-2019</t>
  </si>
  <si>
    <t>Winter-2021</t>
  </si>
  <si>
    <t>5’-CCA GCA SCY GCG GTA ATT CC -3’</t>
  </si>
  <si>
    <t>5´-TCA GCC TGT TAT CCC TAG AG-3´</t>
  </si>
  <si>
    <t>5’-ACT TTC GTT CTT GAT YRA-3’</t>
  </si>
  <si>
    <r>
      <t>5’-</t>
    </r>
    <r>
      <rPr>
        <sz val="14"/>
        <color indexed="8"/>
        <rFont val="Arial"/>
        <family val="2"/>
      </rPr>
      <t>CCT ACG GGN GGC WGC AG-3’</t>
    </r>
  </si>
  <si>
    <r>
      <t>5’-</t>
    </r>
    <r>
      <rPr>
        <sz val="14"/>
        <color indexed="8"/>
        <rFont val="Arial"/>
        <family val="2"/>
      </rPr>
      <t>GAC TAC HVG GGT ATC TAA TCC-3’</t>
    </r>
  </si>
  <si>
    <t>Ill_Euk_R (Touchdown)</t>
  </si>
  <si>
    <t xml:space="preserve"> 3 min</t>
  </si>
  <si>
    <t>95°C</t>
  </si>
  <si>
    <t>Initial</t>
  </si>
  <si>
    <t>Stage 1</t>
  </si>
  <si>
    <t>Stage 2</t>
  </si>
  <si>
    <t>Final</t>
  </si>
  <si>
    <t>Stage 3</t>
  </si>
  <si>
    <t>Stage 4</t>
  </si>
  <si>
    <t>BLAST % Identity</t>
  </si>
  <si>
    <t>SILVA LCA % Identity</t>
  </si>
  <si>
    <t>QIIME2 Assigned Taxonomy</t>
  </si>
  <si>
    <t>DNA Sequence</t>
  </si>
  <si>
    <t>rRNA Gene</t>
  </si>
  <si>
    <t>23S rRNA</t>
  </si>
  <si>
    <t>18S rRNA</t>
  </si>
  <si>
    <t>16S rRNA</t>
  </si>
  <si>
    <t>Parameter</t>
  </si>
  <si>
    <t>Result</t>
  </si>
  <si>
    <t>–</t>
  </si>
  <si>
    <t>Selected</t>
  </si>
  <si>
    <t>GCTTTACTGTATCTTGGAATTGGGTTTGGGCCTTGCTTGCGCAGGATAGGTGGGAGGCTATGAAAATATTCTTGCGGGGATGTTGGAGCCAACGGTGAGATACCACTCTAGTAAGGCTAAAATTCTAACTCTGAACCGTTATCCGGTCAGAGAACAGTTTCAGGTGGGCAGTTTGACTGGGGCGGTCGCCTCCTAAAAGGTAACGGAGGCGCGCAAAGGTTCCCTCAGGCTGGTTGGACATCAGTCGTAGAGTGTAAAGGCATAAGGGAGCTTGACTGCGAGACCCACAAGTCGAGCAGAGACGAAAGTCGGCCTTAGTGATCCGACGGTTCCACGTGGAAGGGCCGTCGCTCAACGGATAAAAGTTA</t>
  </si>
  <si>
    <t>GCTTTACTGTATCTTGGAATTGGGTTTGGGCCTTGCTTGCGCAGGATAGGTGGGAGGCTATGAAAATATTCTTGTGGGAATATTGGAGCCAACGGTGAGATACCACTCTAGTAAGGCTAAAATTCTAACTCTGAACCGTTATCCGGTCAGAGAACAGTTTCAGGTGGGCAGTTTGACTGGGGCGGTCGCCTCCTAAAAGGTAACGGAGGCGCGCAAAGGTTCCCTCAGGCTGGTTGGACATCAGTCGTAGAGTGTAAAGGCATAAGGGAGCTTGACTGCGAGACCCACAAGTCGAGCAGAGACGAAAGTCGGCCTTAGTGATCCGACGGTTCCACGTGGAAGGGCCGTCGCTCAACGGATAAAAGTTA</t>
  </si>
  <si>
    <t>GCTTTACTGTATCTTGGAATTGGGTTTGGGCCTTGCTTGCGCAGGATAGGTGGGAGGCTATGAAAGTATTCTCGTGGGAATATTGGAGCCAACGGTGAGATACCACTCTAGTAAGGCTAAAATTCTAACTCTGAACCGTTATCCGGTCAGAGAACAGTTTCAGGTGGGCAGTTTGACTGGGGCGGTCGCCTCCTAAAAGGTAACGGAGGCGCGCAAAGGTTCCCTCAGGCTGGTTGGACATCAGTCGTAGAGTGTAAAGGCATAAGGGAGCTTGACTGCGAGACCCACAAGTCGAGCAGAGACGAAAGTCGGCCTTAGTGATCCGACGGTTCCACGTGGAAGGGCCGTCGCTCAACGGATAAAAGTTA</t>
  </si>
  <si>
    <t>GCTTTACTGTATCTTGGAATTGGGTTTGGGCCTTGCTTGCGCAGGATAGGTGGGAGGCTTTGAGAATATTCTTGCGGGAATGTTGGAGCCAACGGTGAGATACCACTCTAGTAAGGCTAAAATTCTAACTTTGTACCGTTATCCGGTCAGAGAACAGTTTCAGGTGGGCAGTTTGACTGGGGCGGTCGCCTCCTAAAAGGTAACGGAGGCGCGCAAAGGTTCCCTCAGGCTGGTTGGACATCAGTCGTAGAGTGTAAAGGCATAAGGGAGCTTGACTGCGAGACCCACAAGTCGAGCAGAGACGAAAGTCGGCCTTAGTGATCCGACGGTTCCACGTGGAAGGGCCGTCGCTCAACGGATAAAAGTTA</t>
  </si>
  <si>
    <t>GCTTTACTGTATCTTGGAATTGGGTTTGGGCCTTGCTTGCGCAGGATAGGTGGGAGGCTGTGAAAATATTCTCGCGGGAATGTTGGAGCCAACGGTGAGATACCACTCTAGCAAGGCTAAAATTCTAACTCTGAACCGTTATCCGGTCAGAGAACAGTTTCAGGTGGGCAGTTTGACTGGGGCGGTCGCCTCCTAAAAGGTAACGGAGGCGCGCAAAGGTTCCCTCAGGCTGGTTGGACATCAGTCGTAGAGTGTAAAGGCATAAGGGAGCTTGACTGCGAGACCCACAAGTCGAGCAGAGACGAAAGTCGGCCTTAGTGATCCGACGGTTCCACGTGGAAGGGCCGTCGCTCAACGGATAAAAGTTA</t>
  </si>
  <si>
    <t>GCTTTACTGTATCTTGGAATTGGGTTTGGGCCTTGCTTGCGCAGGATAGGTGGGAGGCTGTGAAAATATTCTTGCGGGAATATTGGAGCCAACGGTGAGATACCACTCTAGCAAGGCTAAAATTCTAACTCTGAACCGTTATCCGGTCAGAGAACAGTTTCAGGTGGGCAGTTTGACTGGGGCGGTCGCCTCCTAAAAGGTAACGGAGGCGCGCAAAGGTTCCCTCAGGCTGGTTGGACATCAGTCGTAGAGTGTAAAGGCATAAGGGAGCTTGACTGCGAGACCCACAAGTCGAGCAGAGACGAAAGTCGGCCTTAGTGATCCGACGGTTCCACGTGGAAGGGCCGTCGCTCAACGGATAAAAGTTA</t>
  </si>
  <si>
    <t>GCTTTACTGTATCTTGGAATTGGGTTTGGGCCTTGCTTGCGCAGGATAGGTGGGAGGCTATGAAAATATTCTTGTGGGGATGTTGGAGCCAACGGTGAGATACCACTCTAGTAAGGCTAAAATTCTAACTCTGAACCGTTATCCGGTCAGAGAACAGTTTCAGGTGGGCAGTTTGACTGGGGCGGTCGCCTCCTAAAAGGTAACGGAGGCGCGCAAAGGTTCCCTCAGGCTGGTTGGACATCAGTCGTAGAGTGTAAAGGCATAAGGGAGCTTGACTGCGAGACCCACAAGTCGAGCAGAGACGAAAGTCGGCCTTAGTGATCCGACGGTTCCACGTGGAAGGGCCGTCGCTCAACGGATAAAAGTTA</t>
  </si>
  <si>
    <t>GCTTTACTGTAACTTGGAATTGGGTTTGGGTTTTACTTGCGCAGAATAGGTGGGAGGCTTTGAGAATGCTCTTGTGGGAGTATTGGAGCCATCCGTGAGATACCACTCTGGTAAAACTAAAATTCTAACTTTATACCGTTATCCGGTTGAAGAACAGTTTCAGGTGGGCAGTTTGACTGGGGCGGTCGCCTCCTAAAAGGTAACGGAGGCGCGCAAAGGTTCCCTCAGACTGGTTGGACATCAGTCGTAGAGTGTAAAGGCATAAGGGAGCTTGACTGCGAGACCTACAAGTCGAGCAGAGACGAAAGTCGGCCTTAGTGATCCGACGGTTCCACGTGGAAGGGCCGTCGCTCAACGGATAAAAGTTA</t>
  </si>
  <si>
    <t>GCTTTACTGTATCTTGGAATTGGGTTTGGGCCTTGCTTGCGCAGGATAGGTGGGAGGCTATGAGAATGCTCTTGTGGGAGTATTGGAGCCAACGGTGAGATACCACTCTAGTAAGGCTAAAATTCTAACTCTGAACCGTTATCCGGTCAGAGAACAGTTTCAGGTGGGCAGTTTGACTGGGGCGGTCGCCTCCTAAAAGGTAACGGAGGCGCGCAAAGGTTCCCTCAGGCTGGTTGGACATCAGTCGTAGAGTGTAAAGGCATAAGGGAGCTTGACTGCGAGACCCACAAGTCGAGCAGAGACGAAAGTCGGCCTTAGTGATCCGACGGTTCCAAGTGGAAGGGCCGTCGCTCAACGGATAAAAGTTA</t>
  </si>
  <si>
    <t>GCTTTACTGTATCTTGGAATTGGGTTTGGGCCTTGCTTGCGCAGGATAGGTGGGAGGCTTTGAAGGCATTCTTGCGGGAATGTTGGAGCCAACGGTGAGATACCACTCTAGTAAGGCTAAAATTCTAACTTTGTACCGTTATCCGGTCAGAGAACAGTTTCAGGTGGGCAGTTTGACTGGGGCGGTCGCCTCCTAAAAGGTAACGGAGGCGCGCAAAGGTTCCCTCAGGCTGGTTGGACATCAGTCGTAGAGTGTAAAGGCATAAGGGAGCTTGACTGCGAGACCCACAAGTCGAGCAGAGACGAAAGTCGGCCTTAGTGATCCGACGGTTCCACGTGGAAGGGCCGTCGCTCAACGGATAAAAGTTA</t>
  </si>
  <si>
    <t>GCTTTACTGTAGCTTGGAATTGAAATCGGGCTCGTTTTGCGCAGCCTAGGTGGGAGGCGTTGAAGATCTTTCTCCGGGAAGATTGGAGCCATCATTGAGAGACCACTCTTAACGAGCTAGATTTCTAATTGTGCTCCTTGAATCAGGACACAAGACAGTTTCTGGTGGGCAGTTTTATTGGGGCAATAGCCTCCTAAAAGGTAACGGAGGCGCGCAAAGGTTCCCTCAGGCTAGACGGAAATTAGCCGCAGAGCGTAAAGGCAGAAGGGAGCTTGACTGCAAGACCGACACGTCGAGCAGGAGCGAAAGCTGGCCTTAGTGATCCGACGGTACTGCGTGGAAAGGCCGTCGCTCAACGGATAAAAGTTA</t>
  </si>
  <si>
    <t>GCTTTACTGTAGCTTGGAATTGAAATCGGGCTCGTTTTGCGCAGCCTAGGTGGGAGGCGTTGAAAATCTTTCTCCGGGAAGATTGGAGCCATCATTGAGAGACCACTCTTAACGAGCTAGATTTCTAATTGTGCTCCTTGAATCAGGACACAAGACAGTTTCTGGTGGGCAGTTTTATTGGGGCAATAGCCTCCTAAAAGGTAACGGAGGCGCGCAAAGGTTCCCTCAGGCTAGACGGAAATTAGCCGCAGAGCGTAAAGGCAGAAGGGAGCTTGACTGCAAGACCGACACGTCGAGCAGGAGCGAAAGCTGGCCTTAGTGATCCGACGGTACTGCGTGGAAAGGCCGTCGCTCAACGGATAAAAGTTA</t>
  </si>
  <si>
    <t>GCTTTACTGTAGCTTGGAATTGAAATTGGGCTCGTTTTGCGCAGCCTAGGTGGGAGGCGTTGAAGATTCTTCTCCGGGAGAGTTGGAGCCATCATTGAGAGACCACTCTTAACGAGCTAGATTTCTAATTGTGCTCCTTGAATCAGGACACAAGACAGTTTCTGGTGGGCAGTTTTATTGGGGCAATAGCCTCCTAAAAGGTAACGGAGGCGCGCAAAGGTTCCCTCAGGCTAGACGGAAATTAGCCGTAGAGCGTAAAGGCAGAAGGGGGCTTGACTGCAAGACCGACAAGTCGAGCAGGAGCGAAAGCTGGCCTTAGTGATCCGACGGTGCTGCGTGGAAAGGCCGTCGCTCAACGGATAAAAGTTA</t>
  </si>
  <si>
    <t>GCTTTACTGTAGCTTGGAATTGAAATTGGGCTCGTTTTGCGCAGCCTAGGTGGGAGGCGTTGAAAACTTTTCTCCGGGAAAGTTGGAGCCATCATTGAGAGACCACTCTTAACGAGCTAGATTTCTAATTATGCTCCTTGAATCAGGACATAAGACAGTTTCTGGTGGGCAGTTTTATTGGGGCAATAGCCTCCTAAAAGGTAACGGAGGCGCGCAAAGGTTCCCTCAGGCTAGACGGAAATTAGCCGTAGAGCGTAAAGGCAGAAGGGGGCTTGACTGCAAGACCGACAAGTCGAGCAGGAGCGAAAGCTGGCCTTAGTGATCCGACGGTGCTGCGTGGAAAGGCCGTCGCTCAACGGATAAAAGTTA</t>
  </si>
  <si>
    <t>GCTTTACTGTAGCTTGGAATTGAAATCGGGCTCGTTTTGCGCAGCCTAGGTGGGAGGCGTTGAAAATCTTTCTCCGGGAAGATTGGAGCCATCATTGAGAGACCACTCTTAACGAGCTAGATTTCTAATTGTGCTCCTTGAATCAGGACACAAGACAGTTTCTGGTGGGCAGTTTTATTGGGGCAATAGCCTCCTAAAAGGTAACGGAGGCGCGCAAAGGTTCCCTCAGGCTAGACGGAAATTAGCCGCAGAGCGTAAAGGCAGAAGGGAGCTTGACTGCAAGACCGACACGTCGAGCAGGAGCGAAAGCTGGCCTTAGTGATCCGACGGTACTGCGTGGAAAGGTCGTCGCTCAACGGATAAAAGTTA</t>
  </si>
  <si>
    <t>GCTTTACTGTAGCTTGGAATTGAAATCGGGCTCGTTTTGCGCAGCCTAGGTGGGAGGCGTTGAAGATCTTTCTCCGGGAAGATTGGAGCCATCATTGAGAGACCACTCTTAACGAGCTAGATTTCTAATTGTGCTCCTTGAATCAGGACACAAGACAGTTTCTGGTGGGCAGTTTTATTGGGGCAATAGCCTCCTAAAAGGTAACGGAGGCGCGCAAAGGTTCCCTCAGGCTAGACGGAAATTAGCCGTAGAGCGTAAAGGCAGAAGGGGGCTTGACTGCAAGACCGACAAGTCGAGCAGGAGCGAAAGCTGGCCTTAGTGATCCGACGGTGCTGCGTGGAAAGGCCGTCGCTCAACGGATAAAAGTTA</t>
  </si>
  <si>
    <t>GGAGAAAGACCCTATGAAGCTTTACTGTAGCTTGGAATTGAAATCGGGCTCGTTTTGCGCAGCCTAGGTGGGAGGCGTTGAAGATCTTTCTCCGGGAAGATTGGAGCCATCATTGAGAGACCACTCTTAACGAGCTAGATTTCTAATTGTGCTCCTTGAATCAGGACACAAGACAGTTTCTGGTGGGCAGTTTTATTGGGGCAATAGCCTCCTAAAAGGTAACGGAGGCGCGCAAAGGTTCCCTCAGGCTAGACGGAAATTAGCCGCAGAGCGTAAAGGCAGAAGGGAGCTTGACTGCAAGACCGACACGTCGAGCAGGAGCGAAAGCTGGCCTTAGTGATCCGACGGTACTGCGTGGAAAGGCCGTCGCTCAACGGATAAAAGTTA</t>
  </si>
  <si>
    <t>GCTTTACTGTAGCTTGGAATTGAAATCGGGCTCGTTTTGCGCAGCCTAGGTGGGAGGCGTTGAAGATCTTTCTCCGGGAAGATTGGAGCCATCATTGAGAGACCACTCTTAACGAGCTAGATTTCTAATTGTGCTCCTTGAATCAGGACACAAGACAGTTTCTGGTGGGCAGTTTTATTGGGGCAATAGCCTCCTAAAAGGTAACGGAGGCGCGCAAAGGTTCCCTCAGTCTAGACGGAAATTAGCCGCAGAGCGTAAAGGCAGAAGGGAGCTTGACTGCAAGACCGACACGTCGAGCAGGAGCGAAAGCTGGCCTTAGTGATCCGACGGTACTGCGTGGAAAGGCCGTCGCTCAACGGATAAAAGTTA</t>
  </si>
  <si>
    <t>GCTTTACTGTAGCTTGGAATTGAAATCGGGCTCGTTTTGCGCAGCCTAGGTGGGAGGCGTTGAAAATCTTTCTCCGGGAAGATTAGAGCCATCATTGAGAGACCACTCTTAACGAGCTAGATTTCTAATTGTGCTCCTTGAATCAGGACACAAGACAGTTTCTGGTGGGCAGTTTTATTGGGGCAATAGCCTCCTAAAAGGTAACGGAGGCGCGCAAAGGTTCCCTCAGGCTAGACGGAAATTAGCCGCAGAGCGTAAAGGCAGAAGGGAGCTTGACTGCAAGACCGACACGTCGAGCAGGAGCGAAAGCTGGCCTTAGTGATCCGACGGTACTGCGTGGAAAGGCCGTCGCTCAACGGATAAAAGTTA</t>
  </si>
  <si>
    <t>GGCAGAAGACCCTATGAAGCTTTACTGTAGCTTGGAATTGAAATCGGGCTCGTTTTGCGCAGCCTAGGTGGGAGGCGTTGAAGATCTTTCTCCGGGAAGATTGGAGCCATCATTGAGAGACCACTCTTAACGAGCTAGATTTCTAATTGTGCTCCTTGAATCAGGACACAAGACAGTTTCTGGTGGGCAGTTTTATTGGGGCAATAGCCTCCTAAAAGGTAACGGAGGCGCGCAAAGGTTCCCTCAGGCTAGACGGAAATTAGCCGCAGAGCGTAAAGGCAGAAGGGAGCTTGACTGCAAGACCGACACGTCGAGCAGGAGCGAAAGCTGGCCTTAGTGATCCGACGGTACTGCGTGGAAAGGCCGTCGCTCAACGGATAAAAGTTA</t>
  </si>
  <si>
    <t>GCTTTACTGTAACCTGAGGTTGGTTTTGGATTTTTCTTGCGCAGAATAGGTGGGAGGCTTTGATTCTCTTTTTCGGAAGACGAGGAGCCAAAATGTGAGATACCACTCTGGAAAAGTTAGAAATCTAATAGTATTCTTTTATCAAGATACTTGACAGTTTCAGGCGGGCAGTTTTACTGGGGCGGTAGCCTCCTAAAAGGTAACGGAGGCGTACAAAGGTTTTCTCAGTCTGGACGGAAATTAGTTGTAGAGTGTAAAGACATAAGAAAGCTTGACTGTGAGACCTATAAGTCAAACAGAGACTAAAGTCGGTCTTAGTGACCCGACGGTGCTGAGTGGAAAGGCCGTCGTTCAACAGATAAAAGTTA</t>
  </si>
  <si>
    <t>GCTTTACTGTAACTTGAGATTGGTTTTGGGCTTTTCTTGCGCAGAATAGGTGGGAGGCGTTGAATCTCTTTTTCGAAAGTTGATGAGCTGTAATGTGAGATACCACTCTGGAAAAGTTAAAAATCTAATGGTATTCTTTTATCAAGATACTTGACAGTTTCAGGCGGGCAGTTTTACTGGGGCGGTAGCCTCCTAAAAGGTAACGGAGGCGTACAAAGGTTTTCTCAGTCTGGACGGAAATTAGTTTTAGAGTGTAAAGACATAAGAAAGCTTGACTGTGAGACCTATAAGTCAAACAGGGACTAAAGTCGGTCTTAGTGACCCGACGGTGCTGAGTGGAAAGGCCGTCGTTCAACAGATAAAAGTTA</t>
  </si>
  <si>
    <t>GCTTTACTGTAACTTGAGATTGGTTTTGGGCTTTTCTTGCGCAGAATAGGTGGGAGGCGTTGAATCTCTTTTTCGAAAGCTGATGAGCTGTAATGTGAGATACCACTCTGGAAAAGTTAGAAATCTAATGGTATTCTTTTATCAAGATACTTGACATTCTCAGGCGGGCAGTTTTACTGGGGCGGTAGCCTCCTAAAAGGTAACGGAGGCGTACAAAGGTTTTCTCAGTCTGGACGGAAATTAGTTTTAGAGTGTAAAGACATAAGAAAGCTTGACTGTGAGACCTATAAGTCAAACAGGGACTAAAGTCGGTCTTAGTGACCCGACGGTACTGAGTGGAAAGGCCGTCGTTCAACAGATAAAAGTTA</t>
  </si>
  <si>
    <t>GCTTTACTGTAACTTGAGATTGGTTTTGGGCTTTTCTTGCGCAGAATAGGTGGGAGGCGTTGAATCTCTTTTTCGAAAGTTGATGAGCTGTAATGTGAGATACCACTCTGGAAAAGTTAAAAATCTAATGGTATTCTTTTATCAAGATACTTGACAGTTTCAGGCGGGCAGTTTTACTGGGGCGGTAGCCTCCTAAAAGGTAACGGAGGCGTACAAAGGTTTTCTCGGTCTGGACGGAAATTAGTTTTAGAGTGTAAAGACATAAGAAAGCTTGACTGTGAGACCTATAAGTCAAACAGGGACTAAAGTCGGTCTTAGTGACCCGACGGTGCTGAGTGGAAAGGCCGTCGTTCAACAGATAAAAGTTA</t>
  </si>
  <si>
    <t>GCTTTACTATAACTTGAAATTGGTTTTGGGCTTTTCTTGCGCAGAATAGGTGGGAGGCTATGAATCTTTTTTTTGGAAAATGAGGAGCCATAATGTGAGATACCACTCTTGAAGAGTTAAAAATCTAATAGTATTTTTTTATCAAGATACTTGACAGTTTCAGGCGGGTAGTTTTACTGGGGCGGTAGCCTCCTAAAAGGTAACGGAGGCGTACAAAGGTTTTCTCAGTCTGGTCGGAAATCAGTTTTAGAGTGCAAAGACAAAAGAAAGCTTGACTGTGAGACCTATAAGTCGAGCAGAGACTAAAGTCGGTCTTAGTGACCCGACGGTGCTGAGTGGAAAGGCCGTCGTTCAACAGATAAAAGTTA</t>
  </si>
  <si>
    <t>GCTTTACTGTAACTTGAAATTGGTTTTGGACTTTTCTTGCGCAGAATAGGTGGGAGGCTATGATTCACTTTTTCGGGAGTAGATGAGCTGAAATATGAGATACCACTCTAGGAAAGTTAGAAATCTAATATTATACTTTTAACAAGATGATTGACAGTTTCAGGCGGGCAGTTTTACTGGGGCGGTAGCCTCCTAAAAGGTAACGGAGGCGTACAAAGGTTTTCTCAATTTGGTCGGAAATTAAATTTAGAGTGTAAAGACAAAAGAAAGCTTGACTGTGAGACCTACAAGTCAAACAGAGACTAAAGTCGGTCTTAGTGACCCGACGGTTCTGAGTGGAAAGGCCGTCGTTCAACGGATAAAAGTTA</t>
  </si>
  <si>
    <t>GCTTTACTGTAACTTGAGATTGGTTTTGGGCTTTTCTTGCGCAGAATAGGTGGGAGGCTTTGAATCTCTTTTTAGGAAGTTGATGAGCTGCAATGTGAGATACCACTCTGGAGAAGTTAGAAGTCTAATGGTATTCTTTTATCAAGATACTTGACAGTTTCAGGCGGGCAGTTTTACTGGGGCGGTAGCCTCCTAAAAGGTAACGGAGGCGTACAAAGGTTTTTTCAGTCTGGACGGAAATTAGTTTTAGAGTGTAAAGACATAAGAAAGCTTGACTGTGAGACCTATAAGTCAAACAGGGACTAAAGTCGGTCTTAGTGACCCGACGGTGCTGAGTGGAAAGGCCGTCGTTCAACAGATAAAAGTTA</t>
  </si>
  <si>
    <t>GCTTTACTGTAACCTGAGGTTGGTTTTGGATTTTTCTTGCGCAGAATAGGTGGGAGGCTTTGATTCTCTTTTTCGGAAGACGAGGAGCCAAAATGTGAGATACCACTCTGGAAAAGTTAGAAATCTAATAGTATTCTTTTATCAAGATACTTGACAGTTTCAGGCGGGCAGTTTTACTGGGGCGGTAGCCTCCTAAAAGGTAACGGAGGCGTACAAAGGTTTTCTCAGTCTGGACGGAAATTAGTTGTAGAGTGTAAAGACATAAGAAAGCTTGACTGTGAGACCTATAAGTCAAACAGAGACTAAAGTCGGTCTTAGTGACCCGACGGTGCTGAGTGGAAAGGCCGTCGTTCAACCGATAAAAGTTA</t>
  </si>
  <si>
    <t>GCTTTACTGTAACTTGAGATTGGTTTTGGGCTTTTCTTGCGCAGAATAGGTGGGAGGCGTTGAATCTCTTTTTCGAAAGTTGATGAGCTGTAATGTGAGATACCACTCTGGAAAAGTTAAAAATCTAATGGTATTCTTTTATCAAGATACTTGACAGTTTCAGGCGGGCAGTTTTACTGGGGCGGTAGCCTCCTAAAAGGTAACGGAGGCGTACAAAGGTTTTCTCAGTCTGGACGGAAATTAGTTTTAGAGTGTAAAGACATAAGAAAGCTTGACTGTGAGACCTATAAGTCAAACAGGGACTAAAGTCGGTCTTAGTGACCCGACGGTGCTGAGTGGAAAGGCCGTCGTTCAACCGATAAAAGTTA</t>
  </si>
  <si>
    <t>GCTTTACTGTAACTTGAAATTGATTTCGGACTTTTCTTGCGCAGAATAGGTGGGAGGCTTTGAGTCTCTTTTTCGGAAGTTGATGAGCCAAAATGTGAGATACCACTCTAGAAAAGTTAGAAGTCTAATAAAATTTTTTAAACAAGATATTTGACAGTTTCAGGCGGGCAGTTTTACTGGGGCGGTAGCCTCCTAAAAGGTAACGGAGGCGTACAAAGGTTTTCTCAGTCTAGACGGAAATTAGTTTTGGAGTGTAAAGATACAAGAAAGCTTGACTGTAAGACATATAAGTCGAACAGAGACTAAAGTCGGTCTTAGTGACCCGACGGTTCTTAGTGGAAAGGCCGTCGTAAACAGATAAAAGTTA</t>
  </si>
  <si>
    <t>GCTTTACTGTAGCTTGGTATTGTGCCCGGGCTCTGAATGCGCAGGATAGGTGGGAGGCTTTGATCAACAGCTTGCGGGTTGTTGTGAGCCAACGGTGAGATACCACTCTTTCAGAGCTAGGGTTCTAACAGTCACCCGTTATCCGGGGACTGGACAGTATCTGGTGGGCAGTTTGACTGGGGCGGTCGCCTCCTAAAAGGTAACGGAGGCGCGCAAAGGTTTGCTCAGGCTGGTTGGAAATCAGCCGACGAGTGTAAAAGCAGAAGCAAGCTTGACTGTGAGACCTACAAGTCGAACAGGGAGGAAACTCGGCTTTAGTGATCCGACGGTTCTGCGTGGAAGGGCCGTCGCTCAACGGATAAAAGTTA</t>
  </si>
  <si>
    <t>GCTTTACTGTAGCTTGGTATTGTGCCCGGGCTCGCAATGCGCAGGATAGGTGGGAGGCTTTGATCATCGGCTTGCGGGTCGATGTGAGCCAACGGTGAGATACCACTCTTTGCGAGCTAGGGTTCTAACGGTCACCCGTTATCCGGGGACCGGACAGTATCAGGTGGGCAGTTTGACTGGGGCGGTCGCCTCCTAAAAGGTAACGGAGGCGCGCAAAGGTTTGCTCAGGCTGGTTGGAAATCAGCCGACGAGTGTAAAAGCAGAAGCAAGCTTGACTGTGAGACCTACAAGTCGAACAGGGAGGAAACTCGGCTTTAGTGATCCGACGGTTCTGCGTGGAAGGGCCGTCGCTCAACGGATAAAAGTTA</t>
  </si>
  <si>
    <t>GCTTTACTGTAGCTTGGTATTGTGCCCGGGCTCTGAATGCGCAGGATAGGTGGGAGGCTTTGATCATCGGCTTGCGGGTCGATGTGAGCCAACGGTGAGATACCACTCTTTCAGAGCTAGGGTTCTAACAGCCGCCCGTTATCCGGGGGCTGGACAGTATCAGGTGGGCAGTTTGACTGGGGCGGTCGCCTCCTAAAAGGTAACGGAGGCGCGCAAAGGTTTGCTCAGGCTGGTTGGAAATCAGCCGACGAGTGTAAAAGCAGAAGCAAGCTTGACTGTGAGACCTACAAGTCGAACAGGGAGGAAACTCGGCTTTAGTGATCCGACGGTTCTGCGTGGAAGGGCCGTCGCTCAACGGATAAAAGTTA</t>
  </si>
  <si>
    <t>GCTTTACTGTAGCTTGGTATTGTGCCCGGGCTCGCAATGCGCAGGATAGGTGGGAGGCTTTGATCATCGGCTTGCGGGTCGATGTGAGCCAACGGTGAGATACCACTCTTTGCGAGCTAGGGTTCTAACGGCCACCCGTTATCCGGGGGCCGGACAGTATCAGGTGGGCAGTTTGACTGGGGCGGTCGCCTCCTAAAAGGTAACGGAGGCGCGCAAAGGTTTGCTCAGGCTGGTTGGAAATCAGCCGACGAGTGTAAAAGCAGAAGCAAGCTTGACTGTGAGACCTACAAGTCGAACAGGGAGGAAACTCGGCTTTAGTGATCCGACGGTTCTGCGTGGAAGGGCCGTCGCTCAACGGATAAAAGTTA</t>
  </si>
  <si>
    <t>GCTTTACTGTAGCTTGGTATTGTGCCCGGGCTCTGAATGCGCAGGATAGGTGGGAGGCTTTGATCATCGGCTTGCGGGTCGATGTGAGCCAACGGTGAGATACCACTCTTTCAGAGCTAGGGTTCTAACAGTCACCCGTTATCCGGGGACTGGACAGTATCAGGTGGGCAGTTTGACTGGGGCGGTCGCCTCCTAAAAGGTAACGGAGGCGCGCAAAGGTCTGCTCAGGCTGGTTGGAAATCAGCCGACGAGTGTAAAAGCAGAAGCAGGCTTGACTGTGAGACCTACAAGTCGAACAGGGAGGAAACTCGGCTTTAGTGATCCGACGGTTCTGCGTGGAAGGGCCGTCGCTCAACGGATAAAAGTTA</t>
  </si>
  <si>
    <t>GCTTTACTGTAGCTTGGTATTGTGTCCGGGCTCTGAATGCGCAGGATAGGTGGGAGGCTTTGATCAACAGCTTGCGGGTTGTTGTGAGCCAACGGTGAGATACCACTCTTTCAGAGCTAGGATTCTAACGGTCACCCGTCATCCGGGGACCGGACAGTATCTGGTGGGCAGTTTGACTGGGGCGGTCGCCTCCTAAAAGGTAACGGAGGCGCGCAAAGGTTTGCTCAGGCTGGTTGGAAATCAGCCGACGAGTGTAAAAGCAGAAGCAAGCTTGACTGTGAGACCAACAAGTCGAACAGGGGGGAAACCCGGCTTTAGTGATCCGACGGTTCTGCGTGGAAGGGCCGTCGCTCAACGGATAAAAGTTA</t>
  </si>
  <si>
    <t>GCTTTACTGTAGCTTGGTATTGTGCCCGGGCTCGCAATGCGCAGGATAGGTGGGAGGCTTTGATCCATTACTTGCGGGTAATGGTGAGCCAACGGTGAGATACCACTCTTTGCGAGCTAGGGTTCTAACAGCCACCCGTGATCCGGGGGCTGGACAGTATCAGGTGGGCAGTTTGACTGGGGCGGTCGCCTCCTAAAAGGTAACGGAGGCGCGCAAAGGTTCCCTCAGGCTGGTTGGAAATCAGCCGACGAGTGCAAAGGCAGAAGGGAGCTTGACTGTGAGACCTACAAGTCGAACAGGGACGAAAGTCGGCCTTAGTGATCCGACGGTTCTGAGTGGAAGGGCCGTCGCTCAACGGATAAAAGTTA</t>
  </si>
  <si>
    <t>GCTTTACTGTAGCTTGGTATTGTGCCCGGGCTCGCAATGCGCAGGATAGGTGGGAGGCTTTGATCATCGGCTTGCGGGTCGATGTGAGCCAACGGTGAGATACCACTCTTTGCGAGCTAGGGTTCTAACAGCCACCCGTTATCCGGGGGCTGGACAGTATCAGGTGGGCAGTTTGACTGGGGCGGTCGCCTCCTAAAAGGTAACGGAGGCGCGCAAAGGTTTGCTCAGGCTGGTTGGAAATCAGCCGACGAGTGTAAAAGCAGAAGCAAGCTTGACTGTGAGACCTACAAGTCGAACAGGGAGGAAACTCGGCTTTAGTGATCCGACGGTTCTGCGTGGAAGGGCCGTCGCTCAACGGATAAAAGTTA</t>
  </si>
  <si>
    <t>GCTTTACTGTAGCTTGGTATTGTGCCCGGGCTCTGAATGCGCAGGATAGGTGGGAGGCTTTGATCATCGGCTTGCGGGTCAATGTGAGCCAACGGTGAGATACCACTCTTTCAGAGCTAGGGTTCTAACAGCCGCCCGTTATCCGGGGGCTGGACAGTATCAGGTGGGCAGTTTGACTGGGGCGGTCGCCTCCTAAAAGGTAACGGAGGCGCGCAAAGGTTTGCTCAGGCTGGTTGGAAATCAGCCGACGAGTGTAAAAGCAGAAGCAAGCTTGACTGTGAGACCTACAAGTCGAACAGGGAGGAAACTCGGCTTTAGTGATCCGACGGTTCTGCGTGGAAGGGCCGTCGCTCAACGGATAAAAGTTA</t>
  </si>
  <si>
    <t>GCTTTACTGTAGCTTGGTATTGTGCCCGGGCTCGCAATGCGCAGGATAGGTGGGAGGCTTTGATCCATTACTTGCGGGTAATGGTGAGCCAACGGTGAGATACCACTCTTTGCGAGCTAGGGTTCTAACAGCTACCCGTGATCCGGGGGCTGGACAGTATCAGGTGGGCAGTTTGACTGGGGCGGTCGCCTCCTAAAAGGTAACGGAGGCGCGCAAAGGTTCCCTCAGGCTGGTTGGAAATCAGCCGACGAGTGCAAAGGCAGAAGGGAGCTTGACTGTGAGACCTACAAGTCGAACAGGGACGAAAGTCGGCCTTAGTGATCCGACGGTTCTGAGTGGAAGGGCCGTCGCTCAACGGATAAAAGTTA</t>
  </si>
  <si>
    <t>TGGGGAATTTTCCGCAATGGGCGAAAGCCTGACGGAGCAACGCCGCGTGAGGGATGAAGGCCTCTGGGCTGTAAACCTCTTTTATCAAGGAAGAAGATCTGACGGTACTTGATGAATAAGCCACGGCTAATTCCGTGCCAGCAGCCGCGGTAATACGGGAGTGGCAAGCGTTATCCGGAATTATTGGGCGTAAAGCGTCCGCAGGCGGTTTTGAAAGTCTGTTGTTAAAGCGTGGAGCTTAACTCCATTTCAGCAATGGAAACTACAAGACTAGAGTGTGGTAGGGGCAGAGGGAATTCCCGGTGTAGCGGTGAAATGCGTAGATATCGGGAAGAACACCAGTGGCGAAGGCGCTCTGCTGGGCCATAACTGACGCTCATGGACGAAAGCCAGGGGAGCGAAAG</t>
  </si>
  <si>
    <t>TGGGGAATTTTCCGCAATGGGCGCAAGCCTGACGGAGCAACGCCGCGTGAGGGATGAAGGCCTCTGGGCTGTAAACCTCTTTTATCAAGGAAGAAGATCTGACGGTACTTGATGAATAAGCCACGGCTAATTCCGTGCCAGCAGCCGCGGTAATACGGGAGTGGCAAGCGTTATCCGGAATTATTGGGCGTAAAGCGTCCGCAGGCGGTTTTACAAGTCTGTCGTTAAAACGTGGAGCTCAACTCCATTTCGGCGATGGAAACTGTAAGACTAGAGTGTGGTAGGGGCAGAGGGAATTCCCGGTGTAGCGGTGAAATGCGTAGATATCGGGAAGAACACCAGTGGCGAAGGCGCTCTGCTGGGCCATAACTGACGCTCATGGACGAAAGCCAGGGGAGCGAAAG</t>
  </si>
  <si>
    <t>TGGGGAATTTTCCGCAATGGGCGAAAGCCTGACGGAGCAACGCCGCGTGAGGGATGAAGGCCTCTGGGCTGTAAACCTCTTTTATCAAGGAAGAAGATCTGACGGTACTTGATGAATAAGCCACGGCTAATTCCGTGCCAGCAGCCGCGGTAATACGGGAGTGGCAAGCGTTATCCGGAATTATTGGGCGTAAAGCGTCCGCAGGCGGTTTTACAAGTCTGTCGTTAAAGCGTGGAGCTTAACTCCATTTCAGCGATGGAAACTGTAGAACTAGAGTGTGGTAGGGGCAGAGGGAATTCCCGGTGTAGCGGTGAAATGCGTAGATATCGGGAAGAACACCAGTGGCGAAGGCGCTCTGCTGGGCCATAACTGACGCTCATGGACGAAAGCCAGGGGAGCGAAAG</t>
  </si>
  <si>
    <t>TGGGGAATTTTCCGCAATGGGCGCAAGCCTGACGGAGCAACGCCGCGTGAGGGATGAAGGCCTCTGGGCTGTAAACCTCTTTTATCAAGGAAGAAGATCTGACGGTACTTGATGAATAAGCCACGGCTAATTCCGTGCCAGCAGCCGCGGTAATACGGGAGTGGCAAGCGTTATCCGGAATTATTGGGCGTAAAGCGTCCGCAGGCGGTTTTACAAGTCTGTCGTTAAAGCGTGGAGCTCAACTCCATTTCGGCGATGGAAACTGTAAGACTAGAGTGTGGTAGGGGCAGAGGGAATTCCCGGTGTAGCGGTGAAATGCGTAGATATCGGGAAGAACACCAGTGGCGAAGGCGCTCTGCTGGGCCATAACTGACGCTCATGGACGAAAGCCAGGGGAGCGAAAG</t>
  </si>
  <si>
    <t>TGGGGAATTTTCCGCAATGGGCGAAAGCCTGACGGAGCAACGCCGCGTGAGGGATGAAGGCCTCTGGGCTGTAAACCTCTTTTATCAAGGAAGAAGATCTGACGGTACTTGATGAATAAGCCACGGCTAATTCCGTGCCAGCAGCCGCGGTAATACGGGAGTGGCAAGCGTTATCCGGAATTATTGGGCGTAAAGCGTCCGCAGGCGGTCTTACAAGTCTGTCGTTAAAGCGTGGAGCTTAACTCCATTTCGGCGATGGAAACTGTAAGACTAGAGTGTGGTAGGGGCAGAGGGAATTCCCGGTGTAGCGGTGAAATGCGTAGATATCGGGAAGAACACCAGTGGCGAAGGCGCTCTGCTGGGCCATAACTGACGCTCATGGACGAAAGCTAGGGGAGCGAAAG</t>
  </si>
  <si>
    <t>TGGGGAATTTTCCGCAATGGGCGAAAGCCTGACGGAGCAACGCCGCGTGAGGGATGAAGGCCTCTGGGCTGTAAACCTCTTTTCTCAAGGAAGAAGATCTGACGGTACTTGAGGAATAAGCCACGGCTAATTCCGTGCCAGCAGCCGCGGTAATACGGGAGTGGCAAGCGTTATCCGGAATTATTGGGCGTAAAGCGTCCGCAGGCGGCCTTGTAAGTCTGTCGTTAAAGCGTGGAGCTTAACTCCATTTCAGCGATGGAAACTACAAGGCTTGAGTGTGGTAGGGGCAGAGGGAATTCCCGGTGTAGCGGTGAAATGCGTAGATATCGGGAAGAACACCAGTGGCGAAGGCGCTCTGCTGGGCCATAACTGACGCTCATGGACGAAAGCCAGGGGAGCGAAAG</t>
  </si>
  <si>
    <t>TGGGGAATTTTCCGCAATGGGCGAAAGCCTGACGGAGCAACGCCGCGTGAGGGATGAAGGCCTCTGGGCTGTAAACCTCTTTTATCAAGGAAGAAGATCTGACGGTACTTGATGAATAAGCCACGGCTAATTCCGTGCCAGCAGCCGCGGTAATACGGGAGTGGCAAGCGTTATCCGGAATTATTGGGCGTAAAGCGTCCGCAGGCGGTCTTACAAGTCTGTCGTTAAAGCGTGGAGCTTAACTCCATTTCAGCGATGGAAACTGTAAGACTAGAGTGTGGTAGGGGCAGAGGGAATTCCCGGTGTAGCGGTGAAATGCGTAGATATCGGGAAGAACACCAGTGGCGAAGGCGCTCTGCTGGGCCATAACTGACGCTCATGGACGAAAGCCAGGGGAGCGAAAG</t>
  </si>
  <si>
    <t>TGGGGAATTTTCCGCAATGGGCGCAAGCCTGACGGAGCAACGCCGCGTGAGGGATGAAGGCCTCTGGGCTGTAAACCTCTTTTATCAAGGAAGAAGATCTGACGGTACTTGATGAATAAGCCACGGCTAATTCCGTGCCAGCAGCCGCGGTAATACGGGAGTGGCAAGCGTTATCCGGAATTATTGGGCGTAAAGCGTCCGCAGGCGGTTTTACAAGTCTGTCGTTAAAACGTGGAGCTCAACTCCATTTCGGCGATGGAAACTGTAAGACTAGAGTGTGGTAGGGGCAGAGGGAATTCCCGGTGTAGCGGTGAAATGCGTAGATATCGGGAAGAACACCAGTGGCGAAGGCGCTCTGCTGGGCCATAACTGACGCTCATGGACGAAAGCTAGGGGAGCGAAAG</t>
  </si>
  <si>
    <t>TGGGGAATTTTCCGCAATGGGCGAAAGCCTGACGGAGCAACGCCGCGTGAGGGATGAAGGCCTCTGGGCTGTAAACCTCTTTTATCAAGGAAGAAGATCTGACGGTACTTGATGAATAAGCCACGGCTAATTCCGTGCCAGCAGCCGCGGTAATACGGGAGTGGCAAGCGTTATCCGGAATTATTGGGCGTAAAGCGTCCGCAGGCGGTTTTACAAGTCTGTCGTTAAAACGTGGAGCTTAACTCCATTTCAGCGATGGAAACTGTAGAACTAGAGTGTGGTAGGGGCAGAGGGAATTCCCGGTGTAGCGGTGAAATGCGTAGATATCGGGAAGAACACCAGTGGCGAAGGCGCTCTGCTGGGCCATAACTGACGCTCATGGACGAAAGCCAGGGGAGCGAAAG</t>
  </si>
  <si>
    <t>TGGGGAATTTTCCGCAATGGGCGAAAGCCTGACGGAGCAACGCCGCGTGAGGGATGAAGGCCTCTGGGCTGTAAACCTCTTTTCTCAAGGAAGAAGACCTGACGGTACTTGAGGAATAAGCCACGGCTAATTCCGTGCCAGCAGCCGCGGTAATACGGGAGTGGCAAGCGTTATCCGGAATTATTGGGCGTAAAGCGTCCGCAGGCGGCCTTGTAAGTCTGTCGTTAAAGCGTGGAGCTTAACTCCATTTCGGCGATGGAAACTACAAGGCTTGAGTGTGGTAGGGGCAGAGGGAATTCCCGGTGTAGCGGTGAAATGCGTAGATATCGGGAAGAACACCAGTGGCGAAGGCGCTCTGCTGGGCCATAACTGACGCTCATGGACGAAAGCCAGGGGAGCGAAAG</t>
  </si>
  <si>
    <t>TGAGGAATTTTCCGCAATGAGTGAAAGCTTGACGGAGCAATGCCGCGTGGAGGACGAAGGCCTTAGGGTTGTAATCTCCTTTTCTCATTGAAGAAGTTCTGACGGTATTTGAGGAATAAGCATCGGCTAACTCCGTGCCAGCAGCCGCGGTAATACGGAGGATGCAAGCGTTATCCGGAATCATTGGGCGTAAAGAGTTTGTAGGTGGTCAAATATGTTTAATGTTAAATGTTAGAGCTCAACTTTAAAATTGCATTAAAAACTATTAGACTTGAGTATGATAGAGGTAAAGGGAATTTCCAGTGTAGCGGTGAAATGCGTAGATATTGGAAAGAACACCAATGGCGAAAGCACTTTGCTAGATTAATACTGACACTGAGAAACGAAAGCTAAGGGAGCAAAAA</t>
  </si>
  <si>
    <t>TGAGGAATTTTCCGCAATGAGTGAAAGCTTGACGGAGCAATGCCGCGTGGAGGAAGAAGGCTTTAGGGTTGTAATCTCCTTTTCTCATTGAAGAAGTTCTGACGGTATTTGAGGAATAAGCATCGGCTAACTTCGTGCCAGCAGCCGCGGTAATACGAGGGATGCAAGCGTTATCCGGAATTATTGGGCGTAAAGAGTTTGTAGGTGGTCTAATGTGTTTAAGGTTAAATATTAAAGCTCAACTTTGAAATGGCATTAAAAACTATTAGACTTGAGTATGATAGAGGTAAAGGGAATTCCCAGTGTAGCGGTGAAATGCGTAGATATTGGGAAGAACACCAACGGCGAAAGCACTTTGCTAGGTTAATACTGACACTGAGAAACGAAAGCTAAGGTAGCAAACA</t>
  </si>
  <si>
    <t>TGAGGAATTTTCCGCAATGGGTGAAAGCCTGACGGAGCAATGCCGCGTGGAGGAAGAAGGCCTTAGGGTTGTAATCTCCTTTTCTCATTGAAGAAGTTCTGACGGTATTTGAGGAATAAGCATCGGCTAATTTCGTGCCAGCAGCCGCGGTAATACGAGAGATGCAAGCGTTATCCGGAATTATTGGGCGTAAAGAGTTTGTAGGTTGTCTTTTATGTTTAACGTTAAAGATTAGAGCTTAACTTTAAAATTGCGTTAAAAACTATCAGACTTGAGTATGGTAGAGGTAAAGGGAATTTCCAGTGTAGCGGTGAAATGCGTAGATATTGGAAGGAACACCAATGGCGAAAGCACTTTACTAGGCCAATACTGACACTGAGAAACGAAAGCTAAGGGATCAAAAA</t>
  </si>
  <si>
    <t>TGAGGAATTTTCCGCAATGGGTGAAAGCCTGACGGAGCAATGCCGCGTGGAGGAAGAAGGCCTTAGGGTTGTAAACTCCTTTTCTCATTGAAGAAGTTCTGACGGTATTTGAGGAATAAGCATCGGCTAACTTCGTGCCAGCAGCCGCGGTAATACGAGGGATGCAAGCGTTATCCGGAATTATTGGGCGTAAAGAGTTTGTAGGTTGTCTAATGTGTTTAACGTTAAATATTAGAGCTTAACTTTGAAGTTGCGTTAAAAACTATTAGGCTTGAGTATGGTAGAGGTAAAGGGAATTCCCAGTGTAGCGGTGAAATGCGTAGATATTGGGAAGAACACCAATGGCGAAAGCACTTTACTAGGCTAATACTGACACTGAGAAACGAAAGCTAAGGGATCAAAAA</t>
  </si>
  <si>
    <t>TGAGGAATTTTCCGCAATGAGTGAAAGCTTGACGGAGCAATGCCGCGTGGAGGAAGAAGGCTTTAGGGTTGTAATCTCCTTTTCTCATTGAAGAAACTTTGACGGTATTTGAGGAATAAGCATCGGCTAATTTCGTGCCAGCAGCCGCGGTAATACGAGAGATGCAAGCGTTATCCGGAATTATTGGGCGTAAAGGGTTTGTAGGTGGTCTAATGTGTTTAATGTTAAATCTTAAAGCTTAACTTTGAAATCGCATTGAAAACTATTAGACTTGAGTATGGTAGAGGTAAAGGGAATTCCCAGTGTAGCGGTGAAATGCGTAGATATTGGGAAGAACACCAAAGGCGAAAGCACTTTGCTAGGCTAATACTGACACTGAGAAACGAAAGCTAAGGTAGCAACAC</t>
  </si>
  <si>
    <t>TGAGGAATTTTCCGCAATGAGTGAAAGCTTGACGGAGCAATGCCGCGTGGAGGAAGAAGGCTCTAGGGTTGTAATCTCCTTTTCTCATTGAAGAAACTTTGACGGTATTTGAGGAATAAGCATCGGCTAATTTCGTGCCAGCAGCCGCGGTAATACGAGAGATGCAAGCGTTATCCGGAATTATTGGGCGTAAAGGGTTTGTAGGTGGTCTAATGTGTTTAATGTTAAATCTTAAAGCTTAACTTTGAAATCGCATTGAAAACTATTAGACTTGAGTATGGTAGAGGTAAAGGGAATTCCCAGTGTAGCGGTGAAATGCGTAGATATTGGGAAGAACACCAAAGGCGAAAGCACTTTACTAGGCTAATACTGACACTGAGAAACGAAAGCTAAGGTAGCAACAC</t>
  </si>
  <si>
    <t>TGAGGAATTTTCCGCAATGGGTGAAAGCCTGACGGAGCAATGCCGCGTGGAGGAAGAAGGCCTTAGGGTTGTAAACTCCTTTTCTCATTGAAGAAGTTCTGACGGTATTTGAGGAATAAGCATCGGCTAACTTCGTGCCAGCAGCCGCGGTAATACGATGGATGCAAGCGTTATCCGGAATTATTGGGCGTAAAGAGTTTGTAGGTTGTCTAATGTGTTTAACGTTAAATATTAGAGCTTAACTTTGAAGTTGCGTTAAAAACTATTAGGTTTGAGTATGGTAGAGGTAAAGGGAATTCCCAGTGTAGCGGTGAAATGCGTAGATATTGGGAAGAACACCAATGGCGAAAGCACTTTACTAGGCTAATACTGACACTGAGAAACGAAAGCTAAGGGATCAAAAA</t>
  </si>
  <si>
    <t>TGAGGAATTTTCCGCAATGAGTGAAAGCTTGACGGAGCAATGCCGCGTGGAGGAAGAAGGCCTTAGGGTTGTAATCTCCTTTTCTCATTGAAGAAACTTTGACGGTATTTGAGGAATAAGCATCGGCTAATTTCGTGCCAGCAGCCGCGGTAATACGAGAGATGCAAGCGTTATCCGGAATTATTGGGCGTAAAGGGTTTGTAGGTGGTCTAATGTGTTTAATGTTAAATCTTAAAGCTTAACTTTGAAATCGCATTGAAAACTATTAGACTTGAGTATGGTAGAGGTAAAGGGAATTCCCAGTGTAGCGGTGAAATGCGTAGATATTGGGAAGAACACCAAAGGCGAAAGCACTTTGCTAGGCTAATACTGACACTGAGAAACGAAAGCTAAGGTAGCAACAC</t>
  </si>
  <si>
    <t>TGGGGAATTTTGGACAATGGGCGCAAGCCTGATCCAGCAATGCCGCGTGCAGGAAGAAGGCCTTCGGGTTGTAAACTGCTTTTGTACGGAACGAAACGGCGAGCTCTAATACAGTTTGCTAATGACGGTACCGTAAGAATAAGCATCGGCTAACTTCGTGCCAGCAGCCGCGGTAATACGAGGGATGCAAGCGTTATCCGGAATTATTGGGCGTAAAGAGTTTGTAGGTTGTCTAATGTGTTTAACGTTAAATATTAGAGCTTAACTTTGAAGTTGCGTTAAAAACTATTAGGCTTGAGTATGGTAGAGGTAAAGGGAATTCCCAGTGTAGCGGTGAAATGCGTAGATATTGGGAAGAACACCAATGGCGAAAGCACTTTACTAGGCTAATACTGACACTGAGAAACGAAAGCTAAGGGATCAAAAA</t>
  </si>
  <si>
    <t>TGAGGAATTTTCCGCAATGGGTGAAAGCCTGACGGAGCAATGCCGCGTGGAGGAAGAAGGCCTTAGGGTTGTAATCTCCTTTTCTCATCGAAGAATTTATGACGGTAAATGAGGAATAAGCATCGGCTAACTTCGTGCCAGCAGCCGCGGTAATACGAGGGATGCAAGCGTTATCCGGATTTATTGGGCGTAAAGAGTTTGTAGGTGGCTTAATGTGTTTAACGTTAAATATCAGAGCTCAACTTTGAATCCGCGTTAAAAACTATTAGGCTTGAGTATGGTAGAGGTAAAGGGAATTCCCAGTGTAGCGGTGAAATGCGTAGATATTGGGAAGAACACCAACGGCGAAAGCACTTTACTAGGCTAATACTGACACTGAGAAACGAAAGCTAAGGTAGCAAAAC</t>
  </si>
  <si>
    <t>AGCTCTAATAGCATATATTAAAGTTGTTGCAGTTAAAAAGCTCGTAGTCGGATTTTGGGCGCGTGTGAACTGTCAGCCTCTGGTTGGACGGTGCGCGCGTGCCTTTCTGCTTGGGAGCCCCATGGTGGTTAATTCTGTCGTGGTGGGTCACAGGCCGTTTACTTTGAAAAAATTAGAGTGTTCAAAGCAGGCTGTTGCTTGAATAGATTAGCATGGAATAATGGAATAGGACCTTGGTGCTATTTCGTTGGTTATGGGACTGGGGTAATGATTAATAGGGACAGTTGGGGCCGTTCATATTTCGTTGTCAGAGGTGAAATTCTTGGATTTACGAACGATGAACTTGTGCGAAAGCATTCGGCAAGGATGTTTTCA</t>
  </si>
  <si>
    <t>AGCTCTAATAGCATATATTAAAGTTGTTGCAGTTAAAAAGCTCGTAGTCGGATTTTGGGCGCGTGTGGGCTGTCGGCCTCTGGTCGGACGGCATGCGCGTGCCTTTCTGCTTGGGAGCCCCATGGCGGTTCACGCCGTCGTGGTGGGTCACAGGCCGTTTACTTTGAAAAAATTAGAGTGTTCAAAGCAGGCTATTGCTTGAATAGATTAGCATGGAATAATGGAATAGGACCTTGGTGCTATTTCGTTGGTTATGGGACTGGGGTAATGATTAATAGGGACAGTTGGGGCCGTTCATATTTCGTTGTCAGAGGTGAAATTCTTGGATTTACGAACGATGAACTTGTGCGAAAGCATTCGGCAAGGATGTTTTCA</t>
  </si>
  <si>
    <t>AGCTCTAATAGCATATATTAAAGTTGTTGCAGTTAAAAAGCTCGTAGTCGGATTTTGGGCGCGTGTGAACTGTTAGCCTCTGGTTGGACGGTGCGCGCGTGCCTTTCTGCTTGGGAGCCCCATGGTGGTTAATTCTGTCGTGGTGGGTCACAGGCCGTTTACTTTGAAAAAATTAGAGTGTTCAAAGCAGGCTGTTGCTTGAATAGATTAGCATGGAATAATGGAATAGGACCTTGGTGCTATTTCGTTGGTTATGGGACTGGGGTAATGATTAATAGGGACAGTTGGGGCCGTTCATATTTCGTTGTCAGAGGTGAAATTCTTGGATTTACGAACGATGAACTTGTGCGAAAGCATTCGGCAAGGATGTTTTCA</t>
  </si>
  <si>
    <t>AGCTCTAATAGCATATATTAAAGTTGTTGCAGTTAAAAAGCTCGTAGTCGGATTTTGGGCGCGTGTGGGCTGTTGGCCTCTGGTCGGATGGCGTGCGCGCGCCTTTCTGCTTGGGAGCCCCATGGCGGTTCACGCCGTCGTGGTGGGTCACAGGCCGTTTACTTTGAAAAAATTAGAGTGTTCAAAGCAGGCTATCGCTTGAATAGATTAGCATGGAATAATGGAATAGGACCTTGGTGCTATTTCGTTGGTTATGGGACTGGGGTAATGATTAATAGGGACAGTTGGGGCCGTTCATATTTCGTTGTCAGAGGTGAAATTCTTGGATTTACGAACGATGAACTTGTGCGAAAGCATTCGGCAAGGATGTTTTCA</t>
  </si>
  <si>
    <t>AGCTCTAATAGCATATATTAAAGTTGTTGCAGTTAAAAAGCTCGTAGTCGGATTTTGGGCGCGTGTGGGCTGTCGGCCTCTGGTCGGACGGCATGCGCGTGCCTTTTTGCTTGGGGAACCCATGGCGGTTCACGCCGTCGTGGTGGGCCACAGGCCGTTTACTTTGAAAAAATTAGAGTGTTCAAAGCAGGCTGTTGCTTGAATAGATTAGCATGGAATAATGGAATAGGACCTTGGTGCTATTTCGTTGGTTATGGGACTGGGGTAATGATTAATAGGGACAGTTGGGGCCGTTCATATTTCGTTGTCAGAGGTGAAATTCTTGGATTTACGAACGATGAACTTGTGCGAAAGCATTCGGCAAGGATGTTTTCA</t>
  </si>
  <si>
    <t>AGCTCTAATAGCATATATTAAAGTTGTTGCAGTTAAAAAGCTCGTAGTCGGATTTTGGGCGCGTGTGGGCTGTCGGCCTCTGGTCGGACGGCATGCGCGTGCCTTTCTGCTTGGGAGCCCCATGGCGGTTCACGCCGTCGTGGTGGGTCACAGGCCGTTTACTTTGAAAAAATTAGAGTGTTCAAAGCAGGCTGTTGCTTGAATAGATTAGCATGGAATAATGGAATAGGACCTTGGTGCTATTTCGTTGGTTATGGGACTGGGGTAATGATTAATAGGGACAGTTGGGGCCGTTCATATTTCGTTGTCAGAGGTGAAATTCTTGGATTTACGAACGATGAACTTGTGCGAAAGCATTCGGCAAGGATGTTTTCA</t>
  </si>
  <si>
    <t>AGCTCTAATAGCATATATTAAAGTTGTTGCAGTTAAAAAGCTCGTAGTCGGATTTTGGGCGCGTGTGAACTGTCAGCCTCTGGTTGGACGGTGCGCGCGTGCCTTTCCGCTTGGGAGCCCCATGGTGGTTAATTCTGTCGTGGTGGGTCACAGGCCGTTTACTTTGAAAAAATTAGAGTGTTCAAAGCAGGCTGTTGCTTGAATAGATTAGCATGGAATAATGGAATAGGACCTTGGTGCTATTTCGTTGGTTATGGGACTGGGGTAATGATTAATAGGGACAGTTGGGGCCGTTCATATTTCGTTGTCAGAGGTGAAATTCTTGGATTTACGAACGATGAACTTGTGCGAAAGCATTCGGCAAGGATGTTTTCA</t>
  </si>
  <si>
    <t>AGCTCTAATAGCATATATTAAAGTTGTTGCAGTTAAAAAGCTCGTAGTCGGATTTTGGGCGCGTGTGAACTGTCAGCCTCTGGTTGGACGGTGCGCGCGTGCCTTTCTGCTTGGGAGCCCCATGGTGGTTAATTCTGTCGTGGTGGGTCACAGGCCGTTTACTTTGAAAAAATTAGAGTGTTCAAAGCAGGCTGTTGCTTGAATAGATTAGCATGGAATAATGGAATAGGACCTTGGTGCTATTTCGTTGGTTATGGGACTGGGGTAATGATTAATAGGGACAGTTGGGGCCGTTCATATTTCATTGTCAGAGGTGAAATTCTTGGATTTACGAACGATGAACTTGTGCGAAAGCATTCGGCAAGGATGTTTTCA</t>
  </si>
  <si>
    <t>AGCTCTAATAGCATATATTAAAGTTGTTGCAGTTAAAAAGCTCGTAGTCGGATTTTGGGCGCGTGTGAACTGTCAGCCTCTGGTTGGACGGTGCGCGCGTGCCTTTCTGCTTGGGAGCCCCATGGTGGTTAATTCTGTCGTGGTGGGTCACAGGCCGTTTACTTTGAAAAAATTAGAGTGTTCAAAGCAGGCTGTTGCTTGAATAGATTAGCCTGGAATAATGGAATAGGACCTTGGTGCTATTTCGTTGGTTATGGGACTGGGGTAATGATTAATAGGGACAGTTGGGGCCGTTCATATTTCGTTGTCAGAGGTGAAATTCTTGGATTTACGAACGATGAACTTGTGCGAAAGCATTCGGCAAGGATGTTTTCA</t>
  </si>
  <si>
    <t>AGCTCTAATAGCATATATTAAAGTTGTTGCAGTTAAAAAGCTCGTAGTCGGATTTTGGGCGCGTGTGAACTGTCAGCCTCTGGTTGGACGGTGCGCGCGTGCCTTTCTGCTTGGGAGCCCCATGGTGGTTAATTCTGTCGTGGTGGGTCACAGGCCGTTTACTTTGAAAAAATTAGAGTGTTCAAAGCAGGCTGTTGCTTGAATAGATTAGCATGGAATAATGGAATAGGACCTTGGTGCTATTTCGTTGGTTATGGGACTGGGGTAATGATTAATAGGGGCAGTTGGGGCCGTTCATATTTCGTTGTCAGAGGTGAGATTCTTGGATTTATGAACGATGAACTTGTGCGAAAGCATTCGGCAAGGATGTTTTCA</t>
  </si>
  <si>
    <t>AGCTCCAATAGCGTATATTTAAGTTGTTGCAGTTAAAAAGCTCGTAGTTGGATTTCGGGCGGGGCCTGCCGGTCCGCCTTTGGTGTGCACTGGCAGGGTCCGCCTTGCTGTCGGGGACGGGTTCCTGGGCTTTACTGTCTGGGACTCGGAGTCGACGTGGTTACTTTGAGTAAATTAGAGTGTTCAAAGCAGGCTTACGCTCTGAATACATTAGCATGGAATAACGCGATAGGACTCTGGCCTATCTTGTTGGTCTGTGGGACCGGAGTAATGATTAAGAGGGACAGTCGGGGGCATTCGTATTTCATTGTCAGAGGTGAAATTCTTGGATTTATGAAAGACGAACTACTGCGAAAGCATTTGCCAAGGATGTTTTCA</t>
  </si>
  <si>
    <t>AGCTCCAATAGCGTATATTTAAGTTGTTGCAGTTAAAAAGCTCGTAGTTGGATTTCGGGCGGGGCCTGCCGGTCCGCCTTTGGTGTGCACTGGCAGGGTCCGCCTTGCTGTCGGGGACGGGTTCCTGGGCTTTACTGTCTGGGACTCGGAGTCGACGTGGTTACTTTGAGTAAATTAGAGTGTTCAAAGCAGGCTTACGCTCTGAATACATTAGCATGGAATAACGCGATAGGACTCTGGCCTATCTTGTTGGTCTGTGGGACCGGAGTAATGATTAAGAGGGACAGTCGGGGGCATTCGTATTTCATTGTCAGAGGTGAAATTCTTGGATTTATGAAAGACGAACTACTGCGAAAGCATTTGCCAAGGATGCTTTCA</t>
  </si>
  <si>
    <t>AGCTCCAATAGCGTATATTTAAGTTGTTGCAGTTAAAAAGCTCGTAGTTGGATTTCGGGCGGGGCCTGCCGGTCCGCCTTTGGTGTGCACTGGCAGGGTCCGCCTTGCTGTCGGGGACGGGTTCCTGGGCTTTACTGTCCGGGACTCGGAGTCGACGTGGTTACTTTGAGTAAATTAGAGTGTTCAAAGCAGGCTTACGCTCTGAATACATTAGCATGGAATAACGCGATAGGACTCTGGCCTATCTTGTTGGTCTGTGGGACCGGAGTAATGATTAAGAGGGACAGTCGGGGGCATTCGTATTTCATTGTCAGAGGTGAAATTCTTGGATTTATGAAAGACGAACTACTGCGAAAGCATTTGCCAAGGATGTTTTCA</t>
  </si>
  <si>
    <t>AGCTCCAATAGCGTATATTTAAGTTGTTGCAGTTAAAAAGCTCGTAGTTGGATTTCGGGCGGGGCCTGCCGGTCCGCCTTTGGTGTGCACTGGCAGGGTCCGCCTTGCTGTCGGGGACGGGTTCCTGGGCTTTACTGTCTGGGACTCGGAGTCGACGTGGTTACTTTGAGTAAATTAGAGTGTTCAAAGCAGGCTTACGCTCTGAATACATTAGCATGGAATAACGCGATAGGACTCTGGCCTATCTTGTTGGTCTGTGGGACTGGAGTAATGATTAAGAGGGACAGTCGGGGGCATTCGTATTTCATTGTCAGAGGTGAAATTCTTGGATTTATGAAAGACGAACTACTGCGAAAGCATTTGCCAAGGATGTTTTCA</t>
  </si>
  <si>
    <t>AGCTCCAATAGCGTATATTTAAGTTGTTGCAGTTAAAAAGCTCGTAGTTGGATTTCGGGCGGGGCCTGCCGGTCCGCCTTTGGTGTGCACTGGCAGGGTCCGCCTTGCTGTCGGGGACGGGTTCCTGGGCTTTACTGTCTGGGACTCGGAGTCGACGTGGTTACTTTGAGTAAATTAGAGTGTTCAAAGCAGGCCTACGCTCTGAATACATTAGCATGGAATAACACGATAGGACTCTGGCCTATCCTGTTGGTCTGTAGGACCGGAGTAATGATTAAGAGGGACAGTCGGGGGCATTCGTATTTCATTGTCAGAGGTGAAATTCTTGGATTTATGAAAGACGAACTACTGCGAAAGCATTTGCCAAGGATGTTTTCA</t>
  </si>
  <si>
    <t>AGCTCCAATAGCGTATATTTAAGTTGTTGCAGTTAAAAAGCTCGTAGTTGGATTTCGGGCGGGGCCTGCCGGTCCGCCTTTGGTGTGCACTGGCAGGGTCCGCCTTGCTGTCGGGGACGGGTTCCTGGGCTTTACTGTCTGGGACTCGGAGTCGACGTGGTTACTTTGAGTAAATTAGAGTGTTCAAAGCAGGCTTACGCTCTGAATACATTAGCATGGAATAACGCGATAGGACTCTGGCCTATCTTGTTGGTCTGTGGGACCGGAGTAATGATTAAGAGGGACAGTCGGGGGCATTCGTATTTCATTGTCAGAGGTGAAATCCTTGGATTTATGAAAGACGAACTACTGCGAAAGCATTTGCCAAGGATGTTTTCA</t>
  </si>
  <si>
    <t>AGCTCCAATAGCGTATATTTAAGTTGTTGCAGTTAAAAAGCTCGTAGTTGGATTTCGGGCGGGGCCTGCCGGTCCGCCTTTGGTGTGCACTGGCAGGGTCCGCCTTGCTGTCGGGGACGGGTTCCTGGGCTTTACTGTCTGGGACTCGGAGTCGACGTGGTTACTTTGAGTAAATTAGAGTGTTCAAAGCAGGCTTACGCTCTGAATACATTAGCATGGAATAACGCGATAGGACTCTGGCCTATCTTGTTGGTCTGTGGGACCGGAGTAATGATTAAGAGGGACAGTCGGGGGCATTCGTATTCCGTTGTCAGAGGTGAAATTCTTGGATTTACGGAAGACGAACTTCTGCGAAAGCATTTGCCAAGGATGTTTTCA</t>
  </si>
  <si>
    <t>AGCTCCAGTAGTGTATATTAAATTTGCTGCGGTTAAAAAGCTCGTAGTTGGATTTCGGGCGGGGCCTGCCGGTCCGCCTTTGGTGTGCACTGGCAGGGTCCGCCTTGCTGTCGGGGACGGGTTCCTGGGCTTTACTGTCTGGGACTCGGAGTCGACGTGGTTACTTTGAGTAAATTAGAGTGTTCAAAGCAGGCTTACGCTCTGAATACATTAGCATGGAATAACGCGATAGGACTCTGGCCTATCTTGTTGGTCTGTGGGACCGGAGTAATGATTAAGAGGGACAGTCGGGGGCATTCGTATTTCATTGTCAGAGGTGAAATTCTTGGATTTATGAAAGACGAACTACTGCGAAAGCATTTGCCAAGGATGTTTTCA</t>
  </si>
  <si>
    <t>AGCTCCAATAGCGTATATTAAAGTTGTTGCAGTTAAAAAGCTCGTAGTTGGATTTCGGGCGGGGCCTGCCGGTCCGCCTTTGGTGTGCACTGGCAGGGTCCGCCTTGCTGTCGGGGACGGGTTCCTGGGCTTTACTGTCTGGGACTCGGAGTCGACGTGGTTACTTTGAGTAAATTAGAGTGTTCAAAGCAGGCTTACGCTCTGAATACATTAGCATGGAATAACGCGATAGGACTCTGGCCTATCTTGTTGGTCTGTGGGACCGGAGTAATGATTAAGAGGGACAGTCGGGGGCATTCGTATTTCATTGTCAGAGGTGAAATTCTTGGATTTATGAAAGACGAACTACTGCGAAAGCATTTGCCAAGGATGTTTTCA</t>
  </si>
  <si>
    <t>AGCTCCAATAGCGTATATTTAAGTTGTTGCAGTTAAAAAGCTCGTAGTTGGATTTCGGGCGGGGCCTGCCGGTCCGCCTTTGGTGTGCACTGGCAGGGTCCGCCTTGCTGTCGGGGACGGGTTCCTGGGCTTTACTGTCTGGGACTCGGAGTCGACGTGGTTACTTTGAGTAAATTAGAGTGTTCAAAGCAGGCTTACGCTCTGAATACATTAGCATGGAATAACGCGATAGGACTCTGGCCTATCTTGTTAGTCTGTGGGACCGGAGTAATGATTAAGAGGGACAGTCGGGGGCATTCGTATTTCATTGTCAGAGGTGAAATTCTTGGATTTTACGAGGAAGAGCAGAGGCAAAAGCATTTGTCAAAAATGTTTTCT</t>
  </si>
  <si>
    <t>BLAST Closest Match (Standard Databases)</t>
  </si>
  <si>
    <t>BLAST Closest Match (16S rRNA sequences (Bacteria and Archaea) databases)</t>
  </si>
  <si>
    <t>6b45ff448a32694129c28df915bcce46</t>
  </si>
  <si>
    <t>830b81592e930cf9e94d41cd426cdf8f</t>
  </si>
  <si>
    <t>7bc196dafe2a2830577a14f6a791c1da</t>
  </si>
  <si>
    <t>817685799b2c9ca115a2ed9a30d7b9e2</t>
  </si>
  <si>
    <t>590400f2551c4da6f0514a8cf6ab4481</t>
  </si>
  <si>
    <t>f904390312758b57a680613a2b81932c</t>
  </si>
  <si>
    <t>c04289b142b902b16efcaec5387d35a9</t>
  </si>
  <si>
    <t>ed80207ebe7d52e078d676f057ac8734</t>
  </si>
  <si>
    <t>62a862b7d287192f3df20e6c0191f964</t>
  </si>
  <si>
    <t>0d159d14c5b9468c390e22421955a91f</t>
  </si>
  <si>
    <t>ASV ID</t>
  </si>
  <si>
    <t>d8f929f8822b1b8ea4fda457d4988754</t>
  </si>
  <si>
    <t>e53b1d188e5b4731147a8a1074d2e777</t>
  </si>
  <si>
    <t>afa4c076521ae93026da350644dd44ed</t>
  </si>
  <si>
    <t>8fa2538ec1b1098f2599ce802d50d2d1</t>
  </si>
  <si>
    <t>67c3abd3d10e37e730ec2931afede69c</t>
  </si>
  <si>
    <t>a1971cd785b9ce0a20cdfb2100cdb5c6</t>
  </si>
  <si>
    <t>fadc839629f94007661902cfead4d1d8</t>
  </si>
  <si>
    <t>2481635d1551e399c6d6d482a7072a58</t>
  </si>
  <si>
    <t>f405f4125a01dd518306e91e36ee34c5</t>
  </si>
  <si>
    <t>efd089223926645f3e6645cb4fa81179</t>
  </si>
  <si>
    <t>2d84029c315a2c0e5f03183df7158497</t>
  </si>
  <si>
    <t>7ffc685d222bf520f75fa86cd050f1af</t>
  </si>
  <si>
    <t>60cdc90dbcc448a16ecc29a0e95e4059</t>
  </si>
  <si>
    <t>bef4067cf00a7234b80a8216e5f5851a</t>
  </si>
  <si>
    <t>656a4df7994dd471e7bc606fc9836010</t>
  </si>
  <si>
    <t>4c5c5fb1177517a909a610fa2901c017</t>
  </si>
  <si>
    <t>6b2f3244337e7c4ad721a7184a9f4a10</t>
  </si>
  <si>
    <t>f4952a24803cca7eb6cda85ad0a80602</t>
  </si>
  <si>
    <t>6be0d55ded7e9e4f10d4da6ce70987e8</t>
  </si>
  <si>
    <t>fa7203332d8cce17ec7faf1e56be0fe7</t>
  </si>
  <si>
    <t>d2ada46afb11b8e92db75dafc921e6b1</t>
  </si>
  <si>
    <t>f07185304b18ba454454ee7d836c01a8</t>
  </si>
  <si>
    <t>74b25734232ea4cfe14bf3ec6ebbe6a1</t>
  </si>
  <si>
    <t>157b81f34fac460a0c18ce332c365f55</t>
  </si>
  <si>
    <t>3652a547a80eb0394fe7abcbf954be93</t>
  </si>
  <si>
    <t>19b660013ac52042ef2f0390bebb1a60</t>
  </si>
  <si>
    <t>e5fd4512c1f2cc49c781a64a9747bc24</t>
  </si>
  <si>
    <t>fa02bddbad48ea815e275faf0a4dcefa</t>
  </si>
  <si>
    <t>95efad17b5fb6b91274a6ef3c47a098a</t>
  </si>
  <si>
    <t>6e4a627e81f77fc2f146f35efca35df0</t>
  </si>
  <si>
    <t>0300c40e173f2751afbc06aae3bbac6e</t>
  </si>
  <si>
    <t>8cbaf8a422ca2a533cf7b2cbb1c3fef5</t>
  </si>
  <si>
    <t>a99938f5e49570616483a088150b3ec2</t>
  </si>
  <si>
    <t>cbd1352540c71caa4c5aa9c4c659838d</t>
  </si>
  <si>
    <t>1ead98754d34073a4606f7ff1e94126e</t>
  </si>
  <si>
    <t>94ec94bc5745ef248baa1e78bfb54e40</t>
  </si>
  <si>
    <t>8d27b1f14c2973cb4d49c27298170731</t>
  </si>
  <si>
    <t>4a11c449a4fafdbfb78b1e07ddb3ceee</t>
  </si>
  <si>
    <t>a42bf0b7818b7a94de5b31a5a7a63d6b</t>
  </si>
  <si>
    <t>577d02115835c57d2a18b0bdab3c914b</t>
  </si>
  <si>
    <t>645677139d048c5858f2bca280338efb</t>
  </si>
  <si>
    <t>985a5f459121888d18a220f75073af4c</t>
  </si>
  <si>
    <t>85d64586244fa280926abc140e6fffc3</t>
  </si>
  <si>
    <t>b0b9074366fde177f828e2cb47a8f453</t>
  </si>
  <si>
    <t>4425d64adff3cd3192a3c47d14b47d78</t>
  </si>
  <si>
    <t>db27501f4bbf5c6d74c1e7d7e81b08e8</t>
  </si>
  <si>
    <t>a92d7ce735fbc2eb8c61ec605383a3ac</t>
  </si>
  <si>
    <t>6da3784cb3719666d42f9b1862a51116</t>
  </si>
  <si>
    <t>a751a380a0f1851052cd89844ca9ff9a</t>
  </si>
  <si>
    <t>432198a0d65fa0fb9caa9e3dcc4dc63d</t>
  </si>
  <si>
    <t>95fc6f51a14b2ceb28f627ef34e3e3d6</t>
  </si>
  <si>
    <t>4440b9b3b0e9d395dfa707f046578c4d</t>
  </si>
  <si>
    <t>bdf66ecb1a5effae2f1f4598d863e708</t>
  </si>
  <si>
    <t>e7f67bb0f5687038fd6f8c9b9a13c235</t>
  </si>
  <si>
    <t>8926013f0bd8b825cfe775b4977bcfea</t>
  </si>
  <si>
    <t>bef45432b3fac329557c8a4376b7c827</t>
  </si>
  <si>
    <t>89477b5753536b08dcf91b23bb39575b</t>
  </si>
  <si>
    <t>c18a757b94ba3333f732e1b5ed2fcebf</t>
  </si>
  <si>
    <t>9f26e01d40a56d3e55c5d0308ddfd299</t>
  </si>
  <si>
    <t>51755cb2b14e1b1ef2dc58ecd4053826</t>
  </si>
  <si>
    <t>ee6f5db181b3d28d72aea2f28952e0d9</t>
  </si>
  <si>
    <t>fa51baf69f19807689a50bd96d333c8a</t>
  </si>
  <si>
    <t>879d7128ea18b39203dd153fd897ee40</t>
  </si>
  <si>
    <t>fb8a5550d54729f0deacfaa484170195</t>
  </si>
  <si>
    <t>dfc2c9a15c6ef4044dd81a54297a9853</t>
  </si>
  <si>
    <t>8d820f5c489ef6e5d876cb16551d9377</t>
  </si>
  <si>
    <t>0f16712781a1e2f155a830b942b795cd</t>
  </si>
  <si>
    <t>D_0__Eubacteria;D_1__Cyanobacteria;D_2__Cyanophyceae</t>
  </si>
  <si>
    <t>D_0__Eubacteria;D_1__Cyanobacteria;D_2__Cyanophyceae;D_3__Synechococcales</t>
  </si>
  <si>
    <t>D_0__Protozoa;D_1__Euglenozoa;D_2__Euglenophyceae;D_3__Euglenales_[=Euglenida]</t>
  </si>
  <si>
    <t>D_0__Chromista;D_1__Cryptophyta;D_2__Cryptophyceae;D_3__Cryptomonadales;D_4__Cryptomonadaceae;D_5__Cryptomonas;D_6__Cryptomonas_curvata</t>
  </si>
  <si>
    <t>D_0__Chromista;D_1__Cryptophyta;D_2__Cryptophyceae;D_3__Cryptomonadales;D_4__Cryptomonadaceae;D_5__Cryptomonas;D_6__Cryptomonas_pyrenoidifera</t>
  </si>
  <si>
    <t>D_0__Chromista;D_1__Cryptophyta;D_2__Cryptophyceae;D_3__Cryptomonadales;D_4__Cryptomonadaceae;D_5__Cryptomonas</t>
  </si>
  <si>
    <t>D_0__Chromista;D_1__Cryptophyta;D_2__Cryptophyceae;D_3__Cryptomonadales;D_4__Cryptomonadaceae;D_5__Cryptomonas;D_6__Cryptomonas_phaseolus</t>
  </si>
  <si>
    <t>D_0__Plantae;D_1__Chlorophyta;D_2__Trebouxiophyceae;D_3__Trebouxiophyceae_ordo_incertae_sedis;D_4__Coccomyxaceae;D_5__Choricystis;D_6__Choricystis_parasitica</t>
  </si>
  <si>
    <t>Genus Name used</t>
  </si>
  <si>
    <t>D_0__Protozoa;D_1__Euglenozoa;D_2__Euglenophyceae;D_3__Euglenales_[=Euglenida];D_4__Euglenaceae;D_5__Euglena;D_6__Euglena_stellata</t>
  </si>
  <si>
    <t>D_0__Protozoa;D_1__Euglenozoa;D_2__Euglenophyceae;D_3__Euglenales_[=Euglenida];D_4__Euglenaceae;D_5__Euglena;D_6__Euglena_pseudostellata</t>
  </si>
  <si>
    <t>D_0__Protozoa;D_1__Euglenozoa;D_2__Euglenophyceae;D_3__Euglenales_[=Euglenida];D_4__Euglenaceae;D_5__Euglena;D_6__Euglena_splendens</t>
  </si>
  <si>
    <t>D_0__Protozoa;D_1__Euglenozoa;D_2__Euglenophyceae;D_3__Euglenales_[=Euglenida];D_4__Euglenaceae;D_5__Euglena;D_6__Euglena_magnifica</t>
  </si>
  <si>
    <t>D_0__Protozoa;D_1__Euglenozoa;D_2__Euglenophyceae;D_3__Euglenales_[=Euglenida];D_4__Euglenaceae;D_5__Euglena;D_6__Euglena_tristella</t>
  </si>
  <si>
    <t>D_0__Protozoa;D_1__Euglenozoa;D_2__Euglenophyceae;D_3__Euglenales_[=Euglenida];D_4__Euglenaceae;D_5__Euglena</t>
  </si>
  <si>
    <t>D_0__Eubacteria;D_1__Cyanobacteria;D_2__Cyanophyceae;D_3__Synechococcales;D_4__Synechococcaceae;D_5__Synechococcus;D_6__Synechococcus_rubescens</t>
  </si>
  <si>
    <t>D_0__Eubacteria;D_1__Cyanobacteria;D_2__Cyanophyceae;D_3__Synechococcales;D_4__Synechococcaceae;D_5__Synechococcus</t>
  </si>
  <si>
    <t>D_0__Plantae;D_1__Chlorophyta;D_2__Chlorophyceae;D_3__Chlamydomonadales</t>
  </si>
  <si>
    <t>D_0__Eubacteria;D_1__Cyanobacteria;D_2__Cyanophyceae;D_3__Synechococcales;D_4__Synechococcaceae</t>
  </si>
  <si>
    <t>d__Eukaryota; p__Cryptophyceae; c__Cryptophyceae; o__Cryptomonadales; f__Cryptomonadales; g__Cryptomonas; s__metagenome</t>
  </si>
  <si>
    <t>d__Eukaryota; p__Cryptophyceae; c__Cryptophyceae; o__Cryptomonadales; f__Cryptomonadales; g__Cryptomonas</t>
  </si>
  <si>
    <t>d__Eukaryota; p__Cryptophyceae; c__Cryptophyceae; o__Cryptomonadales; f__Cryptomonadales; g__Cryptomonas; s__uncultured_Cryptomonas-like</t>
  </si>
  <si>
    <t>d__Eukaryota; p__Cryptophyceae; c__Cryptophyceae; o__Cryptomonadales; f__Cryptomonadales; g__Cryptomonas; s__Cryptomonas_ovata</t>
  </si>
  <si>
    <t>d__Eukaryota; p__Chlorophyta; c__Trebouxiophyceae; o__Trebouxiophyceae; f__Trebouxiophyceae; g__Trebouxiophyceae; s__Picochlorum_atomus</t>
  </si>
  <si>
    <t>d__Bacteria; p__Cyanobacteria; c__Cyanobacteriia; o__Chloroplast; f__Chloroplast; g__Chloroplast; s__Euglena_viridis</t>
  </si>
  <si>
    <t>d__Bacteria; p__Cyanobacteria; c__Cyanobacteriia; o__Chloroplast; f__Chloroplast; g__Chloroplast; s__Euglena_sanguinea</t>
  </si>
  <si>
    <t>d__Bacteria; p__Cyanobacteria; c__Cyanobacteriia; o__Chloroplast; f__Chloroplast; g__Chloroplast; s__Euglena_sp.</t>
  </si>
  <si>
    <t>d__Bacteria; p__Cyanobacteria; c__Cyanobacteriia; o__Chloroplast; f__Chloroplast; g__Chloroplast; s__Euglena_tristella</t>
  </si>
  <si>
    <t>d__Bacteria; p__Cyanobacteria; c__Cyanobacteriia; o__Synechococcales; f__Cyanobiaceae; g__Cyanobium_PCC-6307</t>
  </si>
  <si>
    <t>d__Bacteria; p__Cyanobacteria; c__Cyanobacteriia; o__Chloroplast; f__Chloroplast; g__Chloroplast; s__metagenome</t>
  </si>
  <si>
    <t>d__Bacteria; p__Cyanobacteria; c__Cyanobacteriia; o__Chloroplast; f__Chloroplast; g__Chloroplast</t>
  </si>
  <si>
    <t>Monoraphidium</t>
  </si>
  <si>
    <t>Pseudopedinella</t>
  </si>
  <si>
    <t>Chloroplast Unassigned</t>
  </si>
  <si>
    <t>Rhodophyte Uncultured</t>
  </si>
  <si>
    <t>d__Bacteria; p__Cyanobacteria; c__Cyanobacteriia; o__Chloroplast; f__Chloroplast; g__Chloroplast; s__Picochlorum_sp.</t>
  </si>
  <si>
    <t>Name used in this paper</t>
  </si>
  <si>
    <t>D_0__Eubacteria;D_1__Cyanobacteria;D_2__Cyanophyceae;D_3__Synechococcales;D_4__Synechococcaceae;D_5__Cyanobium</t>
  </si>
  <si>
    <t>d__Eukaryota; p__Chlorophyta; c__Trebouxiophyceae; o__Trebouxiophyceae; f__Trebouxiophyceae; g__Trebouxiophyceae; s__Choricystis_sp.</t>
  </si>
  <si>
    <t>Cyanobium/Synechococcus</t>
  </si>
  <si>
    <t>Choricystis/Pichochlorum</t>
  </si>
  <si>
    <t>4daf7483b1feda109a866b35f34e9fdc</t>
  </si>
  <si>
    <t>GCTTTACTGTAGCTTGGTATTGTGCCCGGGCTCTGAATGCGCAGGATAGGTGGGAGGCTTTGATCAACAGCTTGCGGGTTGTTGTGAGCCAACGGTGAGATACCACTCTTTCAGAGCTAGGGTTCTAACGGTCACCCGTTATCCGGGGACCGGACAGTATCAGGTGGGCAGTTTGACTGGGGCGGTCGCCTCCTAAAAGGTAACGGAGGCGCGCAAAGGTTTGCTCAGGCTGGTTGGAAATCAGCCGACGAGTGTAAAAGCAGAAGCAAGCTTGACTGTGAGACCTACAAGTCGAACAGGGACGAAAGTCGGCTTTAGTGATCCGACGGTTCTGAGTGGAAGGGCCGTCGCTCAACGGATAAAAGTTA</t>
  </si>
  <si>
    <t>633f0bc6c4d7c51626f6b126076befdb</t>
  </si>
  <si>
    <t>6c567426db0d8d29c002e712590128e2</t>
  </si>
  <si>
    <t>GCTTTACTGTAGCTTGGTATTGTGCCCGGGCTCGCAATGCGCAGGATAGGTGGGAGGCTTTGATCATCGGCTTGCGGGTCGATGTGAGCCAACGGTGAGATACCACTCTTTGCGAGCTAGGGTTCTAACGGTCACCCGTTATCCGGGGACCGGACAGTATCAGGTGGGCAGTTTGACTGGGGCGGTCGCCTCCTAAAAGGTAACGGAGGCGCGCAAAGGTTTGCTCAGGCTGGTTGGAAATCAGCCGACGAGTGTAAAAGCAGAAGCAAGCTTGACTGTGAGACCTACAAGTCGAACAGGGACGAAAGTCGGCTTTAGTGATCCGACGGTTCTGAGTGGAAGGGCCGTCGCTCAACGGATAAAAGTTA</t>
  </si>
  <si>
    <t>Synechococcus spp.</t>
  </si>
  <si>
    <t>D_0__Eubacteria;D_1__Cyanobacteria;D_2__Cyanophyceae;D_3__Synechococcales;D_4__Synechococcaceae;D_5__Cyanobium;D_6__Cyanobium_sp_PCC_7009</t>
  </si>
  <si>
    <r>
      <rPr>
        <sz val="14"/>
        <color indexed="8"/>
        <rFont val="Arial"/>
        <family val="2"/>
      </rPr>
      <t>Bacteria;Cyanobacteria;Synechococcales;Synechococcaceae;</t>
    </r>
    <r>
      <rPr>
        <i/>
        <sz val="14"/>
        <color indexed="8"/>
        <rFont val="Arial"/>
        <family val="2"/>
      </rPr>
      <t>Synechococcus;</t>
    </r>
  </si>
  <si>
    <t>3a519c6e00d56b831643b0643b3eccb6</t>
  </si>
  <si>
    <t>GCTTTACTGTAGCTTGGTATTGTGTCCGGGCTCTGAATGCGCAGGATAGGTGGGAGGCATTGATTATCAGCTTGCGGGTTGATAGGAGCCAACGGTGAGATACCACTCTTTCAGAGCTAGGATTCTAACGGTCACCCGTTATCCGGGGACCGGACAGTATCAGGTGGGCAGTTTGACTGGGGCGGTCGCCTCCTAAAAGGTAACGGAGGCGCGCAAAGGTTTGCTCAGGCTGGTTGGAAATCAGCCGACGAGTGTAAAAGCAGAAGCAAGCTTGACTGTGAGACCTACAAGTCGAACAGGGGGGAAACCCGGCTTTAGTGATCCGACGGTTCTGCGTGGAAGGGCCGTCGCTCAACGGATAAAAGTTA</t>
  </si>
  <si>
    <t>Relative Abundance Figure(s)</t>
  </si>
  <si>
    <t>7 – 227,491</t>
  </si>
  <si>
    <r>
      <t xml:space="preserve">Picochlorum </t>
    </r>
    <r>
      <rPr>
        <sz val="14"/>
        <color indexed="8"/>
        <rFont val="Arial"/>
        <family val="2"/>
      </rPr>
      <t>sp.</t>
    </r>
  </si>
  <si>
    <r>
      <t xml:space="preserve">Choricystis </t>
    </r>
    <r>
      <rPr>
        <sz val="14"/>
        <color indexed="8"/>
        <rFont val="Arial"/>
        <family val="2"/>
      </rPr>
      <t>sp.</t>
    </r>
  </si>
  <si>
    <r>
      <t xml:space="preserve">Synechococcus </t>
    </r>
    <r>
      <rPr>
        <sz val="14"/>
        <color indexed="8"/>
        <rFont val="Arial"/>
        <family val="2"/>
      </rPr>
      <t>sp.</t>
    </r>
  </si>
  <si>
    <t>Mean</t>
  </si>
  <si>
    <t>Chao1</t>
  </si>
  <si>
    <t>Source</t>
  </si>
  <si>
    <t>Min</t>
  </si>
  <si>
    <t>Max</t>
  </si>
  <si>
    <t>Measure</t>
  </si>
  <si>
    <t>Reference</t>
  </si>
  <si>
    <t>23SrV_r1</t>
  </si>
  <si>
    <t xml:space="preserve">Ill_Euk_R </t>
  </si>
  <si>
    <t>785rv</t>
  </si>
  <si>
    <t>Sequence (Forward, Reverse)</t>
  </si>
  <si>
    <t>Ochrophyta</t>
  </si>
  <si>
    <t>Haptophyta</t>
  </si>
  <si>
    <t>Cryptophyta</t>
  </si>
  <si>
    <t>BML, BCR</t>
  </si>
  <si>
    <t>Bacillariophyta_Coscinodiscophyceae_Stephanodiscales_Stephanodiscaceae_Stephanodiscus</t>
  </si>
  <si>
    <t>Chlorophyta_Chlorophyceae_Sphaeropleales_Scenedesmaceae_Desmodesmus</t>
  </si>
  <si>
    <t>Chlorophyta_Chlorophyceae_Sphaeropleales_Selenastraceae_Monoraphidium</t>
  </si>
  <si>
    <t>18S_CC</t>
  </si>
  <si>
    <t>Chlorophyta_Trebouxiophyceae_Chlorellales_Chlorellaceae_Dictyosphaerium</t>
  </si>
  <si>
    <t>Ochrophyta_Dictyochophyceae_Pedinellales_Pedinellales_Pseudopedinella</t>
  </si>
  <si>
    <t>Cyanobacteria_Cyanophyceae_Oscillatoriales_Cyanothecaceae_Cyanothece</t>
  </si>
  <si>
    <t>pH</t>
  </si>
  <si>
    <t>All years</t>
  </si>
  <si>
    <t>Range</t>
  </si>
  <si>
    <t>Oligotrophic</t>
  </si>
  <si>
    <t>Mesotrophic</t>
  </si>
  <si>
    <t>8.0 -8.7</t>
  </si>
  <si>
    <t>Naphthenic Acids (mg/L)</t>
  </si>
  <si>
    <t>24.8 - 38.0</t>
  </si>
  <si>
    <t>0.61 - 8.3</t>
  </si>
  <si>
    <t>2500 - 3017</t>
  </si>
  <si>
    <t>Specific Conductivity (uS/cm)</t>
  </si>
  <si>
    <t>PAHs (mg/L)</t>
  </si>
  <si>
    <t>Total Dissolved Solids (mg/L)</t>
  </si>
  <si>
    <t>Turbidity (NTU)</t>
  </si>
  <si>
    <t>1 - 2</t>
  </si>
  <si>
    <t>Oligotrophic to Mesotrophic</t>
  </si>
  <si>
    <t>1116 - 1786</t>
  </si>
  <si>
    <t>1.4 - 670</t>
  </si>
  <si>
    <t>3.3 - 118</t>
  </si>
  <si>
    <t>0.96 - 4.9</t>
  </si>
  <si>
    <t>Nitrogen (mg/L)</t>
  </si>
  <si>
    <t xml:space="preserve">Phosphorous (μg/L) </t>
  </si>
  <si>
    <t>Median Phosphorous (μg/L)</t>
  </si>
  <si>
    <t>Trophic Status (Based on Median TP)</t>
  </si>
  <si>
    <t>0.24 - 8.1</t>
  </si>
  <si>
    <t>6.86 - 9.57</t>
  </si>
  <si>
    <t>0.61 - 1.9</t>
  </si>
  <si>
    <t>20 - 310</t>
  </si>
  <si>
    <t>Eutrophic</t>
  </si>
  <si>
    <t>Mesotrophic to Eutrophic</t>
  </si>
  <si>
    <t>100 - 680</t>
  </si>
  <si>
    <t>186 - 1100</t>
  </si>
  <si>
    <t>0.5 - 42.9</t>
  </si>
  <si>
    <t>1.1 - 19</t>
  </si>
  <si>
    <t>p</t>
  </si>
  <si>
    <t>BML/BCR</t>
  </si>
  <si>
    <t>BML/MLSB</t>
  </si>
  <si>
    <t>BCR/MLSB</t>
  </si>
  <si>
    <t>BML/BCR by Year</t>
  </si>
  <si>
    <t>BML Years</t>
  </si>
  <si>
    <t xml:space="preserve">
 </t>
  </si>
  <si>
    <t>BCR Years</t>
  </si>
  <si>
    <t>Season</t>
  </si>
  <si>
    <t>Assay</t>
  </si>
  <si>
    <t>Years</t>
  </si>
  <si>
    <t>Figure</t>
  </si>
  <si>
    <t>Relative abundance</t>
  </si>
  <si>
    <t>Relative abundance, ISA</t>
  </si>
  <si>
    <t>Microcystis</t>
  </si>
  <si>
    <t>Late Summer, Early Autumn</t>
  </si>
  <si>
    <t>Fig. S12</t>
  </si>
  <si>
    <t>Trachelomonas</t>
  </si>
  <si>
    <t>Early Autumn</t>
  </si>
  <si>
    <t>Summer and Autumn</t>
  </si>
  <si>
    <t>Unassigned Bacillariophyta</t>
  </si>
  <si>
    <t>Fragilaria</t>
  </si>
  <si>
    <t>Ulnaria</t>
  </si>
  <si>
    <t>Asterionella</t>
  </si>
  <si>
    <t>Pavlova</t>
  </si>
  <si>
    <t>Diacronema</t>
  </si>
  <si>
    <t>Relative Abundance, ISA</t>
  </si>
  <si>
    <t>2017-2018</t>
  </si>
  <si>
    <t>Spring and Autumn</t>
  </si>
  <si>
    <r>
      <rPr>
        <b/>
        <sz val="14"/>
        <color indexed="8"/>
        <rFont val="Arial"/>
        <family val="2"/>
      </rPr>
      <t>Table S2</t>
    </r>
    <r>
      <rPr>
        <sz val="14"/>
        <color indexed="8"/>
        <rFont val="Arial"/>
        <family val="2"/>
      </rPr>
      <t xml:space="preserve">: Primer sets used in this study for Illumina gene amplicon sequencing. </t>
    </r>
  </si>
  <si>
    <r>
      <t>Table S3:</t>
    </r>
    <r>
      <rPr>
        <sz val="14"/>
        <color indexed="8"/>
        <rFont val="Arial"/>
        <family val="2"/>
      </rPr>
      <t xml:space="preserve"> PCR amplification conditions for each primer set used in Illumina gene amplicon sequencing.</t>
    </r>
  </si>
  <si>
    <r>
      <t>Table S5:</t>
    </r>
    <r>
      <rPr>
        <sz val="14"/>
        <color indexed="8"/>
        <rFont val="Arial"/>
        <family val="2"/>
      </rPr>
      <t xml:space="preserve"> Truncation positions and taxonomy assignments for each primer set. As each primer set used several lanes, the range for each truncation position is given. </t>
    </r>
  </si>
  <si>
    <r>
      <t>Median Chl-</t>
    </r>
    <r>
      <rPr>
        <i/>
        <sz val="14"/>
        <color indexed="8"/>
        <rFont val="Arial"/>
        <family val="2"/>
      </rPr>
      <t>a</t>
    </r>
    <r>
      <rPr>
        <sz val="14"/>
        <color indexed="8"/>
        <rFont val="Arial"/>
        <family val="2"/>
      </rPr>
      <t xml:space="preserve"> (µg/L)</t>
    </r>
  </si>
  <si>
    <r>
      <t>Chl-</t>
    </r>
    <r>
      <rPr>
        <i/>
        <sz val="14"/>
        <color indexed="8"/>
        <rFont val="Arial"/>
        <family val="2"/>
      </rPr>
      <t xml:space="preserve">a </t>
    </r>
    <r>
      <rPr>
        <sz val="14"/>
        <color indexed="8"/>
        <rFont val="Arial"/>
        <family val="2"/>
      </rPr>
      <t xml:space="preserve">(µg/L) </t>
    </r>
  </si>
  <si>
    <r>
      <t>Trophic Status (Based on Median Chl-</t>
    </r>
    <r>
      <rPr>
        <i/>
        <sz val="14"/>
        <color indexed="8"/>
        <rFont val="Arial"/>
        <family val="2"/>
      </rPr>
      <t>a</t>
    </r>
    <r>
      <rPr>
        <sz val="14"/>
        <color indexed="8"/>
        <rFont val="Arial"/>
        <family val="2"/>
      </rPr>
      <t>)</t>
    </r>
  </si>
  <si>
    <t>25d05a0331f3bae9e8e8b1976aec4062</t>
  </si>
  <si>
    <t>28b69abedd4888bd9754ec66812650eb</t>
  </si>
  <si>
    <t>6ae38412f8c95cdd661a79a823505af9</t>
  </si>
  <si>
    <t>6ee1eefafed582d94b9584e743b56217</t>
  </si>
  <si>
    <t>b6e055489e068d3fb40d65fb6f8c573c</t>
  </si>
  <si>
    <t>6b85d5bb5d263d1d7f0cf0614b547254</t>
  </si>
  <si>
    <t>aa5ea960e90d87ab3b6922e93672454e</t>
  </si>
  <si>
    <t>a5bdc7b43b95fabf483521fb60a0419a</t>
  </si>
  <si>
    <t>90aa0d19abf8553aef154244c9d63685</t>
  </si>
  <si>
    <t>37b39a1424882e6dd445288070efcdcd</t>
  </si>
  <si>
    <t>272f79649c2702bec9ff272552ffffcf</t>
  </si>
  <si>
    <t>5b19ba4d8b88b97697360c44d403b860</t>
  </si>
  <si>
    <t>d9f1b6526bfe24e170b357adff3bf075</t>
  </si>
  <si>
    <t>ecce4d4e92e7d63cdad858fb1a3f153b</t>
  </si>
  <si>
    <t>Dataset</t>
  </si>
  <si>
    <t>Regression Line</t>
  </si>
  <si>
    <t>b1</t>
  </si>
  <si>
    <t>SEb1</t>
  </si>
  <si>
    <t xml:space="preserve">t </t>
  </si>
  <si>
    <t>n</t>
  </si>
  <si>
    <t>r2</t>
  </si>
  <si>
    <t>Diversity (BML-BCR 23S)</t>
  </si>
  <si>
    <t>BML Chao1</t>
  </si>
  <si>
    <t>BCR Chao1</t>
  </si>
  <si>
    <t>Diversity (Eukarya 23S-18S)</t>
  </si>
  <si>
    <t>23S Chao1</t>
  </si>
  <si>
    <t>18S Chao1</t>
  </si>
  <si>
    <t>Fig. 8A</t>
  </si>
  <si>
    <t>Fig. 8B</t>
  </si>
  <si>
    <t>Fig. 8C</t>
  </si>
  <si>
    <t>Fig. 8D</t>
  </si>
  <si>
    <t>Shannon</t>
  </si>
  <si>
    <t>***</t>
  </si>
  <si>
    <t>Observed Genera</t>
  </si>
  <si>
    <t>qPCR (gene copies mL-1)</t>
  </si>
  <si>
    <t>Cell Count (cells mL-1)</t>
  </si>
  <si>
    <t>Biomass (mg m-3)</t>
  </si>
  <si>
    <t>BML Median</t>
  </si>
  <si>
    <t>BML Mean</t>
  </si>
  <si>
    <t>BCR Median</t>
  </si>
  <si>
    <t>All Years</t>
  </si>
  <si>
    <t>BCR Mean</t>
  </si>
  <si>
    <t>Cell Count</t>
  </si>
  <si>
    <t>Feature ID</t>
  </si>
  <si>
    <t>stat</t>
  </si>
  <si>
    <t>2cce06ac0e92411099178cf8130f8181</t>
  </si>
  <si>
    <t>8514b530efcb80e68c3c798574e4e958</t>
  </si>
  <si>
    <t>2250c06c64547ff6df82468debe10513</t>
  </si>
  <si>
    <t>fabb86f8d4848ee1ff3a82792ec66813</t>
  </si>
  <si>
    <t>deea6d970fd274c20519f393fc045b88</t>
  </si>
  <si>
    <t>fa0e3ca6739f4a0dd3626cae005e71d6</t>
  </si>
  <si>
    <t>a55e8471e26eaaf8f35f91474936b1e8</t>
  </si>
  <si>
    <t>12d57a0ca16333ae766b6be81fcd1209</t>
  </si>
  <si>
    <t>e26ce45b0e364571e39b43255cd826a7</t>
  </si>
  <si>
    <t>bafff3e8392617960d500d4642b4e751</t>
  </si>
  <si>
    <t>5c6789b3a2b9578fe377b4715c843cf2</t>
  </si>
  <si>
    <t>ec85b37b1098ea22a4f29b35088cd19e</t>
  </si>
  <si>
    <t>7d20b612b98d31724144cbcb3648c8b3</t>
  </si>
  <si>
    <t>9c0d4e937db52a40f8911abdd1e3a3bd</t>
  </si>
  <si>
    <t>e0f271e657c1e1799ce89cecc4dd506b</t>
  </si>
  <si>
    <t>04c9abde5a2f13a99a5d013fbc23e142</t>
  </si>
  <si>
    <t>0ee28977cf804249a6efa5f214ddd465</t>
  </si>
  <si>
    <t>8abcb1576282ad4296523e7f6b72e189</t>
  </si>
  <si>
    <t>14d47303e6b06e562c323d4b82cd5c5a</t>
  </si>
  <si>
    <t>469b876b1a515f96922975ce800dce8d</t>
  </si>
  <si>
    <t>54019a91a3e54650bf31ad38442637c6</t>
  </si>
  <si>
    <t>088d874be9a963be215a12fb265a73c3</t>
  </si>
  <si>
    <t>91d003fac05573828aa1b093960d4418</t>
  </si>
  <si>
    <t>4b16b0ed1d5d4f6c9123d1dd41b1bd45</t>
  </si>
  <si>
    <t>51bbecaab59586ff12f2286f8f27fcc7</t>
  </si>
  <si>
    <t>6e4faf7b1922adcce3099fbf189c3798</t>
  </si>
  <si>
    <t>80168344c32664535284cd5096a3fa28</t>
  </si>
  <si>
    <t>1f18cf29076957c15e3c64478934c53f</t>
  </si>
  <si>
    <t>099e7c2f9bd610bec5771dc83c386179</t>
  </si>
  <si>
    <t>c04a077af3d4fd8a0705765eb9d6d9f4</t>
  </si>
  <si>
    <t>Parachlorella</t>
  </si>
  <si>
    <t>Cyanothece</t>
  </si>
  <si>
    <t>Dictyosphaerium</t>
  </si>
  <si>
    <t>Planktolyngbya</t>
  </si>
  <si>
    <t>p.value.bh</t>
  </si>
  <si>
    <t>23S_CC</t>
  </si>
  <si>
    <t>16S_CC</t>
  </si>
  <si>
    <t>0.73_0.73</t>
  </si>
  <si>
    <t>0.89_0.84</t>
  </si>
  <si>
    <t>23S_16S</t>
  </si>
  <si>
    <t>0.93_0.77</t>
  </si>
  <si>
    <t>Season(s)</t>
  </si>
  <si>
    <t xml:space="preserve">rRNA Gene or CC and Year </t>
  </si>
  <si>
    <t>IndVal_Stat</t>
  </si>
  <si>
    <t>Bacillariophyta_Bacillariophyceae_Tabellariales_Tabellariaceae_Asterionella</t>
  </si>
  <si>
    <r>
      <rPr>
        <b/>
        <sz val="14"/>
        <color indexed="8"/>
        <rFont val="Arial"/>
        <family val="2"/>
      </rPr>
      <t>23S</t>
    </r>
    <r>
      <rPr>
        <sz val="14"/>
        <color indexed="8"/>
        <rFont val="Arial"/>
        <family val="2"/>
      </rPr>
      <t>: 2019</t>
    </r>
  </si>
  <si>
    <t>Bryophyta_Unassigned</t>
  </si>
  <si>
    <r>
      <rPr>
        <b/>
        <sz val="14"/>
        <color indexed="8"/>
        <rFont val="Arial"/>
        <family val="2"/>
      </rPr>
      <t>23S</t>
    </r>
    <r>
      <rPr>
        <sz val="14"/>
        <color indexed="8"/>
        <rFont val="Arial"/>
        <family val="2"/>
      </rPr>
      <t>: 2017</t>
    </r>
  </si>
  <si>
    <t>Chlorophyta_Chlorophyceae_Chlamydomonadales_Chlamydomonadaceae_Unassigned</t>
  </si>
  <si>
    <r>
      <rPr>
        <b/>
        <sz val="14"/>
        <color indexed="8"/>
        <rFont val="Arial"/>
        <family val="2"/>
      </rPr>
      <t>23S</t>
    </r>
    <r>
      <rPr>
        <sz val="14"/>
        <color indexed="8"/>
        <rFont val="Arial"/>
        <family val="2"/>
      </rPr>
      <t>: 2017, 2018, 2019</t>
    </r>
  </si>
  <si>
    <t>0.94_0.93_0.82</t>
  </si>
  <si>
    <t>0.0002_0.0008_0.0023</t>
  </si>
  <si>
    <r>
      <rPr>
        <b/>
        <sz val="14"/>
        <color indexed="8"/>
        <rFont val="Arial"/>
        <family val="2"/>
      </rPr>
      <t>16S</t>
    </r>
    <r>
      <rPr>
        <sz val="14"/>
        <color indexed="8"/>
        <rFont val="Arial"/>
        <family val="2"/>
      </rPr>
      <t>: 2017</t>
    </r>
  </si>
  <si>
    <t>Ochrophyta_Chrysophyceae_Chromulinales_Chromulinales_Unassigned</t>
  </si>
  <si>
    <r>
      <rPr>
        <b/>
        <sz val="14"/>
        <color indexed="8"/>
        <rFont val="Arial"/>
        <family val="2"/>
      </rPr>
      <t>18S</t>
    </r>
    <r>
      <rPr>
        <sz val="14"/>
        <color indexed="8"/>
        <rFont val="Arial"/>
        <family val="2"/>
      </rPr>
      <t>: 2017</t>
    </r>
  </si>
  <si>
    <t>Ochrophyta_Ochrophyta_Ochrophyta_Ochrophyta_Bolidomonas</t>
  </si>
  <si>
    <t xml:space="preserve">Summer </t>
  </si>
  <si>
    <r>
      <rPr>
        <b/>
        <sz val="14"/>
        <color indexed="8"/>
        <rFont val="Arial"/>
        <family val="2"/>
      </rPr>
      <t>18S</t>
    </r>
    <r>
      <rPr>
        <sz val="14"/>
        <color indexed="8"/>
        <rFont val="Arial"/>
        <family val="2"/>
      </rPr>
      <t>: 2016</t>
    </r>
  </si>
  <si>
    <t>Chlorophyta_Chlorophyceae_Unassigned</t>
  </si>
  <si>
    <t>Chlorophyta_Trebouxiophyceae_Chlorellales_Oocystaceae_incertae_sedis_Planctonema</t>
  </si>
  <si>
    <r>
      <rPr>
        <b/>
        <sz val="14"/>
        <color indexed="8"/>
        <rFont val="Arial"/>
        <family val="2"/>
      </rPr>
      <t>16S</t>
    </r>
    <r>
      <rPr>
        <sz val="14"/>
        <color indexed="8"/>
        <rFont val="Arial"/>
        <family val="2"/>
      </rPr>
      <t>: 2021</t>
    </r>
  </si>
  <si>
    <r>
      <rPr>
        <b/>
        <sz val="14"/>
        <color indexed="8"/>
        <rFont val="Arial"/>
        <family val="2"/>
      </rPr>
      <t>18S</t>
    </r>
    <r>
      <rPr>
        <sz val="14"/>
        <color indexed="8"/>
        <rFont val="Arial"/>
        <family val="2"/>
      </rPr>
      <t>: 2021</t>
    </r>
  </si>
  <si>
    <r>
      <rPr>
        <b/>
        <sz val="14"/>
        <color indexed="8"/>
        <rFont val="Arial"/>
        <family val="2"/>
      </rPr>
      <t>23S</t>
    </r>
    <r>
      <rPr>
        <sz val="14"/>
        <color indexed="8"/>
        <rFont val="Arial"/>
        <family val="2"/>
      </rPr>
      <t>: 2021</t>
    </r>
  </si>
  <si>
    <r>
      <rPr>
        <b/>
        <sz val="14"/>
        <color indexed="8"/>
        <rFont val="Arial"/>
        <family val="2"/>
      </rPr>
      <t>23S</t>
    </r>
    <r>
      <rPr>
        <sz val="14"/>
        <color indexed="8"/>
        <rFont val="Arial"/>
        <family val="2"/>
      </rPr>
      <t>: 2016</t>
    </r>
  </si>
  <si>
    <t xml:space="preserve"> Autumn </t>
  </si>
  <si>
    <r>
      <rPr>
        <b/>
        <sz val="14"/>
        <color indexed="8"/>
        <rFont val="Arial"/>
        <family val="2"/>
      </rPr>
      <t>23S</t>
    </r>
    <r>
      <rPr>
        <sz val="14"/>
        <color indexed="8"/>
        <rFont val="Arial"/>
        <family val="2"/>
      </rPr>
      <t>: 2017, 2018</t>
    </r>
  </si>
  <si>
    <t>0.87_1.00</t>
  </si>
  <si>
    <t>0.0022_0.0002</t>
  </si>
  <si>
    <t>Bacillariophyta_Unassigned</t>
  </si>
  <si>
    <r>
      <rPr>
        <b/>
        <sz val="14"/>
        <color indexed="8"/>
        <rFont val="Arial"/>
        <family val="2"/>
      </rPr>
      <t>23S</t>
    </r>
    <r>
      <rPr>
        <sz val="14"/>
        <color indexed="8"/>
        <rFont val="Arial"/>
        <family val="2"/>
      </rPr>
      <t>: 2018</t>
    </r>
  </si>
  <si>
    <r>
      <rPr>
        <b/>
        <sz val="14"/>
        <color indexed="8"/>
        <rFont val="Arial"/>
        <family val="2"/>
      </rPr>
      <t>18S</t>
    </r>
    <r>
      <rPr>
        <sz val="14"/>
        <color indexed="8"/>
        <rFont val="Arial"/>
        <family val="2"/>
      </rPr>
      <t>: 2019</t>
    </r>
  </si>
  <si>
    <t>Chlorophyta_Chlorophyceae_Sphaeropleales_Characiaceae_Ankyra</t>
  </si>
  <si>
    <t>Chlorophyta_Chlorophyceae_Sphaeropleales_Sphaeropleaceae_uncultured_Atractomorpha</t>
  </si>
  <si>
    <t>Chlorophyta_Trebouxiophyceae_Chlorellales_Unassigned</t>
  </si>
  <si>
    <t>Cyanobacteria_Cyanophyceae_Nostocales_Aphanizomenonaceae_Aphanizomenon</t>
  </si>
  <si>
    <t>Euglenozoa_Euglenophyceae_Euglenales_Euglenaceae_Trachelomonas</t>
  </si>
  <si>
    <t>Haptophyta_Unassigned</t>
  </si>
  <si>
    <t>Miozoa_Dinophyceae_Peridiniales_Kryptoperidiniaceae_Durinskia</t>
  </si>
  <si>
    <t>Ochrophyta_Chrysophyceae_P34.48_P34.48_P34.48</t>
  </si>
  <si>
    <t>Ochrophyta_Phaeophyceae_Unassigned</t>
  </si>
  <si>
    <t>Chlorophyta_Trebouxiophyceae_Trebouxiophyceae_ordo_incertae_sedis_Coccomyxaceae_Choricystis</t>
  </si>
  <si>
    <t>Bacillariophyta_Bacillariophyceae_Unassigned</t>
  </si>
  <si>
    <t>Chlorophyta_Trebouxiophyceae_Chlorellales_Eremosphaeraceae_Neglectella</t>
  </si>
  <si>
    <t>Ochrophyta_Chrysophyceae_uncultured</t>
  </si>
  <si>
    <t>Spring, Summer, Winter</t>
  </si>
  <si>
    <t>Cyanobacteria_Cyanobacteriia_Chloroplast_Chlorophyta_symbiont</t>
  </si>
  <si>
    <r>
      <rPr>
        <b/>
        <sz val="14"/>
        <color indexed="8"/>
        <rFont val="Arial"/>
        <family val="2"/>
      </rPr>
      <t>16S</t>
    </r>
    <r>
      <rPr>
        <sz val="14"/>
        <color indexed="8"/>
        <rFont val="Arial"/>
        <family val="2"/>
      </rPr>
      <t>: 2018</t>
    </r>
  </si>
  <si>
    <t>Cyanobacteria_Cyanophyceae_Unassigned</t>
  </si>
  <si>
    <t>Summer, Autumn, Winter</t>
  </si>
  <si>
    <t>Chlorophyta_Chlorophyceae_Chlorophyceae_Chlorophyceae_Stephanosphaera_sp.</t>
  </si>
  <si>
    <r>
      <rPr>
        <b/>
        <sz val="14"/>
        <color indexed="8"/>
        <rFont val="Arial"/>
        <family val="2"/>
      </rPr>
      <t>23S</t>
    </r>
    <r>
      <rPr>
        <sz val="14"/>
        <color indexed="8"/>
        <rFont val="Arial"/>
        <family val="2"/>
      </rPr>
      <t xml:space="preserve">: 2016, </t>
    </r>
    <r>
      <rPr>
        <b/>
        <sz val="14"/>
        <color indexed="8"/>
        <rFont val="Arial"/>
        <family val="2"/>
      </rPr>
      <t>16S</t>
    </r>
    <r>
      <rPr>
        <sz val="14"/>
        <color indexed="8"/>
        <rFont val="Arial"/>
        <family val="2"/>
      </rPr>
      <t xml:space="preserve">: 2021 + </t>
    </r>
    <r>
      <rPr>
        <b/>
        <sz val="14"/>
        <color indexed="8"/>
        <rFont val="Arial"/>
        <family val="2"/>
      </rPr>
      <t>23S</t>
    </r>
    <r>
      <rPr>
        <sz val="14"/>
        <color indexed="8"/>
        <rFont val="Arial"/>
        <family val="2"/>
      </rPr>
      <t>: 2017</t>
    </r>
  </si>
  <si>
    <t>0.81_0.93 + 0.92</t>
  </si>
  <si>
    <t>0.0029_0.0018 + 0.0001</t>
  </si>
  <si>
    <t>Chlorophyta_Trebouxiophyceae_Unassigned</t>
  </si>
  <si>
    <r>
      <rPr>
        <b/>
        <sz val="14"/>
        <color indexed="8"/>
        <rFont val="Arial"/>
        <family val="2"/>
      </rPr>
      <t>23S</t>
    </r>
    <r>
      <rPr>
        <sz val="14"/>
        <color indexed="8"/>
        <rFont val="Arial"/>
        <family val="2"/>
      </rPr>
      <t xml:space="preserve">: 2017 + </t>
    </r>
    <r>
      <rPr>
        <b/>
        <sz val="14"/>
        <color indexed="8"/>
        <rFont val="Arial"/>
        <family val="2"/>
      </rPr>
      <t>23S</t>
    </r>
    <r>
      <rPr>
        <sz val="14"/>
        <color indexed="8"/>
        <rFont val="Arial"/>
        <family val="2"/>
      </rPr>
      <t>: 2021</t>
    </r>
  </si>
  <si>
    <t>0.82 + 0.83</t>
  </si>
  <si>
    <t>0.0044 + 0.0051</t>
  </si>
  <si>
    <r>
      <rPr>
        <b/>
        <sz val="14"/>
        <color indexed="8"/>
        <rFont val="Arial"/>
        <family val="2"/>
      </rPr>
      <t>23S</t>
    </r>
    <r>
      <rPr>
        <sz val="14"/>
        <color indexed="8"/>
        <rFont val="Arial"/>
        <family val="2"/>
      </rPr>
      <t xml:space="preserve">: 2016 + </t>
    </r>
    <r>
      <rPr>
        <b/>
        <sz val="14"/>
        <color indexed="8"/>
        <rFont val="Arial"/>
        <family val="2"/>
      </rPr>
      <t>23S</t>
    </r>
    <r>
      <rPr>
        <sz val="14"/>
        <color indexed="8"/>
        <rFont val="Arial"/>
        <family val="2"/>
      </rPr>
      <t>: 2018</t>
    </r>
  </si>
  <si>
    <t>0.93 + 0.97</t>
  </si>
  <si>
    <t>0.0003 + 0.0001</t>
  </si>
  <si>
    <r>
      <rPr>
        <b/>
        <sz val="14"/>
        <color indexed="8"/>
        <rFont val="Arial"/>
        <family val="2"/>
      </rPr>
      <t>23S</t>
    </r>
    <r>
      <rPr>
        <sz val="14"/>
        <color indexed="8"/>
        <rFont val="Arial"/>
        <family val="2"/>
      </rPr>
      <t xml:space="preserve">: 2016 + </t>
    </r>
    <r>
      <rPr>
        <b/>
        <sz val="14"/>
        <color indexed="8"/>
        <rFont val="Arial"/>
        <family val="2"/>
      </rPr>
      <t>23S</t>
    </r>
    <r>
      <rPr>
        <sz val="14"/>
        <color indexed="8"/>
        <rFont val="Arial"/>
        <family val="2"/>
      </rPr>
      <t>: 2021</t>
    </r>
  </si>
  <si>
    <t>0.85 + 0.85</t>
  </si>
  <si>
    <t>0.0045 + 0.0011</t>
  </si>
  <si>
    <t>Cyanobacteria_Cyanophyceae_Synechococcales_Synechococcaceae_Unassigned</t>
  </si>
  <si>
    <r>
      <rPr>
        <b/>
        <sz val="14"/>
        <color indexed="8"/>
        <rFont val="Arial"/>
        <family val="2"/>
      </rPr>
      <t>23S</t>
    </r>
    <r>
      <rPr>
        <sz val="14"/>
        <color indexed="8"/>
        <rFont val="Arial"/>
        <family val="2"/>
      </rPr>
      <t xml:space="preserve">: 2018, 2019 + </t>
    </r>
    <r>
      <rPr>
        <b/>
        <sz val="14"/>
        <color indexed="8"/>
        <rFont val="Arial"/>
        <family val="2"/>
      </rPr>
      <t>23S</t>
    </r>
    <r>
      <rPr>
        <sz val="14"/>
        <color indexed="8"/>
        <rFont val="Arial"/>
        <family val="2"/>
      </rPr>
      <t>: 2021</t>
    </r>
  </si>
  <si>
    <t>0.97_0.89 + 0.99</t>
  </si>
  <si>
    <t>0.0001_0.0001 + 0.0001</t>
  </si>
  <si>
    <r>
      <rPr>
        <b/>
        <sz val="14"/>
        <color indexed="8"/>
        <rFont val="Arial"/>
        <family val="2"/>
      </rPr>
      <t>23S</t>
    </r>
    <r>
      <rPr>
        <sz val="14"/>
        <color indexed="8"/>
        <rFont val="Arial"/>
        <family val="2"/>
      </rPr>
      <t xml:space="preserve">: 2021 + </t>
    </r>
    <r>
      <rPr>
        <b/>
        <sz val="14"/>
        <color indexed="8"/>
        <rFont val="Arial"/>
        <family val="2"/>
      </rPr>
      <t>16S</t>
    </r>
    <r>
      <rPr>
        <sz val="14"/>
        <color indexed="8"/>
        <rFont val="Arial"/>
        <family val="2"/>
      </rPr>
      <t>: 2018</t>
    </r>
  </si>
  <si>
    <t>1.00 + 0.82</t>
  </si>
  <si>
    <t>0.0001 + 0.0028</t>
  </si>
  <si>
    <t>Ochrophyta_Chrysophyceae_Unassigned</t>
  </si>
  <si>
    <r>
      <rPr>
        <b/>
        <sz val="14"/>
        <color indexed="8"/>
        <rFont val="Arial"/>
        <family val="2"/>
      </rPr>
      <t>18S</t>
    </r>
    <r>
      <rPr>
        <sz val="14"/>
        <color indexed="8"/>
        <rFont val="Arial"/>
        <family val="2"/>
      </rPr>
      <t xml:space="preserve">: 2021 + </t>
    </r>
    <r>
      <rPr>
        <b/>
        <sz val="14"/>
        <color indexed="8"/>
        <rFont val="Arial"/>
        <family val="2"/>
      </rPr>
      <t>18S</t>
    </r>
    <r>
      <rPr>
        <sz val="14"/>
        <color indexed="8"/>
        <rFont val="Arial"/>
        <family val="2"/>
      </rPr>
      <t>: 2017</t>
    </r>
  </si>
  <si>
    <t>0.88 + 0.88</t>
  </si>
  <si>
    <t>0.0002 + 0.0002</t>
  </si>
  <si>
    <t>Cyanobacteria_Cyanophyceae_Synechococcales_Unassigned</t>
  </si>
  <si>
    <t>Summer + Summer, Autumn + Autumn</t>
  </si>
  <si>
    <r>
      <rPr>
        <b/>
        <sz val="14"/>
        <color indexed="8"/>
        <rFont val="Arial"/>
        <family val="2"/>
      </rPr>
      <t>23S</t>
    </r>
    <r>
      <rPr>
        <sz val="14"/>
        <color indexed="8"/>
        <rFont val="Arial"/>
        <family val="2"/>
      </rPr>
      <t xml:space="preserve">: 2016 + </t>
    </r>
    <r>
      <rPr>
        <b/>
        <sz val="14"/>
        <color indexed="8"/>
        <rFont val="Arial"/>
        <family val="2"/>
      </rPr>
      <t>23S</t>
    </r>
    <r>
      <rPr>
        <sz val="14"/>
        <color indexed="8"/>
        <rFont val="Arial"/>
        <family val="2"/>
      </rPr>
      <t xml:space="preserve">: 2017, 2019 + </t>
    </r>
    <r>
      <rPr>
        <b/>
        <sz val="14"/>
        <color indexed="8"/>
        <rFont val="Arial"/>
        <family val="2"/>
      </rPr>
      <t>23S</t>
    </r>
    <r>
      <rPr>
        <sz val="14"/>
        <color indexed="8"/>
        <rFont val="Arial"/>
        <family val="2"/>
      </rPr>
      <t>: 2018</t>
    </r>
  </si>
  <si>
    <t>0.92 + 0.88_0.98 + 0.97</t>
  </si>
  <si>
    <t>0.0003 + 0.0040_0.0001 + 0.0004</t>
  </si>
  <si>
    <t>Summer + Summer, Autumn + Summer, Winter</t>
  </si>
  <si>
    <r>
      <rPr>
        <b/>
        <sz val="14"/>
        <color indexed="8"/>
        <rFont val="Arial"/>
        <family val="2"/>
      </rPr>
      <t>23S</t>
    </r>
    <r>
      <rPr>
        <sz val="14"/>
        <color indexed="8"/>
        <rFont val="Arial"/>
        <family val="2"/>
      </rPr>
      <t xml:space="preserve">: 2016 + </t>
    </r>
    <r>
      <rPr>
        <b/>
        <sz val="14"/>
        <color indexed="8"/>
        <rFont val="Arial"/>
        <family val="2"/>
      </rPr>
      <t>23S</t>
    </r>
    <r>
      <rPr>
        <sz val="14"/>
        <color indexed="8"/>
        <rFont val="Arial"/>
        <family val="2"/>
      </rPr>
      <t xml:space="preserve">: 2017 + </t>
    </r>
    <r>
      <rPr>
        <b/>
        <sz val="14"/>
        <color indexed="8"/>
        <rFont val="Arial"/>
        <family val="2"/>
      </rPr>
      <t>23S</t>
    </r>
    <r>
      <rPr>
        <sz val="14"/>
        <color indexed="8"/>
        <rFont val="Arial"/>
        <family val="2"/>
      </rPr>
      <t>: 2021</t>
    </r>
  </si>
  <si>
    <t>0.97 + 0.94 + 0.91</t>
  </si>
  <si>
    <t>0.0004 + 0.0071 + 0.0002</t>
  </si>
  <si>
    <t>Autumn + Spring, Autumn +  Summer, Autumn</t>
  </si>
  <si>
    <t>Chlorophyta_Chlorophyceae_Chlamydomonadales_Unassigned</t>
  </si>
  <si>
    <r>
      <rPr>
        <b/>
        <sz val="14"/>
        <color indexed="8"/>
        <rFont val="Arial"/>
        <family val="2"/>
      </rPr>
      <t>23S</t>
    </r>
    <r>
      <rPr>
        <sz val="14"/>
        <color indexed="8"/>
        <rFont val="Arial"/>
        <family val="2"/>
      </rPr>
      <t xml:space="preserve">: 2016, 2019 + </t>
    </r>
    <r>
      <rPr>
        <b/>
        <sz val="14"/>
        <color indexed="8"/>
        <rFont val="Arial"/>
        <family val="2"/>
      </rPr>
      <t>23S</t>
    </r>
    <r>
      <rPr>
        <sz val="14"/>
        <color indexed="8"/>
        <rFont val="Arial"/>
        <family val="2"/>
      </rPr>
      <t xml:space="preserve">: 2017 + </t>
    </r>
    <r>
      <rPr>
        <b/>
        <sz val="14"/>
        <color indexed="8"/>
        <rFont val="Arial"/>
        <family val="2"/>
      </rPr>
      <t>23S</t>
    </r>
    <r>
      <rPr>
        <sz val="14"/>
        <color indexed="8"/>
        <rFont val="Arial"/>
        <family val="2"/>
      </rPr>
      <t>: 2021</t>
    </r>
  </si>
  <si>
    <t>1.00_0.83 + 0.86 + 0.99</t>
  </si>
  <si>
    <t>0.0001_0.0018 + 0.0065 + 0.0001</t>
  </si>
  <si>
    <t>Autumn + Summer, Autumn + Spring, Summer, Autumn + Summer, Autumn, Winter</t>
  </si>
  <si>
    <r>
      <rPr>
        <b/>
        <sz val="14"/>
        <color indexed="8"/>
        <rFont val="Arial"/>
        <family val="2"/>
      </rPr>
      <t>23S</t>
    </r>
    <r>
      <rPr>
        <sz val="14"/>
        <color indexed="8"/>
        <rFont val="Arial"/>
        <family val="2"/>
      </rPr>
      <t xml:space="preserve">: 2016 + </t>
    </r>
    <r>
      <rPr>
        <b/>
        <sz val="14"/>
        <color indexed="8"/>
        <rFont val="Arial"/>
        <family val="2"/>
      </rPr>
      <t>16S</t>
    </r>
    <r>
      <rPr>
        <sz val="14"/>
        <color indexed="8"/>
        <rFont val="Arial"/>
        <family val="2"/>
      </rPr>
      <t xml:space="preserve">: 2018 + </t>
    </r>
    <r>
      <rPr>
        <b/>
        <sz val="14"/>
        <color indexed="8"/>
        <rFont val="Arial"/>
        <family val="2"/>
      </rPr>
      <t xml:space="preserve">23S: </t>
    </r>
    <r>
      <rPr>
        <sz val="14"/>
        <color indexed="8"/>
        <rFont val="Arial"/>
        <family val="2"/>
      </rPr>
      <t xml:space="preserve">2018 + </t>
    </r>
    <r>
      <rPr>
        <b/>
        <sz val="14"/>
        <color indexed="8"/>
        <rFont val="Arial"/>
        <family val="2"/>
      </rPr>
      <t>CC</t>
    </r>
    <r>
      <rPr>
        <sz val="14"/>
        <color indexed="8"/>
        <rFont val="Arial"/>
        <family val="2"/>
      </rPr>
      <t>: 2018</t>
    </r>
  </si>
  <si>
    <t>0.96 + 0.89 + 0.99 + 0.97</t>
  </si>
  <si>
    <t>0.0001 + 0.0013 + 0.0001 + 0.0040</t>
  </si>
  <si>
    <t>Cryptophyta_Cryptophyceae_Cryptomonadales_Unassigned</t>
  </si>
  <si>
    <t>Chlorophyta_Trebouxiophyceae_Chlorellales_Chlorellaceae_Unassigned</t>
  </si>
  <si>
    <t>0.0005_0.0001</t>
  </si>
  <si>
    <t>Cyanobacteria_Cyanophyceae_Pseudanabaenales_Leptolyngbyaceae_Planktolyngbya</t>
  </si>
  <si>
    <t>2016-2017, 2019</t>
  </si>
  <si>
    <t>2016-2017, 2021</t>
  </si>
  <si>
    <t>2016, 2021</t>
  </si>
  <si>
    <t>Cryptophyceae_Cryptophyceae_Cryptomonadales_Chroomonadaceae_Chroomonas</t>
  </si>
  <si>
    <t>Chlorophyta_Chlorophyceae_Sphaeropleales_Sphaeropleales_Mychonastes</t>
  </si>
  <si>
    <t>2019, 2021</t>
  </si>
  <si>
    <t>Chlorophyta_Unassigned</t>
  </si>
  <si>
    <t>Site</t>
  </si>
  <si>
    <t>Shared Species between Exclusive ASVs</t>
  </si>
  <si>
    <t>Shared Genera between Exclusive ASVs</t>
  </si>
  <si>
    <t>bd2d71675dc8afbbe98a433af899e4a3</t>
  </si>
  <si>
    <t>69ad1b0e53ae33dfb7e6664c3f59ade8</t>
  </si>
  <si>
    <t>0c0d031cf5db685917d72c1af43c8590</t>
  </si>
  <si>
    <t>02a226e4eb9c34f36c6ffd95f8cd4041</t>
  </si>
  <si>
    <t>f4b85a50f161aea86df04d8f34827059</t>
  </si>
  <si>
    <t>e95daa542c93f95c6f4f908666e4a603</t>
  </si>
  <si>
    <t>3ab0f0c62f258d7463fb8baff6ab0e49</t>
  </si>
  <si>
    <t>db2f2b9ea1c39ceb6926f361ab0054b8</t>
  </si>
  <si>
    <t>cfec71358d853963623aece9930b254b</t>
  </si>
  <si>
    <t>b954773ade35c50d8cbd342e01398df1</t>
  </si>
  <si>
    <t>ee865e0bf3d40fea2309e75423d0c7d0</t>
  </si>
  <si>
    <t>cadb9a39376cdf110ea6df6602c65276</t>
  </si>
  <si>
    <t>69db1b58eab93d294ad72e57432586d4</t>
  </si>
  <si>
    <t>4aef9eb3c7010e641891f263f42a50ad</t>
  </si>
  <si>
    <t>79f529f50351178090040ddd7bebbcb5</t>
  </si>
  <si>
    <t>824fce80ef8c0cb171498ac544acbc57</t>
  </si>
  <si>
    <t>f51599475fd24aae458c1c0dd32d2bc5</t>
  </si>
  <si>
    <t>4bcc8c2f8805e94407e8171cc5d7350c</t>
  </si>
  <si>
    <t>630cf440894a60fb5e3de267cdf044c1</t>
  </si>
  <si>
    <t>99f2921e6d19a7bf6a3acfa78f6ab73c</t>
  </si>
  <si>
    <t>b37ab7ad713f49b5930d27100a166156</t>
  </si>
  <si>
    <t>4f0f4190e8bcbab1c24308c7f4f8a432</t>
  </si>
  <si>
    <t>54cc23e1e60cc33f0812ce8d2ba2b054</t>
  </si>
  <si>
    <t>b3e5b965a76789c6a742dedf21bd4ee8</t>
  </si>
  <si>
    <t>e501c4cbb174f9293da275f8a0ac6d2e</t>
  </si>
  <si>
    <t>14319523e505f0d145fd64a31b641bf6</t>
  </si>
  <si>
    <t>035a14f69c87553123272007434a8976</t>
  </si>
  <si>
    <t>65c2e201d07b871af00301c9e82d9ee8</t>
  </si>
  <si>
    <t>b92845b98065ea145be9524f471671f4</t>
  </si>
  <si>
    <t>668d50ee1f6765554ea79519916ad109</t>
  </si>
  <si>
    <t>120f43524cf01f0ba8539234fb51218a</t>
  </si>
  <si>
    <t>ba7005df00d514c094000c5fd7ad960b</t>
  </si>
  <si>
    <t>edc44e102ec15698f60d01032ca4d1a8</t>
  </si>
  <si>
    <t>41e9b23daf211e6903fac5b76b3303c8</t>
  </si>
  <si>
    <t>61b93dc90f101d8c0fc1b0e648576e7b</t>
  </si>
  <si>
    <t>21089d72ee43c29c11c86a93308cae94</t>
  </si>
  <si>
    <t>2b92b4cae7209da3dfed78ea71ad6a3c</t>
  </si>
  <si>
    <t>Mean relative abundance (%)</t>
  </si>
  <si>
    <t>Max relative abundance (%)</t>
  </si>
  <si>
    <t>Sample Presence (%)</t>
  </si>
  <si>
    <t>Unique Exclusive Species</t>
  </si>
  <si>
    <t>Unique Exclusive Genera</t>
  </si>
  <si>
    <t>BML vs. BCR</t>
  </si>
  <si>
    <t>BML vs. BCR vs MLSB</t>
  </si>
  <si>
    <t>0.91_0.86</t>
  </si>
  <si>
    <t>0.0001_0.0001</t>
  </si>
  <si>
    <t>0.00054_0.0011</t>
  </si>
  <si>
    <t>18S_16S</t>
  </si>
  <si>
    <t>0.76_0.74</t>
  </si>
  <si>
    <t>0.0001_0.0004</t>
  </si>
  <si>
    <t>0.00054_0.0039</t>
  </si>
  <si>
    <t>BML and BCR</t>
  </si>
  <si>
    <t>BCR and MLSB</t>
  </si>
  <si>
    <t>BML vs. BCR vs. MLSB</t>
  </si>
  <si>
    <t>46a92ab25ce5dc4b015fa168994792d7</t>
  </si>
  <si>
    <t>89956278dd790a69037c750fe515314f</t>
  </si>
  <si>
    <t>e132fcb18fd9d0fd110cac9d612e2856</t>
  </si>
  <si>
    <t>b4684d4e8b03a0f3e3ca9ff8ce79d273</t>
  </si>
  <si>
    <t>6e3e75d7eb00476bd347cf757adcdedb</t>
  </si>
  <si>
    <t>ff617a61e4d1d0b3c3120cbbd149c00d</t>
  </si>
  <si>
    <t>BML, MLSB</t>
  </si>
  <si>
    <t>27436bce812768b81d3e464902795146</t>
  </si>
  <si>
    <t>65a281301adfbe8b54db2bb55bcd17be</t>
  </si>
  <si>
    <t>b108a451cabca98bffc16aa7e8c1a317</t>
  </si>
  <si>
    <t>b95cf4a1c31c571820eed751edcbbc00</t>
  </si>
  <si>
    <t>cfcd9b8bbccfb7476e516566642a710b</t>
  </si>
  <si>
    <t>fa602ff1ea2c93aff4cefe401c363a5b</t>
  </si>
  <si>
    <t>bcd19eaafd64e54c32516171ecbad96a</t>
  </si>
  <si>
    <t>c6154f55123b46e5d9b1f9f88991a412</t>
  </si>
  <si>
    <t>06ba702f362f980922df8f1ada097dde</t>
  </si>
  <si>
    <t>29e12ad34ce257dae380d002dc3f872d</t>
  </si>
  <si>
    <t>221475c787bd2864f06a06efc0ed56b9</t>
  </si>
  <si>
    <t>cfd6a3f75dbd97ce7dddd9dca38cad3f</t>
  </si>
  <si>
    <t>f2bfee1dce82e7b5b2e5302555645696</t>
  </si>
  <si>
    <t>c8b399bb7feb423e4a2f8d908e3478c0</t>
  </si>
  <si>
    <t>f452a5ce6e564019b870c444f57253e7</t>
  </si>
  <si>
    <t>b1e3a8584176b693d2f047c4d08c8a1f</t>
  </si>
  <si>
    <t>0decec27d0d25e531b10a8d9dcaec95f</t>
  </si>
  <si>
    <t>7e3b101c0f34b49b7d392f272caff9ea</t>
  </si>
  <si>
    <t>15a858a4212fdbdec6b8ea51acebdd07</t>
  </si>
  <si>
    <t>d2fa2f26579217970cc94b7c7ac844fa</t>
  </si>
  <si>
    <t>e0341d48b21f27f62ea8bb7b23c8dc77</t>
  </si>
  <si>
    <t>c46d5d6a42a23d2acd24e80c48d7c5d9</t>
  </si>
  <si>
    <t>b13cdec65c6739805df881369fb5202a</t>
  </si>
  <si>
    <t>50bd96242366272ee86f137f3ef840b1</t>
  </si>
  <si>
    <t>96d06981489c947cf5f0de231a6a561c</t>
  </si>
  <si>
    <t>e81d4b184d196c2748f2fa3561ab2104</t>
  </si>
  <si>
    <t>ed95dfacada71c5864dd1318446bc491</t>
  </si>
  <si>
    <t>c75fdcc2513127c782b0df045834188d</t>
  </si>
  <si>
    <t>1e7fbf62398672be40e1e1c6e41c3126</t>
  </si>
  <si>
    <t>5e96d8366d352effc1435fdbbb1bf79c</t>
  </si>
  <si>
    <t>d8a82848bf2192275af657c75d0332d1</t>
  </si>
  <si>
    <t>ad0d62028869c8f3ba1d062945f2a9d8</t>
  </si>
  <si>
    <t>fbe068f99705fd3f07e5add357428a0d</t>
  </si>
  <si>
    <t>e12f09beeeaf082bb954c6b70c64991a</t>
  </si>
  <si>
    <t xml:space="preserve">2016-2019 </t>
  </si>
  <si>
    <t xml:space="preserve"> 2018-2021</t>
  </si>
  <si>
    <t>9ddba529f03ef18ba6775997bb0f8d4b</t>
  </si>
  <si>
    <t>Year(s)</t>
  </si>
  <si>
    <t xml:space="preserve">2016-2017  </t>
  </si>
  <si>
    <t xml:space="preserve">2016-2018 </t>
  </si>
  <si>
    <t>2016-2017,  2021</t>
  </si>
  <si>
    <t>2016-2018, 2021</t>
  </si>
  <si>
    <t xml:space="preserve"> 2019, 2021</t>
  </si>
  <si>
    <t>ASV Level</t>
  </si>
  <si>
    <t>Analysis and Source</t>
  </si>
  <si>
    <t>ea4a61ced59ce0eff25452c18aed7e8f</t>
  </si>
  <si>
    <t>6b159bb6310fc904a095f6a4a696dab7</t>
  </si>
  <si>
    <t>2a9a6411b7a987de6685aaf316115716</t>
  </si>
  <si>
    <t>b867d7a2c646c189fd0e58d2bc37e7ca</t>
  </si>
  <si>
    <t>188cc131a3c27027d04434629f1e8245</t>
  </si>
  <si>
    <t>3bf00689a0e6062d9a3dc3bec70ab37b</t>
  </si>
  <si>
    <t>aef4890c9166eb277c778e114b715412</t>
  </si>
  <si>
    <t>43bd87daf57755caa80158545953234b</t>
  </si>
  <si>
    <t>70178a156af8e73ab4466f57f59c664f</t>
  </si>
  <si>
    <t>c3b8c9ab0091fde7232fc880a9c65ee3</t>
  </si>
  <si>
    <t>bba52f268f21e318c80b348b94ee06ad</t>
  </si>
  <si>
    <t>1f3de1a39bd0412bba53c0dd3539d050</t>
  </si>
  <si>
    <t>5c4319c189649f5638bdeb2b4e5e83a7</t>
  </si>
  <si>
    <t>8f3e761296fb9de15eb96b89e9db2330</t>
  </si>
  <si>
    <t>04e9c7b8441cd976a4e08e87d4e5acd3</t>
  </si>
  <si>
    <t>1b137cebae4b6dff967b528371f798dc</t>
  </si>
  <si>
    <t>39fd8da6af88fb234bb473a4302934c2</t>
  </si>
  <si>
    <t>ae946826745b8da118fbcf0d31d73650</t>
  </si>
  <si>
    <t>cfa0eec4293b8b4c773559bb79d253b3</t>
  </si>
  <si>
    <t>e8a2b85433fa891192df717bcbbadb8d</t>
  </si>
  <si>
    <t>06403bd86f5a99b71dfa7f6b24e37423</t>
  </si>
  <si>
    <t>Exclusive  ASVs</t>
  </si>
  <si>
    <t>294c705c346f725626668e665f2c1024</t>
  </si>
  <si>
    <t>0b3f78086714e2908360489c99c1f1c9</t>
  </si>
  <si>
    <t>f32c00c7768dd56d62d758e8f70e9c0f</t>
  </si>
  <si>
    <t>b63cfc8245a032f4cad1c71e67de82b5</t>
  </si>
  <si>
    <t>3887de560ea79e0afa372a5b4f558c28</t>
  </si>
  <si>
    <t>0e6a19655143538839e739236fc2ce71</t>
  </si>
  <si>
    <t>599bcf9285a8095c041fcaa9f6a5ae3b</t>
  </si>
  <si>
    <t>c54f5ea63407d77ede374fa73c79c1e9</t>
  </si>
  <si>
    <t>e765916ff303e16c314b41da5e7a47d6</t>
  </si>
  <si>
    <t>0f961c6ba8ab1a664d076d4f63c5dd4d</t>
  </si>
  <si>
    <t>4df61b668ff08eeedc901eb19c69a37e</t>
  </si>
  <si>
    <t>d874bc4abb8a091ad56c81a968d866d9</t>
  </si>
  <si>
    <t>3a6855f9cbe9e6cca291c4e3b49a38cb</t>
  </si>
  <si>
    <t>c2bee3b445ccb4473fff9a45afbb4235</t>
  </si>
  <si>
    <t>65d9d05930adaf2a77f66c58887e4aa2</t>
  </si>
  <si>
    <t>ec649eeccd8fe4234b540ca4f93ae39e</t>
  </si>
  <si>
    <t>b2bee088fcf2bf76d3e8a3a8e2828399</t>
  </si>
  <si>
    <t>067bebcaef135d432f4f18614ae22064</t>
  </si>
  <si>
    <t>Synechococcus/Cyanobium</t>
  </si>
  <si>
    <t>Cyanobacteria_Cyanobacteriia_Synechococcales_Cyanobiaceae_Cyanobium_PCC-6307</t>
  </si>
  <si>
    <t>Cyanobacteria_Cyanophyceae</t>
  </si>
  <si>
    <t>Cyanobacteria_Cyanophyceae_Synechococcales_Prochloraceae_Prochlorococcus_Prochlorococcus_sp_scB245a_518D8</t>
  </si>
  <si>
    <t>Cyanobacteria_Cyanophyceae_Synechococcales_Prochlorotrichaceae_Prochlorothrix_Prochlorothrix_hollandica</t>
  </si>
  <si>
    <t>Cyanobacteria_Cyanophyceae_Synechococcales_Synechococcaceae_Synechococcus_Synechococcus_rubescens</t>
  </si>
  <si>
    <t>Cyanobacteria_Cyanobacteriia_Cyanobacteriales_Phormidiaceae_Planktothrix_NIVA-CYA_15_Planktothrix_agardhii</t>
  </si>
  <si>
    <t>Cyanobacteria_Cyanophyceae_Synechococcales_Synechococcaceae</t>
  </si>
  <si>
    <t>Cyanobacteria_Cyanophyceae_Synechococcales</t>
  </si>
  <si>
    <t>Cryptophyta_Cryptophyceae_Cryptomonadales_Cryptomonadaceae_Cryptomonas_Cryptomonas_curvata</t>
  </si>
  <si>
    <t>Chlorophyta_Chlorophyceae_Chlorophyceae_Chlorophyceae_Chlorophyceae</t>
  </si>
  <si>
    <t>Chlorophyta_Trebouxiophyceae_Trebouxiophyceae_Trebouxiophyceae_Trebouxiophyceae</t>
  </si>
  <si>
    <t>Ochrophyta_Xanthophyceae_Mischococcales_Pleurochloridaceae_Trachydiscus_Trachydiscus_minutus</t>
  </si>
  <si>
    <t>Ochrophyta_Eustigmatophyceae_Eustigmatales_Monodopsidaceae_Nannochloropsis_Nannochloropsis_gaditana</t>
  </si>
  <si>
    <t>Cyanobacteria_Cyanophyceae_Synechococcales_Prochlorotrichaceae_Nodosilinea</t>
  </si>
  <si>
    <t>Cyanobacteria_Cyanobacteriia_Chloroplast_Unassigned</t>
  </si>
  <si>
    <t>Cyanobacteria_Cyanobacteriia_Cyanobacteriales_Phormidiaceae_Planktothrix_NIVA-CYA_15</t>
  </si>
  <si>
    <t>Bacillariophyta_Bacillariophyceae_Cymbellales_Gomphonemataceae_Gomphonema</t>
  </si>
  <si>
    <t>Bacillariophyta_Coscinodiscophyceae_Coscinodiscophycidae_Aulacoseiraceae_Aulacoseira</t>
  </si>
  <si>
    <t>Bacillariophyta_Fragillariophyceae_Fragilariales_Fragilariaceae_Fragilaria</t>
  </si>
  <si>
    <t>Chlorophyta_Chlorophyceae_Sphaeropleales_Scenedesmaceae_Crucigenia</t>
  </si>
  <si>
    <t>Chlorophyta_Chlorophyceae_Sphaeropleales_Neochloridaceae_Chlorotetraedron</t>
  </si>
  <si>
    <t>Chlorophyta_Chlorophyceae_Sphaeropleales_Unassigned</t>
  </si>
  <si>
    <t>Euglenozoa_Euglenophyceae_Euglenales_Phacaceae_Lepocinclis</t>
  </si>
  <si>
    <t>Ochrophyta_Chrysophyceae_Chromulinales_Dinobryaceae_Pseudokephyrion</t>
  </si>
  <si>
    <t>Ochrophyta_Unassigned</t>
  </si>
  <si>
    <t>Cryptophyceae_Cryptophyceae_Cryptomonadales_Cryptomonadaceae_Cryptomonas</t>
  </si>
  <si>
    <t>Ochrophyta_Eustigmatophyceae_Eustigmatales_Unassigned</t>
  </si>
  <si>
    <t>Ochrophyta_Eustigmatophyceae_Goniochloridales_Goniochloricaeae_Trachydiscus</t>
  </si>
  <si>
    <t>Chlorophyta_Chlorophyceae_Chlorellales_Chlorellaceae_Chlorella</t>
  </si>
  <si>
    <t>Cyanobacteria_Cyanophyceae_Oscillatoriales_Unassigned</t>
  </si>
  <si>
    <t>Chlorophyta_Chlorophyceae_Sphaeropleales_Scenedesmaceae_Tetradesmus_Tetradesmus_obliquus</t>
  </si>
  <si>
    <t>Chlorophyta_Trebouxiophyceae_Trebouxiophyceae_ordo_incertae_sedis_Coccomyxaceae_Choricystis_Choricystis_parasitica</t>
  </si>
  <si>
    <t>Chlorophyta_Trebouxiophyceae_Chlorellales_Chlorellaceae_Chlorella_Chlorella_sorokiniana</t>
  </si>
  <si>
    <t>Euglenophyta_Euglenophyceae_Euglenales_Euglenaceae_Euglena_Euglena_splendens</t>
  </si>
  <si>
    <t>Bacillariophyta_Coscinodiscophyceae_Coscinodiscophycidae_Aulacoseiraceae_Aulacoseira_Aulacoseira_granulata</t>
  </si>
  <si>
    <t>Bacillariophyta_Coscinodiscophyceae_Coscinodiscophycidae_Aulacoseiraceae_Aulacoseira_Aulacoseira_subarctica</t>
  </si>
  <si>
    <t>Bacillariophyta_Mediophyceae_Stephanodiscales_Stephanodiscaceae_Stephanodiscus_Stephanodiscus_niagarae</t>
  </si>
  <si>
    <t>Chlorophyta_Trebouxiophyceae_Chlorellales_Oocystaceae_Lagerheimia_Lagerheimia_genevensis</t>
  </si>
  <si>
    <t>Chlorophyta_Chlorophyceae_Chlorellales_Chlorellaceae_Chlorella_heliozoae</t>
  </si>
  <si>
    <t>Chlorophyta_Chlorophyceae_Sphaeropleales_Scenedesmaceae_Tetradesmus_obliquus</t>
  </si>
  <si>
    <t>Cryptophyta_Cryptophyceae_Cryptomonadales_Cryptomonadaceae_Cryptomonas_metagenome</t>
  </si>
  <si>
    <t>Chlorophyta_Chlorophyceae_Sphaeropleales_Scenedesmaceae_Desmodesmus_sp.</t>
  </si>
  <si>
    <t>Haptophyta_Pavlovophyceae_Pavlovales_Pavlovaceae_Pavlova_Pavlova_lutheri</t>
  </si>
  <si>
    <t>Ochrophyta_Synurophyceae_Synurales_Mallomonadaceae_Mallomonas</t>
  </si>
  <si>
    <t>Bacillariophyta_Bacillariophyceae_Cymbellales_Cymbellaceae_Didymosphenia_Didymosphenia_geminata</t>
  </si>
  <si>
    <t>Cyanobacteria_Cyanophyceae_Synechococcales_Prochloraceae_Prochlorococcus</t>
  </si>
  <si>
    <t>Cyanobacteria_Cyanophyceae_Synechococcales_Synechococcaceae_Cyanobium_Cyanobium_sp_PCC_7009</t>
  </si>
  <si>
    <t>Chlorophyta_Chlorophyceae_Sphaeropleales_Neochloridaceae_Chlorotetraedron_Chlorotetraedron_incus</t>
  </si>
  <si>
    <t>Chlorophyta_Trebouxiophyceae_Chlorellales_Chlorellaceae</t>
  </si>
  <si>
    <t>Ochrophyta_Dictyochophyceae_Pedinellales_Pedinellales_Pedinellales_uncultured_stramenopile</t>
  </si>
  <si>
    <t>Ochrophyta_Chrysophyceae_uncultured_uncultured_marine</t>
  </si>
  <si>
    <t>Cryptophyceae_Cryptophyceae_Cryptomonadales_Cryptomonadales_Cryptomonas_metagenome</t>
  </si>
  <si>
    <t>Ochrophyta_Chrysophyceae_Chromulinales_Chromulinales_Uroglena_Uroglena_sp.</t>
  </si>
  <si>
    <t>Ochrophyta_Chrysophyceae_uncultured_uncultured_uncultured_uncultured_Chrysophyceae</t>
  </si>
  <si>
    <t>Ochrophyta_Dictyochophyceae_Pedinellales_Pedinellales_Pseudopedinella_uncultured_dictyochophyte</t>
  </si>
  <si>
    <t>Euglenophyta_Euglenophyceae_Euglenales_Euglenaceae_Euglena_Euglena_stellata</t>
  </si>
  <si>
    <t xml:space="preserve"> 2017-2018 </t>
  </si>
  <si>
    <t>2016, 2018-2021</t>
  </si>
  <si>
    <t>Chlorophyta_Chlorophyceae_Chlamydomonadales_Phacotaceae_Phacotus_Phacotus_lenticularis</t>
  </si>
  <si>
    <t>Euglenophyta_Euglenophyceae_Euglenales_Phacaceae_Phacus</t>
  </si>
  <si>
    <t>Euglenophyta_Euglenophyceae_Euglenales_Euglenaceae_Euglena</t>
  </si>
  <si>
    <t>Euglenophyta_Euglenophyceae_Euglenales_Euglenaceae_Trachelomonas</t>
  </si>
  <si>
    <t>Euglenophyta_Euglenophyceae_Euglenales_Euglenaceae_Euglenaria</t>
  </si>
  <si>
    <t>Euglenophyta_Euglenophyceae_Euglenales_Euglenaceae_Lepocinclis</t>
  </si>
  <si>
    <t>Euglenophyta_Euglenophyceae_Euglenales_Euglenaceae_Unassigned</t>
  </si>
  <si>
    <t>Euglenophyta_Euglenophyceae_Euglenales_Unassigned</t>
  </si>
  <si>
    <t>Euglenophyta_Euglenophyceae_Euglenales_Euglenaceae_Monomorphina</t>
  </si>
  <si>
    <t>**</t>
  </si>
  <si>
    <t>0.0003_0.0004</t>
  </si>
  <si>
    <t>0.0003_0.0003</t>
  </si>
  <si>
    <t>0.0004_0.0004</t>
  </si>
  <si>
    <t>0.0004_0.0007</t>
  </si>
  <si>
    <t>Dinophyta_Dinophyceae_Gymnodiniphycidae_Suessiaceae_Pelagodinium</t>
  </si>
  <si>
    <t>Ochrophyta_Chrysophyceae_Synurales_Mallamonadaceae_Mallomonas_Mallomonas_elongata</t>
  </si>
  <si>
    <t>Dinophyta_Dinophyceae_Peridiniphycidae_Thoracosphaeraceae_Scrippsiella_uncultured_alveolate</t>
  </si>
  <si>
    <t>Cryptophyta_Cryptophyceae_Cryptomonadales_Cryptomonadaceae_Cryptomonas_Cryptomonas_pyrenoidifera</t>
  </si>
  <si>
    <t>Cryptophyta_Cryptophyceae_Cryptomonadales_Cryptomonadaceae_Cryptomonas_Cryptomonas_marssonii</t>
  </si>
  <si>
    <t>Cryptophyta_Cryptophyceae_Cryptomonadales_Cryptomonadaceae_Cryptomonas_Cryptomonas_tetrapyrenoidosa</t>
  </si>
  <si>
    <t>Cryptophyta_Cryptophyceae_Cryptomonadales_Cryptomonadaceae_Cryptomonas_Cryptomonas_ovata</t>
  </si>
  <si>
    <t>Cryptophyta_Cryptophyceae_Cryptomonadales_Cryptomonadaceae_Cryptomonas_Cryptomonas_obovoidea</t>
  </si>
  <si>
    <t>Cryptophyta_Cryptophyceae_Cryptomonadales_Cryptomonadaceae_Cryptomonas_Cryptomonas_sp.</t>
  </si>
  <si>
    <t>Cyanobacteria_Cyanophyceae_Synechococcales_Synechococcaceae_Synechococcus_Synechococcus_sp_PCC_7920</t>
  </si>
  <si>
    <t>0.0378_0.0040</t>
  </si>
  <si>
    <r>
      <rPr>
        <b/>
        <sz val="14"/>
        <color indexed="8"/>
        <rFont val="Arial"/>
        <family val="2"/>
      </rPr>
      <t>23S</t>
    </r>
    <r>
      <rPr>
        <sz val="14"/>
        <color indexed="8"/>
        <rFont val="Arial"/>
        <family val="2"/>
      </rPr>
      <t xml:space="preserve">: 2017, 2018  </t>
    </r>
    <r>
      <rPr>
        <b/>
        <sz val="14"/>
        <color indexed="8"/>
        <rFont val="Arial"/>
        <family val="2"/>
      </rPr>
      <t>18S</t>
    </r>
    <r>
      <rPr>
        <sz val="14"/>
        <color indexed="8"/>
        <rFont val="Arial"/>
        <family val="2"/>
      </rPr>
      <t>: 2019</t>
    </r>
  </si>
  <si>
    <t>0.83_0.96_0.81</t>
  </si>
  <si>
    <t>0.0056_0.0068_0.0001</t>
  </si>
  <si>
    <t>0.0030 + 0.0378 + 0.0017</t>
  </si>
  <si>
    <t>0.0028 + 0.0025</t>
  </si>
  <si>
    <t>0.0028 + 0.0378_0.0043 + 0.0087</t>
  </si>
  <si>
    <t>0.0084_0.0050_0.0270</t>
  </si>
  <si>
    <t>0.98_0.94</t>
  </si>
  <si>
    <t>0.0001_0.007</t>
  </si>
  <si>
    <t>0.0042_0.0475</t>
  </si>
  <si>
    <t>0.0025_0.0043 + 0.0012</t>
  </si>
  <si>
    <t>0.0028_0.0206 + 0.0378 + 0.0012</t>
  </si>
  <si>
    <t>Dinophyta_Dinophyceae_Gymnodiniphycidae_Unassigned_Unassigned</t>
  </si>
  <si>
    <t>Dinophyta_Dinophyceae_Unassigned</t>
  </si>
  <si>
    <t xml:space="preserve">Spring, Summer, Autumn + Winter </t>
  </si>
  <si>
    <r>
      <rPr>
        <b/>
        <sz val="14"/>
        <color indexed="8"/>
        <rFont val="Arial"/>
        <family val="2"/>
      </rPr>
      <t>23S</t>
    </r>
    <r>
      <rPr>
        <sz val="14"/>
        <color indexed="8"/>
        <rFont val="Arial"/>
        <family val="2"/>
      </rPr>
      <t xml:space="preserve">: 2019 + </t>
    </r>
    <r>
      <rPr>
        <b/>
        <sz val="14"/>
        <color indexed="8"/>
        <rFont val="Arial"/>
        <family val="2"/>
      </rPr>
      <t>23S</t>
    </r>
    <r>
      <rPr>
        <sz val="14"/>
        <color indexed="8"/>
        <rFont val="Arial"/>
        <family val="2"/>
      </rPr>
      <t>: 2021</t>
    </r>
  </si>
  <si>
    <t>0.98 + 0.80</t>
  </si>
  <si>
    <t>0.0002 + 0.0073</t>
  </si>
  <si>
    <t>0.0086 + 0.0278</t>
  </si>
  <si>
    <t>Ochrophyta_Synurophyceae_Synurales_Unassigned</t>
  </si>
  <si>
    <t>0.0204 + 0.0102</t>
  </si>
  <si>
    <t>0.0378 + 0.0257</t>
  </si>
  <si>
    <t>0.0044_0.0011</t>
  </si>
  <si>
    <t>0.0012 + 0.009</t>
  </si>
  <si>
    <t>0.0142_0.0138 + 0.0042</t>
  </si>
  <si>
    <t>Dinophyta_Dinophyceae_Gymnodinophycidae_Unassigned</t>
  </si>
  <si>
    <t>Euglenophyta_Euglenophyceae_Euglenales_Phacaceae_Phacus_Phacus_applanatus</t>
  </si>
  <si>
    <t>Euglenophyta_Euglenophyceae_Euglenales_Euglenaceae_Euglena_Euglena_magnifica</t>
  </si>
  <si>
    <t>Euglenophyta_Euglenophyceae_Euglenales_Euglenaceae_Euglena_Euglena_pseudostellata</t>
  </si>
  <si>
    <t>Cyanobacteria_Cyanophyceae_Synechococcales_Synechococcaceae_Cyanobium_Cyanobium_gracile</t>
  </si>
  <si>
    <t>Cyanobacteria_Cyanophyceae_Synechococcales_Synechococcaceae_Synechococcus_Synechococcus_sp_WH_5701</t>
  </si>
  <si>
    <t>Chlorophyta_Chlorophyceae_Sphaeropleales_Sphaeropleales_Mychonastes_uncultured_freshwater</t>
  </si>
  <si>
    <t>0.0378_0.0475_0.0018</t>
  </si>
  <si>
    <r>
      <rPr>
        <b/>
        <sz val="14"/>
        <color indexed="8"/>
        <rFont val="Arial"/>
        <family val="2"/>
      </rPr>
      <t>18S</t>
    </r>
    <r>
      <rPr>
        <sz val="14"/>
        <color indexed="8"/>
        <rFont val="Arial"/>
        <family val="2"/>
      </rPr>
      <t xml:space="preserve">: 2016, 2017 + </t>
    </r>
    <r>
      <rPr>
        <b/>
        <sz val="14"/>
        <color indexed="8"/>
        <rFont val="Arial"/>
        <family val="2"/>
      </rPr>
      <t>18S</t>
    </r>
    <r>
      <rPr>
        <sz val="14"/>
        <color indexed="8"/>
        <rFont val="Arial"/>
        <family val="2"/>
      </rPr>
      <t>: 2021</t>
    </r>
  </si>
  <si>
    <t>0.85_0.80 + 0.91</t>
  </si>
  <si>
    <t>0.0003_0.0008 + 0.0001</t>
  </si>
  <si>
    <t>0.0042_0.0122 + 0.0009</t>
  </si>
  <si>
    <r>
      <rPr>
        <b/>
        <sz val="14"/>
        <color indexed="8"/>
        <rFont val="Arial"/>
        <family val="2"/>
      </rPr>
      <t>18S</t>
    </r>
    <r>
      <rPr>
        <sz val="14"/>
        <color indexed="8"/>
        <rFont val="Arial"/>
        <family val="2"/>
      </rPr>
      <t>: 2018</t>
    </r>
  </si>
  <si>
    <t>0.0024 + 0.0054</t>
  </si>
  <si>
    <t>0.0028 + 0.009 + 0.0025 + 0.0204</t>
  </si>
  <si>
    <r>
      <t>23S:</t>
    </r>
    <r>
      <rPr>
        <sz val="14"/>
        <color indexed="8"/>
        <rFont val="Arial"/>
        <family val="2"/>
      </rPr>
      <t xml:space="preserve"> 2017, 2018, 2019</t>
    </r>
  </si>
  <si>
    <t>Dinophyta_Dinophyceae_Peridiniales_Peridiniaceae_Peridinium</t>
  </si>
  <si>
    <t>Dinophyta_Dinophyceae_Gymnodiniphycidae_Suessiaceae_Symbiodinium</t>
  </si>
  <si>
    <t>Detects</t>
  </si>
  <si>
    <r>
      <t xml:space="preserve">Caulobacter rhizosphaerae </t>
    </r>
    <r>
      <rPr>
        <sz val="14"/>
        <color indexed="8"/>
        <rFont val="Arial"/>
        <family val="2"/>
      </rPr>
      <t>or</t>
    </r>
    <r>
      <rPr>
        <i/>
        <sz val="14"/>
        <color indexed="8"/>
        <rFont val="Arial"/>
        <family val="2"/>
      </rPr>
      <t xml:space="preserve"> C. segnis</t>
    </r>
  </si>
  <si>
    <r>
      <t xml:space="preserve">Exiguobacterium mexicanum </t>
    </r>
    <r>
      <rPr>
        <sz val="14"/>
        <color indexed="8"/>
        <rFont val="Arial"/>
        <family val="2"/>
      </rPr>
      <t>or</t>
    </r>
    <r>
      <rPr>
        <i/>
        <sz val="14"/>
        <color indexed="8"/>
        <rFont val="Arial"/>
        <family val="2"/>
      </rPr>
      <t xml:space="preserve"> E. aurantiacum </t>
    </r>
    <r>
      <rPr>
        <sz val="14"/>
        <color indexed="8"/>
        <rFont val="Arial"/>
        <family val="2"/>
      </rPr>
      <t>or</t>
    </r>
    <r>
      <rPr>
        <i/>
        <sz val="14"/>
        <color indexed="8"/>
        <rFont val="Arial"/>
        <family val="2"/>
      </rPr>
      <t xml:space="preserve"> E. alkaliphilum</t>
    </r>
  </si>
  <si>
    <r>
      <t>Flavobacterium</t>
    </r>
    <r>
      <rPr>
        <sz val="14"/>
        <color indexed="8"/>
        <rFont val="Arial"/>
        <family val="2"/>
      </rPr>
      <t xml:space="preserve"> sp. </t>
    </r>
  </si>
  <si>
    <r>
      <t xml:space="preserve">Aquirufa antheringensis </t>
    </r>
    <r>
      <rPr>
        <sz val="14"/>
        <color indexed="8"/>
        <rFont val="Arial"/>
        <family val="2"/>
      </rPr>
      <t>or</t>
    </r>
    <r>
      <rPr>
        <i/>
        <sz val="14"/>
        <color indexed="8"/>
        <rFont val="Arial"/>
        <family val="2"/>
      </rPr>
      <t xml:space="preserve"> Aquirufa </t>
    </r>
    <r>
      <rPr>
        <sz val="14"/>
        <color indexed="8"/>
        <rFont val="Arial"/>
        <family val="2"/>
      </rPr>
      <t>sp.</t>
    </r>
  </si>
  <si>
    <r>
      <t xml:space="preserve">Exiguobacterium antarcticum </t>
    </r>
    <r>
      <rPr>
        <sz val="14"/>
        <color indexed="8"/>
        <rFont val="Arial"/>
        <family val="2"/>
      </rPr>
      <t>or</t>
    </r>
    <r>
      <rPr>
        <i/>
        <sz val="14"/>
        <color indexed="8"/>
        <rFont val="Arial"/>
        <family val="2"/>
      </rPr>
      <t xml:space="preserve"> E. sibricum </t>
    </r>
    <r>
      <rPr>
        <sz val="14"/>
        <color indexed="8"/>
        <rFont val="Arial"/>
        <family val="2"/>
      </rPr>
      <t>or</t>
    </r>
    <r>
      <rPr>
        <i/>
        <sz val="14"/>
        <color indexed="8"/>
        <rFont val="Arial"/>
        <family val="2"/>
      </rPr>
      <t xml:space="preserve"> E. </t>
    </r>
    <r>
      <rPr>
        <sz val="14"/>
        <color indexed="8"/>
        <rFont val="Arial"/>
        <family val="2"/>
      </rPr>
      <t>sp.</t>
    </r>
    <r>
      <rPr>
        <i/>
        <sz val="14"/>
        <color indexed="8"/>
        <rFont val="Arial"/>
        <family val="2"/>
      </rPr>
      <t xml:space="preserve"> Helios</t>
    </r>
  </si>
  <si>
    <r>
      <rPr>
        <sz val="14"/>
        <color indexed="8"/>
        <rFont val="Arial"/>
        <family val="2"/>
      </rPr>
      <t>Candidatus</t>
    </r>
    <r>
      <rPr>
        <i/>
        <sz val="14"/>
        <color indexed="8"/>
        <rFont val="Arial"/>
        <family val="2"/>
      </rPr>
      <t xml:space="preserve"> Methylopumilus</t>
    </r>
  </si>
  <si>
    <r>
      <rPr>
        <sz val="14"/>
        <color indexed="8"/>
        <rFont val="Arial"/>
        <family val="2"/>
      </rPr>
      <t>Candidatus</t>
    </r>
    <r>
      <rPr>
        <i/>
        <sz val="14"/>
        <color indexed="8"/>
        <rFont val="Arial"/>
        <family val="2"/>
      </rPr>
      <t xml:space="preserve"> Planktophila lacus </t>
    </r>
    <r>
      <rPr>
        <sz val="14"/>
        <color indexed="8"/>
        <rFont val="Arial"/>
        <family val="2"/>
      </rPr>
      <t>query cover 99%</t>
    </r>
  </si>
  <si>
    <r>
      <t>Polynucleobacter</t>
    </r>
    <r>
      <rPr>
        <sz val="14"/>
        <color indexed="8"/>
        <rFont val="Arial"/>
        <family val="2"/>
      </rPr>
      <t xml:space="preserve"> sp. </t>
    </r>
  </si>
  <si>
    <r>
      <t xml:space="preserve">Hydrogenophaga </t>
    </r>
    <r>
      <rPr>
        <sz val="14"/>
        <color indexed="8"/>
        <rFont val="Arial"/>
        <family val="2"/>
      </rPr>
      <t>sp. BPS33</t>
    </r>
  </si>
  <si>
    <r>
      <t>Polaromonas</t>
    </r>
    <r>
      <rPr>
        <sz val="14"/>
        <color indexed="8"/>
        <rFont val="Arial"/>
        <family val="2"/>
      </rPr>
      <t xml:space="preserve"> sp.</t>
    </r>
  </si>
  <si>
    <r>
      <t>Hydrogenophaga</t>
    </r>
    <r>
      <rPr>
        <sz val="14"/>
        <color indexed="8"/>
        <rFont val="Arial"/>
        <family val="2"/>
      </rPr>
      <t xml:space="preserve"> sp. BPS33</t>
    </r>
  </si>
  <si>
    <r>
      <t xml:space="preserve">Hydrogenophaga pseudoflava </t>
    </r>
    <r>
      <rPr>
        <sz val="14"/>
        <color indexed="8"/>
        <rFont val="Arial"/>
        <family val="2"/>
      </rPr>
      <t>or</t>
    </r>
    <r>
      <rPr>
        <i/>
        <sz val="14"/>
        <color indexed="8"/>
        <rFont val="Arial"/>
        <family val="2"/>
      </rPr>
      <t xml:space="preserve"> Hydrogenophaga </t>
    </r>
    <r>
      <rPr>
        <sz val="14"/>
        <color indexed="8"/>
        <rFont val="Arial"/>
        <family val="2"/>
      </rPr>
      <t xml:space="preserve">sp. </t>
    </r>
  </si>
  <si>
    <r>
      <t>Hydrogenopha</t>
    </r>
    <r>
      <rPr>
        <sz val="14"/>
        <color indexed="8"/>
        <rFont val="Arial"/>
        <family val="2"/>
      </rPr>
      <t xml:space="preserve"> sp. </t>
    </r>
  </si>
  <si>
    <r>
      <t xml:space="preserve">Hydrogenophaga pseudoflava </t>
    </r>
    <r>
      <rPr>
        <sz val="14"/>
        <color indexed="8"/>
        <rFont val="Arial"/>
        <family val="2"/>
      </rPr>
      <t>or</t>
    </r>
    <r>
      <rPr>
        <i/>
        <sz val="14"/>
        <color indexed="8"/>
        <rFont val="Arial"/>
        <family val="2"/>
      </rPr>
      <t xml:space="preserve"> Hydrogenophaga </t>
    </r>
    <r>
      <rPr>
        <sz val="14"/>
        <color indexed="8"/>
        <rFont val="Arial"/>
        <family val="2"/>
      </rPr>
      <t>sp.</t>
    </r>
    <r>
      <rPr>
        <i/>
        <sz val="14"/>
        <color indexed="8"/>
        <rFont val="Arial"/>
        <family val="2"/>
      </rPr>
      <t xml:space="preserve"> </t>
    </r>
  </si>
  <si>
    <r>
      <t xml:space="preserve">Dechloromonas </t>
    </r>
    <r>
      <rPr>
        <sz val="14"/>
        <color indexed="8"/>
        <rFont val="Arial"/>
        <family val="2"/>
      </rPr>
      <t>sp. or</t>
    </r>
    <r>
      <rPr>
        <i/>
        <sz val="14"/>
        <color indexed="8"/>
        <rFont val="Arial"/>
        <family val="2"/>
      </rPr>
      <t xml:space="preserve"> Dechloromonas denitrificans </t>
    </r>
    <r>
      <rPr>
        <sz val="14"/>
        <color indexed="8"/>
        <rFont val="Arial"/>
        <family val="2"/>
      </rPr>
      <t>or</t>
    </r>
    <r>
      <rPr>
        <i/>
        <sz val="14"/>
        <color indexed="8"/>
        <rFont val="Arial"/>
        <family val="2"/>
      </rPr>
      <t xml:space="preserve"> Ferribacterium limneticum</t>
    </r>
  </si>
  <si>
    <r>
      <t>Dechloromonas</t>
    </r>
    <r>
      <rPr>
        <sz val="14"/>
        <color indexed="8"/>
        <rFont val="Arial"/>
        <family val="2"/>
      </rPr>
      <t xml:space="preserve"> sp. or</t>
    </r>
    <r>
      <rPr>
        <i/>
        <sz val="14"/>
        <color indexed="8"/>
        <rFont val="Arial"/>
        <family val="2"/>
      </rPr>
      <t xml:space="preserve"> Dechloromonas denitrificans </t>
    </r>
    <r>
      <rPr>
        <sz val="14"/>
        <color indexed="8"/>
        <rFont val="Arial"/>
        <family val="2"/>
      </rPr>
      <t>or</t>
    </r>
    <r>
      <rPr>
        <i/>
        <sz val="14"/>
        <color indexed="8"/>
        <rFont val="Arial"/>
        <family val="2"/>
      </rPr>
      <t xml:space="preserve"> Ferribacterium limneticum</t>
    </r>
  </si>
  <si>
    <r>
      <t xml:space="preserve">Rhodoferax </t>
    </r>
    <r>
      <rPr>
        <sz val="14"/>
        <color indexed="8"/>
        <rFont val="Arial"/>
        <family val="2"/>
      </rPr>
      <t>sp.</t>
    </r>
  </si>
  <si>
    <r>
      <rPr>
        <sz val="14"/>
        <color indexed="8"/>
        <rFont val="Arial"/>
        <family val="2"/>
      </rPr>
      <t>Candidatus</t>
    </r>
    <r>
      <rPr>
        <i/>
        <sz val="14"/>
        <color indexed="8"/>
        <rFont val="Arial"/>
        <family val="2"/>
      </rPr>
      <t xml:space="preserve"> Planktophila versatalis </t>
    </r>
    <r>
      <rPr>
        <sz val="14"/>
        <color indexed="8"/>
        <rFont val="Arial"/>
        <family val="2"/>
      </rPr>
      <t>or Cand.</t>
    </r>
    <r>
      <rPr>
        <i/>
        <sz val="14"/>
        <color indexed="8"/>
        <rFont val="Arial"/>
        <family val="2"/>
      </rPr>
      <t xml:space="preserve"> P. Dulcis or </t>
    </r>
    <r>
      <rPr>
        <sz val="14"/>
        <color indexed="8"/>
        <rFont val="Arial"/>
        <family val="2"/>
      </rPr>
      <t xml:space="preserve">Cand. </t>
    </r>
    <r>
      <rPr>
        <i/>
        <sz val="14"/>
        <color indexed="8"/>
        <rFont val="Arial"/>
        <family val="2"/>
      </rPr>
      <t>P. vernalis</t>
    </r>
  </si>
  <si>
    <r>
      <t xml:space="preserve">Exiguobacterium antarcticum </t>
    </r>
    <r>
      <rPr>
        <sz val="14"/>
        <color indexed="8"/>
        <rFont val="Arial"/>
        <family val="2"/>
      </rPr>
      <t>or</t>
    </r>
    <r>
      <rPr>
        <i/>
        <sz val="14"/>
        <color indexed="8"/>
        <rFont val="Arial"/>
        <family val="2"/>
      </rPr>
      <t xml:space="preserve"> E. sibricum </t>
    </r>
    <r>
      <rPr>
        <sz val="14"/>
        <color indexed="8"/>
        <rFont val="Arial"/>
        <family val="2"/>
      </rPr>
      <t>or</t>
    </r>
    <r>
      <rPr>
        <i/>
        <sz val="14"/>
        <color indexed="8"/>
        <rFont val="Arial"/>
        <family val="2"/>
      </rPr>
      <t xml:space="preserve"> E. </t>
    </r>
    <r>
      <rPr>
        <sz val="14"/>
        <color indexed="8"/>
        <rFont val="Arial"/>
        <family val="2"/>
      </rPr>
      <t>sp.</t>
    </r>
    <r>
      <rPr>
        <i/>
        <sz val="14"/>
        <color indexed="8"/>
        <rFont val="Arial"/>
        <family val="2"/>
      </rPr>
      <t xml:space="preserve"> </t>
    </r>
    <r>
      <rPr>
        <sz val="14"/>
        <color indexed="8"/>
        <rFont val="Arial"/>
        <family val="2"/>
      </rPr>
      <t>Helios</t>
    </r>
  </si>
  <si>
    <t>Pseudokephyrion</t>
  </si>
  <si>
    <t>Ankistrodesmus</t>
  </si>
  <si>
    <t>Intermittent (&lt; 75% &amp; &gt; 25%)</t>
  </si>
  <si>
    <t>BML Faith PD</t>
  </si>
  <si>
    <t>BCR Faith PD</t>
  </si>
  <si>
    <t>BCR Observed ASVs</t>
  </si>
  <si>
    <t>BML Observed ASVs</t>
  </si>
  <si>
    <t>18S Observed ASVs</t>
  </si>
  <si>
    <t>23S Observed ASVs</t>
  </si>
  <si>
    <t>23S Faith PD</t>
  </si>
  <si>
    <t>18S Faith PD</t>
  </si>
  <si>
    <t>Significance</t>
  </si>
  <si>
    <t>Observed ASVs</t>
  </si>
  <si>
    <t>Total Hardness (as CaCO3) (mg/L)</t>
  </si>
  <si>
    <t>82 - 243</t>
  </si>
  <si>
    <t>68 - 140</t>
  </si>
  <si>
    <r>
      <rPr>
        <i/>
        <sz val="14"/>
        <color indexed="8"/>
        <rFont val="Arial"/>
        <family val="2"/>
      </rPr>
      <t>Cy. gracile</t>
    </r>
    <r>
      <rPr>
        <sz val="14"/>
        <color indexed="8"/>
        <rFont val="Arial"/>
        <family val="2"/>
      </rPr>
      <t xml:space="preserve"> PCC 6307</t>
    </r>
  </si>
  <si>
    <r>
      <rPr>
        <i/>
        <sz val="14"/>
        <color indexed="8"/>
        <rFont val="Arial"/>
        <family val="2"/>
      </rPr>
      <t>Synehcococcus</t>
    </r>
    <r>
      <rPr>
        <sz val="14"/>
        <color indexed="8"/>
        <rFont val="Arial"/>
        <family val="2"/>
      </rPr>
      <t xml:space="preserve"> sp. PCC 7920</t>
    </r>
  </si>
  <si>
    <r>
      <rPr>
        <i/>
        <sz val="14"/>
        <color indexed="8"/>
        <rFont val="Arial"/>
        <family val="2"/>
      </rPr>
      <t>Synehcococcus</t>
    </r>
    <r>
      <rPr>
        <sz val="14"/>
        <color indexed="8"/>
        <rFont val="Arial"/>
        <family val="2"/>
      </rPr>
      <t xml:space="preserve"> sp. CBW1108 or</t>
    </r>
    <r>
      <rPr>
        <i/>
        <sz val="14"/>
        <color indexed="8"/>
        <rFont val="Arial"/>
        <family val="2"/>
      </rPr>
      <t xml:space="preserve"> Anathece clathrata</t>
    </r>
  </si>
  <si>
    <r>
      <rPr>
        <i/>
        <sz val="14"/>
        <color indexed="8"/>
        <rFont val="Arial"/>
        <family val="2"/>
      </rPr>
      <t>Synechococcus</t>
    </r>
    <r>
      <rPr>
        <sz val="14"/>
        <color indexed="8"/>
        <rFont val="Arial"/>
        <family val="2"/>
      </rPr>
      <t xml:space="preserve"> sp. or </t>
    </r>
    <r>
      <rPr>
        <i/>
        <sz val="14"/>
        <color indexed="8"/>
        <rFont val="Arial"/>
        <family val="2"/>
      </rPr>
      <t>Anathece clathrata</t>
    </r>
  </si>
  <si>
    <r>
      <rPr>
        <i/>
        <sz val="14"/>
        <color indexed="8"/>
        <rFont val="Arial"/>
        <family val="2"/>
      </rPr>
      <t>Synechococcus</t>
    </r>
    <r>
      <rPr>
        <sz val="14"/>
        <color indexed="8"/>
        <rFont val="Arial"/>
        <family val="2"/>
      </rPr>
      <t xml:space="preserve"> sp. CBW1107</t>
    </r>
  </si>
  <si>
    <r>
      <rPr>
        <i/>
        <sz val="14"/>
        <color indexed="8"/>
        <rFont val="Arial"/>
        <family val="2"/>
      </rPr>
      <t>Synechococcus rubescens</t>
    </r>
    <r>
      <rPr>
        <sz val="14"/>
        <color indexed="8"/>
        <rFont val="Arial"/>
        <family val="2"/>
      </rPr>
      <t xml:space="preserve"> or </t>
    </r>
    <r>
      <rPr>
        <i/>
        <sz val="14"/>
        <color indexed="8"/>
        <rFont val="Arial"/>
        <family val="2"/>
      </rPr>
      <t>Aphanocapsa</t>
    </r>
    <r>
      <rPr>
        <sz val="14"/>
        <color indexed="8"/>
        <rFont val="Arial"/>
        <family val="2"/>
      </rPr>
      <t xml:space="preserve"> sp.</t>
    </r>
  </si>
  <si>
    <r>
      <rPr>
        <i/>
        <sz val="14"/>
        <color indexed="8"/>
        <rFont val="Arial"/>
        <family val="2"/>
      </rPr>
      <t>Synechococcus</t>
    </r>
    <r>
      <rPr>
        <sz val="14"/>
        <color indexed="8"/>
        <rFont val="Arial"/>
        <family val="2"/>
      </rPr>
      <t xml:space="preserve"> sp. LA31</t>
    </r>
  </si>
  <si>
    <r>
      <rPr>
        <i/>
        <sz val="14"/>
        <color indexed="8"/>
        <rFont val="Arial"/>
        <family val="2"/>
      </rPr>
      <t>Synechococcus</t>
    </r>
    <r>
      <rPr>
        <sz val="14"/>
        <color indexed="8"/>
        <rFont val="Arial"/>
        <family val="2"/>
      </rPr>
      <t xml:space="preserve"> sp. CBW1004</t>
    </r>
  </si>
  <si>
    <r>
      <rPr>
        <i/>
        <sz val="14"/>
        <color indexed="8"/>
        <rFont val="Arial"/>
        <family val="2"/>
      </rPr>
      <t>Synechococcus</t>
    </r>
    <r>
      <rPr>
        <sz val="14"/>
        <color indexed="8"/>
        <rFont val="Arial"/>
        <family val="2"/>
      </rPr>
      <t xml:space="preserve"> sp. CBW1006</t>
    </r>
  </si>
  <si>
    <t>Figs. 6 and S12</t>
  </si>
  <si>
    <t>Figs. 6 and S14</t>
  </si>
  <si>
    <t>OTU (Genus-level)</t>
  </si>
  <si>
    <t>Ratio of Mean BCR/BML</t>
  </si>
  <si>
    <t>Total Organic Carbon (mg/L)</t>
  </si>
  <si>
    <t>BML Year</t>
  </si>
  <si>
    <t>BCR Year</t>
  </si>
  <si>
    <t>12.0 - 32.0</t>
  </si>
  <si>
    <t>7.5 - 47</t>
  </si>
  <si>
    <r>
      <rPr>
        <i/>
        <sz val="14"/>
        <color indexed="8"/>
        <rFont val="Arial"/>
        <family val="2"/>
      </rPr>
      <t>Cryptomonas</t>
    </r>
    <r>
      <rPr>
        <sz val="14"/>
        <color indexed="8"/>
        <rFont val="Arial"/>
        <family val="2"/>
      </rPr>
      <t xml:space="preserve"> sp. </t>
    </r>
  </si>
  <si>
    <t>Slightly saline</t>
  </si>
  <si>
    <t>Slightly to moderately saline</t>
  </si>
  <si>
    <t>Fresh water</t>
  </si>
  <si>
    <t>Salinity Status</t>
  </si>
  <si>
    <t>Fresh water to slightly saline</t>
  </si>
  <si>
    <t>114 340</t>
  </si>
  <si>
    <t>5 352 392</t>
  </si>
  <si>
    <t>5 957 869</t>
  </si>
  <si>
    <t>4 961</t>
  </si>
  <si>
    <t>4 440</t>
  </si>
  <si>
    <t>2 409</t>
  </si>
  <si>
    <t>726 032</t>
  </si>
  <si>
    <t>5 205 165</t>
  </si>
  <si>
    <t>5 860 437</t>
  </si>
  <si>
    <t>7 283</t>
  </si>
  <si>
    <t>7 820 023</t>
  </si>
  <si>
    <t>1 1478 241</t>
  </si>
  <si>
    <t>19 521</t>
  </si>
  <si>
    <t>37 874</t>
  </si>
  <si>
    <t>7 661 530</t>
  </si>
  <si>
    <t>209 283</t>
  </si>
  <si>
    <t>3 163</t>
  </si>
  <si>
    <t>20 847</t>
  </si>
  <si>
    <t>2 122</t>
  </si>
  <si>
    <t>3 806</t>
  </si>
  <si>
    <t>42 424</t>
  </si>
  <si>
    <t>1 635 933</t>
  </si>
  <si>
    <t>2 174</t>
  </si>
  <si>
    <t>22 927</t>
  </si>
  <si>
    <t>914 358</t>
  </si>
  <si>
    <t>73 959</t>
  </si>
  <si>
    <t>9 085</t>
  </si>
  <si>
    <t>11 132</t>
  </si>
  <si>
    <t>10 000</t>
  </si>
  <si>
    <t>1 000</t>
  </si>
  <si>
    <t>p-value</t>
  </si>
  <si>
    <t>Comparison</t>
  </si>
  <si>
    <t>Rain</t>
  </si>
  <si>
    <t>Runoff</t>
  </si>
  <si>
    <t>Snow</t>
  </si>
  <si>
    <t>Evap</t>
  </si>
  <si>
    <t>Pump-out</t>
  </si>
  <si>
    <t>FFT Settlement</t>
  </si>
  <si>
    <t>BCR Pump-in</t>
  </si>
  <si>
    <t>0.17-0.40</t>
  </si>
  <si>
    <t>2.02-3.07</t>
  </si>
  <si>
    <t>0.31-0.77</t>
  </si>
  <si>
    <t>0-6.25</t>
  </si>
  <si>
    <t>3.33-3.71</t>
  </si>
  <si>
    <t>0.18-2.89</t>
  </si>
  <si>
    <t>1.20-2.64</t>
  </si>
  <si>
    <t>df</t>
  </si>
  <si>
    <t>Fig. S14A</t>
  </si>
  <si>
    <t>Fig. S14B</t>
  </si>
  <si>
    <t>Fig. S14C</t>
  </si>
  <si>
    <t>Figure/Table</t>
  </si>
  <si>
    <t>Table 1</t>
  </si>
  <si>
    <t>Coefficient of Variation (%)</t>
  </si>
  <si>
    <t>Factors</t>
  </si>
  <si>
    <t>Date</t>
  </si>
  <si>
    <t>F</t>
  </si>
  <si>
    <t>Slope per Year</t>
  </si>
  <si>
    <t>Slope per Day</t>
  </si>
  <si>
    <t>Level</t>
  </si>
  <si>
    <t>BML vs. BCR (18S rRNA gene)</t>
  </si>
  <si>
    <t>BML vs. MLSB (18S rRNA gene)</t>
  </si>
  <si>
    <t>BCR vs. MLSB (18S rRNA gene)</t>
  </si>
  <si>
    <t>BML vs. BCR (23S rRNA gene)</t>
  </si>
  <si>
    <t>BML (23S vs. 18S rRNA gene)</t>
  </si>
  <si>
    <t xml:space="preserve">BML vs. BCR Palmer Pollution Scores </t>
  </si>
  <si>
    <t>Pollution Score</t>
  </si>
  <si>
    <t>Fig. 7A</t>
  </si>
  <si>
    <t>Tukey p adj</t>
  </si>
  <si>
    <t>Response Variable</t>
  </si>
  <si>
    <t>Fig. 7B</t>
  </si>
  <si>
    <t>Fig. 7C</t>
  </si>
  <si>
    <t>Fig. 7D</t>
  </si>
  <si>
    <t>Faith</t>
  </si>
  <si>
    <t>Palmer's Pollution Index (BML-BCR)</t>
  </si>
  <si>
    <t>Biomass (BML-BCR)</t>
  </si>
  <si>
    <t>Cell Count (BML-BCR)</t>
  </si>
  <si>
    <r>
      <t xml:space="preserve">Chlorophyll </t>
    </r>
    <r>
      <rPr>
        <i/>
        <sz val="14"/>
        <color indexed="8"/>
        <rFont val="Arial"/>
        <family val="2"/>
      </rPr>
      <t>a</t>
    </r>
    <r>
      <rPr>
        <sz val="14"/>
        <color indexed="8"/>
        <rFont val="Arial"/>
        <family val="2"/>
      </rPr>
      <t xml:space="preserve"> </t>
    </r>
    <r>
      <rPr>
        <sz val="14"/>
        <color indexed="8"/>
        <rFont val="Arial"/>
        <family val="2"/>
      </rPr>
      <t>(BML-BCR)</t>
    </r>
  </si>
  <si>
    <t>qPCR (BML-BCR)</t>
  </si>
  <si>
    <t>Cryptomonas pyrenoidifera</t>
  </si>
  <si>
    <r>
      <rPr>
        <i/>
        <sz val="14"/>
        <color theme="1"/>
        <rFont val="Arial"/>
        <family val="2"/>
      </rPr>
      <t>Cryptomonas</t>
    </r>
    <r>
      <rPr>
        <sz val="14"/>
        <color theme="1"/>
        <rFont val="Arial"/>
        <family val="2"/>
      </rPr>
      <t xml:space="preserve"> Unassigned</t>
    </r>
  </si>
  <si>
    <r>
      <rPr>
        <b/>
        <i/>
        <sz val="14"/>
        <color theme="1"/>
        <rFont val="Arial"/>
        <family val="2"/>
      </rPr>
      <t>Cryptomonas</t>
    </r>
    <r>
      <rPr>
        <b/>
        <sz val="14"/>
        <color theme="1"/>
        <rFont val="Arial"/>
        <family val="2"/>
      </rPr>
      <t xml:space="preserve"> Unassigned</t>
    </r>
  </si>
  <si>
    <t>Taxon</t>
  </si>
  <si>
    <t>Cryptomonas marssonii</t>
  </si>
  <si>
    <t>Cryptomonas tetrapyrenoidosa</t>
  </si>
  <si>
    <t>Cryptomonas ovata</t>
  </si>
  <si>
    <t>Cryptomonas obovoidea</t>
  </si>
  <si>
    <r>
      <rPr>
        <i/>
        <sz val="14"/>
        <color theme="1"/>
        <rFont val="Arial"/>
        <family val="2"/>
      </rPr>
      <t>Cryptomonas</t>
    </r>
    <r>
      <rPr>
        <sz val="14"/>
        <color theme="1"/>
        <rFont val="Arial"/>
        <family val="2"/>
      </rPr>
      <t xml:space="preserve"> sp. </t>
    </r>
  </si>
  <si>
    <t>Synechococcus rubescens</t>
  </si>
  <si>
    <r>
      <rPr>
        <b/>
        <i/>
        <sz val="14"/>
        <color theme="1"/>
        <rFont val="Arial"/>
        <family val="2"/>
      </rPr>
      <t>Cyanobium</t>
    </r>
    <r>
      <rPr>
        <b/>
        <sz val="14"/>
        <color theme="1"/>
        <rFont val="Arial"/>
        <family val="2"/>
      </rPr>
      <t xml:space="preserve"> sp. PCC 7009</t>
    </r>
  </si>
  <si>
    <r>
      <rPr>
        <i/>
        <sz val="14"/>
        <color theme="1"/>
        <rFont val="Arial"/>
        <family val="2"/>
      </rPr>
      <t>Synechococcus</t>
    </r>
    <r>
      <rPr>
        <sz val="14"/>
        <color theme="1"/>
        <rFont val="Arial"/>
        <family val="2"/>
      </rPr>
      <t xml:space="preserve"> sp. PCC 7920</t>
    </r>
  </si>
  <si>
    <r>
      <rPr>
        <i/>
        <sz val="14"/>
        <color theme="1"/>
        <rFont val="Arial"/>
        <family val="2"/>
      </rPr>
      <t>Cyanobium</t>
    </r>
    <r>
      <rPr>
        <sz val="14"/>
        <color theme="1"/>
        <rFont val="Arial"/>
        <family val="2"/>
      </rPr>
      <t xml:space="preserve"> sp. PCC 7009</t>
    </r>
  </si>
  <si>
    <r>
      <rPr>
        <b/>
        <i/>
        <sz val="14"/>
        <color theme="1"/>
        <rFont val="Arial"/>
        <family val="2"/>
      </rPr>
      <t>Synechococcus</t>
    </r>
    <r>
      <rPr>
        <b/>
        <sz val="14"/>
        <color theme="1"/>
        <rFont val="Arial"/>
        <family val="2"/>
      </rPr>
      <t xml:space="preserve"> sp. PCC 7920</t>
    </r>
  </si>
  <si>
    <r>
      <rPr>
        <i/>
        <sz val="14"/>
        <color theme="1"/>
        <rFont val="Arial"/>
        <family val="2"/>
      </rPr>
      <t>Synechococcus</t>
    </r>
    <r>
      <rPr>
        <sz val="14"/>
        <color theme="1"/>
        <rFont val="Arial"/>
        <family val="2"/>
      </rPr>
      <t xml:space="preserve"> Unassigned</t>
    </r>
  </si>
  <si>
    <r>
      <rPr>
        <b/>
        <i/>
        <sz val="14"/>
        <color theme="1"/>
        <rFont val="Arial"/>
        <family val="2"/>
      </rPr>
      <t>Cyanobium</t>
    </r>
    <r>
      <rPr>
        <b/>
        <sz val="14"/>
        <color theme="1"/>
        <rFont val="Arial"/>
        <family val="2"/>
      </rPr>
      <t xml:space="preserve"> sp. PCC 6307</t>
    </r>
  </si>
  <si>
    <r>
      <rPr>
        <i/>
        <sz val="14"/>
        <color theme="1"/>
        <rFont val="Arial"/>
        <family val="2"/>
      </rPr>
      <t>Cyanobium</t>
    </r>
    <r>
      <rPr>
        <sz val="14"/>
        <color theme="1"/>
        <rFont val="Arial"/>
        <family val="2"/>
      </rPr>
      <t xml:space="preserve"> sp. PCC 6307</t>
    </r>
  </si>
  <si>
    <r>
      <t>Prochlorococcus</t>
    </r>
    <r>
      <rPr>
        <b/>
        <sz val="14"/>
        <color rgb="FF000000"/>
        <rFont val="Arial"/>
        <family val="2"/>
      </rPr>
      <t xml:space="preserve"> sp. scB245a 518D8</t>
    </r>
  </si>
  <si>
    <r>
      <t>Prochlorococcus</t>
    </r>
    <r>
      <rPr>
        <sz val="14"/>
        <color rgb="FF000000"/>
        <rFont val="Arial"/>
        <family val="2"/>
      </rPr>
      <t xml:space="preserve"> sp. scB245a 518D8</t>
    </r>
  </si>
  <si>
    <r>
      <t>Prochlorococcus</t>
    </r>
    <r>
      <rPr>
        <sz val="14"/>
        <color rgb="FF000000"/>
        <rFont val="Arial"/>
        <family val="2"/>
      </rPr>
      <t xml:space="preserve"> Unassigned</t>
    </r>
  </si>
  <si>
    <r>
      <rPr>
        <i/>
        <sz val="14"/>
        <color theme="1"/>
        <rFont val="Arial"/>
        <family val="2"/>
      </rPr>
      <t>Prochlorococcus</t>
    </r>
    <r>
      <rPr>
        <sz val="14"/>
        <color theme="1"/>
        <rFont val="Arial"/>
        <family val="2"/>
      </rPr>
      <t xml:space="preserve"> sp. scB245a 518D8</t>
    </r>
  </si>
  <si>
    <r>
      <rPr>
        <b/>
        <i/>
        <sz val="14"/>
        <color theme="1"/>
        <rFont val="Arial"/>
        <family val="2"/>
      </rPr>
      <t>Prochlorococcus</t>
    </r>
    <r>
      <rPr>
        <b/>
        <sz val="14"/>
        <color theme="1"/>
        <rFont val="Arial"/>
        <family val="2"/>
      </rPr>
      <t xml:space="preserve"> sp. scB245a 518D8</t>
    </r>
  </si>
  <si>
    <r>
      <rPr>
        <i/>
        <sz val="14"/>
        <color theme="1"/>
        <rFont val="Arial"/>
        <family val="2"/>
      </rPr>
      <t>Prochlorococcus</t>
    </r>
    <r>
      <rPr>
        <sz val="14"/>
        <color theme="1"/>
        <rFont val="Arial"/>
        <family val="2"/>
      </rPr>
      <t xml:space="preserve"> Unassigned</t>
    </r>
  </si>
  <si>
    <t>Euglena pseudostellata</t>
  </si>
  <si>
    <t>Euglena stellata</t>
  </si>
  <si>
    <t>Euglena splendens</t>
  </si>
  <si>
    <t>Euglena magnifica</t>
  </si>
  <si>
    <t>Euglena tristella</t>
  </si>
  <si>
    <t>Euglena geniculata</t>
  </si>
  <si>
    <t>0785293ce876a4650d6c03345b35b9a8</t>
  </si>
  <si>
    <r>
      <rPr>
        <b/>
        <i/>
        <sz val="14"/>
        <color theme="1"/>
        <rFont val="Arial"/>
        <family val="2"/>
      </rPr>
      <t>Euglena</t>
    </r>
    <r>
      <rPr>
        <b/>
        <sz val="14"/>
        <color theme="1"/>
        <rFont val="Arial"/>
        <family val="2"/>
      </rPr>
      <t xml:space="preserve"> Unassigned</t>
    </r>
  </si>
  <si>
    <t>a61e41094d6fa12a78d1685d7c4b80ef</t>
  </si>
  <si>
    <t>85099fba25f283290fe8d90deb4e8c12</t>
  </si>
  <si>
    <t>7b738b62083c6e190286c1fced0613c3</t>
  </si>
  <si>
    <t>968c5bb87fddfc66d66872db3b75affb</t>
  </si>
  <si>
    <r>
      <rPr>
        <b/>
        <i/>
        <sz val="14"/>
        <color theme="1"/>
        <rFont val="Arial"/>
        <family val="2"/>
      </rPr>
      <t>Euglena</t>
    </r>
    <r>
      <rPr>
        <b/>
        <sz val="14"/>
        <color theme="1"/>
        <rFont val="Arial"/>
        <family val="2"/>
      </rPr>
      <t xml:space="preserve"> sp.Wollyang110406A</t>
    </r>
  </si>
  <si>
    <t>7a34ff07ddddf36ef1de89c464682173</t>
  </si>
  <si>
    <t>Choricystis parasitica</t>
  </si>
  <si>
    <t>577fa8c729424747efbe2466ea67a188</t>
  </si>
  <si>
    <t>bad6de39f0392b3eb8138cbe877e77d1</t>
  </si>
  <si>
    <t>f97a7c0897a8183af882bb5708e4e70c</t>
  </si>
  <si>
    <t>c7b6fa7eec5003884f77c60eb59cba6a</t>
  </si>
  <si>
    <t>c0612ca1b52ca282b771b6f737c631d6</t>
  </si>
  <si>
    <t>Mean Relative Abundance (%)</t>
  </si>
  <si>
    <t>Max Relative Abundance (%)</t>
  </si>
  <si>
    <t>afa415584cb0e07dd1681c234d8da755</t>
  </si>
  <si>
    <t>3243aa8778d5bb3ed15eaa7213261050</t>
  </si>
  <si>
    <t>3784d773e01f9a481f6888c66c556a0c</t>
  </si>
  <si>
    <t>4fa266416b5cd2efd2d7ebfa03062f8f</t>
  </si>
  <si>
    <t>5213900ebf02cc686d232bea4dad36bf</t>
  </si>
  <si>
    <t>ac1a53ab2cad6b28013447ef964c88f5</t>
  </si>
  <si>
    <t>18S rRNA Gene</t>
  </si>
  <si>
    <t xml:space="preserve">23S rRNA Gene </t>
  </si>
  <si>
    <t>16S rRNA Gene</t>
  </si>
  <si>
    <t>23S rRNA Gene</t>
  </si>
  <si>
    <r>
      <rPr>
        <i/>
        <sz val="14"/>
        <color theme="1"/>
        <rFont val="Arial"/>
        <family val="2"/>
      </rPr>
      <t>Choricystis</t>
    </r>
    <r>
      <rPr>
        <sz val="14"/>
        <color theme="1"/>
        <rFont val="Arial"/>
        <family val="2"/>
      </rPr>
      <t xml:space="preserve"> sp. </t>
    </r>
  </si>
  <si>
    <t>Plantae_Chlorophyta_Trebouxiophyceae_Trebouxiophyceae ordo incertae sedis_Coccomyxaceae_Choricystis_Choricystis_parasitica</t>
  </si>
  <si>
    <t>7c016aaff3f1d02b8d23a62a4f3b4638</t>
  </si>
  <si>
    <t>9b6683ac8252e0e94851b011b772f6ee</t>
  </si>
  <si>
    <t>a27fb042595c5846436633167a959c12</t>
  </si>
  <si>
    <t>be208d1ed6254d53fe7038ae232b53c2</t>
  </si>
  <si>
    <t>d5c5ca04aefd7298391368b047454de6</t>
  </si>
  <si>
    <r>
      <rPr>
        <i/>
        <sz val="14"/>
        <color theme="1"/>
        <rFont val="Arial"/>
        <family val="2"/>
      </rPr>
      <t>Picochlorum</t>
    </r>
    <r>
      <rPr>
        <sz val="14"/>
        <color theme="1"/>
        <rFont val="Arial"/>
        <family val="2"/>
      </rPr>
      <t xml:space="preserve"> sp. </t>
    </r>
  </si>
  <si>
    <r>
      <rPr>
        <b/>
        <i/>
        <sz val="14"/>
        <color theme="1"/>
        <rFont val="Arial"/>
        <family val="2"/>
      </rPr>
      <t>Choricystis</t>
    </r>
    <r>
      <rPr>
        <b/>
        <sz val="14"/>
        <color theme="1"/>
        <rFont val="Arial"/>
        <family val="2"/>
      </rPr>
      <t xml:space="preserve"> sp. </t>
    </r>
  </si>
  <si>
    <t xml:space="preserve">Prochlorococcus </t>
  </si>
  <si>
    <r>
      <rPr>
        <i/>
        <sz val="14"/>
        <color theme="1"/>
        <rFont val="Arial"/>
        <family val="2"/>
      </rPr>
      <t>Euglena</t>
    </r>
    <r>
      <rPr>
        <sz val="14"/>
        <color theme="1"/>
        <rFont val="Arial"/>
        <family val="2"/>
      </rPr>
      <t xml:space="preserve"> Unassigned</t>
    </r>
  </si>
  <si>
    <t>4eb9f1dd5f8a375940cd17eece34ad39</t>
  </si>
  <si>
    <t>Euglena sanguinea</t>
  </si>
  <si>
    <r>
      <rPr>
        <i/>
        <sz val="14"/>
        <color theme="1"/>
        <rFont val="Arial"/>
        <family val="2"/>
      </rPr>
      <t>Euglena</t>
    </r>
    <r>
      <rPr>
        <sz val="14"/>
        <color theme="1"/>
        <rFont val="Arial"/>
        <family val="2"/>
      </rPr>
      <t xml:space="preserve"> sp.</t>
    </r>
  </si>
  <si>
    <t>Euglena viridis</t>
  </si>
  <si>
    <r>
      <rPr>
        <b/>
        <i/>
        <sz val="14"/>
        <color theme="1"/>
        <rFont val="Arial"/>
        <family val="2"/>
      </rPr>
      <t>Picochlorum</t>
    </r>
    <r>
      <rPr>
        <b/>
        <sz val="14"/>
        <color theme="1"/>
        <rFont val="Arial"/>
        <family val="2"/>
      </rPr>
      <t xml:space="preserve"> sp. </t>
    </r>
  </si>
  <si>
    <r>
      <t xml:space="preserve">Choricystis </t>
    </r>
    <r>
      <rPr>
        <sz val="14"/>
        <color theme="1"/>
        <rFont val="Arial"/>
        <family val="2"/>
      </rPr>
      <t xml:space="preserve">and </t>
    </r>
    <r>
      <rPr>
        <i/>
        <sz val="14"/>
        <color theme="1"/>
        <rFont val="Arial"/>
        <family val="2"/>
      </rPr>
      <t>Picochlorum</t>
    </r>
  </si>
  <si>
    <t>cd78bbb9007a03c46a6e100869f6051a</t>
  </si>
  <si>
    <t>6750a026b3b77bcf6c6716a8ed1f42bb</t>
  </si>
  <si>
    <t>86f7bede997510bea756f2869cc0458c</t>
  </si>
  <si>
    <t>e2e9505941ff48d05b61ad7b604ea6df</t>
  </si>
  <si>
    <t>6d568a940c0648e220bee90589cf5924</t>
  </si>
  <si>
    <t>34e11eaa5945b693231747f14c8b9e62</t>
  </si>
  <si>
    <t>Prochlorothrix hollandica</t>
  </si>
  <si>
    <t>Eubacteria_Cyanobacteria_Cyanophyceae_Synechococcales_Prochlorotrichaceae_Prochlorothrix_Prochlorothrix_hollandica</t>
  </si>
  <si>
    <t>Eukaryota_Chlorophyta_Trebouxiophyceae_Trebouxiophyceae_Trebouxiophyceae_Trebouxiophyceae_Picochlorum_atomus</t>
  </si>
  <si>
    <t>Eukaryota_Chlorophyta_Trebouxiophyceae_Trebouxiophyceae_Trebouxiophyceae_Trebouxiophyceae_Choricystis_sp.</t>
  </si>
  <si>
    <t>Bacteria_Cyanobacteria_Cyanobacteriia_Chloroplast_Chloroplast_Euglena_Euglena_viridis</t>
  </si>
  <si>
    <t>Bacteria_Cyanobacteria_Cyanobacteriia_Chloroplast_Chloroplast_Euglena_Euglena_sp.</t>
  </si>
  <si>
    <t>Bacteria_Cyanobacteria_Cyanobacteriia_Chloroplast_Chloroplast_Euglena_Euglena_sanguinea</t>
  </si>
  <si>
    <t>Bacteria_Cyanobacteria_Cyanobacteriia_Chloroplast_Chloroplast_Euglena_Euglena_tristella</t>
  </si>
  <si>
    <t xml:space="preserve">18S rRNA Gene </t>
  </si>
  <si>
    <t>GCTTTACTGTAGCCTGGAATTGAAATTGGGCCCGTTTTGCGCAGCCTAGGTGGGAGGCGTTGAGAGCTTTTCTCCGGGAAAGTTGGAGCCGTCATTGAGAGACCACTCTTAACGGGCTAGATTTCTAATTGTGTTTCCTTGAATCAGGACACAAGACAGTTTCTGGTGGGCAGTTTTATTGGGGCAATAGCCTCCTAAAAGGTAACGGAGGCGCGCAAAGGTCCCCTCAGACTAGACGGAAATTAGTCGTAGAGCGTAAAGGCAGAAGGGGGCTTAACTGCAAGACCGACAAGTCAAGCAGGAGCGAAAGCTGGCCTTAGTGATCCGGCGGTGCCGCGTGGAAGGGCCGTCGCTCAACGGATAAAAGTTA</t>
  </si>
  <si>
    <t>GGACAAGACCCTATGAAGCTTTACTGTAGCTTGGAATTGAAATCGGGCTCGTTTTGCGCAGCCTAGGTGGGAGGCGTTGAAGATCTTTCTCCGGGAAGATTGGAGCCATCATTGAGAGACCACTCTTAACGAGCTAGATTTCTAATTGTGCTCCTTGAATCAGGACACAAGACAGTTTCTGGTGGGCAGTTTTATTGGGGCAATAGCCTCCTAAAAGGTAACGGAGGCGCGCAAAGGTTCCCTCAGGCTAGACGGAAATTAGCCGCAGAGCGTAAAGGCAGAAGGGAGCTTGACTGCAAGACCGACACGTCGAGCAGGAGCGAAAGCTGGCCTTAGTGATCCGACGGTACTGCGTGGAAAGGCCGTCGCTCAACGGATAAAAGTTA</t>
  </si>
  <si>
    <t>GCTTTACTGTAGCTTGGAATTGAAATCGGGCTCGTTTTGCGCAGCCTAGGTGGGAGGCGTTGAAGATCTTTCTCCGGGAAGATTGGAGCCATCATTGAGAGACCACTCTTAACGAGCTAGATTTCTAATTGTGTTCCTTGAATCAGGACACAAGACAGTTTCTGGTGGGCAGTTTTATTGGGGCAATAGCCTCCTAAAAGGTAACGGAGGCGCGCAAAGGTTCCCTCAGGCTAGACGGAAATTAGCCGCAGAGCGTAAAGGCAGAAGGGAGCTTGACTGCAAGACCGACACGTCGAGCAGGAGCGAAAGCTGGCCTTAGTGATCCGACGGTACTGCGTGGAAAGGCCGTCGCTCAACGGATAAAAGTTA</t>
  </si>
  <si>
    <t>GGAGAAAGACCCTATGAAGCTTTACTGTAGCTTGGAATTGAAATTGGGCTCGTTTTGCGCAGCCTAGGTGGGAGGCGTTGAAGATTCTTCTCCGGGAGAGTTGGAGCCATCATTGAGAGACCACTCTTAACGAGCTAGATTTCTAATTGTGCTCCTTGAATCAGGACACAAGACAGTTTCTGGTGGGCAGTTTTATTGGGGCAATAGCCTCCTAAAAGGTAACGGAGGCGCGCAAAGGTTCCCTCAGGCTAGACGGAAATTAGCCGTAGAGCGTAAAGGCAGAAGGGGGCTTGACTGCAAGACCGACAAGTCGAGCAGGAGCGAAAGCTGGCCTTAGTGATCCGACGGTGCTGCGTGGAAAGGCCGTCGCTCAACGGATAAAAGTTA</t>
  </si>
  <si>
    <t>GCTTTACTGTAGCTTGGAATTGAAATTGGGCTCGTTTTGCGCAGCCTAGGTGGGAGGCGTTGAAGATTCTTCTCCGGGAGAGTTGGAGCCATCATTGAGAGACCACTCTTAACGAGCTAGATTTCTAATTGTGCTCCTTGAATCAGGACACAAGACAGTTTCTGGTGGGCAGTTTTATTGGGGCAATAGCCTCCTAAAAGGTAACGGAGGCGCGCAAAGGTCCCCTCAGACTAGACGGAAATTAGTCGTAGAGCGTAAAGGCAGAAGGGGGCTTAACTGCAAGACCGACAAGTCAAGCAGGAGCGAAAGCTGGCCTTAGTGATCCGGCGGTGCCGCGTGGAAGGGCCGTCGCTCAACGGATAAAAGTTA</t>
  </si>
  <si>
    <t>AGCTCCAATAGCGTATACTAAAGTTGTTGCAGTTAAAAAGCTCGTAGTTGGATTTCGGGCGGGGCCTGCCGGTCCGCCTTTGGTGTGCACTGGCAGGGTCCGCCTTGCTGTCGGGGACGGGTTCCTGGGCTTTACTGTCTGGGACTCGGAGTCGACGTGGTTACTTTGAGTAAATTAGAGTGTTCAAAGCAGGCTTACGCTCTGAATACATTAGCATGGAATAACGCGATAGGACTCTGGCCTATCTTGTTGGTCTGTGGGACCGGAGTAATGATTAAGAGGGACAGTCGGGGGCATTCGTATTTCATTGTCAGAGGTGAAATTCTTGGATTTATGAAAGACGAACTACTGCGAAAGCATTTGCCAAGGATGTTTTCA</t>
  </si>
  <si>
    <t>AGCTCCAATAGCGTATATTAAAGTTGTTGCAGTTAAAAAGCTCGTAGTCTGAGTCTTGGTCGGGCATTGAGCGTCCATGGGGGCTCCCTTCGGGGGTTTTCGTGAGCATGCGACAATATGCTGGCCATGTACTTCGGAGGAACGCGCGTCTACTTTTCATTAAGTGGCGCGCGGGATTCCGATAGTTTACTTTGAGAAAAATAGAGTGTTCAAAGCAGGCTGTTGCTTGAATAGATTAGCATGGAATAATGGAATAGGACCTTGGTGCTATTTCGTTGGTTATGGGACTGGGGTAATGATTAATAGGGACAGTTGGGGCCGTTCATATTTCGTTGTCAGAGGTGAAATTCTTGGATTTACGAACGATGAACTTGTGCGAAAGCATTCGGCAAGGATGTTTTCA</t>
  </si>
  <si>
    <t>AGCTCTAATAGCATATATTAAAGTTGTTGCAGTTAAAAAGCTCGTAGTCGGATTTTGGGTGCATGAGGGCTGTCGGCCTCTGGTCGGACGGCAGTTGTGTGCCTTTCTGCTTGGGAGCCCCAGGGGATTTAACCGTCCTCTGGTGGGTCACAGGCCGTTTACTTTGAAAAAATTAGAGTGTTCAAAGCAGGCTATCGCTTGAATACATTAGCATGGAATAATGGAATAGGACCTTGGTGCTATTTCGTTGGTTATGGGACTGGGGTAATGATTAATAGGGACAGTTGGGGCCGTTCATATTTCGTTGTCAGAGGTGAAATTCTTGGATTTACGAACGATGAACTTGTGCGAAAGCATTCGGCAAGGATGTTTTCA</t>
  </si>
  <si>
    <t>AGCTCCAATAGCGTATATTTAAGTTGTTGCAGTTAAAAAGCTCGTAGTTGGATTTCGGGCGGGGCCTGCCGGTCCGCCTTTGGTGTGCACTGGCAGGGTCCGCCTTGCTGTCGGGGACGGGTTCCTGGGCTTTACTGTCTGGGACTCGGAGTCGACGTGGTTACTTTGAGTAAATTAGAGTGTTCAAAGCAGGCTTACGCTCTGAATACATTAGCATGGAATAACGCGATAGGACTCTGGCCTATCTTGTTGGTCTGTGGGACCGGAGTAATGATTAATAGGGATAGTTGGGGGCATTTATATTTCATTGTCAGAGGTGAAATTCTTGGATTTATGAAAGATAAACTAATGCGAAAGCATCTGCCAAGGATGTTTTCA</t>
  </si>
  <si>
    <t>AGCTCCAATAGCGTATATTTAAGTTGTTGCAGTTAAAAAGCTCGTAGTTGGATTTCGGGCGGGGCCTGCCGGTCCGCCTTTGGTGTGCACTGGCAGGGTCCGCCTTGCTGTCGGGGACGGGTTCCTGGGCTTTACTGTCTGGGACTCGGAGTCGACGTGGTTACTTTGAGTAAATTAGAGTGTTCAAAGCAGGCTTACGCTCTGAATACATTAGCATGGAATAACGCGATAGGACTCTGGCCTATCTTGTTGGTCTGTGGGACCGGAGTAATGATTAAGAGGGACAGTCGGGGGCATTCGTATTTCATTGTCAGAGGTGAAATTCTTGGATTCACGGAAGATGCACGGCTGCGAAAGCGTCTGGCCAGGATGTTTTCG</t>
  </si>
  <si>
    <t>AGCTCCAATAGCGTATATTTAAGTTGTTGCAGTTAAAAAGCTCGTAGTTGGATTTCGGGCGGGGCCTGCCGGTCCGCCTTTGGTGTGCACTGGCAGGGTCCGCCTTGCTGTCGGGGACGGGTTCCTGTGCTTTACTGTCTGGGACTCGGAGTCGACGTGGTTACTTTGAGTAAATTAGAGTGTTCAAAGCAGGCTTACGCTCTGAATACATTAGCATGGAATAACGCGATAGGACTCTGGCCTATCTTGTTGGTCTGTGGGACCGGAGTAATGATTAAGAGGGACAGTCGGGGGCATTCGTATTTCATTGTCAGAGGTGAAATTCTTGGATTTATGAAAGACGAACTACTGCGAAAGCATTTGCCAAGGATGTTTTCA</t>
  </si>
  <si>
    <t>AGCTCCAATAGCGTATATTTAAGTTGTTGCAGTTAAAAAGCTCGTAGTTGGATTTCGGGCGGGGCCTGCCGGTCCGCCTTTTGGTGTGCACTGGCAGGGTCCGCCTTGCTGCCGGGGACGGGCTCCTGGGCTTCACTGTCTGGGACTCGGAGTCGGCGTGGTTACTTTGAGTAAATTAGAGTGTTCAAAGCAGGCTTACGCTCTGAATACATTAGCATGGAATAACGCGATAGGACTCTGGCCTATCTTGTTGGTCTGTGGGACCGGAGTAATGATTAAGAGGGACAGTCGGGGGCATTCGTATTTCATTGTCAGAGGTGAAATTCTTGGATTTATGAAAGACGAACTACTGCGAAAGCATTTGCCAAGGATGTTTTCA</t>
  </si>
  <si>
    <t>AGCTCCAATAGCGTATATTTAAGTTGTTGCAGTTAAAAAGCTCGTAGTTGGATTTCGGGCGGGGCCTGCCGGTCCGCCTTTTGGTGTGCACTGGCAGGGTCCGCCTTGCTGCCGGGGACGGGCTCCTGGGCTTCACTGTCCGGGACTCGGAGTCGGCGTGGTTACTTTGAGTAAATTAGAGTGTTCAAAGCAGGCTTACGCTCTGAATACATTAGCATGGAATAACGCGATAGGACTCTGGCCTATCTTGTTGGTCTGTGGGACCGGAGTAATGATTAAGAGGGACAGTCGGGGGCATTCGTATTTCATTGTCAGAGGTGAAATTCTTGGATTTATGAAAGACGAACTACTGCGAAAGCATTTGCCAAGGATGTTTTCA</t>
  </si>
  <si>
    <t>AGCTCCAATAGCGTATATTTAAGTTGTTGCAGTTAAAAAGCTCGTAGTTGGATTTCGGGCGGGGCCTGCCGGTCCGCCTTTTGGTGTGCACTGGCAGGGTCCGCCTTGCTGCCGGGGACGGGTTCCTGGGCTTCACTGTCTGGGACTCGGAGTCGGCGTGGTTACTTTGAGTAAATTAGAGTGTTCAAAGCAGGCCTACGCTCTGAATACATTAGCATGGAATAACGCGATAGGACTCTGGCCTATCTTGTTGGTCTGTGGGACCGGAGTAATGATTAAGAGGGACAGTCGGGGGCATTCGTATTTCATTGTCAGAGGTGAAATTCTTGGATTTATGAAAGACGAACTACTGCGAAAGCATTTGCCAAGGATGTTTTCA</t>
  </si>
  <si>
    <t>AGCTCCAATAGCGTATATTTAAGTTGTTGCAGTTAAAAAGCTCGTAGTTGGATTTCGGGCGGGGCCTGCCGGTCCGCCTTTTGGTGTGCACTGGCAGGGTCCGCCTTGCTGCCGGGGACAGGCTCCTGGGCTTCACTGTCCGGGACTCGGAGTCGGCGTGGTTACTTTGAGTAAATTAGAGTGTTCAAAGCAGGCTTACGCTCTGAATACATTAGCATGGAATAATGGAATAGGACCTTGGTGCTATTTCGTTGGTTATGGGACTGGGGTAATGATTAATAGGGACAGTTGGGGCCGTTCATATTTCGTTGTCAGAGGTGAAATTCTTGGATTTACGAACGATGAACTTGTGCGAAAGCATTCGGCAAGGATGTTTTCA</t>
  </si>
  <si>
    <t>AGCTCCAATAGCGTATATTTAAGTTGTTGCAGTTAAAAAGCTCGTAGTTGGATTTCGGGCGGACCCTGCCAGTGCACACCAAAAGGCGGACCGGCAGGGTCCGCCTTGCTGCCGGGGACGGGCTCCTGGGCTTCACTGTCTGGGACTCGGAGTCGGCGTGGTTACTTTGAGTAAATTAGAGTGTTCAAAGCAGGCTTACGCTCTGAATACATTAGCATGGAATAACGCGATAGGACTCTGGCCTATCTTGTTGGTCTGTGGGACCGGAGTAATGATTAAGAGGGACAGTCGGGGGCATTCGTATTTCATTGTCAGAGGTGAAATTCTTGGATTTATGAAAGACGAACTACTGCGAAAGCATTTGCCAAGGATGTTTTCA</t>
  </si>
  <si>
    <t>GCTTTACTGTATCTTGGAATTGGGTTTGGGCTTTGCTTGCGCAGGATAGGTGGGAGGCTTTGAAAATGCTCTTGCGGGAGTGTTGGAGCCAACGGTGAGATACCACTCTAGTAAGGCTAAAATCCTAACTTTGAACCGTTATCCGGTCAAAGAACAGTTTCAGGTGGGCAGTTTGACTGGGGCGGTCGCCTCCTAAAAGGTAACGGAGGCGCGCAAAGGTTCCCTCAGATTGGTCGGACATCAATCGAAGAGTGTAAAGGCATAAGGGAGCTTGACTGCGAGACCTACAAGTCGAGCAGAGACGAAAGTCGGCCTTAGTGATCCGACGGTTCCGAGTGGAAGGGCCGTCGCTCAACGGATAAAAGTTA</t>
  </si>
  <si>
    <t>GGAGAAAGACCCTATGAAGCTTTACTGTATCTTGGAATTGGGTTTGGGCCTTGCTTGCGCAGGATAGGTGGGAGGCTATGAAAATATTCTTGCGGGGATGTTGGAGCCAACGGTGAGATACCACTCTAGTAAGGCTAAAATTCTAACTCTGAACCGTTATCCGGTCAGAGAACAGTTTCAGGTGGGCAGTTTGACTGGGGCGGTCGCCTCCTAAAAGGTAACGGAGGCGCGCAAAGGTTCCCTCAGGCTGGTTGGACATCAGTCGTAGAGTGTAAAGGCATAAGGGAGCTTGACTGCGAGACCCACAAGTCGAGCAGAGACGAAAGTCGGCCTTAGTGATCCGACGGTTCCACGTGGAAGGGCCGTCGCTCAACGGATAAAAGTTA</t>
  </si>
  <si>
    <t>GCTTTACTGTATCTTGGAATTGGGTTTGGGCCTTGCTTGCGCAGGATAGGTGGGAGGCTATGAAAATATTCTTGTGGGAATGTTGGAGCCAACGGTGAGATACCACTCTAGTAAGGCTAAAATTCTAACTTTGAACCGTTATCCGGTCAGAGAACAGTTTCAGGTGGGCAGTTTGACTGGGGCGGTCGCCTCCTAAAAGGTAACGGAGGCGCGCAAAGGTTCCCTCAGGCTGGTTGGACATCAGTCGTAGAGTGTAAAGGCATAAGGGAGCTTGACTGCGAGACCTACAAGTCGAGCAGAGACGAAAGTCGGCCTTAGTGATCCGACGGTTCCGAGTGGAAGGGCCGTCGCTCAACGGATAAAAGTTA</t>
  </si>
  <si>
    <t>GCTTTACTGTATCTTGGAATTGGGTTTGGGCCTTGCTTGCGCAGGATAGGTGGGAGGCTATGAAAATATTCTTGTGGGAATGTTGGAGCCAACGGTGAGATACCACTCTAGTAAGGCTAAAATTCTAACTCTGAACCGTTATCCGGTCAGAGAACAGTTTCAGGTGGGCAGTTTGACTGGGGCGGTCGCCTCCTAAAAGGTAACGGAGGCGCGCAAAGGTTCCCTCAGGCTGGTTGGACATCAGTCGTAGAGTGTAAAGGCATAAGGGAGCTTGACTGCGAGACCCACAAGTCGAGCAGAGACGAAAGTCGGCCTTAGTGATCCGACGGTTCCACGTGGAAGGGCCGTCGCTCAACGGATAAAAGTTA</t>
  </si>
  <si>
    <t>GCTTTACTGTATCTTGGAATTGGGTTTGGGCTTTGCTTGCGCAGGATAGGTGGGAGGCTTTGAAGATATTCTTGTGGGAATGTTGGAGCCAACGGTGAGATACCACTCTAGTAAGGCTAAAATTCTAACTTTGTACCGTTATCCGGTCAGAGAACAGTTTCAGGTGGGCAGTTTGACTGGGGCGGTCGCCTCCTAAAAGGTAACGGAGGCGCGCAAAGGTTCCCTCAGGCTGGTTGGACATCAGTCGTAGAGTGTAAAGGCATAAGGGAGCTTGACTGCGAGACCCACAAGTCGAGCAGAGACGAAAGTCGGCCTTAGTGATCCGACGGTTCCACGTGGAAGGGCCGTCGCTCAACGGATAAAAGTTA</t>
  </si>
  <si>
    <t>AGCTCCAATAGCGTATACTAAAGTTGTTGCAGTTAAAAAGCTCGTAGTCGAATTTCAGTTTTAAACTGCTATCTTGTTATAATTTATAATAAAGGTTAGGTGAGTTTAGAACTTATTTTGCTAGTTTGAAAATTACCTCTTAATTGAGTATTTTAAAATTATGCATTTTTTACTGTGAACAAAATAGAGTGTTCATGGCAGGCCTTTAAGGCTTATATACCTCAGCATGGAATAATAGAGTAGGACTTCCGGTTCTATTTTATTGGTTATTGGAGCCGAAGTAATGATTAATAGGAATAGTTGGGGGCACTCGTACTCCGTAGTTAGAGGTGAAATTCTTGGATTTACGGAAGACGAACAACTGCGAAAGCATCTGCCAAGGATGTTTTCA</t>
  </si>
  <si>
    <t>AGCTCCAATAGCGTATATTAAAGTTGTTGCAGTTAAAAAGCTCGTAGTTGAACTTTGGGCCCGGTTGGCCGGTCCGATTTTTTCGTGTACTGGATTTCCAACGGGGCCTTTCCTTCTGGCTAACCTTGAGTCCTTGTGGCTCTTGGCGAACCGGGACTTTTACTTTGAAAAAATTAGAGTGTTCAAAGCAGGCTGTTGCTTGAATAGATTAGCATGGAATAATGGAATAGGACCTTGGTGCTATTTCGTTGGTTATGGGACTGGGGTAATGATTAATAGGGACAGTTGGGGCCGTTCATATTTCGTTGTCAGAGGTGAAATTCTTGGATTTACGAACGATGAACTTGTGCGAAAGCATTCGGCAAGGATGTTTTCA</t>
  </si>
  <si>
    <t>AGCTCTAATAGCATATATTAAAGTTGTTGCAGTTAAAAAGCTCGTAGTCGGAATTTGGGCGCGTGTGGGCTGTCGGCCTCTGGTCGGACGGCACGCGCGTGCCTTTTTGCTTGGGAGCCCCACGGCGGTTCACGCCGTCGTGGTGGGTCACAGGCCGTTTACTTTGAAAAAATTAGAGTGTTCAAAGCAGGCTGTTGCTTGAATAGATTAGCATGGAATAATGGAATAGGACCTTGGTGCTATTTCGTTGGTTATGGGACTGGGGTAATGATTAATAGGGACAGTTGGGGCCGTTCATATTTCGTTGTCAGAGGTGAAATTCTTGGATTTACGAACGATGAACTTGTGCGAAAGCATTCGGCAAGGATGTTTTCA</t>
  </si>
  <si>
    <t>AGCTCTAATAGCATATATTAAAGTTGTTGCAGTTAAAAAGCTCGTAGTCGGATTTTGGGCGCGTGTGGGCTGTCGGCCTCTGGTCGGACGGCATGCGCGTGCCTTTTTGCTTGGGAGCCTCATGGCGGTTCACGCCGTCGTGTTGGGTCACAGGCCGTTTACTTTGAAAAAATTAGAGTGTTCAAAGCAGGCTATTGCTTGAATAGATTAGCATGGAATAATGGAATAGGACCTTGGTGCTATTTCGTTGGTTATGGGACTGGGGTAATGATTAATAGGGACAGTTGGGGCCGTTCATATTTCGTTGTCAGAGGTGAAATTCTTGGATTTACGAACGATGAACTTGTGCGAAAGCATTCGGCAAGGATGTTTTCA</t>
  </si>
  <si>
    <t>AGCTCCAATAGCGTATATTTAAGTTGTTGCAGTTAAAAAGCTCGTAGTTGGATTTCGGGCGGGGCCTGCCGGTCCGCCTTTGGTGTGCACTGGCAGGGTCCGCCTTGCTGTCGGGGACGGGTTCCTGGGCTTTACTGTCTGGGACTCGGAGTCGACGTGGTTACTTTGAGTAAATTAGAGTGTTCAAAGCAGGCTTACGCTCTGAATACATTAGCATGGAATGATATTATAGGACTTTGGTACTATTTTATTGGTTTGCATATCAAAGTAATGATTAATAGGGATAGTTGGGGGTATTCATATTTAATTGTCAGAGGTGAAATTCTTGGATTTATGAAAGATGAACATATGCGAAAGCATTTACCAAGGATGTTTTCA</t>
  </si>
  <si>
    <t>AGCTCTAATAGCATATATTAAAGTTGTTGCAGTTAAAAAGCTCGTAGTCGGATTTTGGGCGCGTGTGAACTGTCAGCCTCTGGTTGGACGGTGCGCGCGTGCCTTTCTGCTTGGGAGCCCCATGGTGGTTAATTCTGTCGTGGTGGGTCACAGGCCGTTTACTTTGAAAAAATTAGAGTGTTCAAAGCAGGCTGTTGCTTGAATAGATTAGCATGGAATAATGGAATAGGACTTTGGTGCTATTTTGTTGGTTTATGGGACCGAAGTAATGATTAATAGGGACAGTTGGGGCCGTTTATATTTCGTTGTCAGAGGTGAAATTCTTGGATTTACGAAAGATAAACTTGTGCGAAAGCATTCGGCAAGGATGTTTTCA</t>
  </si>
  <si>
    <t>CCCAGCCGCGGTAATTCCAGCTCCAATAGCGTATATTTAAGTTGTTGCAGTTAAAAAGCTCGTAGTTGGATTTCGGGCGGGGCCTGCCGGTCCGCCTTTGGTGTGCACTGGCAGGGTCCGCCTTGCTGTCGGGGACGGGTTCCTGGGCTTTACTGTCTGGGACTCGGAGTCGACGTGGTTACTTTGAGTAAATTAGAGTGTTCAAAGCAGGCTTACGCTCTGAATACATTAGCATGGAATAACGCGATAGGACTCTGGCCTATCTTGTTGGTCTGTGGGACCGGAGTAATGATTAAGAGGGACAGTCGGGGGCATTCGTATTTCATTGTCAGAGGTGAAATTCTTGGATTTATGAAAGACGAACTACTGCGAAAGCATTTGCCAAGGATGTTTTCA</t>
  </si>
  <si>
    <t>AGCTCTAATAGCATATATTAAAGTTGTTGCAGTTAAAAAGCTCGTAGTCGGAATTTGGGCGCGTGTGGGCTGTCGGCCTCTGGTCGGATGGCACGCGCGTGCCTTTTTGCTTGGGAGCCCCACGGCGGTTCACGCCGTCGTGGTGGGTCACAGGCCGTTTACTTTGAAAAAATTAGAGTGTTCAAAGCAGGCTGTTGCTTGAATAGATTAGCATGGAATAATGGAATAGGACCTTGGTGCTATTTCGTTGGTTATGGGACTGGGGTAATGATTAATAGGGACAGTTGGGGCCGTTCATATTTCGTTGTCAGAGGTGAAATTCTTGGATTTACGAACGATGAACTTGTGCGAAAGCATTCGGCAAGGATGTTTTCA</t>
  </si>
  <si>
    <t>AGCTCTAATAGCATATATTAAAGTTGTTGCAGTTAAAAAGCTCGTAGTCGAATTTCGGGCTCGTGTGGGCTGTCGGCTTAGGTCGGATGGCATGCGCGGGCCTTTCTGCTTGGGAGTCTCAGGGAGGTTAACGCCTTCTTGGTGAGTCACAGGCCGTTTACTTTGAAAAAATTAGAGTGTTCAAAGCAGGCTGTTGCTTGAATATATTAGCATGGAATAATGGAATAGGACTTTGGTGCTATTTCGTTGGTTATGGGACCGAGGTAATGATTAATAGGGACAGTTGGGGCCGTTCATATTTCGTTGTCAGAGGTGAAATTCTTGGATTTACGAACGATGAACTTATGCGAAAGCATTCGGCAAGGATGTTTTCA</t>
  </si>
  <si>
    <t>AGCTCTAATAGCATATATTAAAGTTGTTGCAGTTAAAAAGCTCGTAGTCGGATTTCGGGCGCGTGTGGGCTGTCGGCCTCTGGTCGGGTGGCATGCGCGCGCCTTTCTGCTTGGGATCCCCATGGCGGTTCACGCCGTCGTGGTGGGTTACAGGCCGTTTACTTTGAAAAAATTAGAGTGTTCAAAGCAGGCTGTTGCTTGAATAGATTAGCATGGAATAATGGAATAGGACCTTGGTGCTATTTCGTTGGTTATGGGACTGGGGTAATGATTAATAGGGACAGTTGGGGCCGTTCATATTTCGTTGTCAGAGGTGAAATTCTTGGATTTACGAACGATGAACTTGTGCGAAAGCATTCGGCAAGGATGTTTTCA</t>
  </si>
  <si>
    <t>AGCTCTAATAGCATATATTAAAGTTGTTGCAGTTAAAAAGCTCGTAGTCGGATTTTGGGCGCGTGTGGGCTGTTGGCCTCTGGTCGGACGGCACGCGCGTGCCTTTCTGCTTGGGAGCCCCATGGTGGTTCACGCCATCGTGGTGGGTCGCAGGCCGTTTACTTTGAAAAAATTAGAGTGTTCAAAGCAGGCTGTTGCTTGAATAGATTAGCATGGAATAATGGAATAGGACCTTGGTGCTATTTCGTTGGTTATGGGACTGGGGTAATGATTAATAGGGACAGTTGGGGCCGTTCATATTTCGTTGTCAGAGGTGAAATTCTTGGATTTACGAACGATGAACTTGTGCGAAAGCATTCGGCAAGGATGTTTTCA</t>
  </si>
  <si>
    <t>AGCTCTAATAGCATATATTAAAGTTGTTGCAGTTAAAAAGCTCGTAGTCGAATTTCGGGCTCGTGTGGACTGTCGACTTTTGTTGACTGGTACTTGCGGGCCTTTCTGCTTGGGAATCCCAGGTGGACTCAACCCCTCCTGGGAGTCACAGGCCGTTTACTTTGAAAAAATTAGAGTGTTCAAAGCAGGCTATTGCTTGAATATATTAGCATGGAATAATGGAATAGGACTTTGGTGCTATTTCGTTGGTTATGGGACCGAGGTAATGATTAATAGGGACAGTTGGGGCCGTTCATATTTCGTTGTCAGAGGTGAAATTCTTGGATTTACGAACGATGAACTTATGCGAAAGCATTCGGCAAGGATGTTTTCA</t>
  </si>
  <si>
    <t>TGGGGAATTTTGGACAATGGGCGAAAGCCTGATCCAGCAATGCCGCGTGCAGGATGAAGGCCTTCGGGTTGTAAACTGCTTTTGTACGGAACGAAAAAGCTCCTTCTAATACAGGGGGCCCATGACGGTACCGTAAGAATAAGCATCGGCTAACTCTGTGCCAGCAGCCGCGGTAATACAGAGGATGCAAGCGTTATCCGGAATCACTGGGCATAAAGCGTCTGTAGGTTGCCTACCAAGTCTGCTGTTAAAGATCAGGGCCTAACCCTGGGAAAGCAGTGGAAACTAGTAGGCTTGAGTGTGGTAGAGGTAGAGGGAATTCCTGGTGTAGCGGTGAAATGCGTAGATATTAGGAAGAACACCAATGGCGAAAGCACTCTACTGGGCCATAACTGACACTGAGAGACGACAGCTAGGGGAGCAAATG</t>
  </si>
  <si>
    <t>TGAGGAATATTGGTCAATGGGCGCAAGCCTGAACCAGCCATGCCGCGTGCAGGAAGAATGCCCTATGGGTTGTAAACTGCTTTTATTTAGGAATAAACCTTACTACGTGTAGTGAGCTGAAGGTACTGAATGAATAAGCACCGGCTAACTCCGTGCCAGCAGCCGCGGTAATACAGAGGATGCAAGCGTTATCCGGAATCACTGGGCATAAAGCGTCTGTAGGTTGCCTACCAAGTCTGCTGTTAAAGATCAGGGCCTAACCCTGGGAAAGCAGTGGAAACTAGTAGGCTTGAGTGTGGTAGAGGTAGAGGGAATTCCTGGTGTAGCGGTGAAATGCGTAGATATTAGGAAGAACACCAATGGCGAAAGCACTCTACTGGGCCATAACTGACACTGAGAGACGACAGCTAGGGGAGCAAATG</t>
  </si>
  <si>
    <t>TGGGGAATTTTGGACAATGGGCGAAAGCCTGATCCAGCAATGCCGCGTGTGCGAAGAAGGCCTTCGGGTTGTAAAGCACTTTTGTCAGGGAAGAAATCGTTCGGGCTAATACCTCGGGCAGTCGACGGTACTTGAGGAATAAGCATCGGCTAACTCTGTGCCAGCAGCCGCGGTAATACAGAGGATGCAAGCGTTATCCGGAATCACTGGGCATAAAGCGTCTGTAGGTTGCCTACCAAGTCTGCTGTTAAAGATCAGGGCCTAACCCTGGGAAAGCAGTGGAAACTAGTAGGCTTGAGTGTGGTAGAGGTAGAGGGAATTCCTGGTGTAGCGGTGAAATGCGTAGATATTAGGAAGAACACCAATGGCGAAAGCACTCTACTGGGCCATAACTGACACTGAGAGACGACAGCTAGGGGAGCAAATG</t>
  </si>
  <si>
    <t>TGGGGAATATTGCACAATGGGCGCAAGCCTGATGCAGCCATGCCGCGTGTATGAAGAAGGCCTTCGGGTTGTAAAGTACTTTCAGCGGGGAGGAAGGTGTTGTGGTTAATAACCGCAGCAATTGACGTTACCCGCAGAAGAAGCACCGGCTAACTCCGTGCCAGCAGCCGCGGTAATACAGAGGATGCAAGCGTTATCCGGAATCACTGGGCATAAAGCGTCTGTAGGTTGCCTACCAAGTCTGCTGTTAAAGATCAGGGCCTAACCCTGGGAAAGCAGTGGAAACTAGTAGGCTTGAGTGTGGTAGAGGTAGAGGGAATTCCTGGTGTAGCGGTGAAATGCGTAGATATTAGGAAGAACACCAATGGCGAAAGCACTCTACTGGGCCATAACTGACACTGAGAGACGACAGCTAGGGGAGCAAATG</t>
  </si>
  <si>
    <t>TGGGGAATATTGGACAATGGGCGCAAGCCTGATCCAGCAATGCCGCGTGTGTGAAGAAGGCCTGCGGGTTGTAAAGCACTTTAAGCAGGAAAGAAGGTTTCAAGGCTAATATCCTTGGAAATTGACGTTACCTGCAGAATAAGCATCGGCTAACTCTGTGCCAGCAGCCGCGGTAATACAGAGGATGCAAGCGTTATCCGGAATCACTGGGCATAAAGCGTCTGTAGGTTGCCTACCAAGTCTGCTGTTAAAGATCAGGGCCTAACCCTGGGAAAGCAGTGGAAACTAGTAGGCTTGAGTGTGGTAGAGGTAGAGGGAATTCCTGGTGTAGCGGTGAAATGCGTAGATATTAGGAAGAACACCAATGGCGAAAGCACTCTACTGGGCCATAACTGACACTGAGAGACGACAGCTAGGGGAGCAAATG</t>
  </si>
  <si>
    <t>TGGGGAATTTTGGACAATGGACGCAAGTCTGATCCAGCCATTCCGCGTGCAGGATGAAGGCCCTCGGGTTGTAAACTGCTTTTGTACGGAACGAAAAGGTTTCTATTAATACTAGGAGCTCATGACGGTACTATAAGAATAAGGATCGGCTAACTACGTGCCAGCAGCCGCGGTAATACGTAGGATCCAAGCGTTATCCGGAATCACTGGGCATAAAGCGTCTGTAGGTTGCCTACCAAGTCTGCTGTTAAAGATCAGGGCCTAACCCTGGGAAAGCAGTGGAAACTAGTAGGCTTGAGTGTGGTAGAGGTAGAGGGAATTCCTGGTGTAGCGGTGAAATGCGTAGATATTAGGAAGAACACCAATGGCGAAAGCACTCTACTGGGCCATAACTGACACTGAGAGACGACAGCTAGGGGAGCAAATG</t>
  </si>
  <si>
    <t>TGGGGAATTTTCCGCAATGGGCGAAAGCCTGACGGAGCAATACCGCGTGAGGGATGAAAGCCTGTGGGTTGTAAACCTCTTTTCTCAAGGAAGAAGTTCTGACGGTACTTGAGGAATAAGCATCGGCTAACTCTGTGCCAGCAGCCGCGGTAATACAGAGGATGCAAGCGTTATCCGGAATCACTGGGCATAAAGCGTCTGTAGGTCGCTTTCCAAGTCTGCTGTTAAAGATCAGGGCCTAACCCTGAGAAAGCAGTGGAAACTAGTAAGCTTGAGTGTGGTAGAGGTAGAGGGAATTCCTAGTGTAGCGGTGAAATGCGTAGATATTAGGAAGAACACCAACGGCGAAAGCACTCTACTGGGCCATAACTGACACTGAGAGACGACAGCTAGGGGAGCAAATG</t>
  </si>
  <si>
    <t>GCTTTACTGTAACTTGATACTGATTTTGGGCTTTCTTTGCGCAGAATAGGTGGGAGGCTATGAATCTCTTTTTCGGAAGCTGAAGAGCCACAATTTGAGATACCACTCTTAGAGAGTTAGAAATCTAATTATATTTTTAATCAAGATATTTGACAATATCAGGCGGGCAGTTTTACTGGGGCGGTAGCCTCCTAAAAGGTAACGGAGGCGCACAAAGGTTTTCTCAGTCTAGACGGAAATTAGTTGTAGAGTGTAAAGATATAAGAAAGCTTGACTGTGAGACTTATAAGTCAAACAGAGACGAAAGTCGGTCTTAGTGACCCGACGGTGCTGAGTGGAAAGGCCGTCGTTCAACAGATAAAAGTTA</t>
  </si>
  <si>
    <t>GCTTTACTGTAACTTGAAATTGATTTCGGGCTTTTCTTGCGCAGAATAGGTGGGAGGCTATGACTCTTTCTTTCGGGAACAGATGAGCCAAAATATGAGATACCACTCTTGAAAAGTTAGAAGTCTAATAATATACTTTTACCAAGATATTCGACAGTTTCTGGCGGGCAGTTTTACTGGGGCGGTAGCCTCCTAAAAAGTAACGGAGGCGTACAAAGGTTTTCTCAGTTTGGTCGGAAATCAATTTTAGAGTGTAAAGACAAAAGAAAGCTTGACTGTGAGACCTATAAGTCAAACAGAGACTAAAGTCGGTCTTAGTGACCCGACGGTGCTGAGTGGAAAGGCCGTCGTTCAACAGATAAAAGTTA</t>
  </si>
  <si>
    <t>GCTTTACTGTAACTTGAAATTGATTTTGGGCTTTTCTTGCGCAGAATAGGTGGGAGGCGTTGAACTTCTTTTTCGGAAGATTGTGAGCCGTAATTGAGATACCACTCTGGAGAAGTTAGAAATCTAACGGAGTTTTCCTTTATCAGGATTCTTGACAGTTTCAGGCGGGCAGTTTTACTGGGGCGGTAGCCTCCTAAAAGGTAACGGAGGCGTACAAAGGTTTTCTCATTCTGGACGGAAACTAGTTTTAGAGTGTAAAGACATAAGAAAGCTTAACTGTAAGACCTATAAGTCGAGCAGAGACGAAAGTCGGTCTTAGTGATCCGACGGTTTCGAGTGGAAGAGCCGTCGCTTAACAGATAAAAGTTA</t>
  </si>
  <si>
    <t>GCTTTACTGTAACTTGAAATTGGTTTTGGGCTTTTCTTGCGCAGAATAGGTGGGAGGCTGAGATCCTCTTTTTCGGAAGAAGGTGAGCCAAAATGTGAGATACCACTCTGGAGAAGTTAGAAATCTAATAGTATTTTTTCATCAAGATGCTTGACAGTTTCAGGCGGGCAGTTTTACTGGGGCGGTAGCCTCCTAAAAGGTAACGGAGGCGTACAAAGGTTTTCTCAGTCTGGACGGAAATTAGTTGTAGAGTGTAAAGACATAAGAAAGCTTGACTGTGAGACCTATAAGTCGAGCAGAGACTAAAGTCGGTCTTAGTGACCCGACGGTGCTGAGTGGAAAGGCCGTCGTTCAACAGATAAAAGTTA</t>
  </si>
  <si>
    <t>GCTTTACTGTAACTTGAAATTGGTTTTGGGCTTTTCTTGCGCAGAATAGGTGGGAGGCTTTGAACCTCTTTTTCGGAAGTAGGTGAGCCACAATGTGAGATACCACTCTGGAGAAGTTAGAAATCTAATAGTATTATTTTATCAAGATGCTTGACAGTTTCAGGCGGGCAGTTTTACTGGGGCGGTAGCCTCCTAAAAAGTAACGGAGGCGTACAAAGGTTTTCTCAGTCTGGACGGAAATTAGTTTTAGAGTGTAAAGACATAAGGAAGCTTGACTGTGAGACCTATAAGTCGAGCAGAGACTAAAGTCGGTCTTAGTGACCCGACGGTGCTGAGTGGAAAGGCCGTCGTTCAACAGATAAAAGTTA</t>
  </si>
  <si>
    <t>GCTTTACTGTAACTTGAAATTGGTTTTGGACTTTTTTTGCGCAGAATAGGTGGGAGGCAATGATTCTCTTTTTCGGAAGAAGATGAGCTGTAATGTGAGATACCACTCTGAAAAAGTTAGAAACCTAATAATATTTTTACAATATATTTGACAATTTCAGGCGGGCAGTTTTACTGGGGCGGTAGCCTCCTAAAAAGTAACGGAGGCGTACAAAGGTTTTCTCAGTCTGGACGGAAATTAGTTGTAGAGTGTAAAGACATAAGAAAGCTTGACTGTGAGACTTACAAGTCGAGCAGAGACTAAAGTCGGTCTTAGTGATCCGACGGTGCTGAATGGAAAGGCCGTCGCTCAACGGATAAAAGTTA</t>
  </si>
  <si>
    <t>TGAGGAATATTGGTCAATGGGCGAAAGCCTGAACCAGCCATGCCGCGTGCAGGAAGACTGCCCTATGGGTTGTAAACTGCTTTTATACAGGAAGAAACACTCGGACGTGTCCGAGCTTGACGGTACTGTATGAATAAGCACCGGCTAACTCCGTGCCAGCAGCCGCGGTAATACGGAGGGTGCAAGCGTTATCCGGAATCATTGGGTGTAAAGAGTTTGTAGGTGGTCAAATATGTTTAATGTTAAATGTTAGAGCTCAACTTTAAAATTGCATTAAAAACTATTAGACTTGAGTATGATAGAGGTAAAGGGAATTTCCAGTGTAGCGGTGAAATGCGTAGATATTGGAAAGAACACCAATGGCGAAAGCACTTTGCTAGATTAATACTGACACTGAGAAACGAAAGCTAAGGGAGCAAAAA</t>
  </si>
  <si>
    <t>GCTTTACTGTAGCTTGGTATTGTGCCCGGGCTCTGAATGCGCAGGATAGGTGGGAGGCTTTGATCCATTGCTTGTGGGTGATGGTGAGCCAACGGTGAGATACCACTCTTTCAGAGCTAGGGTTCTAACGGTCACCCGTCATCCGGGGACCGGACAGTATCAGGTGGGCAGTTTGACTGGGGCGGTCGCCTCCTAAAAGGTAACGGAGGCGCGCAAAGGTTTGCTCAGGCTGGTTGGAAATCAGCCGACGAGTGTAAAAGCAGAAGCAAGCTTGACTGTGAGACCTACAAGTCGAACAGGGACGAAAGTCGGCTTTAGTGATCCGACGGTTCTGAGTGGAAGGGCCGTCGCTCAACGGATAAAAGTTA</t>
  </si>
  <si>
    <t>GCTTTACTGTAGCTTGGTATTGTGCCCGGGCTCGCAATGCGCAGGATAGGTGGGAGGCTTTGATCATCGGCTTGCGGGTCGATGTGAGCCAACGGTGAGATACCACTCTTTGCGAGCTAGGGTTCTAACGGCCACCCGTCATCCGGGGGCCGGACAGTATCAGGTGGGCAGTTTGACTGGGGCGGTCGCCTCCTAAAAGGTAACGGAGGCGCGCAAAGGTTTGCTCAGGCTGGTTGGAAATCAGCCGACGAGTGTAAAAGCAGAAGCAAGCTTGACTGTGAGACCTACAAGTCGAACAGGGAGGAAACTCGGCTTTAGTGATCCGACGGTTCTGCGTGGAAGGGCCGTCGCTCAACGGATAAAAGTTA</t>
  </si>
  <si>
    <t>GCTTTACTGTAGCTTGGTATTGTGCCCGGGCTCTGAATGCGCAGGATAGGTGGGAGACTTTGATCAACAGCTTGCGGGTTGTTGTGAGTCAACGGTGAGATACCACTCTTTCAGAGCTAGGGTTCTAACGGTCATCCGTCATCCGGAGACCGGACAGTACCTGGTGGGCAGTTTGACTGGGGCGGTCGCCTCCTAAAAGGTAACGGAGGCGCGCAAAGGTTTGCTCAGGCTGGTTGGAAATCAGCCGACGAGTGTAAAAGCAGAAGCAAGCTTGACTGTGAGACCTACAAGTCGAACAGGGAGGAAACTCGGCTTTAGTGATCCGACGGTTCTGAGTGGAAGGGCCGTCGCTCAACGGATAAAAGTTA</t>
  </si>
  <si>
    <t>GCTTTACTGTAGCTTGGTATTGTGCCCGGGCTCTGAATGCGCAGGATAGGTGGGAGGCTTTGATCCATTGCTTGCGGGTAATGGTGAGCCAACGGTGAGATACCACTCTTTCAGAGCTAGGGTTCTAACAGTCACCCGTTATCCGGGGACTGGACAGTATCAGGTGGGCAGTTTGACTGGGGCGGTCGCCTCCTAAAAGGTAACGGAGGCGCGCAAAGGTTCCCTCAGGCTGGTTGGAAATCAGCTGACGAGTGTAAAGGCAGAAGGGAGCTTGACTGTGAGACCTACAAGTCGAACAGGGACGAAAGTCGGCCTTAGTGATCCGACGGTTCTGAGTGGAAGGGCCGTCGCTCAACGGATAAAAGTTA</t>
  </si>
  <si>
    <t>GCTTTACTGTAGCTTGGTATTGTGCCCGGGCTCTGAATGCGCAGGATAGGTGGGAGGCTATGAACCATTGCTTGCGGGTGATGGTGAGCCAACGGTGAGATACCACTCTTTCAGAGCTAGGGTTCTAACCCTTACCCGTTATCCGGGGAGGGGACAGTATCTGGTGGGCAGTTTGACTGGGGCGGTCGCCTCCTAAAAGGTAACGGAGGCGCGCAAAGGTTTGCTCAGGCTGGTTGGAAATCAGCCGACGAGTGTAAAGGCAGAAGCAAGCTTGACTGTGAGACCTACAAGTCGAACAGGGACGAAAGTCGGCCTTAGTGATCCGACGGTTCTGAGTGGAAGGGCCGTCGCTCAACGGATAAAAGTTA</t>
  </si>
  <si>
    <t>TGGGGAATTTTCCGCAATGGGCGAAAGCCTGACGGAGCAACGCCGCGTGAGGGATGAAGGCCTCTGGGCTGTAAACCTCTTTTCTCAAGGAAGAAGACATGACGGTACTTGAGGAATAAGCCACGGCTAATTCCGTGCCAGCAGCCGCGGTAATACGGGAGTGGCAAGCGTTATCCGGAATTATTGGGCGTAAAGCGTCCGCAGGCGGCCTTGTAAGTCTGTCGTTAAAGCGTGGAGCTTAACTCCATTTCAGCGATGGAAACTACAAGGCTTGAGTGTGGTAGGGGCAGAGGGAATTCCCGGTGTAGCGGTGAAATGCGTAGATATCGGGAAGAACACCAGTGGCGAAGGCGCTCTGCTGGGCCATAACTGACGCTCATGGACGAAAGCCAGGGGAGCGAAAG</t>
  </si>
  <si>
    <t>TGGGGAATTTTCCGCAATGGGCGCAAGCCTGACGGAGCAACGCCGCGTGAGGGATGAAGGCCTCTGGGCTGTAAACCTCTTTTTTCAAGGAAGAAGACCTGACGGTACTTGAAGAATAAGCCACGGCTAATTCCGTGCCAGCAGCCGCGGTAATACGGGAGTGGCAAGCGTTATCCGGAATTATTGGGCGTAAAGCGTCCGCAGGCGGCCCTGAAAGTCTGTCGTTAAAGCGTGGAGCTCAACTCCATTTAAGCGATGGAAACTACAGGGCTAGAGTGTGGTAGGGGCAGAGGGAATTCCCGGTGTAGCGGTGAAATGCGTAGATATCGGGAAGAACACCAGTGGCGAAGGCGCTCTGCTGGGCCATAACTGACGCTCATGGACGAAAGCCAGGGGAGCGAAAG</t>
  </si>
  <si>
    <t>TGGGGAATTTTCCGCAATGGGCGAAAGCCTGACGGAGCAACGCCGCGTGAGGGATGAAGGCCTCTGGGCTGTAAACCTCTTTTATCAAGGAAGAAGATCTGACGGTACTTGATGAATAAGCCACGGCTAATTCCGTGCCAGCAGCCGCGGTAATACGGGAGTGGCAAGCGTTATCCGGAATTATTGGGCGTAAAGCGTCCGCAGGCGGTCTTACAAGTCTGTTGTTAAAGCGTGGAGCTTAACTCCATTTCAGCGATGGAAACTGTAAGACTAGAGTGTGGTAGGGGCAGAGGGAATTCCCGGTGTAGCGGTGAAATGCGTAGATATCGGGAAGAACACCAGTGGCGAAGGCGCTCTGCTGGGCCATAACTGACGCTCATGGACGAAAGCCAGGGGAGCGAAAG</t>
  </si>
  <si>
    <t>TGGGGAATTTTCCGCAATGGGCGAAAGCCTGACGGAGCAACGCCGCGTGAGGGATGAAGGCCTCTGGGCTGTAAACCTCTTTTATCAAGGAAGAAGATCTGACGGTACTTGATGAATAAGCCACGGCTAATTCCGTGCCAGCAGCCGCGGTAATACGGGAGTGGCAAGCGTTATCCGGAATTATTGGGCGTAAAGCGTCCGCAGGCGGTCTTGTAAGTCTGTCGTTAAAGCGTGGAGCTTAACTCCATTTCGGCGGTGGAAACTACAAGACTAGAGTGTGGTAGGGGCAGAGGGAATTCCCGGTGTAGCGGTGAAATGCGTAGATATCGGGAAGAACACCAGTGGCGAAGGCGCTCTGCTGGGCCATAACTGACGCTCATGGACGAAAGCCAGGGGAGCGAAAG</t>
  </si>
  <si>
    <t>TGGGGAATTTTCCGCAATGGGCGAAAGCCTGACGGAGCAACGCCGCGTGAGGGATGAAGGCCTCTGGGCTGTAAACCTCTTTTATCAAGGAAGAAGATCTGACGGTACTTGATGAATAAGCCACGGCTAATTCCGTGCCAGCAGCCGCGGTAATACGGGAGTGGCAAGCGTTATCCGGAATTATTGGGCGTAAAGCGTCCGCAGGCGGCCTTGAAAGTCTGTCGTTAAAGCGTGGAGCTTAACTCCATTTCGGCGATGGAAACTACAAGGCTAGAGTGTGGTAGGGGCAGAGGGAATTCCCGGTGTAGCGGTGAAATGCGTAGATATCGGGAAGAACACCAGTGGCGAAGGCGCTCTGCTGGGCCATAACTGACGCTCATGGACGAAAGCCAGGGGAGCGAAAG</t>
  </si>
  <si>
    <t>CCTTTACTATAGCTTTGCACTGGACTTCGAGTTTGTTTGTGTAGGATAGGTGGGAGGCTGTGAAGCGAGGACGCCAGTTCTCGTGGAGCCATCCTTGAAATACCACCCTGACACGCTTGAAGTTCTAACCTAGGTCCGTTATCCGGATCAGGGACAGTGTATGGTGGGTAGTTTGACTGGGGCGGTCTCCTCCGAAAGAGTAACGGAGGAGCACAAAGGTACCCTCAGCGCGGTCGGACATCGCGCAATGAGTGCAAAGGCATAAGGGTGCTTGACTGCGAGACTGACACGTCGAGCAGGGGCGAAAGCCGGTCTTAGTGATCCGGTGGTTCTGAATGGAAGGGCCATCGCTCAACGGATAAAAGGTA</t>
  </si>
  <si>
    <t>CCTTTACTGTAGCTTTACATTGGACTTTGACAAGATTTGTGTAGGATAGGTGGGAGACTTTGAAGCGGTGTCGCTAGATATCGTGGAGTCAACCTTGAAATACCACCCTGATGTTGTTGAGGTTCTAACCTAGGTCCATTATCTGGATCGGGGACCGTGTATGGTGGGCAGTTTGACTGGGGCGGTCTCCTCCCAAAGAGTAACGGAGGAGTGCGAAGGTAACCTAGGTACGGTCGGAAATCGTACTGATAGTGCAATGGCATAAGGTTGCTTGACTGCGAGACGGACAGGTCGAGCAGGTGCGAAAGCAGGTCATAGTGATCCGGTGGTTCTGTATGGAAGGGCCATCGCTCAACGGATAAAAGGTA</t>
  </si>
  <si>
    <t>CCTTTACTGTAGCTTTGCATTGGACTTTGAACCGATCTGTGTAGGATAGGTGGGAGGCTTTGATATCAGGATGCTAGTCTTGATGGAGCCGTCCTTGAAATACCACCCTGGTTTGTTTGAGGTTCTAACCTTGTCCCATTATCTGGGACGGGGACAGTGCATGGTAGGCAGTTTGACTGGGGCGGTCTCCTCCCAAAGTGTAACGGAGGAGTACGAAGGTACGCTTGGTACGGTCGGACATCGTGCCTAAAGTGCAATGGCAAAAGCGTGCTTAACTGCGAGACCGACAAGTCGAGCAGGTGCGAAAGCAGGTCATAGTGATCCGGTGGTTCTGTATGGAAGGGCCATCGCTCAACGGATAAAAGGTA</t>
  </si>
  <si>
    <t>CCTTTACTGTAGCTTTGCATTGGACTTTGACAAGATTTGTGTAGGATAGGTGGGAGGCATTGAAGCGGGGACGCCAGTTCTCGTGGAGCCAACCTTGAAATACCACCCTGATGTTGTTGAGGTTCTAACCTAGGTCCATTATCTGGATCGGGGACCGTGCATGGTGGGCAGTTTGACTGGGGCGGTCTCCTCCCAAAGAGTAACGGAGGAGTGCGAAGGTAACCTAGGTACGGTCGGAAATCGTACTGATAGTGCAATGGCATAAGGTTGCTTGACTGCGAGACGGACAGGTCGAGCAGGTGCGAAAGCAGGTCATAGTGATCCGGTGGTTCTGTATGGAAGGGCCATCGCTCAACGGATAAAAGGTA</t>
  </si>
  <si>
    <t>CCTTTACTGCAGCTTTGCATTGGACTTTGACGGGACTTGTGTAGGATAGGTGGGAGGCATTGAGACGTGGTCGCCAGATCGCGTGGAGCCAACCTTGAAATACCACCCTGGTGTCGTTGAGGTTCTAACCTTGGTCCGTGAATCCGGATCGGGGACCGTGCATGGCAGGCAGTTTGACTGGGGCGGTCTCCTCCCAAAGTGTAACGGAGGAGTACGAAGGTCTTCTAGGCACGGTCGGACATCGTGCTGATAGTGCAATGGCAAAAGAAGGCTTGACTGCGAGACCGACAAGTCGAGCAGGTGCGAAAGCAGGTCATAGTGATCCGGTGGTTCTGTATGGAAGGGCCATCGCTCAACGGATAAAAGGTA</t>
  </si>
  <si>
    <t>CCTTTACTGTAGCTTTACATTGGACTTTGACAAGATTTGTGTAGGATAGGTGGGAGACTATGAAGCGGTGTCGCTAGATATCGTGGAGTCAACCTTGAAATACCACCCTGATGTTGTTGAGGTTCTAACCTAGGTCCGTAATCCGGACTGGGGACCGTGTATGGTGGGCAGTTTGACTGGGGCGGTCTCCTCCCAAAGAGTAACGGAGGAGTGCGAAGGTAACCTAGGTACGGTCGGAAATCGTACTGATAGTGCAATGGCATAAGGTTGCTTGACTGCGAGACGGACAGGTCGAGCAGGTGCGAAAGCAGGTCATAGTGATCCGGTGGTTCTGTATGGAAGGGCCATCGCTCAACGGATAAAAGGTA</t>
  </si>
  <si>
    <t>CCTTTACTATAGCTTTGCACTGGACTTCGAGTTTGTTTGTGTAGGATAGGTGGGAGGCTATGAAGCGAGGACGCCAGTTCTCGTGGAGCCATCCTTGAAATACCACCCTGACACGCTTGAAGTTCTAACCTAGGTCCGTTATCCGGATCAGGGACAGTGTATGGTGGGTAGTTTGACTGGGGCGGTCTCCTCCGAAAGAGTAACGGAGGAGCACAAAGGTACCCTCAGCGCGGTCGGACATCGCGCAATGAGTGCAAAGGCATAAGGGTGCTTGACTGCGAGACTGACACGTCGAGCAGGGGCGAAAGCCGGTCTTAGTGATCCGGTGGTTCTGAATGGAAGGGCCATCGCTCAACGGATAAAAGGTA</t>
  </si>
  <si>
    <t>CCTTTACTGTAGCTTTACATTGGACTTTGACAAGATTTGTGTAGGATAGGTGGGAGACATTGAAGCAGGGACGCTAGTTCTTGTGGAGTCAACCTTGAAATACCACCCTGATGTTGTTGAGGTTCTAACCTAGGTCCGTAATCCGGATCGGGGACCGTGTATGGTGGGCAGTTTGACTGGGGCGGTCTCCTCCCAAAGAGTAACGGAGGAGTGCGAAGGTAACCTAGGTACGGTCGGAAATCGTACTGATAGTGCAATGGCATAAGGTTGCTTGACTGCGAGACGGACAGGTCGAGCAGGTGCGAAAGCAGGTCATAGTGATCCGGTGGTTCTGTATGGAAGGGCCATCGCTCAACGGATAAAAGGTA</t>
  </si>
  <si>
    <t>CCTTTACTGTAGCTTTGTATTGGACTTTGAACAGATCTGTGTAGGATAGGTGGGAGGCTTTGAAGCGGTGCCGCTAGGTATCGTGGAGCCAACGTTGAAATACCACCCTGGTGTGTTTGAGGTTCTAACCTAGGTCCATTATCTGGATCGGGGACAGTGCATGGTAGGCAGTTTGACTGGGGCGGTCTCCTCCCAAAGCGTAACGGAGGAGTTCGAAGGTACGCTAGTTACGGTCGGACATCGTGACGATAGTGCAATGGCATAAGCGTGCTTAACTGCGAGACTGACAAGTCGAGCAGATGCGAAAGCAGGACATAGTGATCCGGTGGTTCTGTATGGAAGGGCCATCGCTCAACGGATAAAAGGTA</t>
  </si>
  <si>
    <t>CCTTTACTGTAGCTTATTATTGGGTTTGGATGCATCATGCGTAGGATAGGTGGGAGACTATGAAGCGGAGCTTTCGGGCTTCGTGGAGTCACCGGTGAAATACCACCCTTGATGCATTCGGATTCTAACCCGGCGGAGTGTATCCGCGGGGACAGTGATAGGTAGGCAGTTTGACTGGGGCGGTCGCCTCCTAAATTGTAACGGAGGCTCACCAAGGTTCCCTCAGCACGGTTGGTAATCGTGCGTTGAGTGCAAAAGCATAAGGGAGCTTGACTGTGAGACTGACAGGTCGAACAGGGACGAAAGTCGGTTTTAGTGATCCGGCGGCACTGCATGGAAAGGCCGTCGCTCAAAGGATAAAAGGTA</t>
  </si>
  <si>
    <t>CCTTTACTGCAGCTTTGCATTGGACTTTGACGGGACATGTGTAGGATAGGTGGGAGGCTGAGAAGCGGTGACGCCAGTCATTGTGGAGCCGACGTTGAAATACCACCCTTGTGTCTTTGAGGTTCTAACCTAGGCCCCTAATCGGGGTCGGGGACCGTGCATGGTAGGCAGTTTGACTGGGGCGGTCTCCTCCCAAAAGGTAACGGAGGAGCACGAAGGTTGGCTAGACACGGTCGGAAATCGTGTTGATAGTGCAAGGGCATAAGCCAGCTTAACTGCGAGACCCACAAGTCGAGCAGATGCGAAAGCAGGTCCTAGTGATCCGGTGGTTCTGTATGGAAGGGCCATCGCTCAACGGATAAAAGGTA</t>
  </si>
  <si>
    <t>CCTTTACTGCAGCTTTGCATTGGACTTTGACGGGACATGTGTAGGATAGGTGGGAGGCTGTGAAGCGGTGACGCCAGTCATCGTGGAGCCAACCTTGAAATACCACCCTTGTGTCTTTGAGGTTCTAACCTGGACCCCTTATCGGGGTCGGGGACCGTGCATGGTAGGCAGTTTGACTGGGGCGGTCTCCTCCCAAAAGGTAACGGAGGAGCACGAAGGTTGGCTAGACACGGTCGGAAATCGTGTTGATAGTGCAAGGGCATAAGCCAGCTTAACTGCGAGACCCACAAGTCGAGCAGATGCGAAAGCAGGTCCTAGTGATCCGGTGGTTCTGTATGGAAGGGCCATCGCTCAACGGATAAAAGGTA</t>
  </si>
  <si>
    <t>CCTTTACTATAGCTTTACATTGAGTTTGGGCAAATAATGTGTAGGATAGGCGGGAGACTTTGAAGCGGTAACGCTAGTTATCGTGGAGTCAACGGTGAAATACCGCCCTTTATTTGTTTGAATTCTAATCCGTCCAAGACGGAGACATTGTATGGTGGGTAGTTTGACTGGGGTGGTCGCCTCCAAAAAAGTATCGGAGGCTTTCAAAGGTGTTCTCAGCACGCTTGGTAACCGTGCGTAGAGTGCAATAGCATAAGAACGCTTGACTGTGAGGCCTACAAGCCGAGCAGGTACGAAAGTAGGATATAGTGATCCGGTGGTTCCGTATGGAAGGGCCATCGCTCATAGGATAAAAGGTA</t>
  </si>
  <si>
    <t>CCTTTACTGTACGCTGTCACTGGTTTTTCGATTTTCATGCTTAGTGTAAGTGGGAGACTTTGATTCGAATCTTTCGGGGTTCGATGAGTCGTCAATGAAACACCACCCTTGCAAATTGGAGAATCTAACCTCGGCCCATTATCTGGGCGAGGGACCCTGGCAGCCGGTCAGTTTGACTGGGGCGGTCTCCTCCCAAAGAGTAACGGAGGAGTGCGAAGGTTGGCTCAGCCCGGTTGATAATCGGGTGACGAGTATATGGATATAAGCCAGCTTAACTGCGAGACACACACGTCGAGCAGGGACGAAAGTCGGCCCAAGTGATCCGGTGGTTGAATGTGGAATTGCCATCGCTCAACGGACAAAAGGTA</t>
  </si>
  <si>
    <t>CCTTTACTGTAGCTTTGCATTGGACTTTGACGGGACTTGTGTAGGATAGGTGGGAGGCTGTGAGACCCGGTCGCTAGATCGGGAGGAGCCAACCTTGAAATACCACCCTGGTGTCGTTGAGGTTCTAACCTTGGTCCGTGAATCCGGATCGGGGACCGTGCATGGCAGGCAGTTTGACTGGGGCGGTCTCCTCCTAAAGGGTAACGGAGGAGTACGAAGGTCTTCTAGGCACGGTCGGACATCGTGCTAATAGTGCAATGGCAAAAGAAGGCTTGACTGCGAGACCCACAAGTCGAGCAGGTGCGAAAGCAGGTCATAGTGATCCGGTGGTTCTGTATGGAAGGGCCATCGCTCAACGGATAAAAGGTA</t>
  </si>
  <si>
    <t>CCTTTACTGTAGCTTTACATTGGACTTTGACAAGATTTGTGTAGGATAGGTGGGAGACTATGAAGCGGCGTCGCTAGATGTCGTGGAGTCAACCTTGAAATACCACCCTGATGTTGTTGAGGTTCTAACCTAGGTCCGTAATCCGGACTGGGGACCGTGTATGGTGGGCAGTTTGACTGGGGCGGTCTCCTCCCAAAGAGTAACGGAGGAGTGCGAAGGTAACCTAGGTACGGTCGGAAATCGTACTGATAGTGCAATGGCATAAGGTTGCTTGACTGCGAGACGGACAGGTCGAGCAGGTGCGAAAGCAGGTCATAGTGATCCGGTGGTTCTGTATGGAAGGGCCATCGCTCAACGGATAAAAGGTA</t>
  </si>
  <si>
    <t>CCTTTACTATAGCTTTACATTGAGTTTGGGCAAATAATGTGTAGGATAGGCGGGAGACTTTGAAGCGGTAACGCTAGTTATCGTGGAGTCAACGGTGAAATACCGCCCTTTATTTGTTTGAATTCTAATCCCGCTAAGCGGGTGACATTGTATGGTGGGTAGTTTGACTGGGGTGGTCGCCTCCAAAAAAGTATCGGAGGCTTTCAAAGGTGTCCTCAGCACGCTTGGTAACCGTGCGTAGAGTGCAATAGCATAAGGACGCTTGACTGTGAGGCATACAAGCCGAGCAGGTACGAAAGTAGGATATAGTGATCCGGTGGTTCCGTATGGAAGGGCCATCGCTCATAGGATAAAAGGTA</t>
  </si>
  <si>
    <t>CCTTTACTGTACGCTGTCACTGGTTTTTCGATTTTCATGCTTAGTGTAAGTGGGAGACTTTGATTCGAATCTTTCGGGGTTCGATGAGTCGTCAATGAAACACCACCCTTGCAAATTGGAGAATCTAACCTCGGCCCATCATCTGGGCGAGGGACCCTGGCAGCCGGTCAGTTTGACTGGGGCGGTCTCCTCCCAAAGAGTAACGGAGGAGTGCGAAGGTTGGCTCAGCCCGGTTGATAATCGGGTGACGAGTATATGGATATAAGCCAGCTTAACTGCGAGACACACACGTCGAGCAGGGACGAAAGTCGGCCCAAGTGATCCGGTGGTTGAATGTGGAATTGCCATCGCTCAACGGACAAAAGGTA</t>
  </si>
  <si>
    <t>CCTTTACTGTAGCTTTGTATTGGATTTTGAACGGATCTGTGTAGGATAGGTGGGAGGCTTTGAAGCCGGGACGCTAGTCTCGGTGGAGCCAACGTTGAAATACCACCCTGGTGCGTTTGAGGTTCTAACCTAGGTCCATTATCTGGATCGGGGACAGTGCATGGTAGGCAGTTTGACTGGGGCGGTCTCCTCCCAAAGCGTAACGGAGGAGTTCGAAGGTACGCTAGTTACGGTCGGACATCGTGATGATAGTGCAATGGCATAAGCGTGCTTAACTGCGAGACTGACAAGTCGAGCAGATACGAAAGTAGGACATAGTGATCCGGTGGTTCTGTATGGAAGGGCCATCGCTCAACGGATAAAAGGTA</t>
  </si>
  <si>
    <t>CCTTTACTGTAGCTTTGTATTGGACTTTGAACAGATCTGTGTAGGATAGGTGGGAGGCTTTGAAGCGGTGCCGCTAGGTATCGTGGAGCCAACGTTGAAATACCACCCTGGTGTGTTTGAGGTTCTAACCTGGGTCCCTTATCGGGATCGGGGACAGTGCATGGTAGGCAGTTTGACTGGGGCGGTCTCCTCCCAAAGCGTAACGGAGGAGTTCGAAGGTACGCTAGTTACGGTCGGACATCGTGACGATAGTGCAATGGCATAAGCGTGCTTAACTGCGAGACTGACAAGTCGAGCAGATGCGAAAGCAGGACATAGTGATCCGGTGGTTCTGTATGGAAGGGCCATCGCTCAACGGATAAAAGGTA</t>
  </si>
  <si>
    <t>CCTTTACTGTAGCTTTGTATTGGACTTTGAACAGATCTGTGTAGGATAGGTGGGAGGCTTTGAAGTAGGGTCGCTAGATTCTATGGAGCCAACGTTGAAATACCACCCTGGTGTGTTTGAGGTTCTAACCTAGGTCCATTATCTGGATCGGGGACAGTGCATGGTAGGCAGTTTGACTGGGGCGGTCTCCTCCCAAAGCGTAACGGAGGAGTTCGAAGGTACGCTAGTTACGGTCGGACATCGTGACGATAGTGCAATGGCATAAGCGTGCTTAACTGCGAGACTGACAAGTCGAGCAGATGCGAAAGCAGGACATAGTGATCCGGTGGTTCTGTATGGAAGGGCCATCGCTCAACGGATAAAAGGTA</t>
  </si>
  <si>
    <t>CCTTTACTGTAGCTTTGCATTGGACTGTGAACCGGCCTGTGTAGGATAGGTGGGAGACGTTGAAGCGTGGTCGCTAGATCGCGTGGAGTCAACCTTGAAATACCACCCTGGTTTGTTTGCGGTTCTAACCTTGGCCCGTTATCCGGGTCGGGGACAGTGCATGGTGGGCAGTTTGACTGGGGCGGTCTCCTCCCAAAGTGTAACGGAGGAGTTCGAAGGTACGCTAGGTACGGTCGGAAATCGTGCTGATAGTGCAATGGCATAAGCGTGCTTGACTGTGAGACTGACAAGTCGAACAGGTGCGAAAGCAGGACATAGTGATCCGGTGGTTCTGTATGGAAGGGCCATCGCTCAACGGATAAAAGGTA</t>
  </si>
  <si>
    <t>CCTTTACTGTAGCTTTGTATTGGACTTTGAACAGATCTGTGTAGGATAGGTGGGAGGCTTTGAAGTAGGGTCGCTAGATTCTATGGAGCCAACGTTGAAATACCACCCTGGTGTGTTTGAGGTTCTAACCTTGGTCCATTATCTGGATCGGGGACAGTGCATGGTAGGCAGTTTGACTGGGGCGGTCTCCTCCCAAAGCGTAACGGAGGAGTTCGAAGGTACGCTAGTTACGGTCGGACATCGTGACGATAGTGCAATGGCATAAGCGTGCTTAACTGCGAGACTGACAAGTCGAGCAGATGCGAAAGCAGGACATAGTGATCCGGTGGTTCTGTATGGAAGGGCCATCGCTCAACGGATAAAAGGTA</t>
  </si>
  <si>
    <t>CCTTTACTGTAGCTTTGTATTGGACTTTGAACAGATCTGTGTAGGATAGGTGGGAGGCTTTGAAGCGAGGTCGCTAGATCTCGTGGAGCCAACGTTGAAATACCACCCTGGTGTGTTTGAGGTTCTAACCTAGGTCCATTATCTGGATCGGGGACAGTGCATGGTAGGCAGTTTGACTGGGGCGGTCTCCTCCCAAAGCGTAACGGAGGAGTTCGAAGGTACGCTAGTTACGGTCGGACATCGTGATAATAGTGCAATGGCATAAGCGTGCTTAACTGCGAGACTGACAAGTCGAGCAGATACGAAAGTAGGACATAGTGATCCGGTGGTTCTGTATGGAAGGGCCATCGCTCAACGGATAAAAGGTA</t>
  </si>
  <si>
    <t>CCTTTACTGTAGCTTTGCATTGGACTTTGAACCGGTTTGTGTAGGATAGGTGGGAGGCGTTGAGACCAGGTCGCTAGATTTGGTGGAGCCAACCTTGAAATACCACCCTGATCTGTTTGAGGTTCTAACCTTGGCCTGTTATCCAGGTCGGGGACAGTGCATGGTAGGCAGTTTGACTGGGGCGGTCTCCTCCTAAAGGGTAACGGAGGAGTTCGAAGGTACGCTTGGTACGGTCGGAAATCGTGCCTAAAGTGCAATGGCAAAAGCGTGCTTGACTGCGAGACCGACAAGTCGAGCAGGTGCGAAAGCAGGACATAGTGATCCGGTGGTTCTGTATGGAAGGGCCATCGCTCAACGGATAAAAGGTA</t>
  </si>
  <si>
    <t>CCTTTACTGTAGCTTTGTATTGGACTTTGAACAGATCTGTGTAGGATAGGTGGGAGGCTTTGAAGCGAGGTCGCTAGATCTTGTGGAGCCAACGTTGAAATACCACCCTGGTGTGTTTGAGGTTCTAACCTAGGTCCATTATCTGGATCGGGGACAGTGCATGGTAGGCAGTTTGACTGGGGCGGTCTCCTCCCAAAGCGTAACGGAGGAGTTCGAAGGTACGCTAGTTACGGTCGGACATCGTGATAATAGTGCAATGGCATAAGCGTGCTTAACTGCGAGACTGACAAGTCGAGCAGATACGAAAGTAGGACATAGTGATCCGGTGGTTCTGTATGGAAGGGCCATCGCTCAACGGATAAAAGGTA</t>
  </si>
  <si>
    <t>CCTTTACTGTAGCTTTGTATTGGACTTTGAACAGATCTGTGTAGGATAGGTGGGAGGCTTTGAAGCGAGGTCGCTAGATCTCGTGGAGCCAACGTTGAAATACCACCCTGGTGTGTTTGAGGTTCTAACCTAGGTCCATTATCTGGATCGGGGACAGTGCATGGTAGGCAGTTTGACTGGGGCGGTCTCCTCCCAAAGTGTAACGGAGGAGTTCGAAGGTACGCTAGTTACGGTCGGACATCGTGATAATAGTGCAATGGCATAAGCGTGCTTAACTGCGAGACTGACAAGTCGAGCAGATACGAAAGTAGGACATAGTGATCCGGTGGTTCTGTATGGAAGGGCCATCGCTCAACGGATAAAAGGTA</t>
  </si>
  <si>
    <t>CCTTTACTGTAGCTTTGTATTGGACTTTGAACAGATCTGTGTAGGATAGGTGGGAGGCTTTGAAGCTGGAACGCTAGTTTCAGTGGAGCCGACGTTGAAATACCACCCTGGTGTGTTTGAGGTTCTAACCTAGGTCCATTATCTGGATCGGGGACAGTGCATGGTAGGCAGTTTGACTGGGGCGGTCTCCTCCCAAAGCGTAACGGAGGAGTTCGAAGGTACGCTAGTTACGGTCGGACATCGTGATAATAGTGCAATGGCATAAGCGTGCTTAACTGCGAGACTGACAAGTCGAGCAGATACGAAAGTAGGACATAGTGATCCGGTGGTTCTGTATGGAAGGGCCATCGCTCAACGGATAAAAGGTA</t>
  </si>
  <si>
    <t>CCTTTACTGTAGCTTTGCATTGGACTTTGAACCAATCTGTGTAGGATAGGTGGGAGGCTTTGAAGCGGGGACGCTAGTTCTCGTGGAGCCAACCTTGAAATACCACCCTGGTTTGTTTGAGGTTCTAACCTTGGTCCGTTATCCGGATCGGGGACAGTGCATGGTAGGCAGTTTGACTGGGGCGGTCTCCTCCCAAAGTGTAACGGAGGAGTTCGAAGGTACGCTAGGTACGGTCGGACATCGTGCTAATAGTGCAATGGCATAAGCGTGCTTAACTGCGAGACTGACAAGTCGAGCAGGTACGAAAGTAGGACATAGTGATCCGGTGGTTCTGTATGGAAGGGCCATCGCTCAACGGATAAAAGGTA</t>
  </si>
  <si>
    <t>CCTTTACTGTAGCTTTGCATTGGACTTTGAACCGGTCTGTGTAGGATAGGTGGGAGGCGTTGAAATCAGGATGCTAGTTCTGATGGAGCCAACCTTGAAATACCACCCTGGTTTGTTTGAGGTTCTAACCTTGGCCCGTTATCCGGGTCGGGAACAGTGCATGGTAGGCAGTTTGACTGGGGCGGTCTCCTCCCAAAGTGTAACGGAGGAGTACGAAGGTACGCTTGGTACGGTCGGACATCGTACCTAAAGTGCAATGGCAAAAGCGTGCTTAACTGCGAGACCGACAAGTCGAGCAGGTGCGAAAGCAGGTCATAGTGATCCGGTGGTTCTGTATGGAAGGGCCATCGCTCAACGGATAAAAGGTA</t>
  </si>
  <si>
    <t>CCTTTACTGTAGCTTTGTATTGGACTTTGAACAGATCTGTGTAGGATAGGTGGGAGGCTTTGAAGCGAGGTCGCTAGATCTTGTGGAGCCGACGTTGAAATACCACCCTGGTGTGTTTGAGGTTCTAACCTAGGTCCATTATCTGGATCGGGGACAGTGCATGGTAGGCAGTTTGACTGGGGCGGTCTCCTCCCAAAGCGTAACGGAGGAGTTCGAAGGTACGCTAGTTACGGTCGGACATCGTGATAATAGTGCAATGGCATAAGCGTGCTTAACTGCGAGACTGACAAGTCGAGCAGATACGAAAGTAGGACATAGTGATCCGGTGGTTCTGTATGGAAGGGCCATCGCTCAACGGATAAAAGGTA</t>
  </si>
  <si>
    <t>CCTTTACTGTAGCTTTGTATTGGACTTTGAACAGATCTGTGTAGGATAGGTGGGAGGCTTTGAAGTGAGGACGCTAGTTCTCATGGAGCCGACGTTGAAATACCACCCTGGTGTGTTTGAGGTTCTAACCTAGGTCCATTATCTGGATCGGGGACAGTGCATGGTAGGCAGTTTGACTGGGGCGGTCTCCTCCCAAAGCGTAACGGAGGAGTTCGAAGGTACGCTAGTTACGGTCGGACATCGTGATAATAGTGCAATGGCATAAGCGTGCTTAACTGCGAGACTGACAAGTCGAGCAGATACGAAAGTAGGACATAGTGATCCGGTGGTTCTGTATGGAAGGGCCATCGCTCAACGGATAAAAGGTA</t>
  </si>
  <si>
    <t>CCTTTACTGTAGCTTTGTATTGGACTTTGAACAGATCTGTGTAGGATAGGTGGGAGGCTTTGAAGCCGGGACGCTAGTCTCGGTGGAGCCAACGTTGAAATACCACCCTGGTGTGTTTGAGGTTCTAACCTAGGTCCATTATCTGGATCGGGGACAGTGCATGGTAGGCAGTTTGACTGGGGCGGTCTCCTCCCAAAGTGTAACGGAGGAGTTCGAAGGTACGCTAGTTACGGTCGGACATCGTGATAATAGTGCAATGGCATAAGCGTGCTTAACTGCGAGACTGACAAGTCGAGCAGATGCGAAAGCAGGACATAGTGATCCGGTGGTTCTGTATGGAAGGGCCATCGCTCAACGGATAAAAGGTA</t>
  </si>
  <si>
    <t>GCTTTACTGTAGCTTGAAATTGTTTTCACGTCTTGTACGCGCAGAATAGGTGGGAGACTGAGAAAGAATCTCTTCGGGGATTCTGGAGTCACACGTGAGATACCACTCTTGCAAGACTAGAATTCTAACCTTAGACCGTTATCCGGCTAAGGGACCATTTTAGGTGGGCAGTTTGACTGGGGCGGTCGCCTCCCAAAAGGTAACGGAGGCGCGCAAAGGTTTCCTCAGGTTGGTTGGACATCAACCTTCGAGCGTAAAGGTATAAGGAAGCTTGATTGCGAGACCTACAAGTCGAGCAAAGACGAAAGTCGGCCTTAGTGATCCGACACTACCAAGTGGAAGGAGTGTCGCTCAACGGATAAAAGTTA</t>
  </si>
  <si>
    <t>GCTTTACTGTAGCTTGAAATTGAGCCTTGATTTTATTTGCGCAGAATAGGTGGGAGACTATGAAGAAATTCTTTTGGGAATTTTAGAGTCGGCTTTGAGATACCACTCTGATAAAATTGATGCTCTAACTTCAGACCCTTAGCGGGTTGAAGAACAGTTTCTGGTGGGCAGTTTGACTGGGGCGGTCACCTCCTAAAAGGTAACGGAGGTGTACAAAGGTTTTCTCAGATCGTGCAGAAATCGATCCTCGAGTGTAAAGGCATAAGAAAGCTTAACTGTGAGACAAACAAGTCGAGCAGAGACGAAAGTCGGTCTTAGTGATCTGACGCTGCTGTGTGGAAAGGGCGTCACTCAACGGATAAAAGTTA</t>
  </si>
  <si>
    <t>GCTTGACTGTAGCTTGGAATTGGGTTCGGGCTCTTCTTGCGCAGCCTAGGTGGGAGGCGTTGAAGGTTTTCTTTTGGGAAAGCTGAAGCCAACAGTGAGAGACCACTCTGGAGGAGCTAGAATTCTAATGGCGTTCCGTGAAGCCGGACGCTTGACAGTTTCAGGTGGGCAGTTTGACTGGGGCGGTCACCTCCTAAAAGGTAACGGAGGTGTGCAAAGGTTCCCTCAGGCTGGACGGAAATCAGCCGGAGAGTGTAAAGGCAGAAGGGAGCTTGACTGCAAGACCTACAAGTCGAGCAGGGGCGAAAGCCGGCCTTAGTGATCCGACGGTTCCATGTGGAAGGGCCGTCGCTCAACGGATAAAAGTTA</t>
  </si>
  <si>
    <t>CCTTCACTACAACTTAACATTGATATTGGATACAGGATGTGTAGGATAGGTGGGAGTTAGTGAAGCGGCTTCGCTAGGAGTCGTGGAAACAACCTTGAAATACCACCCTTTCTGTATACGGTGTCTAATCCTACAAAGTGGGAGACATTGTTTGGTGGGTAGTTTGACTGGGGTGGTCGCCTCCAAAAGAGTAACGGAGGCTTTCAAAGGTAAGCTCAGTACGCTTGGTAACCGTACGTGGAGTGCAATAGCATAAGCTTGCTTGACAGTGAGACAGACAAGTCGATCTGGGTCGAAAGACGGATATAGTGATCCGGCGGTTCTGCATGGAAGGGCCGTCGCTCAAAGGATAAAAGGTA</t>
  </si>
  <si>
    <t>CCTTTACTGTAGCTTTGCATTGGACTTTGAACCGGTTTGTGTAGGATAGGTGGGAGGCGTCGAGACCAGGTCGCTAGATTTGGTGGAGCCAACCTTGAAATACCACCCTGATCTGTTTGAGGTTCTAACCTTGGCCTGTTATCCAGGTCGGGGACAGTGCATGGTAGGCAGTTTGACTGGGGCGGTCTCCTCCTAAAGGGTAACGGAGGAGTTCGAAGGTACGCTTGGTACGGTCGGAAATCGTGCCTAAAGTGCAATGGCAAAAGCGTGCTTGACTGCGAGACCGACAAGTCGAGCAGGTGCGAAAGCAGGACATAGTGATCCGGTGGTTCTGTATGGAAGGGCCATCGCTCAACGGATAAAAGGTA</t>
  </si>
  <si>
    <t>GCTTTACTGTAGCTTGGTATTGTGCCCGGGCTCGCAATGCGCAGGATAGGTGGGAGGCTTTGATCATCGGCTTGCGGGTCGATGTGAGCCAACGGTGAGATACCACTCTTTGCGAGCTAGGGTTCTAACGGTCACCCGTTATCCGGGGACCGGACAGTATCAGGTGGGCAGTTTGACTGGGGCGGTCGCCTCCTAAAAGGTAACGGAGGCGCGCAAAGGTTTGCTCAGGCTGGTTGGAAATCAGCCGACGAGTGTAAAAGCAGAAGCAAGCTTGACTGTGAGACCTACAAGTCGAACAGAGAGGAAACTCGGCTTTAGTGATCCGACGGTTCTGCGTGGAAGGGCCGTCGCTCAACGGATAAAAGTTA</t>
  </si>
  <si>
    <t>CCTTTACTGTAGCTTTGCATTGGATTGTGAACCGGCCTGTGTAGGATAGGTGGGAGGCGCTGAAGCGTGGTCGCTAGACTGCGTGGAGCCAACCTTGAAATACCACCCTGGTTTGTTTGCGGTTCTAACCTTGGCCCGTTATCCGGGTTGGGGACAGTGCATGGTGGGCAGTTTGACTGGGGCGGTCTCCTCCTAAAGCGTAACGGAGGAGTTCGAAGGTACGCTAGGTACGGTCGGAAATCGTGCTGATAGTGCAATGGCATAAGCGTGCTTGACTGTGAGACTGACACGTCGAACAGGTGCGAAAGCAGGACATAGTGATCCGGTGGTTCTGAATGGAAGGGCCATCGCTCAACGGATAAAAGGTA</t>
  </si>
  <si>
    <t>CCTTCACTACAACTTTACATTGATTTTGGGTAACTCATGTGTAGGATAGGTGGGAGACTGTGAAGCTGCGTCGCTAGGCGTGGTGGAGTCATCGTTGAAATACCACCCTTGATTTATCTGGAGTCTAACCGCGCGGAGCGTGGGACATTGTATGGTGGGTAGTTTGACTGGGGTGGTCGCCTCCAAAAGAGTAACGGAGGCTTCCAAAGGTTCCCTCAGCACGCTTGGTAACCGTGCGTAGAGTGCAATAGCATAAGGGAGCTTGACTGTGAGACCGACGGGTCGATCAGGTACGAAAGTAGGGTATAGTGATCCGGTGGTTCTGTATGGAAGGGCCATCGCTCAAAGGATAAAAGGTA</t>
  </si>
  <si>
    <t>GCTTTACTGTAACTTGAAATTGAAATTGGACTTTACTTGCGCAGTATAGGTGGGAGGCGTTGATATTATTCTTGCGGGAATATTGGAGCCATCAGTGAGATACCACTCTGGTAATGTTAGATTTCTAACTTTGTATCATTATCTGGTCAAAGAACAGTTTCAGGCGGGCAGTTTGACTGGGGCGGTCGCCTCCTAAACGGTAACGGAGGCGCACAAAGGTTTCCTCTGAACGGGTAGAAATCGTATCTAGAGTGTAAAGGCATAAGGAAGCTTGACTGTGAGACCTACAAGTCGAGCAGGGACGAAAGTCGGTCTTAGTGATCTGACGGTGCTGAGTGGAAAGGCCGTCACTCAACGGATAAAAGTTA</t>
  </si>
  <si>
    <t>GCTTGACTGTATTCTGGAATTGGGTTCGGGCTTTTCTTGCGCAGTCTAGGTGGGAGGCGTTGAAGATTTCCTTCCGGGGAAGTTGGAGCCATCAGTGAGAGACCACTCTGGAGAGGCTAGAATCCTAATGGGGATCCTTGAATCAGGACCCTTGACAGTTTCAGATGGGCAGTTTTTCTGGGGCGGAAACCTCATAAAAGGTAACTGAGGCGCGCAAAGGTTCCCTCAGTCTGGACGGAAATCAGACATGGAGTGTAAAGGCAGAAGGGAGCTTGACTGCAAGACCTACAAGTCGAGCAGGGGCGAAAGCCGGCCTTAGTGATCCGACGGTGCCGTGTGGAAGGGCCGTCGCTCAACGGATAAAAGTTA</t>
  </si>
  <si>
    <t>GCTTGACTGTAGCTTGGAATTGGGTTCGGGCTCTTCTTGCGCAGCCTAGGTGGGAGGCTATGAAGGCAGACTTTTGGGTTTGCTGGAGCCAACAGTGAGAGACCACTCTGGGAGAGCTAGAATTCTAATGGCGTTCTTTGAAGCAAGACGCTTGACAGTTTCAGGTGGGCAGTTTGACTGGGGCGGTCACCTCCTAAAAGGTAACGGAGGTGTGCAAAGGTTCCCTCAGGCTGGACGGAAATCAGCCGTAGAGTGTAAAGGCAAAAGGGAGCTTGACTGCAAGACCTACAAGTCGAGCAGGGGCGAAAGCCGGCCTTAGTGATCCGACGGTTCCGTGTGGAAGGGCCGTCGCTAAACGGATAAAAGTTA</t>
  </si>
  <si>
    <t>CCTTTACTGTACGCTGTCACTGGTTTTTCGGTTTTCATGCTTAGTGTAAGTGGGAGACTTTGATTCGAATCTTTCGGGGTTCGATGAGTCGTCAATGAAACACCACCCTTGCAAATTGGAGAATCTAACCTCGGCCCATTATCTGGGCGAGGGACCATGGCAGCCGGTCAGTTTGACTGGGGCGGTCTCCTCCCAAAGAGTAACGGAGGAGTGCGAAGGTTGGCTCAGCCCGGTTGATAATCGGGTGACGAGTACATGGATATAAGCCAGCTTAACTGCGAGACACACATGTCGAGCAGGGACGAAAGTCGGCCCAAGTGATCCGGTGGTTGAATGTGGAATTGCCATCGCTCAACGGACAAAAGGTA</t>
  </si>
  <si>
    <t>GCTTCACTGCACCCTGGGATTGAACCTGGTCTTTAGTTGCGCAGCATAGGTGGGAGGCTATGAAGGAGACCTTGCGGGGTCTTCTGAGCCAATCATGAGATACCACTCTTCTAAAGCTCGGGTTCTCACTCTCCTCCGTAAGCCGGGGAGAGGACACTCCCAGGCGGGCAGTTTGACTGGGGCGGTCGCCTCCTAAAAGGTAACGGAGGCGCACAAAGGTTTCCTCAGATCGTATAGAAATCGATCGTAGAGTGTAAAGGCAAAAGGAAGCTTGACTGCAAGACCTACAAGTCGAGCAGAGACGAAAGTCGGTCTTAGTGATCCGACGATGCTGGGTGGAAAGGTCGTCGCTCAACGGATAAAAGTTA</t>
  </si>
  <si>
    <t>GCTTTACTGTAGCTTGGTATTGTGCCCGGGCTCTGAATGCGCAGGATAGGTGGGAGACTTTGACCAACAGCTTGCGGGTTGTTGTGAGTCAACGGTGAGATACCACTCTTTCAGAGCTAGGGTTCTAACGGTCATCCGTCATCCGGAGACCGGACAGTACCTGGTGGGCAGTTTGACTGGGGCGGTCGCCTCCTAAAAGGTAACGGAGGCGCGCAAAGGTTTGCTCAGGCTGGTTGGAAATCAGCCGACGAGTGTAAAAGCAGAAGCAAGCTTGACTGTGAGACCTACAAGTCGAACAGGGAGGAAACTCGGCTTTAGTGATCCGACGGTTCTGAGTGGAAGGGCCGTCGCTCAACGGATAAAAGTTA</t>
  </si>
  <si>
    <t>GCTTGACTGTAGCTTGAAATTGGGTTCGGGCTCTTCTTGCGCAGCCTAGGTGGGAGGCTATGAAGATAAACTTTTGGGTTTATTAGAGCCATCAGTGAGAGACCACTCTGGAGGAGCTAGAATTCTAATGGCGTTCCTTGAAGCAGGACGCTTGACAGTTTCAGGTGGGCAGTTTGACTGGGGCGGTCACCTCCTAAAAGGTAACGGAGGTGTGCAAAGGTTCCCTCAGGCTGGACGGAAATCAGCCGTAGAGTGTAAAGGCAAAAGGGAGCTTGACTGCAAGACCTACAAGTCGAGCAGGGGCGAAAGCCGGCCTTAGTGATCCGACGGTTCCGTGTGGAAGGGCCGTCGCTAAACGGATAAAAGTTA</t>
  </si>
  <si>
    <t>CCTTTACTGTACGCTGTCACTGGTTTTTCGGTTTTCATGCTTAGTGTAAGTGGGAGACTTTGATTCGAATCTTTCGGGGTTTGATGAGTCGTCAATGAAACACCACCCTTGCAAATTGGAGAATCTAACCTCGGCCCATTATCTGGGCGAGGGACCATGGCAGCCGGTCAGTTTGACTGGGGCGGTCTCCTCCCAAAGAGTAACGGAGGAGTGCGAAGGTTGGCTCAGCCCGGTTGATAATCGGGTGACGAGTACATGGATATAAGCCAGCTTAACTGCGAGACACACATGTCGAGCAGGGACGAAAGTCGGCCCAAGTGATCCGGTGGTTGAATGTGGAATTGCCATCGCTCAACGGACAAAAGGTA</t>
  </si>
  <si>
    <t>GCTTTACTGTAACTTGCGATTGACTTCGGGCTTTATTTGCGCAGGATAGGTGGGAGGCATTGAAAATACCCTCGCGGGGGTATTTGAGCCATTGGTGAGATACCACTCTTTTAAAGCTAGAATTCTAATTTTATTTCGTTAGCCGAGTAAAAAACATTCGCTGGTGGGCAGTTTGACTGGGGCGGTCGCCTCCTAAAAAGTAACGGAGGCGCGCAAAGGTTTCCTCAGATCGGTCAGAAATCGATCGTTGAGCGTAAAGGCATATGGAAGCTTGACTGCGAGACTTACAAGTCGAGCAGAGACGAAAGTCGGTCTTAGTGATCTGACGGTTCTGAGTGGAAAGGCCGTCACTCAACGGATAAAAGTTA</t>
  </si>
  <si>
    <t>GCTTTACTGTAGCCTGGAATTGTGTTCGGGCTTCGCTTGCGCAGGATAGGTGGGAAGCGTAGAAGTATTCCTTTTGGGGAATATGGAGCTAACGGTGAGATACCACTCTGGCGAAGCTAGAATTCTAACCCACGACCGTAAGCCGGTTGGGGAACAGTTTCAGGTGGGCAGTTTGACTGGGGCGGTCGCCTCCTAAAAGGTAACGGAGGCGCGCAAAGGTTCCCTCAGCACGCTTGGAAACCGTGCGACGAGTGTAAAGGCATAAAGGGAGCTTGACTGCAAGACTGACAAGTCAAGCAGGTACGAAAGTAGGCCTTAGTGATCCGACGGCGCAGAGTGGAATGGCCGTCGCTCAACGGATAAAAGTTA</t>
  </si>
  <si>
    <t>GCTTTACTGTAGCTTGGTATTGTGCCCGGGCTCTGAATGCGCAGGATAGGTGGGAGGCTTTGATCCATTGCTTGTGGGTGATGGTGAGCCACTGGTGAGATACCACTCTTTCAGAGCTAGGGTTCTAACGGTCACCCGTCATCCGGGGACCGGACAGTATCTGGTGGGCAGTTTGACTGGGGCGGTCGCCTCCTAAAAGGTAACGGAGGCGCGCAAAGGTTTGCTCAGGCTGGTTGGAAATCAGCCGACGAGTGTAAAAGCAGAAGCAAGCTTGACTGTGAGACCTACAAGTCGAACAGGGACGAAAGTCGGCTTTAGTGATCCGACGGTTCTGAGTGGAAGGGCCGTCGCTCAACGGATAAAAGTTA</t>
  </si>
  <si>
    <t>AGCTCCAATAGCGTATATTAATGTTGTTGCAGTTAAAAAGCTCGTAGTTGGATTTCTGGTCGGATCGCCCGGCCGGCTCCGCAAGGGGTCGTGCATGGGTGCCTTCGTCCATCCTCAGGGGGACATGCGCTGGTATTCATTTATCGGCGTGTGAACGCCTGTCGTTTACTGTGAACAAATTAGAGTGTTCAAAGCAAGGTGTACTTGAATACATTAGCATGGAATAATAAGATAGGACTTTGGTGGTTCTTTTTTAAGATATTTTGTTGGTTTGCACGCCAAAGTAATGATGAATAGGAGCAGTTGGGGGTATTCGTATTCAATTGTCAGAGGTGAAATTCTTGGATTTATAGAAGACGAACTACTGCGAAAGCATTTACCAAGGATGTTTTCA</t>
  </si>
  <si>
    <t>AGCTCCAATAGCGTATATTAAAGTTGTTGCAGTTAAAAAGCTCGTAGTTGGATTTCTGGTGTGGGGCGGTGTGCCGTGTTCTTCATTGAACACGTTTGCTATGCCGTTTTTCCCACCCATCAAGCTTCGGGAGTTGGGGGCGCGGGTAACCGTGTTCTTAGCTTTTTCCGATCATTTACTGTGAGCAAATCAGAGTGTTCAAAGCAGGCTTAGGCCGTTGAATATTCTAGCATGGAATAATAAGATATGACCTCGCGTCCTATTTTGTTGGTTTGCGGTGTGAGGTAATGATTAATAGGGACAGTTGGGGGTACTCGTATTCCGTCGTCAGAGGTGAAATTCTTGGATTGACGGAAGACGCACGAATGCGAAAGCATTTACCAAGGATGTTTTCA</t>
  </si>
  <si>
    <t>AGCTCCAATAGCGTATACTAAAGTTGTTGCAGTTAAAAAGCTCGTAGTTGGATTTCTGGCCGCGAACCTCGGTCCGCCCCTCACGGGGTGTTGTACCAGGGGTTTGCAGCCATCCTCGGGGAGAGCGCATCTGGCATTTAGTTGTCGGGTGTGGGATCCTCGTCATTTACTGTGAGCAAAATAGAGTGTTCAAAGCAGGCTTAGGCCGTTGAATACATTAGCATGGAATAATAAGATAGGACCTTGGTCTATTTTGTTGGTTTGCACTCCAAGGTAATGATTAATAGGGATAGTTGGGGGTATTCGTATTCAATTGTCAGAGGTGAAATTCTTGGATTTATGGAAGACGAACTACTGCGAAAGCATTTACCAAGGATGTTTTCA</t>
  </si>
  <si>
    <t>AGCTCCAATAGCGTATACTAAAGTTGTTGCAGTTAAAAAGCTCGTAGTTGAATTTCTGGATGTGAAAGGTGGTCCGTTCCTCACGGAATGTGTACTTTCCATTTGCGTCCATCCTCGGAGTTAGTGTGTATTACTTTAACCGGTCGTGCATACAACCTCCGTCATTTACTGTGAGCAAAATAGAGTGTTCAAAGCAGGCTTATGCCGTTGAATATATTAGCATGGAATAATAAGATATGACTTTGGTCTATTTTGTTGGTTTGCACTCCAAAGTAATGATTAATAGGGATAGTTGGGGGTATTCGTATTCAATTGTCAGAGGTGAAATTCTTGGATTTATGGAAGACGAACTACTGCGAAAGCATTTACCAAGGATGTTTTCA</t>
  </si>
  <si>
    <t>AGCTCCAATAGCGTATACTAAAGTTGTTGCAGTTAAAAAGCTCGTAGTTGAATTTCTGGTCTCGGACATCGGTCTGCCTCAAACGAGGTATGCACCAGTTGTCTGAATCCATCCTCGGGGAAAACGTATCTGTCATTTAGTTGATGGGTACGGGATCCTCGTCATTTACTGTGAGCAAAATAGAGTGTTCAAAGCAGGCTTATGCCGTTGAATACATTAGCATGGAATAATAAGATAGGACCTTGGTCTATTTTGTTGGTTTGTACTCCAAGGTAATGATTAATAGGGATAGTTGGGGGTATTCGTATTCAATTGTCAGAGGTGAAATTCTTGGATTTATGGAAGACGAACTACTGCGAAAGCATTTACCAAGGATGTTTTCA</t>
  </si>
  <si>
    <t>AGCTCCAATAGCGTATATTAAAGTTCTTGCAGTTAAAAAGCTCGTAGTTGGATTTCTGGTGTGGGGCGGTGTGCCGTGTTCTTCATTGAGCACGTTTGCTATGCCGTTTTTCCCACCCATCAAGCTTCGGGAGTTGGGGGCGCGGGTAACCGTGTTCTTAGCTTTTTCCGATCATTTACTGTGAGCAAATCAGAGTGTTCAAAGCAGGCTTAGGCCGTTGAATATTCTAGCATGGAATAATAAGATATGACCTCGCGTCCTATTTTGTTGGTTTGCGGTGTGAGGTAATGATTAATAGGGACAGTTGGGGGTACTCGTATTCCGTCGTCAGAGGTGAAATTCTTGGATTGACGGAAGACGCACGAATGCGAAAGCATTTACCAAGGATGTTTTCA</t>
  </si>
  <si>
    <t>AGCTCCAATAGCGTATATTTAAGTTGTTGCAGTTAAAAAGCTCGTAGTTGGATTTCGGAGGGATTTCAGCGGTCCGGTTCGCTGTGTACTGCTGGAATTCTTCTTTCTGCCGGGGACAGGCTCTCGGGCTTGACTGTTCGGGACCTGGAGTCGGCGAGGTTACTTTGAGTAAATTAGAGTGTTCAAAGCAAGCCTACGCTCTGAATACATTAGCATGGAATAACATGATAGGACTCCGGCCTATCTAGTTGGTCTGTAGGACTGGGGTAATGATTAAGAGGGACAGTCGGGGGCATTCGTATTTCATTGTCAGAGGTGAAATTCTTGGATTTATGAAAGACGAACTTCTGCGAAAGCATTTGCCAAGGATGTTTTCA</t>
  </si>
  <si>
    <t>AGCTCCAATAGCGTATATTAAAGTTGTTGCAGTTAAAAAGCTCGCAGTTGGATTTCTGGTGTGGGGCGGTGTGCCGTGTTCTTCATTGAGCACGTTTGCTATGCCGTTTTTCCCACCCATCAAGCTTCGGGAGTTGGGGGCGCGGGTAACCGTGTTCTTAGCTTTTTCCGATCATTTACTGTGAGCAAATCAGAGTGTTCAAAGCAGGCTTAGGCCGTTGAATATTCTAGCATGGAATAATAAGATATGACCTCGCGTCCTATTTTGTTGGTTTGCGGTGTGAGGTAATGATTAATAGGGACAGTTGGGGGTACTCGTATTCCGTCGTCAGAGGTGAAATTCTTGGATTGACGGAAGACGCACGAATGCGAAAGCATTTACCAAGGATGTTTTCA</t>
  </si>
  <si>
    <t>AGCTCCAATAGCGTATATTTAAGTTGTTGCAGTTAAAAAGCTCGTAGTTGGATTTCGGGCGGGTCACGGCGGTCCGCCTCTGGTGTGCACTGCCGTTGATCCGCCTTTCTGTCGGGGACGGGCTCCTGGGCTTCACTGTCTGGGACTCGGATTCGACGAGGTTACTTTGAGTAAATTAGAGTGTTCAAAGCAGGCGATCGCCCTGAATACATTAGCATGGAATAGCACGATAGGACTCTGGCCTATCTTGCTGGTCTGTAGGACCGGAGTAATGATTAAGAGGGACAGTCGGGGGCATTCGTATTTCATTGTCAGAGGTGAAATTCTTGGATTTATGAAAGACGAACTTCTGCGAAAGCATTTGCCAAGGATGTTTTCA</t>
  </si>
  <si>
    <t>AGCTCCAATAGCGTATATTAAAGTTGTTGCGGTTAAAAAGCTCGTAGTTGGATTTCTGCCGAGGACGACCGGTCCGCCCACTGGGTGTGTATCTGGCTCGGCCTGGGCATCTTCTTGGAGAACGTAGCTGCACTTGATTGTGTGGTGCGGTATCCAGGACTTTTACTTTGAGGAAATTAGAGTGTTTCAAGCAGGCACACGCCTTGAATACATTAGCATGGAATAATAAGATAGGACCTTGGTTCTATTTTGTTGGTTTCTAGAACTGAGGTAATGATTAATAGGGATAGTTGGGGGCATTCGTATTTAACTGTCAGAGGTGAAATTCTTGGATTTGTTAAAGACGGACTACTGCGAAAGCATTTGCCAAGGATGTTTTCA</t>
  </si>
  <si>
    <t>AGCTCCAATAGCGTATACTAAAGTTGTTGCAGTTAAAAAGCTCGTAGTTGAATTTCTGGTCTCGAACATCGGTCTGCCTCAAACGAGGTATGTACCAGTTGTTTGAATCCATCCTCGGGGAAAACGTATCTGTCATTTAATTGATGGACGCGGGGTCCCCGTCATTTACTGTGAGCAAAATAGAGTGTTCAAAGCAGGCTTATGCCGTTGAATACATTAGCATGGAATAATAAGATAGGACCTTGGTCTATTTTGTTGGTTTGACTCCAAGGTAATGATTAATAGGGATAGTTGGGGGTATTCGTATTCAATTGTCAGAGGTGAAATTCTTGGATTTATGGAAGACGAACTACTGCGAAAGCATTTACCAAGGATGTTTTCA</t>
  </si>
  <si>
    <t>AGCTCCAATAGCGTATATTTAAGTTGTTGCAGTTAAAAAGCTCGTAGTTGGATTTCGGGTGGGTTCTAGCGGTCCGCCTATGGTGAGTACTGCTATGGCCCTCCTTTCTGCCGGGGACGGGCTCCTGGGCTTCACTGTCCGGGACTCGGAGTCGGCGTTGTTACTTTGAGTAAATTAGAGTGTTCAAAGCAGGCATACGCCCTGAATACTTTAGCATGGAATAACACGATAGGACTCTGGCCTATCTTGTTGGTCTGTAGGACCGGAGTAATGATTAAGAGGGACAGTCGGGGGCATTCGTATTTCATTGTCAGAGGTGAAATTCTTGGATTTATGAAAGACGAACTACTGCGAAAGCATTTGCCAAGGATGTTTTCA</t>
  </si>
  <si>
    <t>AGCTCCAATAGCGTATACTAAAGTTGTTGCAGTTAAAAAGCTCGTAGTTGGATTTCTGGTCGCTGACTTCGGTCCGTCCTTCGCGGGATGTGCACCTGGGGTCGGCGGCCATCTTCGGGGAGAGCATATCTGATATTAAGTTATCGGGTATGGGACCCTCGTCATTTACTGTGAGCAAAATAGAGTGTTCAAAGCAGGCTTAGGCCGATGAATACATTAGCATGGAATAATAAGATAAGACCTTGGTCTATTTTGTTGGTTTGCACTCCAAGGTAATGATTAATAGGGATAGTTGGGGGTATTCGTATTCAATTGTCAGAGGTGAAATTCTTGGATTTATGGAAGACGAACTACTGCGAAAGCATTTACCAAGGATGTTTTCA</t>
  </si>
  <si>
    <t>AGCTCCAATAGCGTATACTAAAGTTGTTGCAGTTAAAAAGCTCGTAGTTGGATTTCTGGTAGTGGAGTCAGGTCCGCCCCTCACGGGGTGTGTACTGGGCGTCCATCACCATCATCGAGGAGAACATGCCTGGCATTTAGTTGTTGGGTATGGTGTCCTCGTCATTTACTGTGAGCAAACTAGAGTGTTCAAAGCAGGCTTATGCCGTTGAATACATTAGCATGGAATAATAAGATATGACCTCGGTCTATTTTGTTGGTTTGTATTCCAAGGTAATGATTAATAGGGACAGTTGGGGGTATTCGTATTCAATTGTCAGAGGTGAAATTCTTGGATTTATGGAAGACGAACTACTGCGAAAGCATTTACCAAGGATGTTTTCA</t>
  </si>
  <si>
    <t>AGCTCCAATAGCGTATATTAAAGTTGTTGCGGTTAAAAAGCTCGTAGTTGGATTTCTGCCGAGGATGACCGGTCCGCCCTCTGGGTGAGTATCTGGCTCAGCCTTGGCATCTTCCTGAAGAACGTATCTGCACTTGACTGTGTGGTGCGGTATTTAGGACATTTACTTTGAGGAAATTAGAGTGTTTCAAGCAAGCGCACGCCTTGAATACATTAGCATGGAATAATAAGATAGGACCTCGGTTCTATTTTGTTGGTTTCTAGAGCTGAGGTAATGATTGATAGGGATAGTTGGGGGCATTCGTATTTAACTGTCAGAGGTGAAATTCTTGGATTTGTTAAAGACGGACTACTGCGAAAGCATTTGCCAAGGATGTTTTCA</t>
  </si>
  <si>
    <t>AGCTCCAATAGCGTATATTAATGTTGTTGCAGTTAAAAAGCTCGTAGTTGGATTTCTGGCAAGGGCGATCGGGCGGCTCCGCAAGGGGTCGTTTCTCTGGTCTGCTTTCGCCATCCTCGGTTTCAGGCCAGTTCTGGGCTTCATTGTTCGGGGCTGGACCGACCGTCGTTTACTGTGAACAAATTAGAGTGTTCAAAGCAAGGATGTACTTGAATACATTAGCATGGAATAATAAGATAGGACTTTGGTGGTTCTCTTTTGATATTTTGTTGGTTTGCACGCCAAAGTAATGATTAATAGGAGCAGTTGGGGGTATTCGTATTCAATTGTCAGAGGTGAAATTCTTGGATTTATAGAAGACGAACTACTGCGAAGGCATTTACCAAGGATGTTTTCA</t>
  </si>
  <si>
    <t>AGCTCCAATAGCGTATACTAAAGTTGTTGCAGTTAAAAAGCTCGTAGTTGGATTTCTGGTCGTGGCAACCGGTCCGCCCTTAACGGGGTGTGTACCAGGTTTCTGCGTCCATCCTCGGGGAGAACGTGCCTGGCATTAAGTTGTCGGGTACGGTATCCTCGTCATTTACTGTGAGCAAAATAGAGTGTTCAAAGCAGGCTTAGGCCGTTGAATATATTAGCATGGAATAATAAAATAGGACCTTGGTCTATTTTGTTGGTTTGTATTCCAAGGTAATGATTAATAGGGATAGTTGGGGGTATTCGTATTCAATTGTCAGAGGTGAAATTCTTGGATTTATGGAAGACGAACTACTGCGAAAGCATTTACCAAATATGTTTTCA</t>
  </si>
  <si>
    <t>AGCTCCAATAGCGTATATTAAAGTTGTTGCAGTTAAAAAGCTCGTAGTTGAATTTCTGGTGGAGTGGGTCTGTCCTGCACTTGGTGTAGGTTCGTGACTTGTCTCTGCCCTCCTTGGCCGGAGCCAGTGTTGGCATTAAGTTGTTGGGCTGGGGACGGTCATCGTTTACTGTGAAGAAATTAGAGTGTTCAAAGCAGGCTTAGGCCTTGAATACATTAGCATGGAATAATGAAATAGGGTTTTGGCACTATTTTGTTGGTTTGCGCGCCGAAACAATGATTAATAGGGACAGTTTGGGGATATTCGTATTCAATTGTCAGAGGTGAAATTCTTGGATTTCTGGAAGACGAACGACTGCGAAAGCATTTATCAAGGATGTTTTCA</t>
  </si>
  <si>
    <t>AGCTCCAATAGCGTATATTAAAGTTGTTGCAGTTAAAAAGCTCGTAGTTGAATTTCTGGTGGAGTGGGTCTGTCCTGCACTTGGTGTAGGTTCGTGACTTGTCTCTGCCCTCCTTGGCCGGAGCCAGTGTTGGCATTAAGTTGTCGGGCTGGGGACGGTCATCGTTTACTGTGAAGAAATTAGAGTGTTCAAAGCAGGCTTAGGCCTTGAATACATTAGCATGGAATAATGAAATAGGGTTTTGGCACTATTTTGTTGGTTTGCGCGCCGAAACCATGATTCATAGGGACAGTTTGGGGATATTCGTATTCAATTGTCAGAGGTGAAATTCTTGGATTTCTGGAAGACGAACGACTGCGAAAGCATTTATCAAGGATGTTTTCA</t>
  </si>
  <si>
    <t>GCTTGACTGTATCCTGGAATTGGGTTCGGGCTTTTCTTGCGCAGCCTAGGTGGGAGGCTATGAAGGTTCCCTTCCGGGGGAACATGAGCCATCATTGAGAGACCACTCTGGAAGAGCTAGAATCCTAATGGTGATCTTTGAATCAAGACACTTGACAGTTTCAGGTGGGCAGTTTATCTGGGGCGGATGCCTCCTAAAATGTAACGGAGGTGTGCAAAGGTTCTCTCAGCCTGGACGGAAATCAGGCATTGAGTGTAAAGGCAAAAGGGAGCTTGACTGTAAGACCTACAAGTCGAGCAGGGGCGAAAGCCGGCCTTAGTGATCCGACGGTGCCGTGTGGAAGGGCCGTCGCTCAACGGATAAAAGTTA</t>
  </si>
  <si>
    <t>GCTTGACTGGACTCTGGAATTGAGTTCGGGCTTTTCTTGCGCAGTCTAGGTGGGAGGCGTTGAAGATTTCCTTCCGGGGAAGTTGGAGCCATCAGTGAGAGACCACTCTGGGAAGGCTAGAATTCTAATGGTGTTCCTTCTATCAGGACACTTGACAGTTTCAGATTGACAGTTTATCTGGGGCGGATGCCTCATAAAAAGTAACTGAGGCGTGCAAAGGTTCCCTCAGTCTGGACGGAAATCAGACATTGAGTGTAAAGGCAAAAGGGAGCTTGACTGCAAGACCTACAAGTCGAGCAGGAACGAAAGTTGGCCTTAGTGATCCGACGATGCCGTGTGGAAGGGTCGTCGCTCAACGGATAAAAGTTA</t>
  </si>
  <si>
    <t>AGCTCCAATAGCGTATATTTAAGTTGTTGCAGTTAAAAAGCTCGTAGTTGGATTTCGGGTGGGTTCTAGCGGTCTGCCTCTGGTATGTACTGCTAAGGCTCACCTTTCTGCCGGGGACGGGCTCCTGGGCTTAACTGTCCGGGACTCGGAATCGGCGAGGTTACTTTGAGTAAAATAGAGTGTTCAAAGCAAGCCTACGCTCTGAATACATTAGCATGGAATAACACGATAGGACTCTGGCCTATCTTGTTGGTCTGTAGGACCGGAGTAATGATTAAGAGGGACAGTCGGGGGCATTCGTATTTCATTGTCAGAGGTGAAATTCTTGGATTTATGAAAGACGAACTTCTGCGAAAGCATTTGCCAAGGATGTTTTCA</t>
  </si>
  <si>
    <t>CCTTTACTGCAGCTTCGCCTTGGCGTTAGCAGCAACATGTGTAGGATAGGTGGGAGGCTATGAAACCGGGGCGCCAGCTCTGGTGGAGCCAACCTTGAAATACCACCCTTGTTGTTGCTGACGTCTAACCGCAGCCCGTTATCCGGGTTCGGGACATGGCGTGGCGGGCAGTTTGACTGGGGCGGTCGCCTCCCAAAGTGTAACGGAGGCGCGCGATGGTAGGCTCAGAGCGGTCGGAAATCGCTCGACGAGTGCAATGGCATAAGCCTGCCTGACTGCGAGACTGACAAGTCGAGCAGAGTCGAAAGACGGCCATAGTGATCCGGTGGTTCTGCGTGGAAGGGCCATCGCTCAACGAATAAAAGGTA</t>
  </si>
  <si>
    <t>CCTTTACTGCAGCTTAGCATTGGTACTGGGCAAATGATGTGTAGGATAGGTGGGAGACTGTGAAGTGGGTACGCTAGTATCTGTGGAGTCGCCGTTGAAATACCACCCTTTGTTTGCTTGGTATCTAACCCGCGTTAGCGGGGACATTGCTTGGTGGGTAGTTTGACTGGGGTGGTCGCCTCCAAAAGGATAACGGAGGCTTCCAAAGGTTCCCTCAGTACGCTTGGTAACCGTACGAGGAGTGCAATAGCATAAGGGAGCTTGACTGTAAGGCCGACAAGCCGAGCAGGGTGGAAACACGGGTATAGTGATCCGGCGGTTTTGAATGGAAGAGCCGTCGCTCAAAGGATAAAAGGTA</t>
  </si>
  <si>
    <t>CCTTTACTGTAGCTTTGCATTGGACTTTGAACCGGTTTGTGTAGGATAGGTGGGAGGCGTTGAAGCGAGGATGCTAGTTCTCGTGGAGCCAACCTTGAAATACCACCCTGATCTGTTTGAGGTTCTAACCTTGGCCCGTTATCCGGGTCGGGGACAGTGCATGGTAGGCAGTTTGACTGGGGCGGTCTCCTCCTAAAGAGTAACGGAGGAGTTCGAAGGTACGCTTGGTACGGTCGGACATCGTGCCTAAAGTGCAATGGCAAAAGCGTGCTTGACTGCGAGACTGACACGTCGAGCAGGTACGAAAGTAGGACATAGTGATCCGGTGGTTCTGTATGGAAGGGCCATCGCTCAACGGATAAAAGGTA</t>
  </si>
  <si>
    <t>CCTTTACTGTAGCTTTGCATTGGATTTTGAACCGGTTTGTGTAGGATAGGTGGGAGGCTTTGAAGCTAGGTCGCTAGATCTGGTGGAGCCAACCTTGAAATACCACCCTGATCTGTTTGAGGTTCTAACCTTGGCCCGTTATCCGGGTCGGGGACAGTGCATGGTAGGCAGTTTGACTGGGGCGGTCTCCTCCTAAAGGGTAACGGAGGAGTTCGAAGGTACGCTTGGTACGGTCGGAAATCGTGCCTAAAGTGCAATGGCAAAAGCGTGCTTGACTGCGAGACTGACAAGTCGAGCAGGTGCGAAAGCAGGACATAGTGATCCGGTGGTTCTGTATGGAAGGGCCATCGCTCAACGGATAAAAGGTA</t>
  </si>
  <si>
    <t>TGGGGAATTTTCCGCAATGGGCGAAAGCCTGACGGAGCAATACCGCGTGAGGGAAGAAAGCCTACTGGGTTGTAAACCTCTTTTTTCAGGGAGGAAAAAAATGACGTGTACCTGAAGAATAAGCATCGGCTAACTCCGTGCCAGCAGCCGCGGTAAGACGGAGGATGCAAGTGTTATCCGGAATTACTGGGCGTAAAGCGTCTGTAGGTGGTTTAATAAGTCAACTGTTAAATCTTGAGGCTTAACTTCAAAACAGCAGTCGAAACTATTAGACTAGAGTATAGTAGGGGTAAAGGGAATTTCCAGTGGAGCGGTGAAATGCGTAGATATTGGAAAGAACACCGATGGCGAAAGCACTTTACTGGGCTATTACTAACACTCAGAGACGAAAGCTAGGGTAGCAAATG</t>
  </si>
  <si>
    <t>AGCTCCAATAGCGTATATTAAAGTTGTTGCAGTTAAAAAGCTCGTAGTTGAATTTCTGGTGGAGTGGGTCTGTCCTGCACTTGGTGTAGGTTCGTGACTTGTCTCTGCCCTCCTTGGCCGGAGCCAGTGTTGGCATTAAGTTGTCGGGCTGGGGACGGTCATCGTTTACTGTGAAGAAATTAGAGTGTTCAAAGCAGGCTTAGGCCTTGAATACATTAGCATGGAATAATGAAATAGGGTTTTGGCACTATTTTGTTGGTTTGCGCGCCGAAACAATGATTAATAGGGACAGTTTGGGGATATTCGTATTCAATTGTCAGAGGTGAAATTCTTGGATTTCTGGAAGACGAACGACTGCGAAAGCATTTATCAAGGATGTTTTCA</t>
  </si>
  <si>
    <t>AGCTCCAATAGCGTATATTAAAGTTGTTGCAGTTAAAAAGCTCGTAGTTGGATTTCTGGCAGGAGCGACCGGTCGCGCACTCTGTGCGTGAACTTGGCTGTCTCTGGCCATCCTTGGGGAGATCCTGTTTGGCATTAAGTTGTCGGGCAGGGGATACCCATCGTTTACTGTGAAAAAATTAGAGTGTTTAAAGCAGGCTTATGCCGTTGAATATATTAGCATGGAATAATAAGATAGGACTTCGGAACTATTTTGTTGGTTTGCGTTACGAAGTAATGATTAATAGGGACAGTTGGGGGTATTCGTATTCCGTTGTCAGAGGTGAAATTCTTGGATTTCCGGAAGACGAACTACTGCGAAAGCATTTACCAAGGATGTTTTCA</t>
  </si>
  <si>
    <t>GCTTTACTGTAACTTGAAATTGGAATTGGACTTTACTTGCGCAGGATAGGTGGGAAGCGTTGAAAATATTCTTGCGGGAATATTAGAGCTATCAGTGAGATACCACTCTTGTAATGTTAGATTTCTAACTTTTAACCATTATCTGGTCAAAGAACAGTTTCAGGTGGGCAGTTTGACTGGGGCGGTCGCCTCCTAAACGGTAACGGAGGCGTACAAAGGTTTCCTCTGAACGGGTAGAAATCGTATCTAGAGTGTAAAGGCATAAGGAAGCTTGACTGTGAGACCTACAAGTCGAGCAGGGACGAAAGTCGGTCTTAGTGATCTGACGGTACTGAGTGGAAAGGCCGTCACTCAACGGATAAAAGTTA</t>
  </si>
  <si>
    <t>GCTTTACTGTAACTTGAAATTGGAATTGGACTTTACTTGCGCAGTATAGGTGGGAAGCGTTGAAAATATTCTTGCGGGAATATTAGAGCTATCAGTGAGATACCACTCTTGTAATGTTAGATTTCTAACTTTTAACCATTATCTGGTAAAAGAACAGTTTCAGGTGGGCAGTTTGACTGGGGCGGTCGCCTCCCAAATGGTAACGGAGGCGTACAAAGGTTTCCTCTGAACGGGTAGAAATCGTATCTAGAGTGTAAAGGCATAAGGAAGCTTGACTGTGAGACCTACAAGTCGAGCAGGGACGAAAGTCGGTCTTAGTGATCTGACGGTACTGAGTGGAAAGGCCGTCACTCAACGGATAAAAGTTA</t>
  </si>
  <si>
    <t>AGCTCCAATAGCGTATATTTAAGTTGTTGCAGTTAAAAAGCTCGTAGTTGGATTTCGGGTGGGTTTCAGCGGTCCGCCTATGGTGAGTACTGCTGTGGCCTTCCTTACTGTCGGGGACCTGCTTCTGGGCTTCATTGTCCGGGACAGGGATTCGGCATGGTTACTTTGAGTAAATTGGAGTGTTCAAAGCAGGCTTACGCCGTGAACATTTTAGCATGGAATAACATGATAGGACTCTGCCCTATTCTGTTGGCCTGTAGGAGTGGAGTAATGATTAAGAGGAACAGTCGGGGGCATTCGTATTTCATTGTCAGAGGTGAAATTCTTGGATTTATGAAAGACGAACTACTGCGAAAGCATTTGCCAAGGATGTTTTCA</t>
  </si>
  <si>
    <t>AGCTCCAATAGCGTATATTTAAGTTGTTGCAGTTAAAAAGCTCGTAGTTGGATTTCGGGTGGGTTTCAGCGGTCCGCCTATGGTGAGTACTGCTGTGGCCTATCTTACTGTCGGGGACCTGCTTCTGGGCTTCATTGTCCGGGACAGGGATTCGGCATGGTTACTTTGAGTAAATTAGAGTGTTCAAAGCAGGCTTACGCCGTGAATACTTTAGCATGGAATAACATGATAGGACTCTGCCCTATTCTGTTGGCCTGTAGGAGTGGAGTAATGATTAAGAGGAACAGTCGGGGGCATTCGTATTTCATTGTCAGAGGTGAAATTCTTGGATTTATGAAAGACGAACTACTGCGAAAGCATTTGCCAAGGATGTTTTCA</t>
  </si>
  <si>
    <t>GCTTGACTGTATCTTGGAATTGGGTTCGGGCTTTTCTTGCGCAGTCTAGGTGGGAGGCTATGAAGATTTCCTTCCGGGGAAGTTGGAGCCATCAGTGAGAGACCACTCTGGAGAGGCTAGAATCCTAATGGTGATCCTTGAATCAGGACACTTGACAGTTTCAGGTGGGCAGTTTTTCTGGGGCGGAAGCCTCATAAAAGGTAACTGAGGCGCGCAAAGGTTCCCTCAGTCTGGACGGAAATCAGACATTGAGTGTAAAGGCAAAAGGGAGCTTGACTGCAAGACCTACAAGTCGAGCAGGAGCGAAAGCTGGCCTTAGTGATCCGACGGTGCCGTGTGGAAGGGCCGTCGCTCAACGAATAAAAGTTA</t>
  </si>
  <si>
    <t>AGCTCCAATAGCGTATATTTAAGTTGTTGCAGTTAAAAAGCTCGTAGTTGGATTTCGGGTGGGTTTTAGCGGTCCGCCTATGGTGAGTACTGCTATGGCCTTCCTTACTGTCGGGGACCTGCTTCTGGGCTTCACTGTCCGGGACAGGGATTCGGCATGGTTACTTTGAGTAAATTAGAGTGTTCAAAGCAGGCTTACGCCCTGAATACTTTAGCATGGAATAACACAATAGGACTCTGCCCTATTCTGTTGGCCTGTAGGAGTGGAGTAATGATTAAGAGGAACAGTCGGGGGCATTCGTATTTCATTGTCAGAGGTGAAATTCTTGGATTTATGAAAGACGAACTACTGCGAAAGCATTTGCCAAGGATGTTTTCA</t>
  </si>
  <si>
    <t>AGCTCCAATAGCGTATATTTAAGTTGCTGCAGTTAAAAAGCTCGTAGTCGGTTTTCGGGCGGGCTGCGCCGGTCTGCCTTTGGTACGCACTGGTGCGCCCCGCTTTTCTGTCGGGGACGGGCTCCTGGGCTTTACTGTCCGGGACCCGGAGTCGACGCTGTTACCTTGAGTAAATTGGAGTGTTCAAAGCAGGCAACCGCTCTGAACATATTAGCATGGAATAACGTCATAGGACTCTGGCCTATTTCGTTGGTCTGTGGGACCGGAGTAACGACCAATGGGGGCAGTCGGGGGCATTCGTATTTCGTTGTCAGAGGTGAAATTCTTGGATTTACGAAAGACGAACCGCTGCGAAAGCGTTTGCCAAGGATGCTTTCG</t>
  </si>
  <si>
    <t>TGGGGAATTTTCCGCAATGGGCGAAAGCCTGACGGAGCAAGACCGCGTGGGGGAGGAAGGTTCTTGGATTGTCAACCCCTTTTCTCAGGGAAGAACACAATGACGGTACCTGAGGAAAAAGCATCGGCTAACTCCGTGCCAGCAGCCGCGGTAATACGGGGGATGCAAGCGTTATCCGGAATGATTGGGCGTAAAGAGTCCGTAGGTAGTCATCCAAGTCTGCTGTTAAAGAGCGAGGCTTAACTTCGTAAAGGCAGTGGAAACTGGAAGACTAGAGTGTAGTAGGGGCAGAGGGAATTCCTGGTGTAGCGGTGAAATGCGTAGAGATCAGGAAGAACACCGGTGGCGAAGGCGCTCTGCTGGGCTATAACTGACACTGAGGGACGAAAGCTAGGGGAGCGAATG</t>
  </si>
  <si>
    <t>GCTTTACTGTATCCTGGAATTGGGTTCGGGCTTTGCTTGCGCAGAATAGGTGGGAGGCGTGGAAGTCATCCTTGTGGGGATGATGGAGCCATCGGTGAGATACCACTCTAGTAGAGCTAGAATTCTAACTCTGACCCGTGAATCCGGGTCGAAGACAGTTTCAGGGGGGCAGTTTGACTGGGGCGGTCGCCTCCTAAAAGGTAACGGAGGCGCGCAAAGGTTCCCTCAGAATGGTTGGAAATCATTCGCAGAGTGTAAAGGCATAAGGGAGCTTGACTGTGAGACCTACAAGTCGAACAGGGTGGAAACACGGCCTTAGTGATCCGACGGTACTGTGTGGAAAGGCCGTCGCTCAACGGATAAAAGTTA</t>
  </si>
  <si>
    <t>GCTTCACTGTAACTTGGGATTGAATTTGGTCTTTATTTGCGCAGTATAGGTGGGAGGCTTTGATGAAGATCTTGCGGGATCTTTGGAGCCATTAGTGAGATACCACTCTAATAAAGCTCGAATTCTAACTTTAATCCGTAATCCGGTTAAAGGACACTCTCAGGTGGGCAGTTTGACTGGGGCGGTCGCCTCCTAAAAGGTAACGGAGGCGCACAAAGGTTTCCTCAGATCGGATAGAAATCGATCATAGAGTGTAAAGGCATAAGGAAGCTTGACTGCGAGACCTACAAGTCGAGCAGAGACGAAAGTCGGTCTTAGTGATCCGACGATACTGAGTGGAAAGGTCGTCGCTCAACGGATAAAAGTTA</t>
  </si>
  <si>
    <t>GCTTCACTGCACCCTGGGATTGAACCTGGTCTTTAGTTGCGCAGCATAGGTGGGAGGCTACGAAGGAGACCTTGCGGGGTTTTCTGAGCCAATCCTGAGATACCACTCTTCTAAAGCTCGGGTTCTCACTCTCCTCCGTAAGCCGGGGAGAGGACACTCCCAGGCGGGCAGTTTGACTGGGGCGGTCGCCTCCTAAAAGGTAACGGAGGCGCACAAAGGTTTCCTCAGATCGTATAGAAATCGATCGTAGAGTGTAAAGGCAAAAGGAAGCTTGACTGCAAGACCTACAAGTCGAGCAGAGACGAAAGTCGGTCTTAGTGATCCGACGATGCTGGGTGGAAAGGTCGTCGCTCAACGGATAAAAGTTA</t>
  </si>
  <si>
    <t>TGAGGAATTTTCCGCAATGGGCGAAAGCCTGACGGAGCAATACCGCGTGAAGGATGAAGGCCTATGGGTCGTAAACTTCTTTTCTCAGAGAAGAATTTTGACGGTATCTGAGGAATAAGCATCGGCTAACTCTGTGCCAGCAGCCGCGGTAAGACAGAGGATGCAAGCGTTATCCGGAATGATTGGGCGTAAAGCGTCTGTAGGTGGCTTAAAAAGTCTCCTGTCAAAGATCAGGGCTTAACCCTGGGCCGGCAGGAGAAACTCTTAGGCTAGAGTTTGGTAGGGGCAGAGGGAATTCCCGGTGGAGCGGTGAAATGCGTAGAGATCGGGAGGAACACCAAAGGCGAAAGCACTCTGCTGGGCCATAACTGACACTGAGAGACGAAAGCGAGGGGAGCAAAAG</t>
  </si>
  <si>
    <t>TGGGGAATTTTCCACAATGGGCGAAAGCCTGATGGAGCAATACCGCGTGAGGGATGAAGCATCGTGGTGTGTAAACCTCTTTTCTTAAGGAAGAATCAATGACGGTACTTAAGGAATAAGCACCGGCTAACTCTGTGCCAGCAGCCGCGGTAATACAGAGGGTGCAAGCGTTGTCCGGAATGATTGGGCGTAAAGCATCTGTAGGTGGTTTATAAAGTCAACTGTTAAATCCCAGAGCTCAACTTTGGCCAAGCAGTTGAGTACTTAGAGACTTGAGTACGGTAGGGGTAGAGGGAATTCCTTGTTTAGCGGTGAAATGCATAGAGATAAGGAAGAACACCAGTGGCGAAAGCGCTCTACTGGGCCGTAACTGACACTGAGAGATGAAAGTTAGGGGAGCGAAAA</t>
  </si>
  <si>
    <t>AGCTCCAATAGCGTATATTTAAGTTGTTGCAGTTAAAAAGCTCGTAGTTGGATTTCGGGTGGGTTCTAGCGGTCCGCCTATGGTGAGTACTGCTATGGCCTTCCTTTCTGTCGGGGACGGGCTTCTGGGCTTCACTGTCCGGGACTCGGAGTCGACGTGGTTACTTTGAGTAAATTAGAGTGTTCAAAGCAGGCTTACGCCAGAATACTTTAGCATGGAATAACACGATAGGACTCTGGCCTATCTTGTTGGTCTGTAGGACCGGAGTAATGATTAAGAGGGACAGTCGGGGGCATTCGTATTTCATTGTCAGAGGTGAAATTCTTGGATTTATGAAAGACGAACTACTGCGAAAGCATTTGCCAAGGATGTTTTCA</t>
  </si>
  <si>
    <t>GCTTGACTGTAGCTTGGAATTGGGTTCGGGCTCTTCTTGCGCAGCCTAGGTGGGAGGCGTTGAAGGTTTTCTTTTGGGAAAGCTGGAGCCAACAGTGAGAGACCACTCTGGAGGAGCTAGAATTCTAATGGCGTTCCGTGAAGCCGGACGCTTGACAGTTTCAGGTGGGCAGTTTGACTGGGGCGGTCACCTCCTAAAAGGTAACGGAGGTGTGCAAAGGTTCCCTCAGGCTGGACGGAAATCAGCCGGAGAGTGTAAAGGCAGAAGGGAGCTTGACTGCAAGACCTACAAGTCGAGCAGGGGCGAAAGCCGGCCTTAGTGATCCGACGGTTCCATGTGGAAGGGCCGTCGCTCAACGGATAAAAGTTA</t>
  </si>
  <si>
    <t>AGCTCCAATAGCGTATATTTAAGTTGCTGCAGTTAAAAAGCTCGTAGTTGGATTTCGGGTGGGGCCTGCCGGTCCGCCGTTTCGGTGTGCACTGGCAGGGCCCACCTTGTTGCCGGGGACGGGCTCCTGGGCTTCACTGTCCGGGACTCGGAGTCGGCGCTGTTACTTTGAGTAAATTAGAGTGTTCAAAGCAGGCCTACGCTCTGAATACATTAGCATGGAATAACACGATAGGACTCTGGCCTATCCTGTTGGTCTGTAGGACCGGAGTAATGATTAAGAGGGACAGTCGGGGGCATTCGTATTTCATTGTCAGAGGTGAAATTCTTGGATTTATGAAAGACGAACTACTGCGAAAGCATTTGCCAAGGATGTTTTCA</t>
  </si>
  <si>
    <t>AGCTCCAATAGCGTATATTTAAGTTGCTGCAGTTAAAAAGCTCGTAGTTGGATTTCGGGCGGGGCCTGCCGGTCCGCCGTTTCGGTGTGCACTGGCCGGGCCCGCCTTGTTGCCGGGGACGGGCTCCTGGGCTTCACTGTCCGGGACTCGGAGTCGGCGCTGTTACTTTGAGTAAATTAGAGTGTTCAAAGCAGGCCTACGCTCTGAATACATTAGCATGGAATAACACGATAGGACTCTGGCCTATCCTGTTGGTCTGTAGGACCGGAGTAATGATTAAGAGGGACAGTCGGGGGCATTCGTATTTCATTGTCAGAGGTGAAATTCTTGGATTTATGAAAGACGAACTACTGCGAAAGCATTTGCCAAGGATGTTTTCA</t>
  </si>
  <si>
    <t>TGAGGAATTTTCCGCAATGGGCGAAAGCCTGACGGAGCAATGCCGCGTGAAGGATGAAGGCCTGTGGGTTGTAAACTTCTTTTCTCAGAGAAGAAAATTTGACGGTATCTGAGGAATAAGCATCGGCTAACTCTGTGCCAGCAGCCGCGGTAAGACAGAGGATGCAAGCGTTATCCGGAATGATTGGGCGTAAAGCGTCTGTAGGTGGTTTGACAAGTCTTCTGTCAAAGATCAGGGCTTAACCCTGGGCCGGCAGGAGAAACTATCAGGCTAGAGTTCGGTAGGGGCAGAGGGAATTCCCGGTGGAGCGGTGAAATGCGTAGATATCGGGAGGAACACCAAAGGCGAAAGCACTCTGCTGGGCCGAAGTTTTTTTAAAGACTTGTCTTTAAAAAACAACACTGACACTGAGAGACGAAAGCGAGGGGAGCAAATG</t>
  </si>
  <si>
    <t>GCTTTACTGTAGCCTGGAATTGGGTTCGGGCTTCTCTTGCGCAGGATAGGTGGGAGGCTATGAGCAAGTCCTTGTGGGGATTTGGGAGCCAACGGTGAGATACCACTCTGGAGAGGCTAGAATTCTAACTAAGAGCCGTATATCCGGCCTAAAGACAGTTTCAGGTGGGCAGTTTGACTGGGGCGGTCGCCTCCTAAAAGATAACGGAGGCGTACAAAGGTTCCCTCAGGCTGGTTGGAAATCAGCCAAAGAGTGCAAAGGCAGAAGGGAGCTTGACTGCGAGACAGACAAGTCGAGCAGGGTGGAAACACGGTCTTAGTGATCCGACGGTACTGAGTGGAAAGGCCGTCGCTCAACGGATAAAAGTTA</t>
  </si>
  <si>
    <t>GCTTTACTGTAGCCTGGAATTGGGTTCGGGCTTCTCTTGCGCAGGATAGGTGGGAGGCTATGAGCAAGTCCTTGTGGGGATTTGGGAGCCAACGGTGAGATACCACTCTGGAGAGGCTAGAATTCTAACTAAGTGCCGTATATCCGGCCTAAAGACAGTTTCAGGTGGGCAGTTTGACTGGGGCGGTCGCCTCCTAAAAGATAACGGAGGCGTACAAAGGTTCCCTCAGGCTGGTTGGAAATCAGCCAAAGAGTGCAAAGGCAGAAGGGAGCTTGACTGCGAGACAGACAAGTCGAGCAGGGTGGAAACACGGTCTTAGTGATCCGACGGTACTGAGTGGAAAGGCCGTCGCTCAACGGATAAAAGTTA</t>
  </si>
  <si>
    <t>CCTTTACTGTAGCTTTGTATTGGACTTTGAACGGATCTGTGTAGGATAGGTGGGAGGCTTTGAAGTGAGGGCGCTAGCTCTCATGGAGCCGACGTTGAAATACCACCCTGGTGCGTTTGAGGTTCTAACCTGGATCCATCATCTGGATCGGGGACAGTGCATGGTAGGCAGTTTGACTGGGGCGGTCTCCTCCCAAAGCGTAACGGAGGAGTTCGAAGGTACGCTAGTTACGGTCGGACATCGTGACGATAGTGCAATGGCATAAGCGTGCTTAACTGCGAGACCGACAAGTCGAGCAGGTGCGAAAGCAGGACATAGTGATCCGGTGGTTCTGTATGGAAGGGCCATCGCTCAACGGATAAAAGGTA</t>
  </si>
  <si>
    <t>CCTTTACTGTAGCTTTGCATTGGACTTTGACGGGACTTGTGTAGGATAGGTGGGAGGCTATGAAACCGGGACGCTAGTTCCGGCGGAGCCATCCTTGAAATACCACCCTGGTGTCGTCGAGGTTCTAACCCAGGCCTGTGAATCCAGGTCGGGGACCGTGCATGGTGGGCAGTTTGACTGGGGCGGTCTCCTCCCAAAAGGTAACGGAGGAGTACGAAGGTCACCTAGGTACGGTCGGACATCGTACTGATAGTGCAATGGCAAAAGGTGGCTTGACTGCGAGACCCACACGTCGAGCAGGTGCGAAAGCAGGTCATAGTGATCCGGTGGTTCTGTATGGAAGGGCCATCGCTCAACGGATAAAAGGTA</t>
  </si>
  <si>
    <t>CCTTTACTGTAGCTTTGCATTGGACTTTGACGGGACTTGTGTAGGATAGGTGGGAGGCTTTGAAGCCGGGACGCTAGTTCCGGTGGAGCCATCCTTGAAATACCACCCTGGTGTCGTCGAGGTTCTAACCCAGGCCTGTGAATCCAGGTCGGGGACCGTGCATGGTGGGCAGTTTGACTGGGGCGGTCTCCTCCCAAAAGGTAACGGAGGAGTACGAAGGTCACCTAGGTACGGTCGGACATCGTACTGATAGTGCAATGGCAAAAGGTGGCTTGACTGCGAGACCCACAAGTCGAGCAGGTGCGAAAGCAGGTCATAGTGATCCGGTGGTTCTGTATGGAAGGGCCATCGCTCAACGGATAAAAGGTA</t>
  </si>
  <si>
    <t>CCTTTACTGTAGCTTTGCATTGGACTTTGACGGGACTTGTGTAGGATAGGTGGGAGGCTGTGAGACGTGGTCGCCAGATCACGAGGAGCCATCCTTGAAATACCACCCTGGTGTCGTTGAGGTTCTAACCTAGGCCCGTGAATCCGGGTCGGGGACCGTGCATGGCAGGCAGTTTGACTGGGGCGGTCTCCTCCTAAAAGGTAACGGAGGAGTTCGAAGGTTCGCTTGGTACGGTCGGACATCGTACCTAAAGTGCAATGGCAAAAGCGAGCTTGACTGCGAGACTGACACGTCGAGCAGGTGCGAAAGCAGGACATAGTGATCCGGTGGTTCTGTATGGAAGGGCCATCGCTCAACGGACAAAAGGTA</t>
  </si>
  <si>
    <t>CCTTTACTGTAGCTTTGCATTGGATTTTGACGGGACTTGTGTAGGATAGGTGGGAGGCTTTGAAGCCGGGACGCTAGTTCCGGTGGAGCCATCCTTGAAATACCACCCTGGTGTCGTCGAGGTTCTAACCCAGGCCTGTGAATCCAGGTCGGGGACCGTGCATGGTGGGCAGTTTGACTGGGGCGGTCTCCTCCCAAAAGGTAACGGAGGAGTACGAAGGTCACCTAGGTACGGTCGGACATCGTACTGATAGTGCAATGGCAAAAGGTGGCTTGACTGCGAGACCCACAAGTCGAGCAGGTGCGAAAGCAGGTCATAGTGATCCGGTGGTTCTGTATGGAAGGGCCATCGCTCAACGGATAAAAGGTA</t>
  </si>
  <si>
    <t>CCTTTACTGTAGCTTTGCATTGGACTTTGACGGGACTTGTGTAGGATAGGTGGGAGGCTATGAAACCGGGACGCTAGTTCCGGCGGAGCCAACCTTGAAATACCACCCTGGTGTCGTCGAGGTTCTAACCCAGGCCTGTGAATCCAGGTCGGGGACCGTGCATGGTGGGCAGTTTGACTGGGGCGGTCTCCTCCCAAAAGGTAACGGAGGAGTACGAAGGTCACCTAGGTACGGTCGGACATCGTACTGATAGTGCAATGGCAAAAGGTGGCTTGACTGCGAGACCCACACGTCGAGCAGGTGCGAAAGCAGGTCATAGTGATCCGGTGGTTCTGTATGGAAGGGCCATCGCTCAACGGATAAAAGGTA</t>
  </si>
  <si>
    <t>CCTTTACTATAACTTCGCAATGGCATTAGGAAATGCATGTGTAGCATAGGTGGAAGGCTATGAAGCCCGGCGCTAGCCGAGGTGGAGCCAACAAGTGAAATACCACCCTTGCGTTTCCTGATGTCTAACCTAGGCCAGTTATCCTGGTCAGGGACATTGCGTGGCGGGTAGTTTGACTGGGGCGGTCGCCTCCCAAAGAGTAACGGAGGCGCGCGATGGTAAGCTCAGGACGGTCGGAAATCGTCCATCGAGTGCAATGGCATAAGCTTGCCTGACTGCGAGACTGACAAGTCGAGCAGAGACGAAAGTCGGTCATAGTGATCCGGTGGTTCTGTATGGAAGGGCCATCGCTCAACGGATAAAAGGTA</t>
  </si>
  <si>
    <t>CCTTTACTGTAGCTTTGTATTGGACTTTGAACAGATCTGTGTAGGATAGGTGGGAGGCTTTGAAGTGAGGACGCTAGTTCTCATGGAGCCAACGTTGAAATACCACCCTGGTGTGTTTGAGGTTCTAACCTAGGTCCATTATCTGGATCGGGGACAGTGCATGGTAGGCAGTTTGACTGGGGCGGTCTCCTCCCAAAGCGTAACGGAGGAGTTCGAAGGTACGCTAGTTACGGTCGGACATCGTGACGATAGTGCAATGGCATAAGCGTGCTTAACTGCGAGACTGACAAGTCGAGCAGATGCGAAAGCAGGACATAGTGATCCGGTGGTTCTGTATGGAAGGGCCATCGCTCAACGGATAAAAGGTA</t>
  </si>
  <si>
    <t>CCTTTACTGTAGCTTTGTATTGGACTTTGAACAGATCTGTGTAGGATAGGTGGGAGGCTTTGAAGTGAGGTCGCTAGATCTCATGGAGCCAACGTTGAAATACCACCCTGGTGTGTTTGAGGTTCTAACCTAGATCCATTATCTGGATCGGGGACAGTGCATGGTAGGCAGTTTGACTGGGGCGGTCTCCTCCCAAAGCGTAACGGAGGAGTTCGAAGGTACGCTAGTTACGGTCGGACATCGTGACGATAGTGCAATGGCATAAGCGTGCTTAACTGCGAGACTGACAAGTCGAGCAGATGCGAAAGCAGGACATAGTGATCCGGTGGTTCTGTATGGAAGGGCCATCGCTCAACGGATAAAAGGTA</t>
  </si>
  <si>
    <t>CCTTTACTGTAGCTTTGTATTGGACTTTGAACGGATCTGTGTAGGATAGGTGGGAGGCTTTGAAGTGAGGTCGCTAGATCTCATGGAGCCAACGTTGAAATACCACCCTGGTGCGTTTGAGGTTCTAACCCAGGTCCATTAGCTGGATCGGGGACAGTGCATGGTAGGCAGTTTGACTGGGGCGGTCTCCTCCCAAAGTGTAACGGAGGAGTTCGAAGGTACGCTAGTTACGGTCGGACATCGTGACGATAGTGCAATGGCATAAGCGTGCTTAACTGCGAGACTGACAAGTCGAGCAGATGCGAAAGCAGGACATAGTGATCCGGTGGTTCTGTATGGAAGGGCCATCGCTCAACGGATAAAAGGTA</t>
  </si>
  <si>
    <t>CCTTTACTGTAGCTTTACATTGGACTTTGAACAGATCTGTGTAGGATAGGTGGGAGGCTTTGAAGCATGAACGCTAGTTTGTGTGGAGCCGACGTTGAAATACCACCCTGGTGTGTTTGAGGTTCTAACCTTGGCCCGTTATCCGGGTTGGGGACAGTGTATGGTGGGCAGTTTGACTGGGGCGGTCTCCTCCCAAAGTGTAACGGAGGAGTTCGAAGGTACGCTAGATACGGTCGGAAATCGTGTTGATAGTGCATTGGCATAAGCGTGCTTGACTGCGAGACTGACAAGTCGAGCAGGTACGAAAGTAGGACAAAGTGATCCGGTGGTTCTGTATGGAAGGGCCATCGCTCAACGGATAAAAGGTA</t>
  </si>
  <si>
    <t>CCTTTACTGTAGCTTTGTATTGAATTTTGAACAGATCTGTGTAGGATAGGTGGGAGGCTTTGAAGCCGGAACGCTAGTTTCGGTGGAGCCAACGTTGAAATACCACCCTGGTGTGTTTGAGGTTCTAACCTAGGTCCATTATCTGGATCGGGGACAGTGCATGGTAGGCAGTTTGACTGGGGCGGTCTCCTCCCAAAGTGTAACGGAGGAGTTCGAAGGTACGCTAGGTACGGTCGGACATCGTGCTAATAGTGCAATGGCATAAGCGTGCTTAACTGCGAGACTGACAAGTCGAGCAGATGCGAAAGCAGGACATAGTGATCCGGTGGTTCTGTATGGAAGGGCCATCGCTCAACGGATAAAAGGTA</t>
  </si>
  <si>
    <t>CCTTTACTGTAGCTTTACATTGGACTTTGAACAGATCTGTGTAGGATAGGTGGGAGGCTTTGAAGCCAGGACGCTAGTTCTGGTGGAGCCGACGTTGAAATACCACCCTGGTGTGTTTGAGGTTCTAACCTTGGCCCGTTATCCGGGTTGGGGACAGTGTATGGTGGGCAGTTTGACTGGGGCGGTCTCCTCCCAAAGTGTAACGGAGGAGTTCGAAGGTACGCTAGATACGGTCGGAAATCGTGTTGATAGTGCATTGGCATAAGCGTGCTTGACTGCGAGACTGACAAGTCGAGCAGGTACGAAAGTAGGACAAAGTGATCCGGTGGTTCTGTATGGAAGGGCCATCGCTCAACGGATAAAAGGTA</t>
  </si>
  <si>
    <t>CCTTTACTGTAGCTTTACAGTGGGCTTAGGAAATGCTTGTGCAGGATAGGTAGGAAGCGATGAAGCAGAGGCGTCAGCCTTTGTGGAGCTGTCGGTGAGATACTACCCTGGCATTTCTTGAGTTCTAACCTCGCACCGAACCGGTGCAGGGACCCTGTATGGTGGGCAGTTTGACTGGGGCGGTCGCCTCCCAAAGAGTAACGGAGGCGCTCGAAGTTCGGCTCAGGACGGTTGGAAACCGTCTCTCGAGTGTAATGGCAAAAGCCGGGCTGACTGCAAGAGGGACACCTCGAGCAGGTGGGAAACCAGGACATAGTGATCCGGTGGTTCCGTATGGAAGGGCCATCGCAAACGGATAAAAGGTA</t>
  </si>
  <si>
    <t>GCTTTACTGTAGCCTGATATTGAGTTTTGAACAAGTATGTACAGGATAGGTGGGAGACTATGAAGTGTGGACGTTAGTCTGCATGGAGTCGCCGTTGGGATACCACTCTTGCTTGTTTGAAATTCTAACCGACACCCATGATCTGGGTGCGGGACCGTGTCAGGTGGGCAGTTTGACTGGGGCGGTCGCCTCCTAAAGAGTAACGGAGGCGCTCAAAGGTACCCTCAGATTGGTTGGAAATCAATCGACGAGCGCAAAGGCAGAAGGGTGCTTGACTGCGAGACCTACAAGTCGAGCAGGGACGAAAGTCGGACTTAGTGATCCGGCGGTGCAGTATGGAATGGCCGTCGCTTAACGGATAAAAGCTA</t>
  </si>
  <si>
    <t>CCTTTACTGTAGCTTTACAGTGGGCTTAGGAAATGCTTGTGCAGGATAGGTAGGAAGCGATGAAGCGGTGGCGTCAGCCATCGTGGAGCTGTCGGTGAGATACTACCCTGGCATTTCTTGAGTTCTAACCGCGCACCGAACCGGTGCCGGGACCCTGTATGGTGGGCAGTTTGACTGGGGCGGTCGCCTCCCAAAGAGTAACGGAGGCGCTCGAAGTTCGGCTCAGGACGGTTGGAAACCGTCTCTCGAGTGTAATGGCAAAAGCCGGGCTGACTGCAAGAGGGACACCTCGAGCAGGTGGGAAACCAGGACATAGTGATCCGGTGGTTCCGTATGGAAGGGCCATCGCAAACGGATAAAAGGTA</t>
  </si>
  <si>
    <t>CCTTTACTGTAGCTTTGCATTGGATTGTGAACCGGCTTGTGTAGGATAGGTGGGAGGCGCTGAAGCGTGATCGCTAGATTGCGTGGAGCCAACCTTGAAATACCACCCTGGTTTGTTTGCGATTCTAACCTTGGCCCGTTATCCGGGTTGGGGACAGTGCATGGTGGGCAGTTTGACTGGGGCGGTCTCCTCCTAAAGCGTAACGGAGGAGTTCGAAGGTACGCTAGGTACGGTCGGAAATCGTGCTGATAGTGCAATGGCATAAGCGTGCTTGACTGTGAGACTGACAAGTCGAACAGGTGCGAAAGCAGGACATAGTGATCCGGTGGTTCTGAATGGAAGGGCCATCGCTCAACGGATAAAAGGTA</t>
  </si>
  <si>
    <t>CCTTTACTGTAGCTTTGCATTGGATTGTGAACCGGCCTGTGTAGGATAGGTGGGAGGCGTTGAACTCGTGTCGCCAGATGCGAGGGAGCCATCCTTGAAATACCACCCTGGTTTGTTTGCGGTTCTAACCTTGGTCCGTTACCCGGATCGGGGACAGTGCATGGTGGGCAGTTTGACTGGGGCGGTCTCCTCCCAAAGCGTAACGGAGGAGTTCGAAGGTACGCTAGGTACGGTCGGAAATCGTGCTGATAGTGCAATGGCATAAGCGTGCTTGACTGTGAGACTGACACGTCGAACAGGTGCGAAAGCAGGACATAGTGATCCGGTGGTTCTGAATGGAAGGGCCATCGCTCAACGGATAAAAGGTA</t>
  </si>
  <si>
    <t>GCTTGACTGTAGCTTGAAATTGGGTTCGGGCTCTTCTTGCGCAGCCTAGGTGGGAGGCTATGAAGGTAGACTTTTGGGTTTACTGGAGCCAACAGTGAGAGACCACTCTGGGAGAGCTAGAATTCTAATGGCGTTCCTTGAAGCAGGACGCTTGACAGTTTCAGGTGGGCAGTTTGACTGGGGCGGTCACCTCCTAAAAGGTAACGGAGGTGTGCAAAGGTTCCCTCAGGCTGGACGGAAATCAGCCGTAGAGTGTAAAGGCAGAAGGGAGCTTGACTGCAAGACCTACAAGTCGAGCAGGGGCGAAAGCCGGCCTTAGTGATCCGACGGTTCCGTGTGGAAGGGCCGTCGCTAAACGGATAAAAGTTA</t>
  </si>
  <si>
    <t>CCTTTACTGTAGCTTTGCATTGGACTGTGAACCGGCCTGTGTAGGATAGGTGGGAGACGTTGAAGCGTGGTCGCTAGATCGCGTGGAGTCAACCTTGAAATACCACCCTGGTTTGTTTGCGGTTCTAACCTTGGCCCGTGATCCGGGTCGGGGACAGTGCATGGTGGGCAGTTTGACTGGGGCGGTCTCCTCCCAAAGTGTAACGGAGGAGTTCGAAGGTACGCTAGGTACGGTCGGAAATCGTGCTGATAGTGCAATGGCATAAGCGTGCTTGACTGTGAGACTGACAAGTCGAACAGGTGCGAAAGCAGGACATAGTGATCCGGTGGTTCTGTATGGAAGGGCCATCGCTCAACGGATAAAAGGTA</t>
  </si>
  <si>
    <t>GCTTTACTGTAACTTGGTATTGTTTTCGGACTTTTTTTGCGCAGTATAGGTGGGAAGTTTTGACTCTTTTTTTTCGGAAAAAGACGAGCTATTAGTGAGATACCACTCTAAAAAAGTTAGAAATCTAATAATATTTCATAATCTGGATATTTGAAAGTGCCAGGCGGGCAGTTTTACTGGGGCGGTAGCCTCCTAAAGAGTAACGGAGGCGTACAAAGGTTTTCTCAGACTGGACGGAAATTTGTTTTAGAGTATAAAGGCATAAGAAAGCTTAACTGTTAGACTTACAAGTCACGCAGAGACGAAAGTCGGTCTTAGTGATCCGGCGATGCTGAATGTAAAGGTCGCCGCTTAACGGATAAAAGTTA</t>
  </si>
  <si>
    <t>TGAGGAATTTTCCGCAATGGGCGAAAGCCTGACGGAGCAATGCCGCGTGGAGGAGGAAGGCCTGTGGGTCGTAAACTCCTTTTCTCAGAGAAGAAGTTCTGACGGTATCTGAGGAATAAGCATCGGCTAACTCTGTGCCAGCAGCCGCGGTAATACAGGGGATGCAAGCGTTATCCGGAATTATTGGGCGTAAAGCGTCCTGAGGTGGCTTACCCAGTCGACTGTGAAAGCTCAAGGCTTAACCTTGAAACGGCAGTCGAAACTTGTAAGCTTGAGTACGGTAGGGGCAGAGGGAATTCCCGGAGGAGAGGTGAAATTCGTAGATATCGGGAGGAAGGCCAAAGGCGAAAGCACTCTGCTGGGCCGATTACTGACACTGACAGACGAAAGCTAGGGGAGCGAAAG</t>
  </si>
  <si>
    <t>CCTTTACTATAGCTTCACATTGGTATTGGGAGAATGATGTGTAGGATAGGTGGGAGGCGTTGATCCAGGGCCGCTAGGTTTTGGGGAGCCAACGGTGAAATACCACCCTTTATTTTCTTGATGCCTAACCTTGTAAAAGGGACATTGTGTGGTGGGTAGTTTGACTGGGGTGGTCGCCTCCGAAAGTGTATCGGAGGCTTTCAAAGGTACCCTCAGTACGGTTGGTAATCGTACGTGGAGTGCAATAGCATAAGGGTGCTTGACTGTGAGACCGACGGGTCGAGCAGGGACGAAAGTTGGATATAGTGATCCGGTGGTTCTGCATGGAAGGGCCATCGCTCAAAGGATAAAAGGTA</t>
  </si>
  <si>
    <t>CCTTTACTGCAGCTTAGTATTGGTACTGGACAAATGATGTGTAGGATAGGTGGGAGACTGTGAAGCGGGTTCGCCAGGATTCGTGGAGTCACTGTTGAAATACCACCCTTTGTTTGTCTGGTATCTAACCCGCTGTGCGGGGACATTGCTTGGTGGGTAGTTTGACTGGGGTGGTCGCCTCCAAAAGGATAACGGAGGCTTCCAAAGGTTCCCTCAGTACGCTTGGTAACCGTACGAGGAGTGCAATAGCATAAGGGAGCTTGACTGTAAGGCCGACAAGCCGAGCAGGGTGGAAACACGGGTATAGTGATCCGGCGGTTTTGAATGGAAGAGCCGTCGCTCAAAGGATAAAAGGTA</t>
  </si>
  <si>
    <t>GCTTTACTGTAGCTTGGTATTGTGCCCGGGCTCTGAATGCGCAGGATAGGTGGGAGGCTTTGATCCATTGCTTGTGGGTGATGGTGAGCCAACGGTGAGATACCACTCTTTCAGAGCTAGGGTTCTAACGGTCACCCGTCATCCGGGGACCGGACAGTATCAGGTGGGCAGTTTGACTGGGGCGGTCGCCTCCTAAAAGGTAACGGAGGCGCGCAAAGGTTCCCTCAGGCTGGTTGGAAATCAGCCGACGAGTGTAAAGGCAGAAGGGAGCTTGACTGTGAGACCTACAAGTCGAACAGGGACGAAAGTCGGCCTTAGTGATCCGACGGTTCTGAGTGGAAGGGCCGTCGCTCAACGGATAAAAGTTA</t>
  </si>
  <si>
    <t>AGCTCCAATAGCGTATATTTAAGTTGTTGCAGTTAAAAAGCTCGTAGTTGGATTTCGGGCGCGTCGCGTTGGTCCGGCAACGCTGTGTACTGGCGTCGGCGCGCCTTCCTGCCGGGGACGGGCTCCTGGGCTTAACTGTCTGGGACTCGGAGTCGGCGACGTTACTTTGAGAAAATTAGAGTGTTCAAAGCAGGCCTACGCTCGAATACTTTAGCATGGAATAACACGATAGGACTCTGGCCTATCCTGTTGGTCTGTAGGACCGGAGTAATGATTAAGAGGGACAGTCGGGGGCATTCGTATTTCATTGTCAGAGGTGAAATTCTTGGATTTATGAAAGACGAACCACTGCGAAAGCATTTGCCAAGGATGTTTTCA</t>
  </si>
  <si>
    <t>GCTTTACTGTAGCTTGGTATTGTGCCCGGGCTCTGAATGCGCAGGATAGGTGGGAGGCTTTGATCATCGGCTTGCGGGTCGATGTGAGCCAACGGTGAGATACCACTCTTTCAGAGCTAGGGTTCTAACAGCCGCCCGTTATCCGGGGGCTGGACAGTATCAGGTGGGCAGTTTGACTGGGGCGGTCGCCTCCTAAAAGGTAACGGAGGCGCGCAAAGGTTTGCTCAGGCTGGTTGGAAATCAGCCGACGAGTGTAAAAGCAGAAGCAAGCTTGACTGTGAGACCTACAAGTCGAACAGGGACGAAAGTCGGCTTTAGTGATCCGACGGTTCTGAGTGGAAGGGCCGTCGCTCAACGGATAAAAGTTA</t>
  </si>
  <si>
    <t>GCTTTACTGTAGCTTGGTATTGTGCCCGGGCTCTGAATGCGCAGGATAGGTGGGAGGCTTTGATCCATTGCTTGTGGGTGATGGTGAGCCAACGGTGAGATACCACTCTTTCAGAGCTAGGGTTCTAACGGTCACCCGTCATCCGGGGACCGGACAGTATCAGGTGGGCAGTTTGACTGGGGCGGTCGCCTCCTAAAAGGTAACGGAGGCGCGCAAAGGTTTGCTCAGGCTGGTTGGAAATCAGCCGACGAGTGTAAAAGCAGAAGCAAGCTTGACTGTGAGACCTACAAGTCGAACAGGGAGGAAACTCGGCTTTAGTGATCCGACGGTTCTGCGTGGAAGGGCCGTCGCTCAACGGATAAAAGTTA</t>
  </si>
  <si>
    <t>AGCTCCAATAGCGTATATTTAAGTTGCTGCAGTTAAAAAGCTCGTAGTCGGTTTTCGGGCGGGCTGCGCCGGTCTGCCTTTGGTATGCACTGGCGTGACCCGCTTTTCTGCCGGGGACGGGCTCCTGGGCTTTACTGTCCGGGACCCGGAGTCGGCGCTGTTACCTTGAGTAAATTGGAGTGTTCAAAGCAGGCATACGCTCTGAACATATTAGCATGGAATAACGATATAGGACTCTGGCCTATTTCGTTGGTCTGTGGGACCGGAGTAACGACCAATGGGGGCAGTCGGGGGCATTCGTATTTCGTTGTCAGAGGTGAAATTCTTGGATTTACGAAAGACGAACTGCTGCGAAAGCGTTTGCCAAGGATGCTTTCG</t>
  </si>
  <si>
    <t>GCTTGACTGTAGCCTGGAATTGGGTTTGGGCTCTTCTTGCGCAGCCTAGGTGGGAGGCGTTGACAGTTCCCTTCCGGGGGAGCTTGAGCCATCAGTGAGAGACCACTCTGGAGGAGCTAGAATTCTAATGGCGATCCTTGAATCAGGACGCTTGACAGTTTCAGGTGGGCAGTTTGACTGGGGCGGTCGCCTCCTAAAAGGTAACGGAGGCGTGCAAAGGTTCCCTCAGGCTGGACGGAAATCAGCCGTAGAGTGTAAAGGCAGAAGGGAGCTTGACTGCAAGACCTACAAGTCGAGCAGGGGCGAAAGCCGGCCTTAGTGATCCGACGGTACCGTGTGGAAGGGCCGTCGCTCAACGGATAAAAGTTA</t>
  </si>
  <si>
    <t>0.87_0.92</t>
  </si>
  <si>
    <t>0.80_0.70</t>
  </si>
  <si>
    <t>0.0001_0.0015</t>
  </si>
  <si>
    <t>0.85_0.80</t>
  </si>
  <si>
    <t>0.76_0.73</t>
  </si>
  <si>
    <t>Chlorophyta_Chlorophyceae_Sphaeropleales_Scenedesmaceae_Crucigenia_tetrapedia</t>
  </si>
  <si>
    <t>Ochrophyta_Chrysophyceae_Chromulinales_Dinobryaceae_Pseudokephyrion_ellipsoideum</t>
  </si>
  <si>
    <t>Chlorophyta_Chlorophyceae_Sphaeropleales_Selenastraceae_Monoraphidium_arcuatum</t>
  </si>
  <si>
    <t>Chlorophyta_Chlorophyceae_Sphaeropleales_Selenastraceae_Monoraphidium_contortum</t>
  </si>
  <si>
    <t>Chlorophyta_Chlorophyceae_Sphaeropleales_Selenastraceae_Monoraphidium_komarkovae</t>
  </si>
  <si>
    <t>Chlorophyta_Chlorophyceae_Sphaeropleales_Selenastraceae_Monoraphidium_minutum</t>
  </si>
  <si>
    <t>Euglenophyta_Euglenophyceae_Euglenales_Euglenaceae_Lepocinclis_acus</t>
  </si>
  <si>
    <t>Euglenophyta_Euglenophyceae_Euglenales_Euglenaceae_Lepocinclis_sp.</t>
  </si>
  <si>
    <t>Cyanobacteria_Cyanophyceae_Nostocales_Aphanizomenonaceae_Aphanizomenon_sp.</t>
  </si>
  <si>
    <t>Ochrophyta_Chrysophyceae_Chromulinales_Dinobryaceae_Chrysococcus</t>
  </si>
  <si>
    <t>0.81_0.82</t>
  </si>
  <si>
    <t>Dinophyta_Dinophyceae_Peridiniales_Peridiniaceae_Peridinium_sp.</t>
  </si>
  <si>
    <t>Chlorophyta_Chlorophyceae_Sphaeropleales_Selenastraceae_Kirchneriella_sp.</t>
  </si>
  <si>
    <t>Chlorophyta_Chlorophyceae_Sphaeropleales_Scenedesmaceae_Desmodesmus_communis</t>
  </si>
  <si>
    <t>Bacillariophyta_Coscinodiscophyceae_Coscinodiscophycidae_Aulacoseiraceae_Aulacoseira_sp.</t>
  </si>
  <si>
    <t>Bacillariophyta_Fragilariophyceae_Fragilariophycidae_Fragilariales_Fragilaria_sp.</t>
  </si>
  <si>
    <t>Chlorophyta_Trebouxiophyceae_Chlorellales_Chlorellaceae_Dictyosphaerium_sp.</t>
  </si>
  <si>
    <t>Chlorophyta_Trebouxiophyceae_Trebouxiophyceae_incertae_sedis_Choricystis</t>
  </si>
  <si>
    <t>Chlorophyta_Trebouxiophyceae_Chlorellales_Oocystaceae_Oocystis_sp.</t>
  </si>
  <si>
    <t>Euglenophyta_Euglenophyceae_Euglenales_Phacaceae_Euglena_sp.</t>
  </si>
  <si>
    <t>Chlorophyta_Chlorophyceae_Chlamydomonadales_Chlamydomonadaceae_Chlamydomonas_sp.</t>
  </si>
  <si>
    <t>Euglenophyta_Euglenophyceae_Euglenales_Phacaceae_Phacus_sp.</t>
  </si>
  <si>
    <t>Cryptophyta_Cryptophyceae_Cryptomonadales_Chroomonadaceae_Chroomonas_sp.</t>
  </si>
  <si>
    <t>Chlorophyta_Chlorophyceae_Sphaeropleales_Scenedesmaceae_Scenedesmus_sp.</t>
  </si>
  <si>
    <r>
      <rPr>
        <b/>
        <sz val="14"/>
        <color theme="1"/>
        <rFont val="Arial"/>
        <family val="2"/>
      </rPr>
      <t>CC</t>
    </r>
    <r>
      <rPr>
        <sz val="14"/>
        <color theme="1"/>
        <rFont val="Arial"/>
        <family val="2"/>
      </rPr>
      <t>: 2018</t>
    </r>
  </si>
  <si>
    <t>Bacillariophyta_Bacillariophyceae_Cocconeidales_Cocconeidaceae_Cocconeis</t>
  </si>
  <si>
    <t>Bacillariophyta_Bacillariophyceae_Tabellariales_Tabellariaceae_Tabellaria</t>
  </si>
  <si>
    <t>Bacillariophyta_Bacillariophyceae_Bacillariales_Bacillariaceae_Nitzschia</t>
  </si>
  <si>
    <r>
      <rPr>
        <b/>
        <sz val="14"/>
        <color theme="1"/>
        <rFont val="Arial"/>
        <family val="2"/>
      </rPr>
      <t>CC</t>
    </r>
    <r>
      <rPr>
        <sz val="14"/>
        <color theme="1"/>
        <rFont val="Arial"/>
        <family val="2"/>
      </rPr>
      <t>: 2018, 2019</t>
    </r>
  </si>
  <si>
    <t>0.86_1.00</t>
  </si>
  <si>
    <t>0.0031_0.0015</t>
  </si>
  <si>
    <t>0.0258_0.0249</t>
  </si>
  <si>
    <r>
      <rPr>
        <b/>
        <sz val="14"/>
        <color theme="1"/>
        <rFont val="Arial"/>
        <family val="2"/>
      </rPr>
      <t>CC</t>
    </r>
    <r>
      <rPr>
        <sz val="14"/>
        <color theme="1"/>
        <rFont val="Arial"/>
        <family val="2"/>
      </rPr>
      <t>: 2019</t>
    </r>
  </si>
  <si>
    <r>
      <rPr>
        <b/>
        <sz val="14"/>
        <color theme="1"/>
        <rFont val="Arial"/>
        <family val="2"/>
      </rPr>
      <t>CC</t>
    </r>
    <r>
      <rPr>
        <sz val="14"/>
        <color theme="1"/>
        <rFont val="Arial"/>
        <family val="2"/>
      </rPr>
      <t>: 2021</t>
    </r>
  </si>
  <si>
    <r>
      <rPr>
        <b/>
        <sz val="14"/>
        <color indexed="8"/>
        <rFont val="Arial"/>
        <family val="2"/>
      </rPr>
      <t>CC</t>
    </r>
    <r>
      <rPr>
        <sz val="14"/>
        <color indexed="8"/>
        <rFont val="Arial"/>
        <family val="2"/>
      </rPr>
      <t xml:space="preserve">: 2017, 2018 + </t>
    </r>
    <r>
      <rPr>
        <b/>
        <sz val="14"/>
        <color rgb="FF000000"/>
        <rFont val="Arial"/>
        <family val="2"/>
      </rPr>
      <t>CC</t>
    </r>
    <r>
      <rPr>
        <sz val="14"/>
        <color indexed="8"/>
        <rFont val="Arial"/>
        <family val="2"/>
      </rPr>
      <t>: 2021</t>
    </r>
  </si>
  <si>
    <t>0.97_0.92 + 1.00</t>
  </si>
  <si>
    <t>0.0002_0.0002 + 0.0009</t>
  </si>
  <si>
    <t>0.0054_0.0025+ 0.0272</t>
  </si>
  <si>
    <r>
      <rPr>
        <b/>
        <sz val="14"/>
        <color indexed="8"/>
        <rFont val="Arial"/>
        <family val="2"/>
      </rPr>
      <t>CC</t>
    </r>
    <r>
      <rPr>
        <sz val="14"/>
        <color rgb="FF000000"/>
        <rFont val="Arial"/>
        <family val="2"/>
      </rPr>
      <t>: 2018 +</t>
    </r>
    <r>
      <rPr>
        <b/>
        <sz val="14"/>
        <color indexed="8"/>
        <rFont val="Arial"/>
        <family val="2"/>
      </rPr>
      <t xml:space="preserve"> 16S</t>
    </r>
    <r>
      <rPr>
        <sz val="14"/>
        <color indexed="8"/>
        <rFont val="Arial"/>
        <family val="2"/>
      </rPr>
      <t>: 2017, 2018</t>
    </r>
  </si>
  <si>
    <t>1.00 + 0.98_0.94</t>
  </si>
  <si>
    <t>0.001 + 0.0003_0.0001</t>
  </si>
  <si>
    <t>0.0017 + 0.0032_0.001</t>
  </si>
  <si>
    <t>BML Shannon</t>
  </si>
  <si>
    <t>BCR Shannon</t>
  </si>
  <si>
    <t>23S Shannon</t>
  </si>
  <si>
    <t>18S Shannon</t>
  </si>
  <si>
    <r>
      <rPr>
        <i/>
        <sz val="14"/>
        <color theme="1"/>
        <rFont val="Arial"/>
        <family val="2"/>
      </rPr>
      <t>Thoracosphaeraceae</t>
    </r>
    <r>
      <rPr>
        <sz val="14"/>
        <color theme="1"/>
        <rFont val="Arial"/>
        <family val="2"/>
      </rPr>
      <t xml:space="preserve"> Uncultured</t>
    </r>
  </si>
  <si>
    <r>
      <rPr>
        <i/>
        <sz val="14"/>
        <color theme="1"/>
        <rFont val="Arial"/>
        <family val="2"/>
      </rPr>
      <t>Trebouxiophyceae</t>
    </r>
    <r>
      <rPr>
        <sz val="14"/>
        <color theme="1"/>
        <rFont val="Arial"/>
        <family val="2"/>
      </rPr>
      <t xml:space="preserve"> Unassigned</t>
    </r>
  </si>
  <si>
    <r>
      <rPr>
        <i/>
        <sz val="14"/>
        <color theme="1"/>
        <rFont val="Arial"/>
        <family val="2"/>
      </rPr>
      <t>Chrysophyceae</t>
    </r>
    <r>
      <rPr>
        <sz val="14"/>
        <color theme="1"/>
        <rFont val="Arial"/>
        <family val="2"/>
      </rPr>
      <t xml:space="preserve"> P34.48</t>
    </r>
  </si>
  <si>
    <r>
      <rPr>
        <i/>
        <sz val="14"/>
        <color theme="1"/>
        <rFont val="Arial"/>
        <family val="2"/>
      </rPr>
      <t>Chlorophyceae</t>
    </r>
    <r>
      <rPr>
        <sz val="14"/>
        <color theme="1"/>
        <rFont val="Arial"/>
        <family val="2"/>
      </rPr>
      <t xml:space="preserve"> Unassigned</t>
    </r>
  </si>
  <si>
    <r>
      <rPr>
        <i/>
        <sz val="14"/>
        <color theme="1"/>
        <rFont val="Arial"/>
        <family val="2"/>
      </rPr>
      <t>Dinophyceae</t>
    </r>
    <r>
      <rPr>
        <sz val="14"/>
        <color theme="1"/>
        <rFont val="Arial"/>
        <family val="2"/>
      </rPr>
      <t xml:space="preserve"> Unassigned</t>
    </r>
  </si>
  <si>
    <r>
      <rPr>
        <i/>
        <sz val="14"/>
        <color theme="1"/>
        <rFont val="Arial"/>
        <family val="2"/>
      </rPr>
      <t>Chrysophyceae</t>
    </r>
    <r>
      <rPr>
        <sz val="14"/>
        <color theme="1"/>
        <rFont val="Arial"/>
        <family val="2"/>
      </rPr>
      <t xml:space="preserve"> Uncultured</t>
    </r>
  </si>
  <si>
    <r>
      <rPr>
        <i/>
        <sz val="14"/>
        <color theme="1"/>
        <rFont val="Arial"/>
        <family val="2"/>
      </rPr>
      <t>Chrysophyceae</t>
    </r>
    <r>
      <rPr>
        <sz val="14"/>
        <color theme="1"/>
        <rFont val="Arial"/>
        <family val="2"/>
      </rPr>
      <t xml:space="preserve"> Unassigned</t>
    </r>
  </si>
  <si>
    <r>
      <rPr>
        <i/>
        <sz val="14"/>
        <color theme="1"/>
        <rFont val="Arial"/>
        <family val="2"/>
      </rPr>
      <t>Chromulinales</t>
    </r>
    <r>
      <rPr>
        <sz val="14"/>
        <color theme="1"/>
        <rFont val="Arial"/>
        <family val="2"/>
      </rPr>
      <t xml:space="preserve"> Uncultured</t>
    </r>
  </si>
  <si>
    <r>
      <rPr>
        <i/>
        <sz val="14"/>
        <color rgb="FF000000"/>
        <rFont val="Arial"/>
        <family val="2"/>
      </rPr>
      <t>Chlorophyta</t>
    </r>
    <r>
      <rPr>
        <sz val="14"/>
        <color rgb="FF000000"/>
        <rFont val="Arial"/>
        <family val="2"/>
      </rPr>
      <t xml:space="preserve"> Unassigned</t>
    </r>
  </si>
  <si>
    <r>
      <t xml:space="preserve">Excluded unassigned at Kingdom level (unassigned </t>
    </r>
    <r>
      <rPr>
        <i/>
        <sz val="14"/>
        <color theme="1"/>
        <rFont val="Arial"/>
        <family val="2"/>
      </rPr>
      <t>Chromista</t>
    </r>
    <r>
      <rPr>
        <sz val="14"/>
        <color theme="1"/>
        <rFont val="Arial"/>
        <family val="2"/>
      </rPr>
      <t xml:space="preserve"> and </t>
    </r>
    <r>
      <rPr>
        <i/>
        <sz val="14"/>
        <color theme="1"/>
        <rFont val="Arial"/>
        <family val="2"/>
      </rPr>
      <t>Plantae</t>
    </r>
    <r>
      <rPr>
        <sz val="14"/>
        <color theme="1"/>
        <rFont val="Arial"/>
        <family val="2"/>
      </rPr>
      <t>) and ASVs identified as bacteria (see Table S7).</t>
    </r>
  </si>
  <si>
    <r>
      <rPr>
        <i/>
        <sz val="14"/>
        <color rgb="FF000000"/>
        <rFont val="Arial"/>
        <family val="2"/>
      </rPr>
      <t>Synechococcales</t>
    </r>
    <r>
      <rPr>
        <sz val="14"/>
        <color rgb="FF000000"/>
        <rFont val="Arial"/>
        <family val="2"/>
      </rPr>
      <t xml:space="preserve"> Unassigned</t>
    </r>
  </si>
  <si>
    <r>
      <rPr>
        <i/>
        <sz val="14"/>
        <color rgb="FF000000"/>
        <rFont val="Arial"/>
        <family val="2"/>
      </rPr>
      <t>Oscillatoriales</t>
    </r>
    <r>
      <rPr>
        <sz val="14"/>
        <color rgb="FF000000"/>
        <rFont val="Arial"/>
        <family val="2"/>
      </rPr>
      <t xml:space="preserve"> Unassigned</t>
    </r>
  </si>
  <si>
    <r>
      <rPr>
        <i/>
        <sz val="14"/>
        <color rgb="FF000000"/>
        <rFont val="Arial"/>
        <family val="2"/>
      </rPr>
      <t>Cyanophyceae</t>
    </r>
    <r>
      <rPr>
        <sz val="14"/>
        <color rgb="FF000000"/>
        <rFont val="Arial"/>
        <family val="2"/>
      </rPr>
      <t xml:space="preserve"> Unassigned</t>
    </r>
  </si>
  <si>
    <r>
      <rPr>
        <i/>
        <sz val="14"/>
        <color rgb="FF000000"/>
        <rFont val="Arial"/>
        <family val="2"/>
      </rPr>
      <t>Chlamydomonadaceae</t>
    </r>
    <r>
      <rPr>
        <sz val="14"/>
        <color rgb="FF000000"/>
        <rFont val="Arial"/>
        <family val="2"/>
      </rPr>
      <t xml:space="preserve"> Unassigned</t>
    </r>
  </si>
  <si>
    <r>
      <rPr>
        <i/>
        <sz val="14"/>
        <color rgb="FF000000"/>
        <rFont val="Arial"/>
        <family val="2"/>
      </rPr>
      <t>Synechococcaceae</t>
    </r>
    <r>
      <rPr>
        <sz val="14"/>
        <color rgb="FF000000"/>
        <rFont val="Arial"/>
        <family val="2"/>
      </rPr>
      <t xml:space="preserve"> Unassigned</t>
    </r>
  </si>
  <si>
    <r>
      <rPr>
        <i/>
        <sz val="14"/>
        <color theme="1"/>
        <rFont val="Arial"/>
        <family val="2"/>
      </rPr>
      <t>Chlorophyta</t>
    </r>
    <r>
      <rPr>
        <sz val="14"/>
        <color theme="1"/>
        <rFont val="Arial"/>
        <family val="2"/>
      </rPr>
      <t xml:space="preserve"> symbiont</t>
    </r>
  </si>
  <si>
    <t xml:space="preserve"> Sherwood and Prestig 2007</t>
  </si>
  <si>
    <t>Stoeck et al. 2010</t>
  </si>
  <si>
    <t>Water Balance (Mm^3)</t>
  </si>
  <si>
    <t>23SrV_f1               23SrV_r1</t>
  </si>
  <si>
    <t>Ill_Euk_F        Ill_Euk_R</t>
  </si>
  <si>
    <t>341fw                          785rv</t>
  </si>
  <si>
    <t>Primers Reference</t>
  </si>
  <si>
    <t>Taxonomy Reference</t>
  </si>
  <si>
    <t>Djemiel et al. 2020</t>
  </si>
  <si>
    <t>Quast et al. 2013</t>
  </si>
  <si>
    <t>SILVA 138</t>
  </si>
  <si>
    <t>Microgreen Algaebase</t>
  </si>
  <si>
    <t>Ill_Euk_R</t>
  </si>
  <si>
    <r>
      <rPr>
        <b/>
        <sz val="14"/>
        <color indexed="8"/>
        <rFont val="Arial"/>
        <family val="2"/>
      </rPr>
      <t>Table S15</t>
    </r>
    <r>
      <rPr>
        <sz val="14"/>
        <color indexed="8"/>
        <rFont val="Arial"/>
        <family val="2"/>
      </rPr>
      <t xml:space="preserve">: ANOSIM statistics (R) as defined by (Somerfield et al. 2021) comparing phytoplankton community composition at the ASV level for the  23S, 18S, and 16S rRNA genes and at the species level for cell count data. Comparisons are given by source, by BML and BCR for each year, and by years for BML. Counts were normalized using Scaled Rank Subsampling (SRS) (Beule and Karlovsky 2020) with 4000, 1000, 100, and 10000 counts for each dataset, respectively. ANOSIM was run with 9999 permutations in r using the package ANOSIM. R = 0 indicates no differences between groups and R approaches 1 as groups become more distinct. R = 1 when all samples within each group are more similar to each other compared to samples in the other group. p indicates the significance. Results with R &gt; 0.5000 and p &lt; 0.05 are indicated by * and results with p &gt; 0.05 are indicated by –. NA indicates insufficient samples for comparison. </t>
    </r>
  </si>
  <si>
    <r>
      <rPr>
        <b/>
        <sz val="14"/>
        <color theme="1"/>
        <rFont val="Arial"/>
        <family val="2"/>
      </rPr>
      <t>Table S19</t>
    </r>
    <r>
      <rPr>
        <sz val="14"/>
        <color theme="1"/>
        <rFont val="Arial"/>
        <family val="2"/>
      </rPr>
      <t>: Top ten most abundant ASVs occurring in BML or BCR for selected shared genera (</t>
    </r>
    <r>
      <rPr>
        <i/>
        <sz val="14"/>
        <color theme="1"/>
        <rFont val="Arial"/>
        <family val="2"/>
      </rPr>
      <t>Choricystis and Picochlorum, Cryptomonas, Euglena, Synechococcus</t>
    </r>
    <r>
      <rPr>
        <sz val="14"/>
        <color theme="1"/>
        <rFont val="Arial"/>
        <family val="2"/>
      </rPr>
      <t>/</t>
    </r>
    <r>
      <rPr>
        <i/>
        <sz val="14"/>
        <color theme="1"/>
        <rFont val="Arial"/>
        <family val="2"/>
      </rPr>
      <t>Cyanobium</t>
    </r>
    <r>
      <rPr>
        <sz val="14"/>
        <color theme="1"/>
        <rFont val="Arial"/>
        <family val="2"/>
      </rPr>
      <t xml:space="preserve">, and </t>
    </r>
    <r>
      <rPr>
        <i/>
        <sz val="14"/>
        <color theme="1"/>
        <rFont val="Arial"/>
        <family val="2"/>
      </rPr>
      <t>Prochlorococcus</t>
    </r>
    <r>
      <rPr>
        <sz val="14"/>
        <color theme="1"/>
        <rFont val="Arial"/>
        <family val="2"/>
      </rPr>
      <t xml:space="preserve">) for molecular measures (23S, 18S, and 16S rRNA genes) based on mean relative abundance. Counts were normalized using Scaled Rank Subsampling (SRS) (Beule and Karlovsky 2020) with 4000, 1000, and 100 counts for each measure, respectively. Bolded ASVs are shared between BML and BCR for their top 10 ASVs for that genus. Taxonomy assignment for the 16S and 18S rRNA genes were corrected for SILVA assignment based on NCBI searches. </t>
    </r>
  </si>
  <si>
    <t>Fig. S15A</t>
  </si>
  <si>
    <t>Fig. S15B</t>
  </si>
  <si>
    <t>Fig. S15C</t>
  </si>
  <si>
    <t>Fig. S15D</t>
  </si>
  <si>
    <t>rRNA gene or cell count (CC)</t>
  </si>
  <si>
    <t>Dinophyta</t>
  </si>
  <si>
    <t>~464</t>
  </si>
  <si>
    <t>Klindworth et al. 2013</t>
  </si>
  <si>
    <r>
      <t>Excluded unassigned at Kingdom level (Unassigned Eukaryota) and all Bacteria and Archaea.
Excluded non-photosynthetic eukarya (</t>
    </r>
    <r>
      <rPr>
        <i/>
        <sz val="14"/>
        <color theme="1"/>
        <rFont val="Arial"/>
        <family val="2"/>
      </rPr>
      <t>Amoebozoa</t>
    </r>
    <r>
      <rPr>
        <sz val="14"/>
        <color theme="1"/>
        <rFont val="Arial"/>
        <family val="2"/>
      </rPr>
      <t xml:space="preserve">, </t>
    </r>
    <r>
      <rPr>
        <i/>
        <sz val="14"/>
        <color theme="1"/>
        <rFont val="Arial"/>
        <family val="2"/>
      </rPr>
      <t>Centrohelida</t>
    </r>
    <r>
      <rPr>
        <sz val="14"/>
        <color theme="1"/>
        <rFont val="Arial"/>
        <family val="2"/>
      </rPr>
      <t xml:space="preserve">, </t>
    </r>
    <r>
      <rPr>
        <i/>
        <sz val="14"/>
        <color theme="1"/>
        <rFont val="Arial"/>
        <family val="2"/>
      </rPr>
      <t>Collodictyonidae</t>
    </r>
    <r>
      <rPr>
        <sz val="14"/>
        <color theme="1"/>
        <rFont val="Arial"/>
        <family val="2"/>
      </rPr>
      <t xml:space="preserve">, Incertae Sedis, NAMAKO-1, </t>
    </r>
    <r>
      <rPr>
        <i/>
        <sz val="14"/>
        <color theme="1"/>
        <rFont val="Arial"/>
        <family val="2"/>
      </rPr>
      <t>Opisthokonta</t>
    </r>
    <r>
      <rPr>
        <sz val="14"/>
        <color theme="1"/>
        <rFont val="Arial"/>
        <family val="2"/>
      </rPr>
      <t xml:space="preserve">, and all SAR except for </t>
    </r>
    <r>
      <rPr>
        <i/>
        <sz val="14"/>
        <color theme="1"/>
        <rFont val="Arial"/>
        <family val="2"/>
      </rPr>
      <t>Diatomea</t>
    </r>
    <r>
      <rPr>
        <sz val="14"/>
        <color theme="1"/>
        <rFont val="Arial"/>
        <family val="2"/>
      </rPr>
      <t xml:space="preserve">, Dinoflagellata, and </t>
    </r>
    <r>
      <rPr>
        <i/>
        <sz val="14"/>
        <color theme="1"/>
        <rFont val="Arial"/>
        <family val="2"/>
      </rPr>
      <t>Ochrophyta</t>
    </r>
    <r>
      <rPr>
        <sz val="14"/>
        <color theme="1"/>
        <rFont val="Arial"/>
        <family val="2"/>
      </rPr>
      <t xml:space="preserve">).
Excluded non-photosynthetic </t>
    </r>
    <r>
      <rPr>
        <i/>
        <sz val="14"/>
        <color theme="1"/>
        <rFont val="Arial"/>
        <family val="2"/>
      </rPr>
      <t>Ochrophyta</t>
    </r>
    <r>
      <rPr>
        <sz val="14"/>
        <color theme="1"/>
        <rFont val="Arial"/>
        <family val="2"/>
      </rPr>
      <t xml:space="preserve">: </t>
    </r>
    <r>
      <rPr>
        <i/>
        <sz val="14"/>
        <color indexed="8"/>
        <rFont val="Arial"/>
        <family val="2"/>
      </rPr>
      <t>Blastocystis</t>
    </r>
    <r>
      <rPr>
        <sz val="14"/>
        <color indexed="8"/>
        <rFont val="Arial"/>
        <family val="2"/>
      </rPr>
      <t xml:space="preserve"> sp., </t>
    </r>
    <r>
      <rPr>
        <i/>
        <sz val="14"/>
        <color indexed="8"/>
        <rFont val="Arial"/>
        <family val="2"/>
      </rPr>
      <t>Oikomonas</t>
    </r>
    <r>
      <rPr>
        <sz val="14"/>
        <color indexed="8"/>
        <rFont val="Arial"/>
        <family val="2"/>
      </rPr>
      <t xml:space="preserve">, </t>
    </r>
    <r>
      <rPr>
        <i/>
        <sz val="14"/>
        <color indexed="8"/>
        <rFont val="Arial"/>
        <family val="2"/>
      </rPr>
      <t>Poteriospumella</t>
    </r>
    <r>
      <rPr>
        <sz val="14"/>
        <color indexed="8"/>
        <rFont val="Arial"/>
        <family val="2"/>
      </rPr>
      <t xml:space="preserve">, </t>
    </r>
    <r>
      <rPr>
        <i/>
        <sz val="14"/>
        <color indexed="8"/>
        <rFont val="Arial"/>
        <family val="2"/>
      </rPr>
      <t>Spumella</t>
    </r>
    <r>
      <rPr>
        <sz val="14"/>
        <color indexed="8"/>
        <rFont val="Arial"/>
        <family val="2"/>
      </rPr>
      <t xml:space="preserve">, </t>
    </r>
    <r>
      <rPr>
        <i/>
        <sz val="14"/>
        <color indexed="8"/>
        <rFont val="Arial"/>
        <family val="2"/>
      </rPr>
      <t>Spumella</t>
    </r>
    <r>
      <rPr>
        <sz val="14"/>
        <color indexed="8"/>
        <rFont val="Arial"/>
        <family val="2"/>
      </rPr>
      <t xml:space="preserve">-like flagellate, </t>
    </r>
    <r>
      <rPr>
        <i/>
        <sz val="14"/>
        <color indexed="8"/>
        <rFont val="Arial"/>
        <family val="2"/>
      </rPr>
      <t>Paraphysomonas</t>
    </r>
    <r>
      <rPr>
        <sz val="14"/>
        <color indexed="8"/>
        <rFont val="Arial"/>
        <family val="2"/>
      </rPr>
      <t xml:space="preserve">, and </t>
    </r>
    <r>
      <rPr>
        <i/>
        <sz val="14"/>
        <color indexed="8"/>
        <rFont val="Arial"/>
        <family val="2"/>
      </rPr>
      <t xml:space="preserve">Spumella </t>
    </r>
    <r>
      <rPr>
        <sz val="14"/>
        <color indexed="8"/>
        <rFont val="Arial"/>
        <family val="2"/>
      </rPr>
      <t>sp.</t>
    </r>
  </si>
  <si>
    <r>
      <t xml:space="preserve">Excluded unassigned at Kingdom level (unassigned </t>
    </r>
    <r>
      <rPr>
        <i/>
        <sz val="14"/>
        <color theme="1"/>
        <rFont val="Arial"/>
        <family val="2"/>
      </rPr>
      <t>Bacteria</t>
    </r>
    <r>
      <rPr>
        <sz val="14"/>
        <color theme="1"/>
        <rFont val="Arial"/>
        <family val="2"/>
      </rPr>
      <t xml:space="preserve"> and </t>
    </r>
    <r>
      <rPr>
        <i/>
        <sz val="14"/>
        <color theme="1"/>
        <rFont val="Arial"/>
        <family val="2"/>
      </rPr>
      <t>Archaea</t>
    </r>
    <r>
      <rPr>
        <sz val="14"/>
        <color theme="1"/>
        <rFont val="Arial"/>
        <family val="2"/>
      </rPr>
      <t xml:space="preserve">). 
Excluded all Eukaryotes that do not contain chloroplasts, and mitochondria </t>
    </r>
  </si>
  <si>
    <r>
      <rPr>
        <b/>
        <sz val="14"/>
        <color indexed="8"/>
        <rFont val="Arial"/>
        <family val="2"/>
      </rPr>
      <t>Table S6</t>
    </r>
    <r>
      <rPr>
        <sz val="14"/>
        <color indexed="8"/>
        <rFont val="Arial"/>
        <family val="2"/>
      </rPr>
      <t xml:space="preserve">: Number of features and reads removed at each stage of filtration for each primer set. </t>
    </r>
    <r>
      <rPr>
        <b/>
        <sz val="14"/>
        <color indexed="8"/>
        <rFont val="Arial"/>
        <family val="2"/>
      </rPr>
      <t>Stage 1</t>
    </r>
    <r>
      <rPr>
        <sz val="14"/>
        <color indexed="8"/>
        <rFont val="Arial"/>
        <family val="2"/>
      </rPr>
      <t xml:space="preserve">: Filtered for minimum number of reads. </t>
    </r>
    <r>
      <rPr>
        <b/>
        <sz val="14"/>
        <color indexed="8"/>
        <rFont val="Arial"/>
        <family val="2"/>
      </rPr>
      <t>Stage 2</t>
    </r>
    <r>
      <rPr>
        <sz val="14"/>
        <color indexed="8"/>
        <rFont val="Arial"/>
        <family val="2"/>
      </rPr>
      <t xml:space="preserve">: Filtered out unassigned ASVs at the Kingdom levels. </t>
    </r>
    <r>
      <rPr>
        <b/>
        <sz val="14"/>
        <color indexed="8"/>
        <rFont val="Arial"/>
        <family val="2"/>
      </rPr>
      <t>Stage 3</t>
    </r>
    <r>
      <rPr>
        <sz val="14"/>
        <color indexed="8"/>
        <rFont val="Arial"/>
        <family val="2"/>
      </rPr>
      <t xml:space="preserve">: Eukaryotic and Archaeal sequences removed (16S rRNA) or Bacterial and Archaeal sequences removed (18S rRNA). </t>
    </r>
    <r>
      <rPr>
        <b/>
        <sz val="14"/>
        <color indexed="8"/>
        <rFont val="Arial"/>
        <family val="2"/>
      </rPr>
      <t>Stage 4</t>
    </r>
    <r>
      <rPr>
        <sz val="14"/>
        <color indexed="8"/>
        <rFont val="Arial"/>
        <family val="2"/>
      </rPr>
      <t>: Other reads filtered out for each dataset to exclude non-photosynthetic organisms to the best of our knowledge; those excluded include ASVs identified as bacteria (23S rRNA; see Table S8), ASVs assigned as heterotrophic eukaryotes (18S rRNA), and ASVs assigned as non-photosynthetic bacteria (16S rRNA).</t>
    </r>
  </si>
  <si>
    <t>Cryptomonas erosa</t>
  </si>
  <si>
    <t>Cryptomonas phaseolus</t>
  </si>
  <si>
    <r>
      <rPr>
        <i/>
        <sz val="14"/>
        <color theme="1"/>
        <rFont val="Arial"/>
        <family val="2"/>
      </rPr>
      <t>Euglena  pseudostellata</t>
    </r>
    <r>
      <rPr>
        <sz val="14"/>
        <color theme="1"/>
        <rFont val="Arial"/>
        <family val="2"/>
      </rPr>
      <t xml:space="preserve"> strain JilnaI030207I or </t>
    </r>
    <r>
      <rPr>
        <i/>
        <sz val="14"/>
        <color theme="1"/>
        <rFont val="Arial"/>
        <family val="2"/>
      </rPr>
      <t>Euglena</t>
    </r>
    <r>
      <rPr>
        <sz val="14"/>
        <color theme="1"/>
        <rFont val="Arial"/>
        <family val="2"/>
      </rPr>
      <t xml:space="preserve">  sp. JilnaI030207I</t>
    </r>
  </si>
  <si>
    <t xml:space="preserve">Euglena  stellata </t>
  </si>
  <si>
    <t>Euglena  splendens</t>
  </si>
  <si>
    <t>Euglena  magnifica</t>
  </si>
  <si>
    <t>Euglena  tristella</t>
  </si>
  <si>
    <r>
      <rPr>
        <i/>
        <sz val="14"/>
        <color theme="1"/>
        <rFont val="Arial"/>
        <family val="2"/>
      </rPr>
      <t>Synechococcus</t>
    </r>
    <r>
      <rPr>
        <sz val="14"/>
        <color theme="1"/>
        <rFont val="Arial"/>
        <family val="2"/>
      </rPr>
      <t xml:space="preserve"> sp. TCC206 or </t>
    </r>
    <r>
      <rPr>
        <i/>
        <sz val="14"/>
        <color theme="1"/>
        <rFont val="Arial"/>
        <family val="2"/>
      </rPr>
      <t>Aphanocapsa</t>
    </r>
    <r>
      <rPr>
        <sz val="14"/>
        <color theme="1"/>
        <rFont val="Arial"/>
        <family val="2"/>
      </rPr>
      <t xml:space="preserve"> sp. </t>
    </r>
  </si>
  <si>
    <r>
      <rPr>
        <i/>
        <sz val="14"/>
        <color theme="1"/>
        <rFont val="Arial"/>
        <family val="2"/>
      </rPr>
      <t>Synechococcus</t>
    </r>
    <r>
      <rPr>
        <sz val="14"/>
        <color theme="1"/>
        <rFont val="Arial"/>
        <family val="2"/>
      </rPr>
      <t xml:space="preserve"> sp. TCC206</t>
    </r>
  </si>
  <si>
    <r>
      <rPr>
        <i/>
        <sz val="14"/>
        <color theme="1"/>
        <rFont val="Arial"/>
        <family val="2"/>
      </rPr>
      <t>Synechococcus</t>
    </r>
    <r>
      <rPr>
        <sz val="14"/>
        <color theme="1"/>
        <rFont val="Arial"/>
        <family val="2"/>
      </rPr>
      <t xml:space="preserve"> </t>
    </r>
    <r>
      <rPr>
        <i/>
        <sz val="14"/>
        <color theme="1"/>
        <rFont val="Arial"/>
        <family val="2"/>
      </rPr>
      <t>rubescens</t>
    </r>
    <r>
      <rPr>
        <sz val="14"/>
        <color theme="1"/>
        <rFont val="Arial"/>
        <family val="2"/>
      </rPr>
      <t xml:space="preserve"> or </t>
    </r>
    <r>
      <rPr>
        <i/>
        <sz val="14"/>
        <color theme="1"/>
        <rFont val="Arial"/>
        <family val="2"/>
      </rPr>
      <t>Aphanocapsa</t>
    </r>
    <r>
      <rPr>
        <sz val="14"/>
        <color theme="1"/>
        <rFont val="Arial"/>
        <family val="2"/>
      </rPr>
      <t xml:space="preserve"> sp. </t>
    </r>
  </si>
  <si>
    <r>
      <rPr>
        <i/>
        <sz val="14"/>
        <color theme="1"/>
        <rFont val="Arial"/>
        <family val="2"/>
      </rPr>
      <t>Synechococcus rubescens</t>
    </r>
    <r>
      <rPr>
        <sz val="14"/>
        <color theme="1"/>
        <rFont val="Arial"/>
        <family val="2"/>
      </rPr>
      <t xml:space="preserve"> or </t>
    </r>
    <r>
      <rPr>
        <i/>
        <sz val="14"/>
        <color theme="1"/>
        <rFont val="Arial"/>
        <family val="2"/>
      </rPr>
      <t>Anathece clathrata</t>
    </r>
  </si>
  <si>
    <r>
      <rPr>
        <i/>
        <sz val="14"/>
        <color theme="1"/>
        <rFont val="Arial"/>
        <family val="2"/>
      </rPr>
      <t>Synechococcus</t>
    </r>
    <r>
      <rPr>
        <sz val="14"/>
        <color theme="1"/>
        <rFont val="Arial"/>
        <family val="2"/>
      </rPr>
      <t xml:space="preserve"> sp. CBW1108 or </t>
    </r>
    <r>
      <rPr>
        <i/>
        <sz val="14"/>
        <color theme="1"/>
        <rFont val="Arial"/>
        <family val="2"/>
      </rPr>
      <t>Anathece clathrata</t>
    </r>
  </si>
  <si>
    <r>
      <rPr>
        <i/>
        <sz val="14"/>
        <color theme="1"/>
        <rFont val="Arial"/>
        <family val="2"/>
      </rPr>
      <t>Choricystis</t>
    </r>
    <r>
      <rPr>
        <sz val="14"/>
        <color theme="1"/>
        <rFont val="Arial"/>
        <family val="2"/>
      </rPr>
      <t xml:space="preserve"> sp. or </t>
    </r>
    <r>
      <rPr>
        <i/>
        <sz val="14"/>
        <color theme="1"/>
        <rFont val="Arial"/>
        <family val="2"/>
      </rPr>
      <t>Choricystis</t>
    </r>
    <r>
      <rPr>
        <sz val="14"/>
        <color theme="1"/>
        <rFont val="Arial"/>
        <family val="2"/>
      </rPr>
      <t xml:space="preserve"> </t>
    </r>
    <r>
      <rPr>
        <i/>
        <sz val="14"/>
        <color theme="1"/>
        <rFont val="Arial"/>
        <family val="2"/>
      </rPr>
      <t>parasitica</t>
    </r>
    <r>
      <rPr>
        <sz val="14"/>
        <color theme="1"/>
        <rFont val="Arial"/>
        <family val="2"/>
      </rPr>
      <t xml:space="preserve"> or</t>
    </r>
    <r>
      <rPr>
        <i/>
        <sz val="14"/>
        <color theme="1"/>
        <rFont val="Arial"/>
        <family val="2"/>
      </rPr>
      <t xml:space="preserve"> Choricystis minor</t>
    </r>
  </si>
  <si>
    <r>
      <rPr>
        <i/>
        <sz val="14"/>
        <color theme="1"/>
        <rFont val="Arial"/>
        <family val="2"/>
      </rPr>
      <t>Cryptomonas</t>
    </r>
    <r>
      <rPr>
        <sz val="14"/>
        <color theme="1"/>
        <rFont val="Arial"/>
        <family val="2"/>
      </rPr>
      <t xml:space="preserve"> (various different species)</t>
    </r>
  </si>
  <si>
    <r>
      <rPr>
        <i/>
        <sz val="14"/>
        <color theme="1"/>
        <rFont val="Arial"/>
        <family val="2"/>
      </rPr>
      <t xml:space="preserve">Cryptomonas marssonii </t>
    </r>
    <r>
      <rPr>
        <sz val="14"/>
        <color theme="1"/>
        <rFont val="Arial"/>
        <family val="2"/>
      </rPr>
      <t xml:space="preserve">or </t>
    </r>
    <r>
      <rPr>
        <i/>
        <sz val="14"/>
        <color theme="1"/>
        <rFont val="Arial"/>
        <family val="2"/>
      </rPr>
      <t>Cryptomonas pyrenoidifera</t>
    </r>
  </si>
  <si>
    <r>
      <rPr>
        <i/>
        <sz val="14"/>
        <color theme="1"/>
        <rFont val="Arial"/>
        <family val="2"/>
      </rPr>
      <t>Cryptomonas tetrapyrenoidosa</t>
    </r>
    <r>
      <rPr>
        <sz val="14"/>
        <color theme="1"/>
        <rFont val="Arial"/>
        <family val="2"/>
      </rPr>
      <t xml:space="preserve"> or </t>
    </r>
    <r>
      <rPr>
        <i/>
        <sz val="14"/>
        <color theme="1"/>
        <rFont val="Arial"/>
        <family val="2"/>
      </rPr>
      <t>Cryptomonas</t>
    </r>
    <r>
      <rPr>
        <sz val="14"/>
        <color theme="1"/>
        <rFont val="Arial"/>
        <family val="2"/>
      </rPr>
      <t xml:space="preserve"> sp. CNUCRY284 or </t>
    </r>
    <r>
      <rPr>
        <i/>
        <sz val="14"/>
        <color theme="1"/>
        <rFont val="Arial"/>
        <family val="2"/>
      </rPr>
      <t>Cryptomonas ovata</t>
    </r>
  </si>
  <si>
    <r>
      <rPr>
        <i/>
        <sz val="14"/>
        <color theme="1"/>
        <rFont val="Arial"/>
        <family val="2"/>
      </rPr>
      <t>Euglena  viridis</t>
    </r>
    <r>
      <rPr>
        <sz val="14"/>
        <color theme="1"/>
        <rFont val="Arial"/>
        <family val="2"/>
      </rPr>
      <t>, 99% query cover</t>
    </r>
  </si>
  <si>
    <r>
      <rPr>
        <i/>
        <sz val="14"/>
        <color theme="1"/>
        <rFont val="Arial"/>
        <family val="2"/>
      </rPr>
      <t>Euglena  pseudostellata</t>
    </r>
    <r>
      <rPr>
        <sz val="14"/>
        <color theme="1"/>
        <rFont val="Arial"/>
        <family val="2"/>
      </rPr>
      <t xml:space="preserve"> or </t>
    </r>
    <r>
      <rPr>
        <i/>
        <sz val="14"/>
        <color theme="1"/>
        <rFont val="Arial"/>
        <family val="2"/>
      </rPr>
      <t>Euglena</t>
    </r>
    <r>
      <rPr>
        <sz val="14"/>
        <color theme="1"/>
        <rFont val="Arial"/>
        <family val="2"/>
      </rPr>
      <t xml:space="preserve">  sp. JilnaI030207I or </t>
    </r>
    <r>
      <rPr>
        <i/>
        <sz val="14"/>
        <color theme="1"/>
        <rFont val="Arial"/>
        <family val="2"/>
      </rPr>
      <t>Euglena</t>
    </r>
    <r>
      <rPr>
        <sz val="14"/>
        <color theme="1"/>
        <rFont val="Arial"/>
        <family val="2"/>
      </rPr>
      <t xml:space="preserve">  sp. </t>
    </r>
    <r>
      <rPr>
        <i/>
        <sz val="14"/>
        <color theme="1"/>
        <rFont val="Arial"/>
        <family val="2"/>
      </rPr>
      <t>pseudostellata</t>
    </r>
    <r>
      <rPr>
        <sz val="14"/>
        <color theme="1"/>
        <rFont val="Arial"/>
        <family val="2"/>
      </rPr>
      <t xml:space="preserve"> or </t>
    </r>
    <r>
      <rPr>
        <i/>
        <sz val="14"/>
        <color theme="1"/>
        <rFont val="Arial"/>
        <family val="2"/>
      </rPr>
      <t>Euglena  viridis</t>
    </r>
  </si>
  <si>
    <t>Euglena  sanguinea</t>
  </si>
  <si>
    <t>Euglena  chadefaudii</t>
  </si>
  <si>
    <r>
      <rPr>
        <i/>
        <sz val="14"/>
        <color theme="1"/>
        <rFont val="Arial"/>
        <family val="2"/>
      </rPr>
      <t>Euglena  velata</t>
    </r>
    <r>
      <rPr>
        <sz val="14"/>
        <color theme="1"/>
        <rFont val="Arial"/>
        <family val="2"/>
      </rPr>
      <t>, 98% query cover</t>
    </r>
  </si>
  <si>
    <r>
      <rPr>
        <i/>
        <sz val="14"/>
        <color theme="1"/>
        <rFont val="Arial"/>
        <family val="2"/>
      </rPr>
      <t>Chroococcales</t>
    </r>
    <r>
      <rPr>
        <sz val="14"/>
        <color theme="1"/>
        <rFont val="Arial"/>
        <family val="2"/>
      </rPr>
      <t xml:space="preserve"> cyanobacterium PE8F6</t>
    </r>
  </si>
  <si>
    <r>
      <rPr>
        <i/>
        <sz val="14"/>
        <color theme="1"/>
        <rFont val="Arial"/>
        <family val="2"/>
      </rPr>
      <t>Synechococcus rubescens</t>
    </r>
    <r>
      <rPr>
        <sz val="14"/>
        <color theme="1"/>
        <rFont val="Arial"/>
        <family val="2"/>
      </rPr>
      <t xml:space="preserve"> or </t>
    </r>
    <r>
      <rPr>
        <i/>
        <sz val="14"/>
        <color theme="1"/>
        <rFont val="Arial"/>
        <family val="2"/>
      </rPr>
      <t>Synechococcus</t>
    </r>
    <r>
      <rPr>
        <sz val="14"/>
        <color theme="1"/>
        <rFont val="Arial"/>
        <family val="2"/>
      </rPr>
      <t xml:space="preserve"> sp.</t>
    </r>
  </si>
  <si>
    <r>
      <rPr>
        <i/>
        <sz val="14"/>
        <color theme="1"/>
        <rFont val="Arial"/>
        <family val="2"/>
      </rPr>
      <t>Synechococcus</t>
    </r>
    <r>
      <rPr>
        <sz val="14"/>
        <color theme="1"/>
        <rFont val="Arial"/>
        <family val="2"/>
      </rPr>
      <t xml:space="preserve"> sp.</t>
    </r>
  </si>
  <si>
    <r>
      <rPr>
        <i/>
        <sz val="14"/>
        <color theme="1"/>
        <rFont val="Arial"/>
        <family val="2"/>
      </rPr>
      <t>Cyanobium</t>
    </r>
    <r>
      <rPr>
        <sz val="14"/>
        <color theme="1"/>
        <rFont val="Arial"/>
        <family val="2"/>
      </rPr>
      <t xml:space="preserve"> or </t>
    </r>
    <r>
      <rPr>
        <i/>
        <sz val="14"/>
        <color theme="1"/>
        <rFont val="Arial"/>
        <family val="2"/>
      </rPr>
      <t>Synechococcus</t>
    </r>
    <r>
      <rPr>
        <sz val="14"/>
        <color theme="1"/>
        <rFont val="Arial"/>
        <family val="2"/>
      </rPr>
      <t xml:space="preserve"> sp.</t>
    </r>
  </si>
  <si>
    <r>
      <rPr>
        <i/>
        <sz val="14"/>
        <color theme="1"/>
        <rFont val="Arial"/>
        <family val="2"/>
      </rPr>
      <t>Cyanobium</t>
    </r>
    <r>
      <rPr>
        <sz val="14"/>
        <color theme="1"/>
        <rFont val="Arial"/>
        <family val="2"/>
      </rPr>
      <t xml:space="preserve"> sp. UMPCCC 1208</t>
    </r>
  </si>
  <si>
    <r>
      <rPr>
        <i/>
        <sz val="14"/>
        <color theme="1"/>
        <rFont val="Arial"/>
        <family val="2"/>
      </rPr>
      <t>Cyanobium</t>
    </r>
    <r>
      <rPr>
        <sz val="14"/>
        <color theme="1"/>
        <rFont val="Arial"/>
        <family val="2"/>
      </rPr>
      <t xml:space="preserve"> sp.</t>
    </r>
  </si>
  <si>
    <r>
      <rPr>
        <i/>
        <sz val="14"/>
        <color theme="1"/>
        <rFont val="Arial"/>
        <family val="2"/>
      </rPr>
      <t>Cyanobium</t>
    </r>
    <r>
      <rPr>
        <sz val="14"/>
        <color theme="1"/>
        <rFont val="Arial"/>
        <family val="2"/>
      </rPr>
      <t xml:space="preserve"> sp. LB03</t>
    </r>
  </si>
  <si>
    <r>
      <rPr>
        <b/>
        <sz val="14"/>
        <color indexed="8"/>
        <rFont val="Arial"/>
        <family val="2"/>
      </rPr>
      <t>Table S18</t>
    </r>
    <r>
      <rPr>
        <sz val="14"/>
        <color indexed="8"/>
        <rFont val="Arial"/>
        <family val="2"/>
      </rPr>
      <t xml:space="preserve">: Top ten most abundant ASVs exclusive to BML or BCR for the 23S and 18S rRNA genes based on mean relative abundance. ASVs were defined as exclusive if they were completely absent in the other source for all samples and absence is indicated by the "–" symbol. Counts were normalized using Scaled Rank Subsampling (SRS) (Beule and Karlovsky 2020) with 4000 and 1000 counts for each measure, respectively. Only samples with shared dates for BML and BCR were considered. Taxonomy assignment for the 18S rRNA genes were corrected for SILVA assignment based on NCBI searches. Bolded ASVs indicate genera shared between both sources for the top 10 exclusive ASVs. </t>
    </r>
  </si>
  <si>
    <r>
      <rPr>
        <b/>
        <sz val="14"/>
        <color indexed="8"/>
        <rFont val="Arial"/>
        <family val="2"/>
      </rPr>
      <t>Table S4</t>
    </r>
    <r>
      <rPr>
        <sz val="14"/>
        <color indexed="8"/>
        <rFont val="Arial"/>
        <family val="2"/>
      </rPr>
      <t>: Number of platform samples by parameter for rRNA gene sequencing and cell count data.</t>
    </r>
  </si>
  <si>
    <r>
      <t xml:space="preserve">Table S7: </t>
    </r>
    <r>
      <rPr>
        <sz val="14"/>
        <color theme="1"/>
        <rFont val="Arial"/>
        <family val="2"/>
      </rPr>
      <t xml:space="preserve">classifications of the top 10 ASVs in BML for taxa represented in Fig. 6 for the 23S, 16S, and 18S rRNA genes. Feature count data was analysed to obtain the top 10 most abundant ASVs for each genus-level OTU based on their maximum relative abundance to account for seasonal peaks in relative abundance. Taxonomy was assigned with QIIME2 (Caporoso et al. 2010) using databases listed in Table S3 and verified with the SILVA ACT Service (Pruesse et al. 2012) and NCBI BLAST (Altschul et al. 1990). SILVA last common ancestors (LCA) reported are based on taxonomy from the European Nucleotide Archive (EMBL-EBI ENA; lca_tax_embl_ebi_ena) for all 23S rRNA gene results and for </t>
    </r>
    <r>
      <rPr>
        <i/>
        <sz val="14"/>
        <color theme="1"/>
        <rFont val="Arial"/>
        <family val="2"/>
      </rPr>
      <t>Euglena</t>
    </r>
    <r>
      <rPr>
        <sz val="14"/>
        <color theme="1"/>
        <rFont val="Arial"/>
        <family val="2"/>
      </rPr>
      <t xml:space="preserve"> spp. 16S rRNA results. For 18S rRNA gene results and for </t>
    </r>
    <r>
      <rPr>
        <i/>
        <sz val="14"/>
        <color theme="1"/>
        <rFont val="Arial"/>
        <family val="2"/>
      </rPr>
      <t>Synechococcus</t>
    </r>
    <r>
      <rPr>
        <sz val="14"/>
        <color theme="1"/>
        <rFont val="Arial"/>
        <family val="2"/>
      </rPr>
      <t xml:space="preserve"> spp. observed by the 16S rRNA gene, reported SILVA LCAs are based on the SILVA archive (lca_tax_slv).</t>
    </r>
    <r>
      <rPr>
        <b/>
        <sz val="14"/>
        <color theme="1"/>
        <rFont val="Arial"/>
        <family val="2"/>
      </rPr>
      <t xml:space="preserve"> </t>
    </r>
    <r>
      <rPr>
        <sz val="14"/>
        <color theme="1"/>
        <rFont val="Arial"/>
        <family val="2"/>
      </rPr>
      <t>All BLAST closest matches had 100% query cover unless otherwise specified.</t>
    </r>
  </si>
  <si>
    <r>
      <t xml:space="preserve">Table S10: </t>
    </r>
    <r>
      <rPr>
        <sz val="14"/>
        <color indexed="8"/>
        <rFont val="Arial"/>
        <family val="2"/>
      </rPr>
      <t xml:space="preserve">Taxonomic assignment of </t>
    </r>
    <r>
      <rPr>
        <i/>
        <sz val="14"/>
        <color indexed="8"/>
        <rFont val="Arial"/>
        <family val="2"/>
      </rPr>
      <t>Choricystis</t>
    </r>
    <r>
      <rPr>
        <sz val="14"/>
        <color indexed="8"/>
        <rFont val="Arial"/>
        <family val="2"/>
      </rPr>
      <t xml:space="preserve"> versus </t>
    </r>
    <r>
      <rPr>
        <i/>
        <sz val="14"/>
        <color indexed="8"/>
        <rFont val="Arial"/>
        <family val="2"/>
      </rPr>
      <t>Picochlorum</t>
    </r>
    <r>
      <rPr>
        <sz val="14"/>
        <color indexed="8"/>
        <rFont val="Arial"/>
        <family val="2"/>
      </rPr>
      <t xml:space="preserve"> and </t>
    </r>
    <r>
      <rPr>
        <i/>
        <sz val="14"/>
        <color indexed="8"/>
        <rFont val="Arial"/>
        <family val="2"/>
      </rPr>
      <t>Cyanobium</t>
    </r>
    <r>
      <rPr>
        <sz val="14"/>
        <color indexed="8"/>
        <rFont val="Arial"/>
        <family val="2"/>
      </rPr>
      <t xml:space="preserve"> versus </t>
    </r>
    <r>
      <rPr>
        <i/>
        <sz val="14"/>
        <color indexed="8"/>
        <rFont val="Arial"/>
        <family val="2"/>
      </rPr>
      <t xml:space="preserve">Synechococcus. </t>
    </r>
    <r>
      <rPr>
        <sz val="14"/>
        <color indexed="8"/>
        <rFont val="Arial"/>
        <family val="2"/>
      </rPr>
      <t xml:space="preserve">ASVs originally identified by SILVA 138.1 as </t>
    </r>
    <r>
      <rPr>
        <i/>
        <sz val="14"/>
        <color indexed="8"/>
        <rFont val="Arial"/>
        <family val="2"/>
      </rPr>
      <t>Picochlorum</t>
    </r>
    <r>
      <rPr>
        <sz val="14"/>
        <color indexed="8"/>
        <rFont val="Arial"/>
        <family val="2"/>
      </rPr>
      <t xml:space="preserve"> or </t>
    </r>
    <r>
      <rPr>
        <i/>
        <sz val="14"/>
        <color indexed="8"/>
        <rFont val="Arial"/>
        <family val="2"/>
      </rPr>
      <t>Choricystis</t>
    </r>
    <r>
      <rPr>
        <sz val="14"/>
        <color indexed="8"/>
        <rFont val="Arial"/>
        <family val="2"/>
      </rPr>
      <t xml:space="preserve"> for the 18S rRNA gene were reassigned and swapped based on ARB phylogeny results (Ludwig 2004), BLAST closest matches (Altschul et al. 1990), and relative abundance patterns over time (see supplemental methods for more detail). Similarly, ASVs identified by AlgaeBase as </t>
    </r>
    <r>
      <rPr>
        <i/>
        <sz val="14"/>
        <color indexed="8"/>
        <rFont val="Arial"/>
        <family val="2"/>
      </rPr>
      <t>Cyanobium</t>
    </r>
    <r>
      <rPr>
        <sz val="14"/>
        <color indexed="8"/>
        <rFont val="Arial"/>
        <family val="2"/>
      </rPr>
      <t xml:space="preserve"> and </t>
    </r>
    <r>
      <rPr>
        <i/>
        <sz val="14"/>
        <color indexed="8"/>
        <rFont val="Arial"/>
        <family val="2"/>
      </rPr>
      <t>Synechococcus</t>
    </r>
    <r>
      <rPr>
        <sz val="14"/>
        <color indexed="8"/>
        <rFont val="Arial"/>
        <family val="2"/>
      </rPr>
      <t xml:space="preserve"> for the 23S rRNA gene were merged into a single genus-level OTU based on BLAST closest matches (Altschul et al. 1990) and relative abundance patterns over time (see supplemental methods for more detail). </t>
    </r>
  </si>
  <si>
    <t xml:space="preserve">  </t>
  </si>
  <si>
    <r>
      <t>Table S14B</t>
    </r>
    <r>
      <rPr>
        <sz val="14"/>
        <color indexed="8"/>
        <rFont val="Arial"/>
        <family val="2"/>
      </rPr>
      <t xml:space="preserve">: Genera (%) that are persistent, intermittent, or ephemeral for each source and measure. MLSB was not calculated for the 23S rRNA gene because that data set contained only 4 samples from MLSB. Cell count data did not sample MLSB. </t>
    </r>
  </si>
  <si>
    <r>
      <rPr>
        <b/>
        <sz val="14"/>
        <color indexed="8"/>
        <rFont val="Arial"/>
        <family val="2"/>
      </rPr>
      <t>Table S20</t>
    </r>
    <r>
      <rPr>
        <sz val="14"/>
        <color indexed="8"/>
        <rFont val="Arial"/>
        <family val="2"/>
      </rPr>
      <t>: data for ASVs exclusive to either BML or BCR for each measure (23S, 18S, and 16S rRNA gene sequencing and cell count data). Counts were normalized using Scaled Rank Subsampling (SRS) (Beule and Karlovsky 2020) with 4000, 1000, 100, and 10000 counts for each dataset, respectively.</t>
    </r>
  </si>
  <si>
    <t>5´-GGA CAG AAA GAC CCT ATG AA-3´</t>
  </si>
  <si>
    <r>
      <t xml:space="preserve">Chlorophyll </t>
    </r>
    <r>
      <rPr>
        <i/>
        <sz val="14"/>
        <color theme="1"/>
        <rFont val="Arial"/>
        <family val="2"/>
      </rPr>
      <t>a</t>
    </r>
    <r>
      <rPr>
        <sz val="14"/>
        <color theme="1"/>
        <rFont val="Arial"/>
        <family val="2"/>
      </rPr>
      <t xml:space="preserve"> (µg L-1)</t>
    </r>
  </si>
  <si>
    <r>
      <rPr>
        <b/>
        <sz val="14"/>
        <color indexed="8"/>
        <rFont val="Arial"/>
        <family val="2"/>
      </rPr>
      <t>Table S23</t>
    </r>
    <r>
      <rPr>
        <sz val="14"/>
        <color theme="1"/>
        <rFont val="Arial"/>
        <family val="2"/>
      </rPr>
      <t>: Seasonal patterns of phytoplankton genera in BML inferred based on observations in relative abundance plots and/or Indicator Species Analysis (ISA) from Table S22. Figures are located in Additional file 1.</t>
    </r>
  </si>
  <si>
    <t>Fig. S7</t>
  </si>
  <si>
    <t>Fig. S9</t>
  </si>
  <si>
    <t>Fig. S10</t>
  </si>
  <si>
    <t>Fig. S13</t>
  </si>
  <si>
    <t>Fig. S11</t>
  </si>
  <si>
    <t>Fig. S16A</t>
  </si>
  <si>
    <t>Fig. S16B</t>
  </si>
  <si>
    <t>Fig. S16C</t>
  </si>
  <si>
    <t>Fig. S16D</t>
  </si>
  <si>
    <r>
      <rPr>
        <b/>
        <sz val="14"/>
        <color indexed="8"/>
        <rFont val="Arial"/>
        <family val="2"/>
      </rPr>
      <t>Table S12</t>
    </r>
    <r>
      <rPr>
        <sz val="14"/>
        <color indexed="8"/>
        <rFont val="Arial"/>
        <family val="2"/>
      </rPr>
      <t>: Means and medians for the main phytoplankton phyla in BML and BCR based on all sampling dates for the 23S rRNA gene, cell count, and biomass data.</t>
    </r>
  </si>
  <si>
    <t>Total Biomass (mg/m³)</t>
  </si>
  <si>
    <t>Relative Biomass (%)</t>
  </si>
  <si>
    <t>Relative Cell Count (%)</t>
  </si>
  <si>
    <t>Relative Abundance 23S rRNA (%)</t>
  </si>
  <si>
    <r>
      <rPr>
        <b/>
        <sz val="14"/>
        <color indexed="8"/>
        <rFont val="Arial"/>
        <family val="2"/>
      </rPr>
      <t>Table S1</t>
    </r>
    <r>
      <rPr>
        <sz val="14"/>
        <color indexed="8"/>
        <rFont val="Arial"/>
        <family val="2"/>
      </rPr>
      <t>: Physicochemical parameters of BML and BCR surface waters over years, the average for all years, and the range. Trophic status based on Alberta Environment and Parks: Trophic State of Alberta Lakes. http://environment.alberta.ca/apps/EdwReportViewer/TrophicStateAlbertaLakes.aspx (2023). Accessed 2 December 2023. Salinity status based on USGS: Saline Water and Salinity. https://www.usgs.gov/special-topics/water-science-school/science/saline-water-and-salinity (2023). Accessed December 2 2023. Water balance based on the 2022 Pit Lake Monitoring and Research Report by Syncrude (https://era.library.ualberta.ca/items/0994fedb-74d0-4397-a6ad-932f78bee1ee).</t>
    </r>
  </si>
  <si>
    <r>
      <t>Table S13</t>
    </r>
    <r>
      <rPr>
        <sz val="14"/>
        <color indexed="8"/>
        <rFont val="Arial"/>
        <family val="2"/>
      </rPr>
      <t xml:space="preserve">: Relative abundances for  23S, 16S, and 18S rRNA genes as percent from the heat map in Additional file 1: Fig. S4. </t>
    </r>
  </si>
  <si>
    <r>
      <rPr>
        <b/>
        <sz val="14"/>
        <color indexed="8"/>
        <rFont val="Arial"/>
        <family val="2"/>
      </rPr>
      <t>Table S14A</t>
    </r>
    <r>
      <rPr>
        <sz val="14"/>
        <color indexed="8"/>
        <rFont val="Arial"/>
        <family val="2"/>
      </rPr>
      <t>: calculated presence (%) of persistent assigned genera (those occurring in &gt; 75% of samples (Chow et al. 2013)). The symbol "–" indicates the genus was not persistent for that measure. Bolded genera were persistent in all three sources based on at least one measure. Cell count data did not sample MLSB.</t>
    </r>
  </si>
  <si>
    <t>Persistent (&gt; 75%)</t>
  </si>
  <si>
    <t>Ephemeral (&lt; 25%)</t>
  </si>
  <si>
    <r>
      <rPr>
        <b/>
        <sz val="14"/>
        <color indexed="8"/>
        <rFont val="Arial"/>
        <family val="2"/>
      </rPr>
      <t>Table S16</t>
    </r>
    <r>
      <rPr>
        <sz val="14"/>
        <color indexed="8"/>
        <rFont val="Arial"/>
        <family val="2"/>
      </rPr>
      <t xml:space="preserve">: Phytoplankton identified by the 23S, 16S, and 18S rRNA genes and cell count data significantly associated with BML or BCR at the genus level. Counts were normalized using Scaled Rank Subsampling (SRS) (Beule and Karlovsky 2020) with 4000, 1000, 100, and 10000 counts for each measure, respectively. For the BML vs. BCR analysis, only samples with shared dates for BML and BCR were used. All samples available were used in the BML vs. BCR vs. MLSB analysis. The "Stat" column is the "IndVal.g" statistic from the IndicSpecies R package, which quantified genus-level OTUs as indicators of one environment or a combination of environment types and accounts for different sampling sizes between sites (Càceres and Legendre 2009). Stat values were filtered to contain those &gt; 0.70. The p-value indicates the level of significance and was corrected for multiple testing using the Benjamini-Hochberg method in R (Benjamini and Hochberg 1995). All stats retained had corrected p-values &lt; 0.01. Multiple identification methods and their respective stats or p-values are joined by "_". Taxonomy assignments for the 16S and 18S rRNA genes were corrected for SILVA assignment based on NCBI searches. Cell count data did not sample MLSB and is therefore not included in the BML vs. BCR vs. MLSB analysis. </t>
    </r>
  </si>
  <si>
    <r>
      <rPr>
        <b/>
        <sz val="14"/>
        <color indexed="8"/>
        <rFont val="Arial"/>
        <family val="2"/>
      </rPr>
      <t>Table S17</t>
    </r>
    <r>
      <rPr>
        <sz val="14"/>
        <color indexed="8"/>
        <rFont val="Arial"/>
        <family val="2"/>
      </rPr>
      <t xml:space="preserve">: Phytoplankton identified by the 23S, 16S, and 18S rRNA genes and cell count data significantly associated with BML or BCR at the ASV level (molecular data) or the species level (cell count data). Counts were normalized using Scaled Rank Subsampling (SRS) (Beule and Karlovsky 2020) with 4000, 1000, 100, and 10000 counts for each measure, respectively. For the BML vs. BCR analysis, only samples with shared dates for BML and BCR were used. All samples were used in the BML vs. BCR vs. MLSB Analysis. The "Stat" column is the "IndVal.g" statistic from the IndicSpecies R package, which quantified ASVs as indicators of one environment or a combination of environment types and accounts for different sampling sizes between sites (Càceres and Legendre 2009). Stat values were filtered to contain those &gt; 0.80. The p-value indicates the level of significance and was corrected for multiple testing using the Benjamini-Hochberg method in R (Benjamini and Hochberg 1995). All stats retained had corrected p-values &lt; 0.05. Taxonomy assignment for the 16S and 18S rRNA genes were corrected for SILVA assignment based on NCBI searches. Cell count data did not sample MLSB and is therefore not included in the BML vs. BCR vs. MLSB analysis. </t>
    </r>
  </si>
  <si>
    <r>
      <rPr>
        <b/>
        <sz val="14"/>
        <color indexed="8"/>
        <rFont val="Arial"/>
        <family val="2"/>
      </rPr>
      <t>Table S21</t>
    </r>
    <r>
      <rPr>
        <sz val="14"/>
        <color indexed="8"/>
        <rFont val="Arial"/>
        <family val="2"/>
      </rPr>
      <t xml:space="preserve">: Phytoplankton genera identified by the 23S, 16S, and 18S rRNA genes and cell count data significantly associated with given year(s) for BML. The "Stat" column is the "IndVal.g" statistic from the IndicSpecies R package, which quantified genus-level OTUs as indicators of one environment or a combination of environment types and accounts for different sampling sizes between sites (Càceres and Legendre 2009). Stat values were filtered to contain those &gt; 0.70. The p-value indicates the level of significance and was corrected for multiple testing using the Benjamini-Hochberg method in R (Benjamini and Hochberg 1995). All stats retained had corrected p-values &lt; 0.01. Multiple seasons indicated for the same year are separated by commas; multiple seasons for different years and/or count data are separated by "+".  Stats are divided by different years via "_" and divided by different seasons and years via +. Taxonomy assignment for the 16S and 18S rRNA genes were corrected for SILVA assignment based on NCBI searches. </t>
    </r>
  </si>
  <si>
    <r>
      <rPr>
        <b/>
        <sz val="14"/>
        <color indexed="8"/>
        <rFont val="Arial"/>
        <family val="2"/>
      </rPr>
      <t>Table S22</t>
    </r>
    <r>
      <rPr>
        <sz val="14"/>
        <color indexed="8"/>
        <rFont val="Arial"/>
        <family val="2"/>
      </rPr>
      <t xml:space="preserve">: Phytoplankton genera identified by the 23S, 16S, and 18S rRNA genes and cell count data significantly associated with season(s) for given year(s) in BML. The "Stat" column is the "IndVal.g" statistic from the IndicSpecies R package, which quantified genus-level OTUs as indicators of one environment or a combination of environment types and accounts for different sampling sizes between sites (Càceres and Legendre 2009). Stat values were filtered to contain those &gt; 0.70. The p-value indicates the level of significance and was corrected for multiple testing using the Benjamini-Hochberg method in R (Benjamini and Hochberg 1995). All stats retained had corrected p-values &lt; 0.05. Multiple years indicated for the same season are separated by commas; multiple years for different seasons are separated by "+".  Stats that indicate the same season are joined by year via "_" and those that indicate different seasons for the same taxon are joined via "+". Taxonomy assignment for the 16S and 18S rRNA genes were corrected for SILVA assignment based on NCBI searches. </t>
    </r>
  </si>
  <si>
    <r>
      <rPr>
        <b/>
        <sz val="14"/>
        <color indexed="8"/>
        <rFont val="Arial"/>
        <family val="2"/>
      </rPr>
      <t>Table S24</t>
    </r>
    <r>
      <rPr>
        <sz val="14"/>
        <color indexed="8"/>
        <rFont val="Arial"/>
        <family val="2"/>
      </rPr>
      <t>: ANOVA and Tukey statistics calculated for Fig. 7 and Additional file 1: Figs. S14-S16 and ANOVA statistics calculated for Table 1. For significance level, *** is &lt; 0.001, ** is &lt; 0.01, * is &lt; 0.05, and – is &gt; 0.05.</t>
    </r>
  </si>
  <si>
    <t>Pr(&gt; F)</t>
  </si>
  <si>
    <r>
      <rPr>
        <b/>
        <sz val="14"/>
        <color indexed="8"/>
        <rFont val="Arial"/>
        <family val="2"/>
      </rPr>
      <t>Table S8</t>
    </r>
    <r>
      <rPr>
        <sz val="14"/>
        <color indexed="8"/>
        <rFont val="Arial"/>
        <family val="2"/>
      </rPr>
      <t>: List of ASVs for the 23S rRNA gene identified as non-photosynthetic bacteria that were removed from the feature table in filtration stage 4 for the 23S rRNA gene (see Table S5). In total, 44 ASVs were removed from the 23S rRNA gene dataset (2.0% of total reads) based on the following criteria: a bacterial last common ancestor based on SILVA ACT Classifier (Pruesse et al. 2012) and/or closest matches all with bacteria &gt; 98.7% identity for NCBI BLAST (Altschul et al. 1990), with the closest match appearing several times (&gt; 10 times) in the list of the top 100 matches. ASVs are ordered alphabetically based on QIIME2 Assigned Taxonomy, then their maximum relative abundance in BML. All BLAST closest matches had 100% query cover unless otherwise specified.</t>
    </r>
  </si>
  <si>
    <r>
      <rPr>
        <b/>
        <sz val="14"/>
        <color indexed="8"/>
        <rFont val="Arial"/>
        <family val="2"/>
      </rPr>
      <t>Table S9</t>
    </r>
    <r>
      <rPr>
        <sz val="14"/>
        <color indexed="8"/>
        <rFont val="Arial"/>
        <family val="2"/>
      </rPr>
      <t>: List of ASVs for the 23S and 16S rRNA genes that were unassigned by QIIME2 and reassigned as phytoplankton genera in the feature table. Criteria for reassignment included the following: a last common ancestor from the same family based on SILVA ACT Classifier (Pruesse et al. 2012) and/or closest matches the same genus at &gt; 97.8% identity for NCBI BLAST (Altschul et al. 1990), with the closest match appearing several times (&gt; 10) in the list of the top 100 matches. ASVs ordered based on their QIIME2 assigned taxonomy, then their maximum relative abundance in BML. All BLAST closest matches had 100% query cover unless otherwise specified.</t>
    </r>
  </si>
  <si>
    <r>
      <rPr>
        <b/>
        <sz val="14"/>
        <color indexed="8"/>
        <rFont val="Arial"/>
        <family val="2"/>
      </rPr>
      <t>Table S25</t>
    </r>
    <r>
      <rPr>
        <sz val="14"/>
        <color indexed="8"/>
        <rFont val="Arial"/>
        <family val="2"/>
      </rPr>
      <t>: Calculations for regression lines for Additional file 1: Figs. S15 and S16, Table 1, and Fig. 8. For significance level, *** is &lt; 0.001, ** is &lt; 0.01, * is &lt; 0.05, and – is &gt; 0.05.</t>
    </r>
  </si>
  <si>
    <t>&lt; 1</t>
  </si>
  <si>
    <t>&lt; 1.1</t>
  </si>
  <si>
    <t>&lt; 1.3</t>
  </si>
  <si>
    <t>&lt; 2</t>
  </si>
  <si>
    <t>&lt; 1.4</t>
  </si>
  <si>
    <r>
      <rPr>
        <b/>
        <sz val="14"/>
        <color indexed="8"/>
        <rFont val="Arial"/>
        <family val="2"/>
      </rPr>
      <t>Table S11</t>
    </r>
    <r>
      <rPr>
        <sz val="14"/>
        <color indexed="8"/>
        <rFont val="Arial"/>
        <family val="2"/>
      </rPr>
      <t xml:space="preserve">: The average, median, and total abundance as percentage and number of samples for Palmer index genera that appear in BML (top) and BCR (bottom), separated by year for the 23S, 18S, and 16S rRNA genes and cell count data. Genera were counted towards Palmer's Index score (Palmer 1969) for the given year if they had an average relative abundance ≥ 0.50% and were present in N ≥ 3 samples; those counted are marked with "*" under "Selected". The symbol "–" indicates the genus is absent in all samples for that given year. </t>
    </r>
  </si>
  <si>
    <r>
      <rPr>
        <b/>
        <sz val="14"/>
        <color indexed="8"/>
        <rFont val="Arial"/>
        <family val="2"/>
      </rPr>
      <t>Table S26</t>
    </r>
    <r>
      <rPr>
        <sz val="14"/>
        <color indexed="8"/>
        <rFont val="Arial"/>
        <family val="2"/>
      </rPr>
      <t xml:space="preserve">: Mean, minimum, and maximum for quantitative measures of phytoplankton abundance by year for BML, BCR, and MLSB, given in Fig. 8. BCR and MLSB had one sample date for 2016 and MLSB had one sample date for 2021. Detection limits were  ~100 gene copies mL-1 (qPCR), 20 cells mL-1 (cell count), 0.001 mg m-3 (biomass), and 0.50 µg L-1 (chlorophyll </t>
    </r>
    <r>
      <rPr>
        <i/>
        <sz val="14"/>
        <color rgb="FF000000"/>
        <rFont val="Arial"/>
        <family val="2"/>
      </rPr>
      <t>a</t>
    </r>
    <r>
      <rPr>
        <sz val="14"/>
        <color indexed="8"/>
        <rFont val="Arial"/>
        <family val="2"/>
      </rPr>
      <t xml:space="preserve">).  </t>
    </r>
  </si>
</sst>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00"/>
    <numFmt numFmtId="165" formatCode="0.0"/>
    <numFmt numFmtId="166" formatCode="0.000"/>
    <numFmt numFmtId="167" formatCode="0.00000"/>
  </numFmts>
  <fonts count="19" x14ac:knownFonts="1">
    <font>
      <sz val="12"/>
      <color theme="1"/>
      <name val="Calibri"/>
      <family val="2"/>
      <scheme val="minor"/>
    </font>
    <font>
      <sz val="14"/>
      <color indexed="8"/>
      <name val="Arial"/>
      <family val="2"/>
    </font>
    <font>
      <b/>
      <sz val="14"/>
      <color indexed="8"/>
      <name val="Arial"/>
      <family val="2"/>
    </font>
    <font>
      <sz val="8"/>
      <name val="Calibri"/>
      <family val="2"/>
    </font>
    <font>
      <i/>
      <sz val="14"/>
      <color indexed="8"/>
      <name val="Arial"/>
      <family val="2"/>
    </font>
    <font>
      <sz val="12"/>
      <color theme="1"/>
      <name val="Calibri"/>
      <family val="2"/>
      <scheme val="minor"/>
    </font>
    <font>
      <sz val="14"/>
      <color theme="1"/>
      <name val="Arial"/>
      <family val="2"/>
    </font>
    <font>
      <sz val="14"/>
      <color rgb="FF000000"/>
      <name val="Arial"/>
      <family val="2"/>
    </font>
    <font>
      <i/>
      <sz val="14"/>
      <color theme="1"/>
      <name val="Arial"/>
      <family val="2"/>
    </font>
    <font>
      <b/>
      <sz val="14"/>
      <color theme="1"/>
      <name val="Arial"/>
      <family val="2"/>
    </font>
    <font>
      <sz val="14"/>
      <color rgb="FF333333"/>
      <name val="Helvetica Neue"/>
      <family val="2"/>
    </font>
    <font>
      <i/>
      <sz val="14"/>
      <color rgb="FF000000"/>
      <name val="Arial"/>
      <family val="2"/>
    </font>
    <font>
      <b/>
      <i/>
      <sz val="14"/>
      <color theme="1"/>
      <name val="Arial"/>
      <family val="2"/>
    </font>
    <font>
      <b/>
      <sz val="14"/>
      <color rgb="FF000000"/>
      <name val="Arial"/>
      <family val="2"/>
    </font>
    <font>
      <b/>
      <i/>
      <sz val="14"/>
      <color rgb="FF000000"/>
      <name val="Arial"/>
      <family val="2"/>
    </font>
    <font>
      <sz val="12"/>
      <color rgb="FF000000"/>
      <name val="Calibri"/>
      <family val="2"/>
      <scheme val="minor"/>
    </font>
    <font>
      <u/>
      <sz val="14"/>
      <color theme="1"/>
      <name val="Arial"/>
      <family val="2"/>
    </font>
    <font>
      <u/>
      <sz val="14"/>
      <color rgb="FF000000"/>
      <name val="Arial"/>
      <family val="2"/>
    </font>
    <font>
      <sz val="16"/>
      <color rgb="FF333333"/>
      <name val="Helvetica Neue"/>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rgb="FF000000"/>
      </patternFill>
    </fill>
  </fills>
  <borders count="5">
    <border>
      <start/>
      <end/>
      <top/>
      <bottom/>
      <diagonal/>
    </border>
    <border>
      <start/>
      <end/>
      <top/>
      <bottom style="thin">
        <color indexed="64"/>
      </bottom>
      <diagonal/>
    </border>
    <border>
      <start/>
      <end/>
      <top style="thin">
        <color indexed="64"/>
      </top>
      <bottom style="thin">
        <color indexed="64"/>
      </bottom>
      <diagonal/>
    </border>
    <border>
      <start/>
      <end/>
      <top style="thin">
        <color indexed="64"/>
      </top>
      <bottom/>
      <diagonal/>
    </border>
    <border>
      <start/>
      <end/>
      <top/>
      <bottom style="thin">
        <color rgb="FF000000"/>
      </bottom>
      <diagonal/>
    </border>
  </borders>
  <cellStyleXfs count="2">
    <xf numFmtId="0" fontId="0" fillId="0" borderId="0"/>
    <xf numFmtId="43" fontId="5" fillId="0" borderId="0" applyFont="0" applyFill="0" applyBorder="0" applyAlignment="0" applyProtection="0"/>
  </cellStyleXfs>
  <cellXfs count="296">
    <xf numFmtId="0" fontId="0" fillId="0" borderId="0" xfId="0"/>
    <xf numFmtId="0" fontId="6" fillId="2" borderId="0" xfId="0" applyFont="1" applyFill="1"/>
    <xf numFmtId="0" fontId="7" fillId="2" borderId="0" xfId="0" applyFont="1" applyFill="1" applyAlignment="1">
      <alignment vertical="center"/>
    </xf>
    <xf numFmtId="0" fontId="7" fillId="2" borderId="0" xfId="0" applyFont="1" applyFill="1" applyAlignment="1">
      <alignment horizontal="center" vertical="center"/>
    </xf>
    <xf numFmtId="0" fontId="6" fillId="2" borderId="1" xfId="0" applyFont="1" applyFill="1" applyBorder="1"/>
    <xf numFmtId="2" fontId="6" fillId="2" borderId="0" xfId="0" applyNumberFormat="1" applyFont="1" applyFill="1" applyAlignment="1">
      <alignment horizontal="center"/>
    </xf>
    <xf numFmtId="2" fontId="6" fillId="2" borderId="1" xfId="0" applyNumberFormat="1" applyFont="1" applyFill="1" applyBorder="1" applyAlignment="1">
      <alignment horizontal="center"/>
    </xf>
    <xf numFmtId="0" fontId="6" fillId="2" borderId="0" xfId="0" applyFont="1" applyFill="1" applyAlignment="1">
      <alignment horizontal="center" vertical="center" wrapText="1"/>
    </xf>
    <xf numFmtId="0" fontId="6" fillId="2" borderId="1" xfId="0" applyFont="1" applyFill="1" applyBorder="1" applyAlignment="1">
      <alignment horizontal="center" vertical="center" wrapText="1"/>
    </xf>
    <xf numFmtId="0" fontId="0" fillId="2" borderId="0" xfId="0" applyFill="1"/>
    <xf numFmtId="0" fontId="0" fillId="2" borderId="0" xfId="0" applyFill="1" applyAlignment="1">
      <alignment horizontal="center"/>
    </xf>
    <xf numFmtId="0" fontId="7" fillId="2" borderId="0" xfId="0" applyFont="1" applyFill="1" applyAlignment="1">
      <alignment horizontal="center" vertical="center" wrapText="1"/>
    </xf>
    <xf numFmtId="0" fontId="6" fillId="2" borderId="2" xfId="0" applyFont="1" applyFill="1" applyBorder="1" applyAlignment="1">
      <alignment horizontal="center" vertical="center" wrapText="1"/>
    </xf>
    <xf numFmtId="0" fontId="6" fillId="2" borderId="0" xfId="0" applyFont="1" applyFill="1" applyAlignment="1">
      <alignment vertical="center" wrapText="1"/>
    </xf>
    <xf numFmtId="0" fontId="6" fillId="2" borderId="1" xfId="0" applyFont="1" applyFill="1" applyBorder="1" applyAlignment="1">
      <alignment vertical="center" wrapText="1"/>
    </xf>
    <xf numFmtId="0" fontId="7" fillId="2" borderId="1" xfId="0" applyFont="1" applyFill="1" applyBorder="1" applyAlignment="1">
      <alignment horizontal="center" vertical="center" wrapText="1"/>
    </xf>
    <xf numFmtId="0" fontId="7" fillId="2" borderId="3" xfId="0" applyFont="1" applyFill="1" applyBorder="1" applyAlignment="1">
      <alignment vertical="center" wrapText="1"/>
    </xf>
    <xf numFmtId="0" fontId="7" fillId="2" borderId="2" xfId="0" applyFont="1" applyFill="1" applyBorder="1" applyAlignment="1">
      <alignment vertical="center" wrapText="1"/>
    </xf>
    <xf numFmtId="0" fontId="6" fillId="2" borderId="2" xfId="0" applyFont="1" applyFill="1" applyBorder="1" applyAlignment="1">
      <alignment vertical="center" wrapText="1"/>
    </xf>
    <xf numFmtId="0" fontId="6" fillId="2" borderId="3" xfId="0" applyFont="1" applyFill="1" applyBorder="1" applyAlignment="1">
      <alignment horizontal="center" vertical="center" wrapText="1"/>
    </xf>
    <xf numFmtId="0" fontId="6" fillId="2" borderId="3" xfId="0" applyFont="1" applyFill="1" applyBorder="1" applyAlignment="1">
      <alignment vertical="center" wrapText="1"/>
    </xf>
    <xf numFmtId="0" fontId="6" fillId="2" borderId="3" xfId="0" applyFont="1" applyFill="1" applyBorder="1" applyAlignment="1">
      <alignment horizontal="center"/>
    </xf>
    <xf numFmtId="0" fontId="6" fillId="2" borderId="0" xfId="0" applyFont="1" applyFill="1" applyAlignment="1">
      <alignment horizontal="center"/>
    </xf>
    <xf numFmtId="0" fontId="8" fillId="2" borderId="0" xfId="0" applyFont="1" applyFill="1"/>
    <xf numFmtId="0" fontId="6" fillId="2" borderId="0" xfId="0" applyFont="1" applyFill="1" applyAlignment="1">
      <alignment horizontal="center" vertical="center"/>
    </xf>
    <xf numFmtId="0" fontId="6" fillId="2" borderId="1" xfId="0" applyFont="1" applyFill="1" applyBorder="1" applyAlignment="1">
      <alignment horizontal="center"/>
    </xf>
    <xf numFmtId="0" fontId="8" fillId="2" borderId="1" xfId="0" applyFont="1" applyFill="1" applyBorder="1"/>
    <xf numFmtId="0" fontId="6" fillId="2" borderId="3" xfId="0" applyFont="1" applyFill="1" applyBorder="1"/>
    <xf numFmtId="0" fontId="6" fillId="2" borderId="2" xfId="0" applyFont="1" applyFill="1" applyBorder="1" applyAlignment="1">
      <alignment horizontal="center"/>
    </xf>
    <xf numFmtId="0" fontId="7" fillId="2" borderId="0" xfId="0" applyFont="1" applyFill="1"/>
    <xf numFmtId="3" fontId="6" fillId="2" borderId="0" xfId="0" applyNumberFormat="1" applyFont="1" applyFill="1" applyAlignment="1">
      <alignment horizontal="center" vertical="center" wrapText="1"/>
    </xf>
    <xf numFmtId="0" fontId="7" fillId="2" borderId="0" xfId="0" applyFont="1" applyFill="1" applyAlignment="1">
      <alignment horizontal="left" vertical="center" wrapText="1"/>
    </xf>
    <xf numFmtId="0" fontId="6" fillId="2" borderId="0" xfId="0" applyFont="1" applyFill="1" applyAlignment="1">
      <alignment horizontal="left" vertical="center" wrapText="1"/>
    </xf>
    <xf numFmtId="0" fontId="6" fillId="2" borderId="1" xfId="0" applyFont="1" applyFill="1" applyBorder="1" applyAlignment="1">
      <alignment horizontal="center" vertical="center"/>
    </xf>
    <xf numFmtId="0" fontId="9" fillId="2" borderId="0" xfId="0" applyFont="1" applyFill="1" applyAlignment="1">
      <alignment vertical="center"/>
    </xf>
    <xf numFmtId="0" fontId="6" fillId="2" borderId="0" xfId="0" applyFont="1" applyFill="1" applyAlignment="1">
      <alignment vertical="center"/>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2" borderId="1" xfId="0" applyFont="1" applyFill="1" applyBorder="1" applyAlignment="1">
      <alignment horizontal="left" vertical="center" wrapText="1"/>
    </xf>
    <xf numFmtId="0" fontId="6" fillId="2" borderId="0" xfId="0" applyFont="1" applyFill="1" applyAlignment="1">
      <alignment horizontal="left" vertical="center"/>
    </xf>
    <xf numFmtId="0" fontId="6" fillId="2" borderId="1" xfId="0" applyFont="1" applyFill="1" applyBorder="1" applyAlignment="1">
      <alignment horizontal="left" vertical="center"/>
    </xf>
    <xf numFmtId="3" fontId="6" fillId="2" borderId="0" xfId="0" applyNumberFormat="1" applyFont="1" applyFill="1" applyAlignment="1">
      <alignment vertical="center" wrapText="1"/>
    </xf>
    <xf numFmtId="3" fontId="6" fillId="2" borderId="3" xfId="0" applyNumberFormat="1" applyFont="1" applyFill="1" applyBorder="1" applyAlignment="1">
      <alignment horizontal="center" vertical="center" wrapText="1"/>
    </xf>
    <xf numFmtId="3" fontId="10" fillId="2" borderId="0" xfId="0" applyNumberFormat="1" applyFont="1" applyFill="1"/>
    <xf numFmtId="3" fontId="6" fillId="2" borderId="0" xfId="0" applyNumberFormat="1" applyFont="1" applyFill="1"/>
    <xf numFmtId="3" fontId="6" fillId="2" borderId="1" xfId="0" applyNumberFormat="1" applyFont="1" applyFill="1" applyBorder="1" applyAlignment="1">
      <alignment horizontal="center" vertical="center" wrapText="1"/>
    </xf>
    <xf numFmtId="2" fontId="6" fillId="2" borderId="0" xfId="0" applyNumberFormat="1" applyFont="1" applyFill="1"/>
    <xf numFmtId="0" fontId="6" fillId="2" borderId="0" xfId="0" applyFont="1" applyFill="1" applyAlignment="1">
      <alignment vertical="top" wrapText="1"/>
    </xf>
    <xf numFmtId="0" fontId="6" fillId="2" borderId="0" xfId="0" applyFont="1" applyFill="1" applyAlignment="1">
      <alignment horizontal="center" vertical="top" wrapText="1"/>
    </xf>
    <xf numFmtId="2" fontId="6" fillId="2" borderId="1" xfId="0" applyNumberFormat="1" applyFont="1" applyFill="1" applyBorder="1"/>
    <xf numFmtId="164" fontId="6" fillId="2" borderId="0" xfId="0" applyNumberFormat="1" applyFont="1" applyFill="1" applyAlignment="1">
      <alignment horizontal="center"/>
    </xf>
    <xf numFmtId="0" fontId="7" fillId="2" borderId="1" xfId="0" applyFont="1" applyFill="1" applyBorder="1" applyAlignment="1">
      <alignment horizontal="center" vertical="center"/>
    </xf>
    <xf numFmtId="0" fontId="11" fillId="2" borderId="0" xfId="0" applyFont="1" applyFill="1" applyAlignment="1">
      <alignment vertical="center"/>
    </xf>
    <xf numFmtId="0" fontId="9" fillId="2" borderId="0" xfId="0" applyFont="1" applyFill="1" applyAlignment="1">
      <alignment horizontal="left" vertical="top" wrapText="1"/>
    </xf>
    <xf numFmtId="0" fontId="6" fillId="2" borderId="0" xfId="0" applyFont="1" applyFill="1" applyAlignment="1">
      <alignment horizontal="left"/>
    </xf>
    <xf numFmtId="0" fontId="8" fillId="2" borderId="1" xfId="0" applyFont="1" applyFill="1" applyBorder="1" applyAlignment="1">
      <alignment horizontal="center" vertical="center"/>
    </xf>
    <xf numFmtId="2" fontId="6" fillId="2" borderId="0" xfId="0" applyNumberFormat="1" applyFont="1" applyFill="1" applyAlignment="1">
      <alignment horizontal="center" vertical="center"/>
    </xf>
    <xf numFmtId="2" fontId="6" fillId="2" borderId="1" xfId="0" applyNumberFormat="1" applyFont="1" applyFill="1" applyBorder="1" applyAlignment="1">
      <alignment horizontal="center" vertical="center"/>
    </xf>
    <xf numFmtId="0" fontId="6" fillId="2" borderId="1" xfId="0" applyFont="1" applyFill="1" applyBorder="1" applyAlignment="1">
      <alignment vertical="center"/>
    </xf>
    <xf numFmtId="0" fontId="9" fillId="2" borderId="3" xfId="0" applyFont="1" applyFill="1" applyBorder="1" applyAlignment="1">
      <alignment horizontal="center" vertical="center" wrapText="1"/>
    </xf>
    <xf numFmtId="43" fontId="6" fillId="2" borderId="0" xfId="1" applyFont="1" applyFill="1"/>
    <xf numFmtId="0" fontId="9" fillId="2" borderId="0" xfId="0" applyFont="1" applyFill="1" applyAlignment="1">
      <alignment vertical="center" wrapText="1"/>
    </xf>
    <xf numFmtId="0" fontId="8" fillId="2" borderId="0" xfId="0" applyFont="1" applyFill="1" applyAlignment="1">
      <alignment horizontal="center" vertical="center"/>
    </xf>
    <xf numFmtId="0" fontId="8" fillId="2" borderId="0" xfId="0" applyFont="1" applyFill="1" applyAlignment="1">
      <alignment vertical="center"/>
    </xf>
    <xf numFmtId="0" fontId="6" fillId="2" borderId="3" xfId="0" applyFont="1" applyFill="1" applyBorder="1" applyAlignment="1">
      <alignment horizontal="center" vertical="center"/>
    </xf>
    <xf numFmtId="0" fontId="6" fillId="2" borderId="3" xfId="0" applyFont="1" applyFill="1" applyBorder="1" applyAlignment="1">
      <alignment vertical="center"/>
    </xf>
    <xf numFmtId="0" fontId="8" fillId="2" borderId="0" xfId="0" applyFont="1" applyFill="1" applyAlignment="1">
      <alignment horizontal="left" vertical="center"/>
    </xf>
    <xf numFmtId="2" fontId="6" fillId="2" borderId="0" xfId="0" applyNumberFormat="1" applyFont="1" applyFill="1" applyAlignment="1">
      <alignment horizontal="left" vertical="center"/>
    </xf>
    <xf numFmtId="1" fontId="6" fillId="2" borderId="0" xfId="0" applyNumberFormat="1" applyFont="1" applyFill="1" applyAlignment="1">
      <alignment horizontal="center" vertical="center"/>
    </xf>
    <xf numFmtId="43" fontId="6" fillId="2" borderId="0" xfId="1" applyFont="1" applyFill="1" applyBorder="1" applyAlignment="1">
      <alignment horizontal="center" vertical="center"/>
    </xf>
    <xf numFmtId="164" fontId="6" fillId="2" borderId="1" xfId="0" applyNumberFormat="1" applyFont="1" applyFill="1" applyBorder="1" applyAlignment="1">
      <alignment horizontal="center"/>
    </xf>
    <xf numFmtId="2" fontId="6" fillId="2" borderId="0" xfId="1" applyNumberFormat="1" applyFont="1" applyFill="1" applyBorder="1" applyAlignment="1">
      <alignment horizontal="center" vertical="center"/>
    </xf>
    <xf numFmtId="165" fontId="6" fillId="2" borderId="0" xfId="1" applyNumberFormat="1" applyFont="1" applyFill="1" applyBorder="1" applyAlignment="1">
      <alignment horizontal="center" vertical="center"/>
    </xf>
    <xf numFmtId="165" fontId="6" fillId="2" borderId="0" xfId="0" applyNumberFormat="1" applyFont="1" applyFill="1" applyAlignment="1">
      <alignment horizontal="center"/>
    </xf>
    <xf numFmtId="1" fontId="6" fillId="2" borderId="0" xfId="0" applyNumberFormat="1" applyFont="1" applyFill="1" applyAlignment="1">
      <alignment horizontal="center"/>
    </xf>
    <xf numFmtId="1" fontId="6" fillId="2" borderId="1" xfId="0" applyNumberFormat="1" applyFont="1" applyFill="1" applyBorder="1" applyAlignment="1">
      <alignment horizontal="center"/>
    </xf>
    <xf numFmtId="2" fontId="6" fillId="2" borderId="0" xfId="0" applyNumberFormat="1" applyFont="1" applyFill="1" applyAlignment="1">
      <alignment horizontal="center" vertical="center" wrapText="1"/>
    </xf>
    <xf numFmtId="0" fontId="6" fillId="2" borderId="1" xfId="0" applyFont="1" applyFill="1" applyBorder="1" applyAlignment="1">
      <alignment horizontal="left"/>
    </xf>
    <xf numFmtId="0" fontId="6" fillId="2" borderId="2" xfId="0" applyFont="1" applyFill="1" applyBorder="1"/>
    <xf numFmtId="0" fontId="7" fillId="2" borderId="2" xfId="0" applyFont="1" applyFill="1" applyBorder="1" applyAlignment="1">
      <alignment horizontal="center" vertical="center"/>
    </xf>
    <xf numFmtId="9" fontId="6" fillId="2" borderId="3" xfId="0" applyNumberFormat="1" applyFont="1" applyFill="1" applyBorder="1" applyAlignment="1">
      <alignment horizontal="center" vertical="center" wrapText="1"/>
    </xf>
    <xf numFmtId="9" fontId="6" fillId="2" borderId="0" xfId="0" applyNumberFormat="1" applyFont="1" applyFill="1" applyAlignment="1">
      <alignment horizontal="center" vertical="center" wrapText="1"/>
    </xf>
    <xf numFmtId="9" fontId="6" fillId="2" borderId="0" xfId="0" applyNumberFormat="1" applyFont="1" applyFill="1" applyAlignment="1">
      <alignment vertical="center" wrapText="1"/>
    </xf>
    <xf numFmtId="9" fontId="6" fillId="2" borderId="1" xfId="0" applyNumberFormat="1"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1" xfId="0" applyFont="1" applyFill="1" applyBorder="1" applyAlignment="1">
      <alignment horizontal="center"/>
    </xf>
    <xf numFmtId="0" fontId="7" fillId="3" borderId="0" xfId="0" applyFont="1" applyFill="1" applyAlignment="1">
      <alignment vertical="center"/>
    </xf>
    <xf numFmtId="165" fontId="6" fillId="2" borderId="1" xfId="0" applyNumberFormat="1" applyFont="1" applyFill="1" applyBorder="1" applyAlignment="1">
      <alignment horizontal="center"/>
    </xf>
    <xf numFmtId="0" fontId="6" fillId="2" borderId="2" xfId="0" applyFont="1" applyFill="1" applyBorder="1" applyAlignment="1">
      <alignment horizontal="center" vertical="center"/>
    </xf>
    <xf numFmtId="165" fontId="7" fillId="4" borderId="1" xfId="0" applyNumberFormat="1" applyFont="1" applyFill="1" applyBorder="1" applyAlignment="1">
      <alignment horizontal="center"/>
    </xf>
    <xf numFmtId="0" fontId="9" fillId="2" borderId="3" xfId="0" applyFont="1" applyFill="1" applyBorder="1" applyAlignment="1">
      <alignment horizontal="center" vertical="center"/>
    </xf>
    <xf numFmtId="164" fontId="6" fillId="2" borderId="0" xfId="0" applyNumberFormat="1" applyFont="1" applyFill="1" applyAlignment="1">
      <alignment horizontal="center" vertical="center"/>
    </xf>
    <xf numFmtId="0" fontId="12" fillId="2" borderId="0" xfId="0" applyFont="1" applyFill="1" applyAlignment="1">
      <alignment horizontal="center" vertical="center"/>
    </xf>
    <xf numFmtId="0" fontId="9" fillId="2" borderId="0" xfId="0" applyFont="1" applyFill="1" applyAlignment="1">
      <alignment horizontal="center" vertical="center"/>
    </xf>
    <xf numFmtId="166" fontId="6" fillId="2" borderId="0" xfId="0" applyNumberFormat="1" applyFont="1" applyFill="1" applyAlignment="1">
      <alignment horizontal="center" vertical="center"/>
    </xf>
    <xf numFmtId="166" fontId="6" fillId="2" borderId="0" xfId="0" applyNumberFormat="1" applyFont="1" applyFill="1" applyAlignment="1">
      <alignment horizontal="center"/>
    </xf>
    <xf numFmtId="0" fontId="7" fillId="3" borderId="0" xfId="0" applyFont="1" applyFill="1" applyAlignment="1">
      <alignment horizontal="center" vertical="center"/>
    </xf>
    <xf numFmtId="0" fontId="7" fillId="3" borderId="0" xfId="0" applyFont="1" applyFill="1"/>
    <xf numFmtId="164" fontId="6" fillId="2" borderId="1" xfId="0" applyNumberFormat="1" applyFont="1" applyFill="1" applyBorder="1" applyAlignment="1">
      <alignment horizontal="center" vertical="center"/>
    </xf>
    <xf numFmtId="11" fontId="6" fillId="2" borderId="0" xfId="0" applyNumberFormat="1" applyFont="1" applyFill="1" applyAlignment="1">
      <alignment horizontal="center"/>
    </xf>
    <xf numFmtId="11" fontId="6" fillId="2" borderId="0" xfId="0" applyNumberFormat="1" applyFont="1" applyFill="1"/>
    <xf numFmtId="0" fontId="7" fillId="2" borderId="2" xfId="0" applyFont="1" applyFill="1" applyBorder="1" applyAlignment="1">
      <alignment horizontal="center"/>
    </xf>
    <xf numFmtId="2" fontId="7" fillId="3" borderId="0" xfId="0" applyNumberFormat="1" applyFont="1" applyFill="1" applyAlignment="1">
      <alignment horizontal="center"/>
    </xf>
    <xf numFmtId="0" fontId="7" fillId="3" borderId="0" xfId="0" applyFont="1" applyFill="1" applyAlignment="1">
      <alignment horizontal="center"/>
    </xf>
    <xf numFmtId="0" fontId="9" fillId="2" borderId="0" xfId="0" applyFont="1" applyFill="1"/>
    <xf numFmtId="1" fontId="7" fillId="3" borderId="0" xfId="0" applyNumberFormat="1" applyFont="1" applyFill="1" applyAlignment="1">
      <alignment horizontal="center"/>
    </xf>
    <xf numFmtId="0" fontId="11" fillId="3" borderId="0" xfId="0" applyFont="1" applyFill="1" applyAlignment="1">
      <alignment horizontal="center" vertical="center"/>
    </xf>
    <xf numFmtId="2" fontId="7" fillId="3" borderId="0" xfId="0" quotePrefix="1" applyNumberFormat="1" applyFont="1" applyFill="1" applyAlignment="1">
      <alignment horizontal="center"/>
    </xf>
    <xf numFmtId="0" fontId="11" fillId="3" borderId="0" xfId="0" applyFont="1" applyFill="1" applyAlignment="1">
      <alignment vertical="center"/>
    </xf>
    <xf numFmtId="0" fontId="7" fillId="3" borderId="1" xfId="0" applyFont="1" applyFill="1" applyBorder="1" applyAlignment="1">
      <alignment vertical="center"/>
    </xf>
    <xf numFmtId="3" fontId="7" fillId="2" borderId="0" xfId="0" applyNumberFormat="1" applyFont="1" applyFill="1" applyAlignment="1">
      <alignment horizontal="center" vertical="center" wrapText="1"/>
    </xf>
    <xf numFmtId="3" fontId="7" fillId="2" borderId="0" xfId="0" applyNumberFormat="1" applyFont="1" applyFill="1" applyAlignment="1">
      <alignment horizontal="center" vertical="center"/>
    </xf>
    <xf numFmtId="0" fontId="7" fillId="2" borderId="3" xfId="0" applyFont="1" applyFill="1" applyBorder="1" applyAlignment="1">
      <alignment horizontal="center" vertical="center"/>
    </xf>
    <xf numFmtId="0" fontId="7" fillId="2" borderId="3" xfId="0" applyFont="1" applyFill="1" applyBorder="1" applyAlignment="1">
      <alignment vertical="center"/>
    </xf>
    <xf numFmtId="0" fontId="11" fillId="2" borderId="0" xfId="0" applyFont="1" applyFill="1" applyAlignment="1">
      <alignment horizontal="center" vertical="center"/>
    </xf>
    <xf numFmtId="0" fontId="6" fillId="2" borderId="2" xfId="0" applyFont="1" applyFill="1" applyBorder="1" applyAlignment="1">
      <alignment horizontal="left"/>
    </xf>
    <xf numFmtId="165" fontId="7" fillId="2" borderId="0" xfId="0" applyNumberFormat="1" applyFont="1" applyFill="1" applyAlignment="1">
      <alignment horizontal="center"/>
    </xf>
    <xf numFmtId="165" fontId="7" fillId="4" borderId="0" xfId="0" applyNumberFormat="1" applyFont="1" applyFill="1" applyAlignment="1">
      <alignment horizontal="center"/>
    </xf>
    <xf numFmtId="165" fontId="7" fillId="0" borderId="0" xfId="0" applyNumberFormat="1" applyFont="1" applyAlignment="1">
      <alignment horizontal="center"/>
    </xf>
    <xf numFmtId="0" fontId="6" fillId="2" borderId="0" xfId="1" applyNumberFormat="1" applyFont="1" applyFill="1" applyBorder="1" applyAlignment="1">
      <alignment horizontal="center"/>
    </xf>
    <xf numFmtId="0" fontId="7" fillId="2" borderId="0" xfId="0" applyFont="1" applyFill="1" applyAlignment="1">
      <alignment horizontal="center"/>
    </xf>
    <xf numFmtId="14" fontId="7" fillId="2" borderId="2" xfId="0" applyNumberFormat="1" applyFont="1" applyFill="1" applyBorder="1" applyAlignment="1">
      <alignment horizontal="center"/>
    </xf>
    <xf numFmtId="11" fontId="7" fillId="2" borderId="0" xfId="0" applyNumberFormat="1" applyFont="1" applyFill="1" applyAlignment="1">
      <alignment horizontal="center" vertical="center"/>
    </xf>
    <xf numFmtId="14" fontId="7" fillId="2" borderId="0" xfId="0" applyNumberFormat="1" applyFont="1" applyFill="1" applyAlignment="1">
      <alignment horizontal="center" vertical="center"/>
    </xf>
    <xf numFmtId="2" fontId="7" fillId="2" borderId="0" xfId="0" applyNumberFormat="1" applyFont="1" applyFill="1" applyAlignment="1">
      <alignment horizontal="center"/>
    </xf>
    <xf numFmtId="164" fontId="7" fillId="2" borderId="0" xfId="0" applyNumberFormat="1" applyFont="1" applyFill="1" applyAlignment="1">
      <alignment horizontal="center"/>
    </xf>
    <xf numFmtId="11" fontId="6" fillId="2" borderId="0" xfId="0" applyNumberFormat="1" applyFont="1" applyFill="1" applyAlignment="1">
      <alignment horizontal="center" vertical="center"/>
    </xf>
    <xf numFmtId="0" fontId="12" fillId="2" borderId="0" xfId="0" applyFont="1" applyFill="1"/>
    <xf numFmtId="0" fontId="7" fillId="2" borderId="1" xfId="0" applyFont="1" applyFill="1" applyBorder="1"/>
    <xf numFmtId="2" fontId="7" fillId="2" borderId="1" xfId="0" applyNumberFormat="1" applyFont="1" applyFill="1" applyBorder="1" applyAlignment="1">
      <alignment horizontal="center"/>
    </xf>
    <xf numFmtId="166" fontId="12" fillId="2" borderId="0" xfId="0" applyNumberFormat="1" applyFont="1" applyFill="1" applyAlignment="1">
      <alignment horizontal="center" vertical="center"/>
    </xf>
    <xf numFmtId="164" fontId="7" fillId="4" borderId="0" xfId="0" applyNumberFormat="1" applyFont="1" applyFill="1" applyAlignment="1">
      <alignment horizontal="center" vertical="center"/>
    </xf>
    <xf numFmtId="0" fontId="6" fillId="2" borderId="0" xfId="0" applyFont="1" applyFill="1" applyAlignment="1">
      <alignment horizontal="left" wrapText="1"/>
    </xf>
    <xf numFmtId="0" fontId="6" fillId="2" borderId="1" xfId="0" applyFont="1" applyFill="1" applyBorder="1" applyAlignment="1">
      <alignment horizontal="left" wrapText="1"/>
    </xf>
    <xf numFmtId="0" fontId="6" fillId="2" borderId="0" xfId="0" applyFont="1" applyFill="1" applyAlignment="1">
      <alignment horizontal="left" vertical="top" wrapText="1"/>
    </xf>
    <xf numFmtId="0" fontId="9" fillId="2" borderId="0" xfId="0" applyFont="1" applyFill="1" applyAlignment="1">
      <alignment horizontal="left" vertical="center" wrapText="1"/>
    </xf>
    <xf numFmtId="0" fontId="0" fillId="2" borderId="0" xfId="0" applyFill="1" applyAlignment="1">
      <alignment horizontal="center" vertical="center"/>
    </xf>
    <xf numFmtId="0" fontId="6" fillId="2" borderId="0" xfId="0" applyFont="1" applyFill="1" applyAlignment="1">
      <alignment horizontal="center" wrapText="1"/>
    </xf>
    <xf numFmtId="0" fontId="9" fillId="2" borderId="0" xfId="0" applyFont="1" applyFill="1" applyAlignment="1">
      <alignment horizontal="center"/>
    </xf>
    <xf numFmtId="164" fontId="6" fillId="2" borderId="2" xfId="0" applyNumberFormat="1" applyFont="1" applyFill="1" applyBorder="1" applyAlignment="1">
      <alignment horizontal="center"/>
    </xf>
    <xf numFmtId="166" fontId="6" fillId="2" borderId="1" xfId="0" applyNumberFormat="1" applyFont="1" applyFill="1" applyBorder="1" applyAlignment="1">
      <alignment horizontal="center"/>
    </xf>
    <xf numFmtId="2" fontId="6" fillId="2" borderId="1" xfId="0" applyNumberFormat="1" applyFont="1" applyFill="1" applyBorder="1" applyAlignment="1">
      <alignment horizontal="left" vertical="center"/>
    </xf>
    <xf numFmtId="2" fontId="6" fillId="2" borderId="3" xfId="0" applyNumberFormat="1" applyFont="1" applyFill="1" applyBorder="1" applyAlignment="1">
      <alignment horizontal="center"/>
    </xf>
    <xf numFmtId="1" fontId="6" fillId="2" borderId="3" xfId="0" applyNumberFormat="1" applyFont="1" applyFill="1" applyBorder="1" applyAlignment="1">
      <alignment horizontal="center"/>
    </xf>
    <xf numFmtId="0" fontId="7" fillId="4" borderId="1" xfId="0" applyFont="1" applyFill="1" applyBorder="1" applyAlignment="1">
      <alignment horizontal="center"/>
    </xf>
    <xf numFmtId="0" fontId="7" fillId="4" borderId="0" xfId="0" applyFont="1" applyFill="1" applyAlignment="1">
      <alignment horizontal="center"/>
    </xf>
    <xf numFmtId="0" fontId="7" fillId="4" borderId="3" xfId="0" applyFont="1" applyFill="1" applyBorder="1" applyAlignment="1">
      <alignment horizontal="center"/>
    </xf>
    <xf numFmtId="0" fontId="7" fillId="4" borderId="0" xfId="0" applyFont="1" applyFill="1"/>
    <xf numFmtId="0" fontId="7" fillId="4" borderId="3" xfId="0" applyFont="1" applyFill="1" applyBorder="1"/>
    <xf numFmtId="0" fontId="6" fillId="2" borderId="0" xfId="1" applyNumberFormat="1" applyFont="1" applyFill="1" applyBorder="1" applyAlignment="1">
      <alignment horizontal="center" vertical="center" wrapText="1"/>
    </xf>
    <xf numFmtId="0" fontId="6" fillId="2" borderId="1" xfId="1" applyNumberFormat="1" applyFont="1" applyFill="1" applyBorder="1" applyAlignment="1">
      <alignment horizontal="center" vertical="center" wrapText="1"/>
    </xf>
    <xf numFmtId="0" fontId="1" fillId="2" borderId="0" xfId="0" applyFont="1" applyFill="1"/>
    <xf numFmtId="0" fontId="7" fillId="4" borderId="0" xfId="0" applyFont="1" applyFill="1" applyAlignment="1">
      <alignment horizontal="center" vertical="center" wrapText="1"/>
    </xf>
    <xf numFmtId="0" fontId="7" fillId="2" borderId="1" xfId="0" applyFont="1" applyFill="1" applyBorder="1" applyAlignment="1">
      <alignment horizontal="center"/>
    </xf>
    <xf numFmtId="167" fontId="6" fillId="2" borderId="0" xfId="0" applyNumberFormat="1" applyFont="1" applyFill="1" applyAlignment="1">
      <alignment horizontal="center"/>
    </xf>
    <xf numFmtId="167" fontId="6" fillId="2" borderId="1" xfId="0" applyNumberFormat="1" applyFont="1" applyFill="1" applyBorder="1" applyAlignment="1">
      <alignment horizontal="center"/>
    </xf>
    <xf numFmtId="2" fontId="6" fillId="0" borderId="0" xfId="0" applyNumberFormat="1" applyFont="1" applyAlignment="1">
      <alignment horizontal="center"/>
    </xf>
    <xf numFmtId="164" fontId="6" fillId="2" borderId="2" xfId="0" applyNumberFormat="1" applyFont="1" applyFill="1" applyBorder="1" applyAlignment="1">
      <alignment horizontal="center" vertical="center"/>
    </xf>
    <xf numFmtId="0" fontId="7" fillId="4" borderId="0" xfId="0" applyFont="1" applyFill="1" applyAlignment="1">
      <alignment horizontal="center" vertical="center"/>
    </xf>
    <xf numFmtId="2" fontId="7" fillId="4" borderId="0" xfId="0" applyNumberFormat="1" applyFont="1" applyFill="1" applyAlignment="1">
      <alignment horizontal="center" vertical="center"/>
    </xf>
    <xf numFmtId="166" fontId="7" fillId="2" borderId="0" xfId="0" applyNumberFormat="1" applyFont="1" applyFill="1" applyAlignment="1">
      <alignment horizontal="center"/>
    </xf>
    <xf numFmtId="167" fontId="7" fillId="2" borderId="0" xfId="0" applyNumberFormat="1" applyFont="1" applyFill="1" applyAlignment="1">
      <alignment horizontal="center"/>
    </xf>
    <xf numFmtId="11" fontId="7" fillId="2" borderId="0" xfId="0" applyNumberFormat="1" applyFont="1" applyFill="1" applyAlignment="1">
      <alignment horizontal="center"/>
    </xf>
    <xf numFmtId="0" fontId="1" fillId="2" borderId="0" xfId="0" applyFont="1" applyFill="1" applyAlignment="1">
      <alignment horizontal="left" vertical="center" wrapText="1"/>
    </xf>
    <xf numFmtId="0" fontId="9" fillId="2" borderId="0" xfId="0" applyFont="1" applyFill="1" applyAlignment="1">
      <alignment horizontal="center" vertical="center" wrapText="1"/>
    </xf>
    <xf numFmtId="166" fontId="9" fillId="2" borderId="0" xfId="0" applyNumberFormat="1" applyFont="1" applyFill="1" applyAlignment="1">
      <alignment horizontal="center"/>
    </xf>
    <xf numFmtId="2" fontId="9" fillId="2" borderId="0" xfId="0" applyNumberFormat="1" applyFont="1" applyFill="1" applyAlignment="1">
      <alignment horizontal="center"/>
    </xf>
    <xf numFmtId="165" fontId="9" fillId="2" borderId="0" xfId="0" applyNumberFormat="1" applyFont="1" applyFill="1" applyAlignment="1">
      <alignment horizontal="center"/>
    </xf>
    <xf numFmtId="0" fontId="6" fillId="2" borderId="3" xfId="0" applyFont="1" applyFill="1" applyBorder="1" applyAlignment="1">
      <alignment horizontal="left"/>
    </xf>
    <xf numFmtId="0" fontId="12" fillId="2" borderId="0" xfId="0" applyFont="1" applyFill="1" applyAlignment="1">
      <alignment horizontal="left"/>
    </xf>
    <xf numFmtId="0" fontId="8" fillId="2" borderId="0" xfId="0" applyFont="1" applyFill="1" applyAlignment="1">
      <alignment horizontal="left"/>
    </xf>
    <xf numFmtId="0" fontId="9" fillId="2" borderId="0" xfId="0" applyFont="1" applyFill="1" applyAlignment="1">
      <alignment horizontal="left"/>
    </xf>
    <xf numFmtId="0" fontId="9" fillId="2" borderId="0" xfId="0" applyFont="1" applyFill="1" applyAlignment="1">
      <alignment horizontal="left" vertical="center"/>
    </xf>
    <xf numFmtId="0" fontId="12" fillId="2" borderId="0" xfId="0" applyFont="1" applyFill="1" applyAlignment="1">
      <alignment horizontal="left" vertical="center"/>
    </xf>
    <xf numFmtId="0" fontId="14" fillId="4" borderId="0" xfId="0" applyFont="1" applyFill="1"/>
    <xf numFmtId="0" fontId="11" fillId="4" borderId="0" xfId="0" applyFont="1" applyFill="1"/>
    <xf numFmtId="2" fontId="9" fillId="2" borderId="0" xfId="0" applyNumberFormat="1" applyFont="1" applyFill="1"/>
    <xf numFmtId="166" fontId="6" fillId="2" borderId="0" xfId="0" applyNumberFormat="1" applyFont="1" applyFill="1"/>
    <xf numFmtId="166" fontId="9" fillId="2" borderId="0" xfId="0" applyNumberFormat="1" applyFont="1" applyFill="1"/>
    <xf numFmtId="0" fontId="6" fillId="2" borderId="3" xfId="0" applyFont="1" applyFill="1" applyBorder="1" applyAlignment="1">
      <alignment wrapText="1"/>
    </xf>
    <xf numFmtId="0" fontId="6" fillId="2" borderId="0" xfId="0" applyFont="1" applyFill="1" applyAlignment="1">
      <alignment wrapText="1"/>
    </xf>
    <xf numFmtId="0" fontId="8" fillId="2" borderId="0" xfId="0" applyFont="1" applyFill="1" applyAlignment="1">
      <alignment horizontal="center" vertical="center" wrapText="1"/>
    </xf>
    <xf numFmtId="166" fontId="6" fillId="2" borderId="1" xfId="0" applyNumberFormat="1" applyFont="1" applyFill="1" applyBorder="1"/>
    <xf numFmtId="0" fontId="8" fillId="2" borderId="1" xfId="0" applyFont="1" applyFill="1" applyBorder="1" applyAlignment="1">
      <alignment vertical="center" wrapText="1"/>
    </xf>
    <xf numFmtId="0" fontId="15" fillId="2" borderId="0" xfId="0" applyFont="1" applyFill="1"/>
    <xf numFmtId="0" fontId="13" fillId="2" borderId="0" xfId="0" applyFont="1" applyFill="1"/>
    <xf numFmtId="2" fontId="7" fillId="2" borderId="0" xfId="0" applyNumberFormat="1" applyFont="1" applyFill="1"/>
    <xf numFmtId="0" fontId="8" fillId="2" borderId="1" xfId="0" applyFont="1" applyFill="1" applyBorder="1" applyAlignment="1">
      <alignment horizontal="left"/>
    </xf>
    <xf numFmtId="165" fontId="15" fillId="2" borderId="0" xfId="0" applyNumberFormat="1" applyFont="1" applyFill="1"/>
    <xf numFmtId="166" fontId="13" fillId="2" borderId="0" xfId="0" applyNumberFormat="1" applyFont="1" applyFill="1" applyAlignment="1">
      <alignment horizontal="center"/>
    </xf>
    <xf numFmtId="165" fontId="13" fillId="2" borderId="0" xfId="0" applyNumberFormat="1" applyFont="1" applyFill="1" applyAlignment="1">
      <alignment horizontal="center"/>
    </xf>
    <xf numFmtId="166" fontId="7" fillId="2" borderId="1" xfId="0" applyNumberFormat="1" applyFont="1" applyFill="1" applyBorder="1" applyAlignment="1">
      <alignment horizontal="center"/>
    </xf>
    <xf numFmtId="165" fontId="7" fillId="2" borderId="1" xfId="0" applyNumberFormat="1" applyFont="1" applyFill="1" applyBorder="1" applyAlignment="1">
      <alignment horizontal="center"/>
    </xf>
    <xf numFmtId="0" fontId="6" fillId="2" borderId="0" xfId="0" applyFont="1" applyFill="1" applyAlignment="1">
      <alignment vertical="top"/>
    </xf>
    <xf numFmtId="0" fontId="6" fillId="2" borderId="1" xfId="0" applyFont="1" applyFill="1" applyBorder="1" applyAlignment="1">
      <alignment vertical="top"/>
    </xf>
    <xf numFmtId="165" fontId="6" fillId="2" borderId="0" xfId="0" applyNumberFormat="1" applyFont="1" applyFill="1" applyAlignment="1">
      <alignment horizontal="center" vertical="center"/>
    </xf>
    <xf numFmtId="165" fontId="6" fillId="2" borderId="0" xfId="0" applyNumberFormat="1" applyFont="1" applyFill="1" applyAlignment="1">
      <alignment vertical="center"/>
    </xf>
    <xf numFmtId="165" fontId="6" fillId="2" borderId="1" xfId="0" applyNumberFormat="1" applyFont="1" applyFill="1" applyBorder="1" applyAlignment="1">
      <alignment horizontal="center" vertical="center"/>
    </xf>
    <xf numFmtId="167" fontId="6" fillId="2" borderId="0" xfId="0" applyNumberFormat="1" applyFont="1" applyFill="1" applyAlignment="1">
      <alignment horizontal="center" vertical="center"/>
    </xf>
    <xf numFmtId="166" fontId="6" fillId="2" borderId="0" xfId="0" applyNumberFormat="1" applyFont="1" applyFill="1" applyAlignment="1">
      <alignment horizontal="center" vertical="top" wrapText="1"/>
    </xf>
    <xf numFmtId="0" fontId="1" fillId="2" borderId="1" xfId="0" applyFont="1" applyFill="1" applyBorder="1" applyAlignment="1">
      <alignment horizontal="left" vertical="center" wrapText="1"/>
    </xf>
    <xf numFmtId="0" fontId="16" fillId="2" borderId="0" xfId="0" applyFont="1" applyFill="1"/>
    <xf numFmtId="0" fontId="16" fillId="2" borderId="0" xfId="0" applyFont="1" applyFill="1" applyAlignment="1">
      <alignment vertical="top" wrapText="1"/>
    </xf>
    <xf numFmtId="0" fontId="16" fillId="2" borderId="0" xfId="0" applyFont="1" applyFill="1" applyAlignment="1">
      <alignment horizontal="center"/>
    </xf>
    <xf numFmtId="0" fontId="17" fillId="3" borderId="0" xfId="0" applyFont="1" applyFill="1" applyAlignment="1">
      <alignment horizontal="center" vertical="center"/>
    </xf>
    <xf numFmtId="0" fontId="6" fillId="2" borderId="3" xfId="0" applyFont="1" applyFill="1" applyBorder="1" applyAlignment="1">
      <alignment horizontal="left" vertical="center"/>
    </xf>
    <xf numFmtId="0" fontId="7" fillId="2" borderId="3" xfId="0" applyFont="1" applyFill="1" applyBorder="1" applyAlignment="1">
      <alignment horizontal="center" vertical="center" wrapText="1"/>
    </xf>
    <xf numFmtId="0" fontId="7" fillId="4" borderId="1" xfId="0" applyFont="1" applyFill="1" applyBorder="1" applyAlignment="1">
      <alignment horizontal="center" vertical="center" wrapText="1"/>
    </xf>
    <xf numFmtId="11" fontId="7" fillId="2" borderId="1" xfId="0" applyNumberFormat="1" applyFont="1" applyFill="1" applyBorder="1" applyAlignment="1">
      <alignment horizontal="center" vertical="center"/>
    </xf>
    <xf numFmtId="164" fontId="7" fillId="2" borderId="1" xfId="0" applyNumberFormat="1" applyFont="1" applyFill="1" applyBorder="1" applyAlignment="1">
      <alignment horizontal="center"/>
    </xf>
    <xf numFmtId="0" fontId="7" fillId="4" borderId="1" xfId="0" applyFont="1" applyFill="1" applyBorder="1" applyAlignment="1">
      <alignment horizontal="center" vertical="center"/>
    </xf>
    <xf numFmtId="3" fontId="7" fillId="2" borderId="1" xfId="0" applyNumberFormat="1" applyFont="1" applyFill="1" applyBorder="1" applyAlignment="1">
      <alignment horizontal="center" vertical="center" wrapText="1"/>
    </xf>
    <xf numFmtId="3" fontId="7" fillId="2" borderId="1" xfId="0" applyNumberFormat="1" applyFont="1" applyFill="1" applyBorder="1" applyAlignment="1">
      <alignment horizontal="center" vertical="center"/>
    </xf>
    <xf numFmtId="11" fontId="7" fillId="4" borderId="0" xfId="0" applyNumberFormat="1" applyFont="1" applyFill="1" applyAlignment="1">
      <alignment horizontal="center" vertical="center"/>
    </xf>
    <xf numFmtId="2" fontId="7" fillId="4" borderId="1" xfId="0" applyNumberFormat="1" applyFont="1" applyFill="1" applyBorder="1" applyAlignment="1">
      <alignment horizontal="center" vertical="center"/>
    </xf>
    <xf numFmtId="164" fontId="7" fillId="4" borderId="1" xfId="0" applyNumberFormat="1" applyFont="1" applyFill="1" applyBorder="1" applyAlignment="1">
      <alignment horizontal="center" vertical="center"/>
    </xf>
    <xf numFmtId="11" fontId="6" fillId="2" borderId="1" xfId="0" applyNumberFormat="1" applyFont="1" applyFill="1" applyBorder="1" applyAlignment="1">
      <alignment horizontal="center" vertical="center"/>
    </xf>
    <xf numFmtId="2" fontId="6" fillId="2" borderId="1" xfId="0" applyNumberFormat="1" applyFont="1" applyFill="1" applyBorder="1" applyAlignment="1">
      <alignment horizontal="center" vertical="center" wrapText="1"/>
    </xf>
    <xf numFmtId="0" fontId="8" fillId="2" borderId="1" xfId="0" applyFont="1" applyFill="1" applyBorder="1" applyAlignment="1">
      <alignment vertical="center"/>
    </xf>
    <xf numFmtId="0" fontId="7" fillId="2" borderId="1" xfId="0" applyFont="1" applyFill="1" applyBorder="1" applyAlignment="1">
      <alignment vertical="center"/>
    </xf>
    <xf numFmtId="166" fontId="7" fillId="4" borderId="0" xfId="0" applyNumberFormat="1" applyFont="1" applyFill="1" applyAlignment="1">
      <alignment horizontal="center"/>
    </xf>
    <xf numFmtId="0" fontId="1" fillId="2" borderId="0" xfId="0" applyFont="1" applyFill="1" applyAlignment="1">
      <alignment wrapText="1"/>
    </xf>
    <xf numFmtId="0" fontId="8" fillId="0" borderId="0" xfId="0" applyFont="1"/>
    <xf numFmtId="1" fontId="6" fillId="2" borderId="0" xfId="0" applyNumberFormat="1" applyFont="1" applyFill="1"/>
    <xf numFmtId="1" fontId="0" fillId="2" borderId="0" xfId="0" applyNumberFormat="1" applyFill="1"/>
    <xf numFmtId="0" fontId="0" fillId="2" borderId="1" xfId="0" applyFill="1" applyBorder="1"/>
    <xf numFmtId="16" fontId="6" fillId="2" borderId="0" xfId="0" quotePrefix="1" applyNumberFormat="1" applyFont="1" applyFill="1" applyAlignment="1">
      <alignment horizontal="center"/>
    </xf>
    <xf numFmtId="0" fontId="9" fillId="2" borderId="1" xfId="0" applyFont="1" applyFill="1" applyBorder="1" applyAlignment="1">
      <alignment vertical="center"/>
    </xf>
    <xf numFmtId="0" fontId="7" fillId="2" borderId="0" xfId="0" applyFont="1" applyFill="1" applyAlignment="1">
      <alignment vertical="center" wrapText="1"/>
    </xf>
    <xf numFmtId="0" fontId="18" fillId="2" borderId="1" xfId="0" applyFont="1" applyFill="1" applyBorder="1"/>
    <xf numFmtId="0" fontId="1" fillId="2" borderId="0" xfId="0" applyFont="1" applyFill="1" applyAlignment="1">
      <alignment horizontal="left" wrapText="1"/>
    </xf>
    <xf numFmtId="0" fontId="6" fillId="2" borderId="0" xfId="0" applyFont="1" applyFill="1" applyAlignment="1">
      <alignment horizontal="center" vertical="center" wrapText="1"/>
    </xf>
    <xf numFmtId="0" fontId="6" fillId="2" borderId="1" xfId="0" applyFont="1" applyFill="1" applyBorder="1" applyAlignment="1">
      <alignment horizontal="center" vertical="center" wrapText="1"/>
    </xf>
    <xf numFmtId="0" fontId="6" fillId="2" borderId="3" xfId="0" applyFont="1" applyFill="1" applyBorder="1" applyAlignment="1">
      <alignment horizontal="center"/>
    </xf>
    <xf numFmtId="0" fontId="6" fillId="2" borderId="0" xfId="0" applyFont="1" applyFill="1" applyAlignment="1">
      <alignment horizontal="center" vertical="center"/>
    </xf>
    <xf numFmtId="0" fontId="6" fillId="2" borderId="1" xfId="0" applyFont="1" applyFill="1" applyBorder="1" applyAlignment="1">
      <alignment horizontal="center" vertical="center"/>
    </xf>
    <xf numFmtId="0" fontId="7" fillId="4" borderId="0" xfId="0" applyFont="1" applyFill="1" applyAlignment="1">
      <alignment horizontal="center" vertical="center" wrapText="1"/>
    </xf>
    <xf numFmtId="0" fontId="7" fillId="4" borderId="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3" xfId="0" applyFont="1" applyFill="1" applyBorder="1" applyAlignment="1">
      <alignment horizontal="center" vertical="center"/>
    </xf>
    <xf numFmtId="0" fontId="6" fillId="0" borderId="3" xfId="0" applyFont="1" applyBorder="1" applyAlignment="1">
      <alignment horizontal="center" vertical="center" wrapText="1"/>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6" fillId="2" borderId="0" xfId="0" applyFont="1" applyFill="1" applyAlignment="1">
      <alignment horizontal="left"/>
    </xf>
    <xf numFmtId="0" fontId="7" fillId="2" borderId="0" xfId="0" applyFont="1" applyFill="1" applyAlignment="1">
      <alignment horizontal="left" vertical="center" wrapText="1"/>
    </xf>
    <xf numFmtId="0" fontId="6" fillId="2" borderId="0" xfId="0" applyFont="1" applyFill="1" applyAlignment="1">
      <alignment horizontal="left" vertical="center" wrapText="1"/>
    </xf>
    <xf numFmtId="0" fontId="6" fillId="2" borderId="0" xfId="0" applyFont="1" applyFill="1" applyAlignment="1">
      <alignment horizontal="left" vertical="center"/>
    </xf>
    <xf numFmtId="0" fontId="9" fillId="2" borderId="0" xfId="0" applyFont="1" applyFill="1" applyAlignment="1">
      <alignment horizontal="left" vertical="center"/>
    </xf>
    <xf numFmtId="0" fontId="6" fillId="2" borderId="3" xfId="0" applyFont="1" applyFill="1" applyBorder="1" applyAlignment="1">
      <alignment horizontal="left" vertical="center"/>
    </xf>
    <xf numFmtId="0" fontId="7" fillId="2" borderId="3" xfId="0" applyFont="1" applyFill="1" applyBorder="1" applyAlignment="1">
      <alignment horizontal="left" vertical="center" wrapText="1"/>
    </xf>
    <xf numFmtId="0" fontId="1" fillId="2" borderId="0" xfId="0" applyFont="1" applyFill="1" applyAlignment="1">
      <alignment horizontal="left"/>
    </xf>
    <xf numFmtId="0" fontId="7"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2" borderId="0" xfId="0" applyFont="1" applyFill="1" applyAlignment="1">
      <alignment horizontal="center"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1" fillId="2" borderId="0" xfId="0" applyFont="1" applyFill="1" applyAlignment="1">
      <alignment horizontal="left" vertical="top" wrapText="1"/>
    </xf>
    <xf numFmtId="0" fontId="9" fillId="2" borderId="3" xfId="0" applyFont="1" applyFill="1" applyBorder="1" applyAlignment="1">
      <alignment horizontal="center" vertical="center" wrapText="1"/>
    </xf>
    <xf numFmtId="9" fontId="6" fillId="2" borderId="0" xfId="0" applyNumberFormat="1" applyFont="1" applyFill="1" applyAlignment="1">
      <alignment horizontal="center" vertical="center" wrapText="1"/>
    </xf>
    <xf numFmtId="9" fontId="6" fillId="2" borderId="1" xfId="0" applyNumberFormat="1" applyFont="1" applyFill="1" applyBorder="1" applyAlignment="1">
      <alignment horizontal="center" vertical="center" wrapText="1"/>
    </xf>
    <xf numFmtId="9" fontId="6" fillId="2" borderId="3" xfId="0" applyNumberFormat="1" applyFont="1" applyFill="1" applyBorder="1" applyAlignment="1">
      <alignment horizontal="center" vertical="center" wrapText="1"/>
    </xf>
    <xf numFmtId="0" fontId="9" fillId="2" borderId="0" xfId="0" applyFont="1" applyFill="1" applyAlignment="1">
      <alignment horizontal="left" vertical="center" wrapText="1"/>
    </xf>
    <xf numFmtId="0" fontId="8" fillId="2" borderId="0" xfId="0" applyFont="1" applyFill="1" applyAlignment="1">
      <alignment horizontal="center" vertical="center"/>
    </xf>
    <xf numFmtId="0" fontId="8" fillId="2" borderId="3" xfId="0" applyFont="1" applyFill="1" applyBorder="1" applyAlignment="1">
      <alignment horizontal="center" vertical="center"/>
    </xf>
    <xf numFmtId="0" fontId="1" fillId="2" borderId="0" xfId="0" applyFont="1" applyFill="1" applyAlignment="1">
      <alignment horizontal="left" vertical="center" wrapText="1"/>
    </xf>
    <xf numFmtId="0" fontId="7" fillId="2" borderId="3"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0" xfId="0" applyFont="1" applyFill="1" applyAlignment="1">
      <alignment horizontal="center" vertical="center"/>
    </xf>
    <xf numFmtId="0" fontId="7" fillId="2" borderId="1" xfId="0" applyFont="1" applyFill="1" applyBorder="1" applyAlignment="1">
      <alignment horizontal="center" vertical="center"/>
    </xf>
    <xf numFmtId="0" fontId="7" fillId="2" borderId="3" xfId="0" applyFont="1" applyFill="1" applyBorder="1" applyAlignment="1">
      <alignment horizontal="center" wrapText="1"/>
    </xf>
    <xf numFmtId="0" fontId="7" fillId="2" borderId="1" xfId="0" applyFont="1" applyFill="1" applyBorder="1" applyAlignment="1">
      <alignment horizontal="center" wrapText="1"/>
    </xf>
    <xf numFmtId="0" fontId="8" fillId="2" borderId="1" xfId="0" applyFont="1" applyFill="1" applyBorder="1" applyAlignment="1">
      <alignment horizontal="center" vertical="center"/>
    </xf>
    <xf numFmtId="0" fontId="11" fillId="3" borderId="1" xfId="0" applyFont="1" applyFill="1" applyBorder="1" applyAlignment="1">
      <alignment horizontal="center" vertical="center"/>
    </xf>
    <xf numFmtId="0" fontId="6" fillId="2" borderId="1" xfId="0" applyFont="1" applyFill="1" applyBorder="1" applyAlignment="1">
      <alignment horizontal="left" vertical="center"/>
    </xf>
    <xf numFmtId="0" fontId="6" fillId="2" borderId="0" xfId="0" applyFont="1" applyFill="1" applyAlignment="1">
      <alignment horizontal="left" wrapText="1"/>
    </xf>
    <xf numFmtId="0" fontId="13" fillId="4" borderId="0" xfId="0" applyFont="1" applyFill="1" applyAlignment="1">
      <alignment horizontal="left" wrapText="1"/>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3" xfId="0" applyFont="1" applyFill="1" applyBorder="1" applyAlignment="1">
      <alignment horizontal="center"/>
    </xf>
    <xf numFmtId="0" fontId="9" fillId="2" borderId="0" xfId="0" applyFont="1" applyFill="1" applyAlignment="1">
      <alignment horizontal="center" vertical="center"/>
    </xf>
    <xf numFmtId="0" fontId="9" fillId="2" borderId="3" xfId="0" applyFont="1" applyFill="1" applyBorder="1" applyAlignment="1">
      <alignment horizontal="center" vertical="center"/>
    </xf>
    <xf numFmtId="0" fontId="7" fillId="2" borderId="0" xfId="0" applyFont="1" applyFill="1" applyAlignment="1">
      <alignment horizontal="center" vertical="center"/>
    </xf>
    <xf numFmtId="0" fontId="7" fillId="4" borderId="1"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1" xfId="0" applyFont="1" applyFill="1" applyBorder="1" applyAlignment="1">
      <alignment horizontal="center" vertical="center" wrapText="1"/>
    </xf>
    <xf numFmtId="0" fontId="6" fillId="2" borderId="3" xfId="0" applyFont="1" applyFill="1" applyBorder="1" applyAlignment="1">
      <alignment horizontal="center" wrapText="1"/>
    </xf>
    <xf numFmtId="0" fontId="6" fillId="2" borderId="0" xfId="0" applyFont="1" applyFill="1" applyAlignment="1">
      <alignment horizontal="center" wrapText="1"/>
    </xf>
    <xf numFmtId="0" fontId="8" fillId="2" borderId="0" xfId="0" applyFont="1" applyFill="1" applyAlignment="1">
      <alignment horizontal="center" vertical="center" wrapText="1"/>
    </xf>
    <xf numFmtId="0" fontId="8" fillId="2" borderId="1" xfId="0" applyFont="1" applyFill="1" applyBorder="1" applyAlignment="1">
      <alignment horizontal="center" vertical="center" wrapText="1"/>
    </xf>
    <xf numFmtId="0" fontId="7" fillId="4" borderId="0" xfId="0" applyFont="1" applyFill="1" applyAlignment="1">
      <alignment horizontal="center" vertical="center"/>
    </xf>
    <xf numFmtId="0" fontId="6" fillId="2" borderId="0" xfId="0" applyFont="1" applyFill="1" applyBorder="1" applyAlignment="1">
      <alignment horizontal="center" vertical="center"/>
    </xf>
    <xf numFmtId="0" fontId="7" fillId="2" borderId="0" xfId="0" applyFont="1" applyFill="1" applyBorder="1" applyAlignment="1">
      <alignment horizontal="center" vertical="center" wrapText="1"/>
    </xf>
    <xf numFmtId="0" fontId="7" fillId="2" borderId="0" xfId="0" applyFont="1" applyFill="1" applyBorder="1" applyAlignment="1">
      <alignment horizontal="center" vertical="center"/>
    </xf>
    <xf numFmtId="0" fontId="6" fillId="2" borderId="0" xfId="0" applyFont="1" applyFill="1" applyBorder="1" applyAlignment="1">
      <alignment horizontal="center" vertical="center" wrapText="1"/>
    </xf>
    <xf numFmtId="0" fontId="6" fillId="2" borderId="0" xfId="0" applyFont="1" applyFill="1" applyBorder="1" applyAlignment="1">
      <alignment horizontal="center" vertical="center"/>
    </xf>
  </cellXfs>
  <cellStyles count="2">
    <cellStyle name="Comma" xfId="1" builtinId="3"/>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worksheet" Target="worksheets/sheet8.xml"/><Relationship Id="rId13" Type="http://purl.oclc.org/ooxml/officeDocument/relationships/worksheet" Target="worksheets/sheet13.xml"/><Relationship Id="rId18" Type="http://purl.oclc.org/ooxml/officeDocument/relationships/worksheet" Target="worksheets/sheet18.xml"/><Relationship Id="rId26" Type="http://purl.oclc.org/ooxml/officeDocument/relationships/worksheet" Target="worksheets/sheet26.xml"/><Relationship Id="rId3" Type="http://purl.oclc.org/ooxml/officeDocument/relationships/worksheet" Target="worksheets/sheet3.xml"/><Relationship Id="rId21" Type="http://purl.oclc.org/ooxml/officeDocument/relationships/worksheet" Target="worksheets/sheet21.xml"/><Relationship Id="rId7" Type="http://purl.oclc.org/ooxml/officeDocument/relationships/worksheet" Target="worksheets/sheet7.xml"/><Relationship Id="rId12" Type="http://purl.oclc.org/ooxml/officeDocument/relationships/worksheet" Target="worksheets/sheet12.xml"/><Relationship Id="rId17" Type="http://purl.oclc.org/ooxml/officeDocument/relationships/worksheet" Target="worksheets/sheet17.xml"/><Relationship Id="rId25" Type="http://purl.oclc.org/ooxml/officeDocument/relationships/worksheet" Target="worksheets/sheet25.xml"/><Relationship Id="rId2" Type="http://purl.oclc.org/ooxml/officeDocument/relationships/worksheet" Target="worksheets/sheet2.xml"/><Relationship Id="rId16" Type="http://purl.oclc.org/ooxml/officeDocument/relationships/worksheet" Target="worksheets/sheet16.xml"/><Relationship Id="rId20" Type="http://purl.oclc.org/ooxml/officeDocument/relationships/worksheet" Target="worksheets/sheet20.xml"/><Relationship Id="rId29" Type="http://purl.oclc.org/ooxml/officeDocument/relationships/sharedStrings" Target="sharedStrings.xml"/><Relationship Id="rId1" Type="http://purl.oclc.org/ooxml/officeDocument/relationships/worksheet" Target="worksheets/sheet1.xml"/><Relationship Id="rId6" Type="http://purl.oclc.org/ooxml/officeDocument/relationships/worksheet" Target="worksheets/sheet6.xml"/><Relationship Id="rId11" Type="http://purl.oclc.org/ooxml/officeDocument/relationships/worksheet" Target="worksheets/sheet11.xml"/><Relationship Id="rId24" Type="http://purl.oclc.org/ooxml/officeDocument/relationships/worksheet" Target="worksheets/sheet24.xml"/><Relationship Id="rId5" Type="http://purl.oclc.org/ooxml/officeDocument/relationships/worksheet" Target="worksheets/sheet5.xml"/><Relationship Id="rId15" Type="http://purl.oclc.org/ooxml/officeDocument/relationships/worksheet" Target="worksheets/sheet15.xml"/><Relationship Id="rId23" Type="http://purl.oclc.org/ooxml/officeDocument/relationships/worksheet" Target="worksheets/sheet23.xml"/><Relationship Id="rId28" Type="http://purl.oclc.org/ooxml/officeDocument/relationships/styles" Target="styles.xml"/><Relationship Id="rId10" Type="http://purl.oclc.org/ooxml/officeDocument/relationships/worksheet" Target="worksheets/sheet10.xml"/><Relationship Id="rId19" Type="http://purl.oclc.org/ooxml/officeDocument/relationships/worksheet" Target="worksheets/sheet19.xml"/><Relationship Id="rId4" Type="http://purl.oclc.org/ooxml/officeDocument/relationships/worksheet" Target="worksheets/sheet4.xml"/><Relationship Id="rId9" Type="http://purl.oclc.org/ooxml/officeDocument/relationships/worksheet" Target="worksheets/sheet9.xml"/><Relationship Id="rId14" Type="http://purl.oclc.org/ooxml/officeDocument/relationships/worksheet" Target="worksheets/sheet14.xml"/><Relationship Id="rId22" Type="http://purl.oclc.org/ooxml/officeDocument/relationships/worksheet" Target="worksheets/sheet22.xml"/><Relationship Id="rId27" Type="http://purl.oclc.org/ooxml/officeDocument/relationships/theme" Target="theme/theme1.xml"/><Relationship Id="rId30" Type="http://purl.oclc.org/ooxml/officeDocument/relationships/calcChain" Target="calcChain.xml"/></Relationships>
</file>

<file path=xl/theme/theme1.xml><?xml version="1.0" encoding="utf-8"?>
<a:theme xmlns:a="http://purl.oclc.org/ooxml/drawingml/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Y29"/>
  <sheetViews>
    <sheetView topLeftCell="E1" zoomScaleNormal="100" workbookViewId="0">
      <selection activeCell="O28" sqref="O28"/>
    </sheetView>
  </sheetViews>
  <sheetFormatPr baseColWidth="10" defaultRowHeight="18" x14ac:dyDescent="0.2"/>
  <cols>
    <col min="1" max="1" width="10.33203125" style="1" customWidth="1"/>
    <col min="2" max="2" width="16.83203125" style="1" customWidth="1"/>
    <col min="3" max="3" width="10.83203125" style="1"/>
    <col min="4" max="4" width="21.5" style="1" customWidth="1"/>
    <col min="5" max="5" width="25.5" style="1" customWidth="1"/>
    <col min="6" max="6" width="15.6640625" style="1" customWidth="1"/>
    <col min="7" max="7" width="18.33203125" style="1" customWidth="1"/>
    <col min="8" max="8" width="28" style="1" bestFit="1" customWidth="1"/>
    <col min="9" max="9" width="29.6640625" style="1" customWidth="1"/>
    <col min="10" max="10" width="23.5" style="1" customWidth="1"/>
    <col min="11" max="12" width="17.6640625" style="1" customWidth="1"/>
    <col min="13" max="14" width="23" style="1" customWidth="1"/>
    <col min="15" max="15" width="26.1640625" style="1" customWidth="1"/>
    <col min="16" max="16" width="30.83203125" style="1" customWidth="1"/>
    <col min="17" max="17" width="11.5" style="1" customWidth="1"/>
    <col min="18" max="18" width="6.83203125" style="1" customWidth="1"/>
    <col min="19" max="19" width="11.33203125" style="22" bestFit="1" customWidth="1"/>
    <col min="20" max="21" width="11.33203125" style="1" bestFit="1" customWidth="1"/>
    <col min="22" max="24" width="10.83203125" style="1"/>
    <col min="25" max="25" width="14.5" style="1" customWidth="1"/>
    <col min="26" max="16384" width="10.83203125" style="1"/>
  </cols>
  <sheetData>
    <row r="2" spans="1:25" x14ac:dyDescent="0.2">
      <c r="A2" s="230" t="s">
        <v>1823</v>
      </c>
      <c r="B2" s="230"/>
      <c r="C2" s="230"/>
      <c r="D2" s="230"/>
      <c r="E2" s="230"/>
      <c r="F2" s="230"/>
      <c r="G2" s="230"/>
      <c r="H2" s="230"/>
      <c r="I2" s="230"/>
      <c r="J2" s="230"/>
      <c r="K2" s="230"/>
      <c r="L2" s="230"/>
      <c r="M2" s="230"/>
    </row>
    <row r="3" spans="1:25" x14ac:dyDescent="0.2">
      <c r="A3" s="230"/>
      <c r="B3" s="230"/>
      <c r="C3" s="230"/>
      <c r="D3" s="230"/>
      <c r="E3" s="230"/>
      <c r="F3" s="230"/>
      <c r="G3" s="230"/>
      <c r="H3" s="230"/>
      <c r="I3" s="230"/>
      <c r="J3" s="230"/>
      <c r="K3" s="230"/>
      <c r="L3" s="230"/>
      <c r="M3" s="230"/>
    </row>
    <row r="4" spans="1:25" x14ac:dyDescent="0.2">
      <c r="A4" s="230"/>
      <c r="B4" s="230"/>
      <c r="C4" s="230"/>
      <c r="D4" s="230"/>
      <c r="E4" s="230"/>
      <c r="F4" s="230"/>
      <c r="G4" s="230"/>
      <c r="H4" s="230"/>
      <c r="I4" s="230"/>
      <c r="J4" s="230"/>
      <c r="K4" s="230"/>
      <c r="L4" s="230"/>
      <c r="M4" s="230"/>
    </row>
    <row r="5" spans="1:25" x14ac:dyDescent="0.2">
      <c r="A5" s="230"/>
      <c r="B5" s="230"/>
      <c r="C5" s="230"/>
      <c r="D5" s="230"/>
      <c r="E5" s="230"/>
      <c r="F5" s="230"/>
      <c r="G5" s="230"/>
      <c r="H5" s="230"/>
      <c r="I5" s="230"/>
      <c r="J5" s="230"/>
      <c r="K5" s="230"/>
      <c r="L5" s="230"/>
      <c r="M5" s="230"/>
    </row>
    <row r="7" spans="1:25" ht="19" customHeight="1" x14ac:dyDescent="0.2">
      <c r="A7" s="238" t="s">
        <v>1315</v>
      </c>
      <c r="B7" s="239" t="s">
        <v>732</v>
      </c>
      <c r="C7" s="238" t="s">
        <v>752</v>
      </c>
      <c r="D7" s="238" t="s">
        <v>753</v>
      </c>
      <c r="E7" s="238" t="s">
        <v>754</v>
      </c>
      <c r="F7" s="238" t="s">
        <v>799</v>
      </c>
      <c r="G7" s="238" t="s">
        <v>798</v>
      </c>
      <c r="H7" s="238" t="s">
        <v>755</v>
      </c>
      <c r="I7" s="238" t="s">
        <v>800</v>
      </c>
      <c r="J7" s="238" t="s">
        <v>738</v>
      </c>
      <c r="K7" s="239" t="s">
        <v>743</v>
      </c>
      <c r="L7" s="238" t="s">
        <v>1314</v>
      </c>
      <c r="M7" s="238" t="s">
        <v>1298</v>
      </c>
      <c r="N7" s="238" t="s">
        <v>744</v>
      </c>
      <c r="O7" s="240" t="s">
        <v>742</v>
      </c>
      <c r="P7" s="238" t="s">
        <v>1323</v>
      </c>
      <c r="Q7" s="238" t="s">
        <v>745</v>
      </c>
      <c r="R7" s="21"/>
      <c r="S7" s="233" t="s">
        <v>1747</v>
      </c>
      <c r="T7" s="233"/>
      <c r="U7" s="233"/>
      <c r="V7" s="233"/>
      <c r="W7" s="233"/>
      <c r="X7" s="233"/>
      <c r="Y7" s="233"/>
    </row>
    <row r="8" spans="1:25" ht="18" customHeight="1" x14ac:dyDescent="0.2">
      <c r="A8" s="231"/>
      <c r="B8" s="234"/>
      <c r="C8" s="231"/>
      <c r="D8" s="231"/>
      <c r="E8" s="231"/>
      <c r="F8" s="231"/>
      <c r="G8" s="231"/>
      <c r="H8" s="231"/>
      <c r="I8" s="231"/>
      <c r="J8" s="231"/>
      <c r="K8" s="234"/>
      <c r="L8" s="231"/>
      <c r="M8" s="231"/>
      <c r="N8" s="231"/>
      <c r="O8" s="241"/>
      <c r="P8" s="231"/>
      <c r="Q8" s="231"/>
      <c r="R8" s="22"/>
      <c r="S8" s="231" t="s">
        <v>1358</v>
      </c>
      <c r="T8" s="234" t="s">
        <v>1357</v>
      </c>
      <c r="U8" s="234" t="s">
        <v>1359</v>
      </c>
      <c r="V8" s="231" t="s">
        <v>1363</v>
      </c>
      <c r="W8" s="234" t="s">
        <v>1360</v>
      </c>
      <c r="X8" s="236" t="s">
        <v>1361</v>
      </c>
      <c r="Y8" s="236" t="s">
        <v>1362</v>
      </c>
    </row>
    <row r="9" spans="1:25" s="24" customFormat="1" x14ac:dyDescent="0.2">
      <c r="A9" s="232"/>
      <c r="B9" s="235"/>
      <c r="C9" s="232"/>
      <c r="D9" s="232"/>
      <c r="E9" s="232"/>
      <c r="F9" s="232"/>
      <c r="G9" s="232"/>
      <c r="H9" s="232"/>
      <c r="I9" s="232"/>
      <c r="J9" s="232"/>
      <c r="K9" s="235"/>
      <c r="L9" s="232"/>
      <c r="M9" s="232"/>
      <c r="N9" s="232"/>
      <c r="O9" s="242"/>
      <c r="P9" s="232"/>
      <c r="Q9" s="232"/>
      <c r="R9" s="25"/>
      <c r="S9" s="232"/>
      <c r="T9" s="235"/>
      <c r="U9" s="235"/>
      <c r="V9" s="232"/>
      <c r="W9" s="235"/>
      <c r="X9" s="237"/>
      <c r="Y9" s="237"/>
    </row>
    <row r="10" spans="1:25" x14ac:dyDescent="0.2">
      <c r="A10" s="22">
        <v>2016</v>
      </c>
      <c r="B10" s="5">
        <v>8.5696950272727275</v>
      </c>
      <c r="C10" s="73">
        <v>1.8398601398636365</v>
      </c>
      <c r="D10" s="74">
        <v>19.5944333181818</v>
      </c>
      <c r="E10" s="74">
        <v>19.166666499999998</v>
      </c>
      <c r="F10" s="5">
        <v>3.0250000000000004</v>
      </c>
      <c r="G10" s="5">
        <v>2.5024999999999999</v>
      </c>
      <c r="H10" s="22" t="s">
        <v>736</v>
      </c>
      <c r="I10" s="73" t="s">
        <v>747</v>
      </c>
      <c r="J10" s="73">
        <v>30.608694083694093</v>
      </c>
      <c r="K10" s="73">
        <v>2.2195833333333335</v>
      </c>
      <c r="L10" s="73">
        <v>27.4</v>
      </c>
      <c r="M10" s="22">
        <v>114</v>
      </c>
      <c r="N10" s="74">
        <v>1667.6906427272727</v>
      </c>
      <c r="O10" s="74">
        <v>2765.9049300000001</v>
      </c>
      <c r="P10" s="74" t="s">
        <v>1320</v>
      </c>
      <c r="Q10" s="73">
        <v>32.65969662953534</v>
      </c>
      <c r="S10" s="5">
        <v>0.31</v>
      </c>
      <c r="T10" s="5">
        <v>3.02</v>
      </c>
      <c r="U10" s="22">
        <v>0.39</v>
      </c>
      <c r="V10" s="5">
        <v>3.1</v>
      </c>
      <c r="W10" s="22">
        <v>3.62</v>
      </c>
      <c r="X10" s="5">
        <v>2.89</v>
      </c>
      <c r="Y10" s="5">
        <v>2.64</v>
      </c>
    </row>
    <row r="11" spans="1:25" x14ac:dyDescent="0.2">
      <c r="A11" s="22">
        <v>2017</v>
      </c>
      <c r="B11" s="5">
        <v>8.5404128434250026</v>
      </c>
      <c r="C11" s="73">
        <v>1.6577509462750002</v>
      </c>
      <c r="D11" s="74">
        <v>18.971939924999997</v>
      </c>
      <c r="E11" s="74">
        <v>10.717949000000001</v>
      </c>
      <c r="F11" s="5">
        <v>1.8792792792792792</v>
      </c>
      <c r="G11" s="5">
        <v>1.6</v>
      </c>
      <c r="H11" s="22" t="s">
        <v>736</v>
      </c>
      <c r="I11" s="73" t="s">
        <v>735</v>
      </c>
      <c r="J11" s="73">
        <v>31.852475579975568</v>
      </c>
      <c r="K11" s="73">
        <v>4.7020406162464994</v>
      </c>
      <c r="L11" s="73">
        <v>33</v>
      </c>
      <c r="M11" s="22">
        <v>104</v>
      </c>
      <c r="N11" s="74">
        <v>1494.9112484499997</v>
      </c>
      <c r="O11" s="74">
        <v>2807.6009300000001</v>
      </c>
      <c r="P11" s="74" t="s">
        <v>1320</v>
      </c>
      <c r="Q11" s="73">
        <v>55.448663933750247</v>
      </c>
      <c r="S11" s="5">
        <v>0.17</v>
      </c>
      <c r="T11" s="5">
        <v>2.2000000000000002</v>
      </c>
      <c r="U11" s="22">
        <v>0.31</v>
      </c>
      <c r="V11" s="5">
        <v>2.84</v>
      </c>
      <c r="W11" s="22">
        <v>3.64</v>
      </c>
      <c r="X11" s="5">
        <v>1.4</v>
      </c>
      <c r="Y11" s="5">
        <v>2.52</v>
      </c>
    </row>
    <row r="12" spans="1:25" x14ac:dyDescent="0.2">
      <c r="A12" s="22">
        <v>2018</v>
      </c>
      <c r="B12" s="5">
        <v>8.5732972950909101</v>
      </c>
      <c r="C12" s="73">
        <v>1.4429116444545453</v>
      </c>
      <c r="D12" s="74">
        <v>17.179502606060606</v>
      </c>
      <c r="E12" s="74">
        <v>12.857142999999999</v>
      </c>
      <c r="F12" s="5">
        <v>3.0334482758620691</v>
      </c>
      <c r="G12" s="5">
        <v>2.6</v>
      </c>
      <c r="H12" s="22" t="s">
        <v>736</v>
      </c>
      <c r="I12" s="73" t="s">
        <v>736</v>
      </c>
      <c r="J12" s="73">
        <v>30.666912673039157</v>
      </c>
      <c r="K12" s="73">
        <v>3.6519097912669336</v>
      </c>
      <c r="L12" s="73">
        <v>33.700000000000003</v>
      </c>
      <c r="M12" s="22">
        <v>111</v>
      </c>
      <c r="N12" s="74">
        <v>1294.2043674545457</v>
      </c>
      <c r="O12" s="74">
        <v>2803.1676000000002</v>
      </c>
      <c r="P12" s="74" t="s">
        <v>1320</v>
      </c>
      <c r="Q12" s="73">
        <v>24.156849245340567</v>
      </c>
      <c r="S12" s="5">
        <v>0.4</v>
      </c>
      <c r="T12" s="5">
        <v>3.07</v>
      </c>
      <c r="U12" s="22">
        <v>0.77</v>
      </c>
      <c r="V12" s="5">
        <v>2.82</v>
      </c>
      <c r="W12" s="22">
        <v>3.33</v>
      </c>
      <c r="X12" s="5">
        <v>1.2</v>
      </c>
      <c r="Y12" s="5">
        <v>1.92</v>
      </c>
    </row>
    <row r="13" spans="1:25" x14ac:dyDescent="0.2">
      <c r="A13" s="22">
        <v>2019</v>
      </c>
      <c r="B13" s="5">
        <v>8.4993922275185199</v>
      </c>
      <c r="C13" s="73">
        <v>1.5224431268888887</v>
      </c>
      <c r="D13" s="74">
        <v>20.274646814814812</v>
      </c>
      <c r="E13" s="74">
        <v>21.428571000000002</v>
      </c>
      <c r="F13" s="5">
        <v>1.2094444444444443</v>
      </c>
      <c r="G13" s="5">
        <v>1.155</v>
      </c>
      <c r="H13" s="22" t="s">
        <v>736</v>
      </c>
      <c r="I13" s="73" t="s">
        <v>735</v>
      </c>
      <c r="J13" s="73">
        <v>29.269820821511644</v>
      </c>
      <c r="K13" s="73">
        <v>2.3596825396825389</v>
      </c>
      <c r="L13" s="73">
        <v>29.9</v>
      </c>
      <c r="M13" s="22">
        <v>116</v>
      </c>
      <c r="N13" s="74">
        <v>1410.5799486296296</v>
      </c>
      <c r="O13" s="74">
        <v>2638.84301</v>
      </c>
      <c r="P13" s="74" t="s">
        <v>1320</v>
      </c>
      <c r="Q13" s="73">
        <v>22.31892503015721</v>
      </c>
      <c r="S13" s="5">
        <v>0.2</v>
      </c>
      <c r="T13" s="5">
        <v>2.54</v>
      </c>
      <c r="U13" s="22">
        <v>0.54</v>
      </c>
      <c r="V13" s="5">
        <v>6.25</v>
      </c>
      <c r="W13" s="22">
        <v>3.59</v>
      </c>
      <c r="X13" s="5">
        <v>3.55</v>
      </c>
      <c r="Y13" s="5">
        <v>1.44</v>
      </c>
    </row>
    <row r="14" spans="1:25" x14ac:dyDescent="0.2">
      <c r="A14" s="22">
        <v>2021</v>
      </c>
      <c r="B14" s="5">
        <v>8.6222169201250001</v>
      </c>
      <c r="C14" s="73">
        <v>1.1620731625000003</v>
      </c>
      <c r="D14" s="74">
        <v>15.458794416666665</v>
      </c>
      <c r="E14" s="74">
        <v>13.75</v>
      </c>
      <c r="F14" s="5">
        <v>1.4940972222222226</v>
      </c>
      <c r="G14" s="5">
        <v>1.5166666666666651</v>
      </c>
      <c r="H14" s="22" t="s">
        <v>736</v>
      </c>
      <c r="I14" s="73" t="s">
        <v>735</v>
      </c>
      <c r="J14" s="73">
        <v>26.986794864421675</v>
      </c>
      <c r="K14" s="73">
        <v>1.6113283157814413</v>
      </c>
      <c r="L14" s="73">
        <v>33.1</v>
      </c>
      <c r="M14" s="22">
        <v>120</v>
      </c>
      <c r="N14" s="74">
        <v>1547.4443286666667</v>
      </c>
      <c r="O14" s="74">
        <v>2600.8646699999999</v>
      </c>
      <c r="P14" s="74" t="s">
        <v>1320</v>
      </c>
      <c r="Q14" s="73">
        <v>12.277305254369438</v>
      </c>
      <c r="S14" s="5">
        <v>0.19</v>
      </c>
      <c r="T14" s="5">
        <v>2.02</v>
      </c>
      <c r="U14" s="22">
        <v>0.77</v>
      </c>
      <c r="V14" s="5">
        <v>0</v>
      </c>
      <c r="W14" s="22">
        <v>3.71</v>
      </c>
      <c r="X14" s="5">
        <v>0.18</v>
      </c>
      <c r="Y14" s="5">
        <v>1.2</v>
      </c>
    </row>
    <row r="15" spans="1:25" x14ac:dyDescent="0.2">
      <c r="A15" s="22" t="s">
        <v>733</v>
      </c>
      <c r="B15" s="22">
        <v>8.56</v>
      </c>
      <c r="C15" s="73">
        <v>1.5</v>
      </c>
      <c r="D15" s="74">
        <v>18.32</v>
      </c>
      <c r="E15" s="74">
        <v>14.29</v>
      </c>
      <c r="F15" s="73">
        <v>2.1</v>
      </c>
      <c r="G15" s="22">
        <v>1.77</v>
      </c>
      <c r="H15" s="22" t="s">
        <v>736</v>
      </c>
      <c r="I15" s="73" t="s">
        <v>735</v>
      </c>
      <c r="J15" s="73">
        <v>30.183960154645817</v>
      </c>
      <c r="K15" s="73">
        <v>3.4659845184227538</v>
      </c>
      <c r="L15" s="73">
        <v>31.9</v>
      </c>
      <c r="M15" s="22">
        <v>110</v>
      </c>
      <c r="N15" s="22">
        <v>1465</v>
      </c>
      <c r="O15" s="74">
        <v>2735.1232178287673</v>
      </c>
      <c r="P15" s="74" t="s">
        <v>1320</v>
      </c>
      <c r="Q15" s="73">
        <v>30.50274642535129</v>
      </c>
      <c r="S15" s="5">
        <v>0.254</v>
      </c>
      <c r="T15" s="5">
        <v>2.5700000000000003</v>
      </c>
      <c r="U15" s="5">
        <v>0.55599999999999994</v>
      </c>
      <c r="V15" s="5">
        <v>3.0019999999999998</v>
      </c>
      <c r="W15" s="5">
        <v>3.5780000000000003</v>
      </c>
      <c r="X15" s="5">
        <v>1.8439999999999999</v>
      </c>
      <c r="Y15" s="5">
        <v>1.9439999999999997</v>
      </c>
    </row>
    <row r="16" spans="1:25" x14ac:dyDescent="0.2">
      <c r="A16" s="22" t="s">
        <v>734</v>
      </c>
      <c r="B16" s="22" t="s">
        <v>737</v>
      </c>
      <c r="C16" s="73" t="s">
        <v>751</v>
      </c>
      <c r="D16" s="74" t="s">
        <v>750</v>
      </c>
      <c r="E16" s="74" t="s">
        <v>750</v>
      </c>
      <c r="F16" s="73" t="s">
        <v>756</v>
      </c>
      <c r="G16" s="73" t="s">
        <v>756</v>
      </c>
      <c r="H16" s="22" t="s">
        <v>736</v>
      </c>
      <c r="I16" s="73" t="s">
        <v>747</v>
      </c>
      <c r="J16" s="73" t="s">
        <v>739</v>
      </c>
      <c r="K16" s="73" t="s">
        <v>740</v>
      </c>
      <c r="L16" s="73" t="s">
        <v>1318</v>
      </c>
      <c r="M16" s="22" t="s">
        <v>1300</v>
      </c>
      <c r="N16" s="22" t="s">
        <v>748</v>
      </c>
      <c r="O16" s="22" t="s">
        <v>741</v>
      </c>
      <c r="P16" s="22" t="s">
        <v>1321</v>
      </c>
      <c r="Q16" s="22" t="s">
        <v>749</v>
      </c>
      <c r="S16" s="22" t="s">
        <v>1364</v>
      </c>
      <c r="T16" s="22" t="s">
        <v>1365</v>
      </c>
      <c r="U16" s="22" t="s">
        <v>1366</v>
      </c>
      <c r="V16" s="22" t="s">
        <v>1367</v>
      </c>
      <c r="W16" s="22" t="s">
        <v>1368</v>
      </c>
      <c r="X16" s="22" t="s">
        <v>1369</v>
      </c>
      <c r="Y16" s="22" t="s">
        <v>1370</v>
      </c>
    </row>
    <row r="17" spans="1:25" x14ac:dyDescent="0.2">
      <c r="A17" s="22"/>
      <c r="B17" s="22"/>
      <c r="C17" s="73"/>
      <c r="D17" s="74"/>
      <c r="E17" s="74"/>
      <c r="F17" s="73"/>
      <c r="G17" s="73"/>
      <c r="H17" s="73"/>
      <c r="I17" s="73"/>
      <c r="J17" s="73"/>
      <c r="K17" s="73"/>
      <c r="L17" s="73"/>
      <c r="M17" s="22"/>
      <c r="N17" s="22"/>
      <c r="O17" s="22"/>
      <c r="P17" s="22"/>
      <c r="S17" s="25"/>
      <c r="T17" s="25"/>
      <c r="U17" s="25"/>
      <c r="V17" s="25"/>
      <c r="W17" s="25"/>
      <c r="X17" s="25"/>
      <c r="Y17" s="25"/>
    </row>
    <row r="18" spans="1:25" s="22" customFormat="1" ht="18" customHeight="1" x14ac:dyDescent="0.2">
      <c r="A18" s="238" t="s">
        <v>1316</v>
      </c>
      <c r="B18" s="239" t="s">
        <v>732</v>
      </c>
      <c r="C18" s="238" t="s">
        <v>752</v>
      </c>
      <c r="D18" s="238" t="s">
        <v>753</v>
      </c>
      <c r="E18" s="238" t="s">
        <v>754</v>
      </c>
      <c r="F18" s="238" t="s">
        <v>799</v>
      </c>
      <c r="G18" s="238" t="s">
        <v>798</v>
      </c>
      <c r="H18" s="238" t="s">
        <v>755</v>
      </c>
      <c r="I18" s="238" t="s">
        <v>800</v>
      </c>
      <c r="J18" s="238" t="s">
        <v>738</v>
      </c>
      <c r="K18" s="239" t="s">
        <v>743</v>
      </c>
      <c r="L18" s="238" t="s">
        <v>1314</v>
      </c>
      <c r="M18" s="238" t="s">
        <v>1298</v>
      </c>
      <c r="N18" s="238" t="s">
        <v>744</v>
      </c>
      <c r="O18" s="240" t="s">
        <v>742</v>
      </c>
      <c r="P18" s="238" t="s">
        <v>1323</v>
      </c>
      <c r="Q18" s="238" t="s">
        <v>745</v>
      </c>
      <c r="R18" s="21"/>
    </row>
    <row r="19" spans="1:25" s="22" customFormat="1" ht="18" customHeight="1" x14ac:dyDescent="0.2">
      <c r="A19" s="231"/>
      <c r="B19" s="234"/>
      <c r="C19" s="231"/>
      <c r="D19" s="231"/>
      <c r="E19" s="231"/>
      <c r="F19" s="231"/>
      <c r="G19" s="231"/>
      <c r="H19" s="231"/>
      <c r="I19" s="231"/>
      <c r="J19" s="231"/>
      <c r="K19" s="234"/>
      <c r="L19" s="231"/>
      <c r="M19" s="231"/>
      <c r="N19" s="231"/>
      <c r="O19" s="241"/>
      <c r="P19" s="231"/>
      <c r="Q19" s="231"/>
    </row>
    <row r="20" spans="1:25" s="22" customFormat="1" ht="18" customHeight="1" x14ac:dyDescent="0.2">
      <c r="A20" s="232"/>
      <c r="B20" s="235"/>
      <c r="C20" s="232"/>
      <c r="D20" s="232"/>
      <c r="E20" s="232"/>
      <c r="F20" s="232"/>
      <c r="G20" s="232"/>
      <c r="H20" s="232"/>
      <c r="I20" s="232"/>
      <c r="J20" s="232"/>
      <c r="K20" s="235"/>
      <c r="L20" s="232"/>
      <c r="M20" s="232"/>
      <c r="N20" s="232"/>
      <c r="O20" s="242"/>
      <c r="P20" s="232"/>
      <c r="Q20" s="232"/>
      <c r="R20" s="25"/>
    </row>
    <row r="21" spans="1:25" x14ac:dyDescent="0.2">
      <c r="A21" s="22">
        <v>2016</v>
      </c>
      <c r="B21" s="5">
        <v>8.1716666666666669</v>
      </c>
      <c r="C21" s="73">
        <v>1.1659999999999999</v>
      </c>
      <c r="D21" s="74">
        <v>53.499999999999993</v>
      </c>
      <c r="E21" s="74">
        <v>50</v>
      </c>
      <c r="F21" s="116">
        <v>20.66</v>
      </c>
      <c r="G21" s="22">
        <v>20.149999999999999</v>
      </c>
      <c r="H21" s="73" t="s">
        <v>760</v>
      </c>
      <c r="I21" s="73" t="s">
        <v>736</v>
      </c>
      <c r="J21" s="22" t="s">
        <v>1837</v>
      </c>
      <c r="K21" s="119" t="s">
        <v>492</v>
      </c>
      <c r="L21" s="119">
        <v>25.2</v>
      </c>
      <c r="M21" s="74">
        <v>119</v>
      </c>
      <c r="N21" s="68">
        <v>161</v>
      </c>
      <c r="O21" s="74">
        <v>369.72222222222223</v>
      </c>
      <c r="P21" s="74" t="s">
        <v>1322</v>
      </c>
      <c r="Q21" s="73">
        <v>5.4249999999999998</v>
      </c>
    </row>
    <row r="22" spans="1:25" x14ac:dyDescent="0.2">
      <c r="A22" s="22">
        <v>2017</v>
      </c>
      <c r="B22" s="5">
        <v>8.3922916666666705</v>
      </c>
      <c r="C22" s="73">
        <v>1.2076923076923076</v>
      </c>
      <c r="D22" s="74">
        <v>48.846153846153861</v>
      </c>
      <c r="E22" s="74">
        <v>40</v>
      </c>
      <c r="F22" s="116">
        <v>19.271538499999998</v>
      </c>
      <c r="G22" s="22">
        <v>16.899999999999999</v>
      </c>
      <c r="H22" s="117" t="s">
        <v>760</v>
      </c>
      <c r="I22" s="117" t="s">
        <v>736</v>
      </c>
      <c r="J22" s="22" t="s">
        <v>1838</v>
      </c>
      <c r="K22" s="119" t="s">
        <v>492</v>
      </c>
      <c r="L22" s="119">
        <v>22</v>
      </c>
      <c r="M22" s="74">
        <v>122</v>
      </c>
      <c r="N22" s="68">
        <v>218.46153846153845</v>
      </c>
      <c r="O22" s="74">
        <v>353.16666666666669</v>
      </c>
      <c r="P22" s="74" t="s">
        <v>1322</v>
      </c>
      <c r="Q22" s="73">
        <v>6.7192307692307685</v>
      </c>
    </row>
    <row r="23" spans="1:25" x14ac:dyDescent="0.2">
      <c r="A23" s="22">
        <v>2018</v>
      </c>
      <c r="B23" s="5">
        <v>8.2327999999999992</v>
      </c>
      <c r="C23" s="73">
        <v>1.2915384615384615</v>
      </c>
      <c r="D23" s="74">
        <v>78.461538461538481</v>
      </c>
      <c r="E23" s="74">
        <v>60</v>
      </c>
      <c r="F23" s="116">
        <v>21.723076899999999</v>
      </c>
      <c r="G23" s="22">
        <v>19</v>
      </c>
      <c r="H23" s="117" t="s">
        <v>760</v>
      </c>
      <c r="I23" s="117" t="s">
        <v>736</v>
      </c>
      <c r="J23" s="22" t="s">
        <v>1839</v>
      </c>
      <c r="K23" s="119" t="s">
        <v>492</v>
      </c>
      <c r="L23" s="119">
        <v>24.5</v>
      </c>
      <c r="M23" s="74">
        <v>117</v>
      </c>
      <c r="N23" s="68">
        <v>237.69230769230768</v>
      </c>
      <c r="O23" s="74">
        <v>328</v>
      </c>
      <c r="P23" s="74" t="s">
        <v>1322</v>
      </c>
      <c r="Q23" s="73">
        <v>4.4384615384615387</v>
      </c>
    </row>
    <row r="24" spans="1:25" x14ac:dyDescent="0.2">
      <c r="A24" s="22">
        <v>2019</v>
      </c>
      <c r="B24" s="5">
        <v>8.281363636363638</v>
      </c>
      <c r="C24" s="73">
        <v>1.1366666666666665</v>
      </c>
      <c r="D24" s="74">
        <v>55.833333333333343</v>
      </c>
      <c r="E24" s="74">
        <v>50</v>
      </c>
      <c r="F24" s="116">
        <v>13.1814286</v>
      </c>
      <c r="G24" s="22">
        <v>14.2</v>
      </c>
      <c r="H24" s="117" t="s">
        <v>760</v>
      </c>
      <c r="I24" s="117" t="s">
        <v>736</v>
      </c>
      <c r="J24" s="22" t="s">
        <v>1840</v>
      </c>
      <c r="K24" s="119" t="s">
        <v>492</v>
      </c>
      <c r="L24" s="119">
        <v>20.399999999999999</v>
      </c>
      <c r="M24" s="74">
        <v>112</v>
      </c>
      <c r="N24" s="68">
        <v>282.91666666666669</v>
      </c>
      <c r="O24" s="74">
        <v>342.27272727272725</v>
      </c>
      <c r="P24" s="74" t="s">
        <v>1322</v>
      </c>
      <c r="Q24" s="73">
        <v>7.5</v>
      </c>
    </row>
    <row r="25" spans="1:25" x14ac:dyDescent="0.2">
      <c r="A25" s="22">
        <v>2021</v>
      </c>
      <c r="B25" s="5">
        <v>8.3812499999999979</v>
      </c>
      <c r="C25" s="73">
        <v>0.91000000000000014</v>
      </c>
      <c r="D25" s="74">
        <v>27.5</v>
      </c>
      <c r="E25" s="74">
        <v>20</v>
      </c>
      <c r="F25" s="118">
        <v>5.7857142899999996</v>
      </c>
      <c r="G25" s="22">
        <v>6.3</v>
      </c>
      <c r="H25" s="22" t="s">
        <v>736</v>
      </c>
      <c r="I25" s="117" t="s">
        <v>736</v>
      </c>
      <c r="J25" s="22" t="s">
        <v>1840</v>
      </c>
      <c r="K25" s="119" t="s">
        <v>492</v>
      </c>
      <c r="L25" s="119">
        <v>15</v>
      </c>
      <c r="M25" s="74">
        <v>231</v>
      </c>
      <c r="N25" s="68">
        <v>632.5</v>
      </c>
      <c r="O25" s="74">
        <v>1002.5</v>
      </c>
      <c r="P25" s="74" t="s">
        <v>1322</v>
      </c>
      <c r="Q25" s="73">
        <v>2.5299999999999998</v>
      </c>
    </row>
    <row r="26" spans="1:25" x14ac:dyDescent="0.2">
      <c r="A26" s="22" t="s">
        <v>733</v>
      </c>
      <c r="B26" s="5">
        <v>8.2841752577319578</v>
      </c>
      <c r="C26" s="73">
        <v>1.153</v>
      </c>
      <c r="D26" s="22">
        <v>55</v>
      </c>
      <c r="E26" s="22">
        <v>50</v>
      </c>
      <c r="F26" s="22">
        <v>17.399999999999999</v>
      </c>
      <c r="G26" s="22">
        <v>17.5</v>
      </c>
      <c r="H26" s="22" t="s">
        <v>760</v>
      </c>
      <c r="I26" s="117" t="s">
        <v>736</v>
      </c>
      <c r="J26" s="22" t="s">
        <v>1841</v>
      </c>
      <c r="K26" s="119" t="s">
        <v>492</v>
      </c>
      <c r="L26" s="119">
        <v>21.9</v>
      </c>
      <c r="M26" s="22">
        <v>126</v>
      </c>
      <c r="N26" s="74">
        <v>285.625</v>
      </c>
      <c r="O26" s="74">
        <v>400.83505154639175</v>
      </c>
      <c r="P26" s="74" t="s">
        <v>1322</v>
      </c>
      <c r="Q26" s="73">
        <v>5.4241379310344824</v>
      </c>
    </row>
    <row r="27" spans="1:25" x14ac:dyDescent="0.2">
      <c r="A27" s="22" t="s">
        <v>734</v>
      </c>
      <c r="B27" s="22" t="s">
        <v>757</v>
      </c>
      <c r="C27" s="1" t="s">
        <v>758</v>
      </c>
      <c r="D27" s="22" t="s">
        <v>759</v>
      </c>
      <c r="E27" s="22" t="s">
        <v>759</v>
      </c>
      <c r="F27" s="22" t="s">
        <v>764</v>
      </c>
      <c r="G27" s="22" t="s">
        <v>764</v>
      </c>
      <c r="H27" s="22" t="s">
        <v>761</v>
      </c>
      <c r="I27" s="117" t="s">
        <v>736</v>
      </c>
      <c r="J27" s="226" t="s">
        <v>746</v>
      </c>
      <c r="K27" s="119" t="s">
        <v>492</v>
      </c>
      <c r="L27" s="119" t="s">
        <v>1317</v>
      </c>
      <c r="M27" s="22" t="s">
        <v>1299</v>
      </c>
      <c r="N27" s="22" t="s">
        <v>762</v>
      </c>
      <c r="O27" s="22" t="s">
        <v>763</v>
      </c>
      <c r="P27" s="74" t="s">
        <v>1324</v>
      </c>
      <c r="Q27" s="22" t="s">
        <v>765</v>
      </c>
    </row>
    <row r="29" spans="1:25" x14ac:dyDescent="0.2">
      <c r="A29" s="27"/>
      <c r="B29" s="27"/>
      <c r="C29" s="27"/>
      <c r="D29" s="27"/>
      <c r="E29" s="27"/>
      <c r="F29" s="27"/>
      <c r="G29" s="27"/>
      <c r="H29" s="27"/>
      <c r="I29" s="27"/>
      <c r="J29" s="27"/>
      <c r="K29" s="27"/>
      <c r="L29" s="27"/>
      <c r="M29" s="27"/>
      <c r="N29" s="27"/>
      <c r="O29" s="27"/>
      <c r="P29" s="27"/>
      <c r="Q29" s="27"/>
      <c r="R29" s="27"/>
    </row>
  </sheetData>
  <mergeCells count="43">
    <mergeCell ref="Q18:Q20"/>
    <mergeCell ref="C18:C20"/>
    <mergeCell ref="J18:J20"/>
    <mergeCell ref="K18:K20"/>
    <mergeCell ref="N18:N20"/>
    <mergeCell ref="G18:G20"/>
    <mergeCell ref="H18:H20"/>
    <mergeCell ref="I18:I20"/>
    <mergeCell ref="D18:D20"/>
    <mergeCell ref="E18:E20"/>
    <mergeCell ref="P18:P20"/>
    <mergeCell ref="B18:B20"/>
    <mergeCell ref="I7:I9"/>
    <mergeCell ref="J7:J9"/>
    <mergeCell ref="A18:A20"/>
    <mergeCell ref="O18:O20"/>
    <mergeCell ref="A7:A9"/>
    <mergeCell ref="B7:B9"/>
    <mergeCell ref="C7:C9"/>
    <mergeCell ref="D7:D9"/>
    <mergeCell ref="E7:E9"/>
    <mergeCell ref="F7:F9"/>
    <mergeCell ref="G7:G9"/>
    <mergeCell ref="H7:H9"/>
    <mergeCell ref="F18:F20"/>
    <mergeCell ref="M18:M20"/>
    <mergeCell ref="L18:L20"/>
    <mergeCell ref="A2:M5"/>
    <mergeCell ref="S8:S9"/>
    <mergeCell ref="S7:Y7"/>
    <mergeCell ref="T8:T9"/>
    <mergeCell ref="U8:U9"/>
    <mergeCell ref="V8:V9"/>
    <mergeCell ref="W8:W9"/>
    <mergeCell ref="X8:X9"/>
    <mergeCell ref="Y8:Y9"/>
    <mergeCell ref="Q7:Q9"/>
    <mergeCell ref="K7:K9"/>
    <mergeCell ref="L7:L9"/>
    <mergeCell ref="N7:N9"/>
    <mergeCell ref="M7:M9"/>
    <mergeCell ref="O7:O9"/>
    <mergeCell ref="P7:P9"/>
  </mergeCells>
  <pageMargins left="0.7" right="0.7" top="0.75" bottom="0.75" header="0.3" footer="0.3"/>
  <pageSetup scale="56" fitToWidth="2" fitToHeight="0" orientation="portrait" horizontalDpi="0" verticalDpi="0"/>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F14"/>
  <sheetViews>
    <sheetView zoomScaleNormal="100" workbookViewId="0">
      <selection activeCell="A2" sqref="A2:C2"/>
    </sheetView>
  </sheetViews>
  <sheetFormatPr baseColWidth="10" defaultRowHeight="18" x14ac:dyDescent="0.2"/>
  <cols>
    <col min="1" max="1" width="34.83203125" style="1" customWidth="1"/>
    <col min="2" max="2" width="21.33203125" style="1" customWidth="1"/>
    <col min="3" max="3" width="48.83203125" style="1" customWidth="1"/>
    <col min="4" max="4" width="26.83203125" style="1" customWidth="1"/>
    <col min="5" max="5" width="21.83203125" style="1" customWidth="1"/>
    <col min="6" max="6" width="32.5" style="1" bestFit="1" customWidth="1"/>
    <col min="7" max="16384" width="10.83203125" style="1"/>
  </cols>
  <sheetData>
    <row r="2" spans="1:6" x14ac:dyDescent="0.2">
      <c r="A2" s="243" t="s">
        <v>795</v>
      </c>
      <c r="B2" s="243"/>
      <c r="C2" s="243"/>
    </row>
    <row r="4" spans="1:6" ht="18" customHeight="1" x14ac:dyDescent="0.2">
      <c r="A4" s="36" t="s">
        <v>0</v>
      </c>
      <c r="B4" s="36" t="s">
        <v>1</v>
      </c>
      <c r="C4" s="36" t="s">
        <v>720</v>
      </c>
      <c r="D4" s="36" t="s">
        <v>2</v>
      </c>
      <c r="E4" s="36" t="s">
        <v>1265</v>
      </c>
      <c r="F4" s="115" t="s">
        <v>716</v>
      </c>
    </row>
    <row r="5" spans="1:6" ht="18" customHeight="1" x14ac:dyDescent="0.2">
      <c r="A5" s="37"/>
      <c r="B5" s="32"/>
      <c r="C5" s="32"/>
      <c r="D5" s="37"/>
      <c r="E5" s="37"/>
      <c r="F5" s="168"/>
    </row>
    <row r="6" spans="1:6" ht="19" customHeight="1" x14ac:dyDescent="0.2">
      <c r="A6" s="244" t="s">
        <v>3</v>
      </c>
      <c r="B6" s="32" t="s">
        <v>4</v>
      </c>
      <c r="C6" s="31" t="s">
        <v>1806</v>
      </c>
      <c r="D6" s="245" t="s">
        <v>5</v>
      </c>
      <c r="E6" s="245" t="s">
        <v>120</v>
      </c>
      <c r="F6" s="246" t="s">
        <v>1745</v>
      </c>
    </row>
    <row r="7" spans="1:6" ht="18" customHeight="1" x14ac:dyDescent="0.2">
      <c r="A7" s="244"/>
      <c r="B7" s="32" t="s">
        <v>717</v>
      </c>
      <c r="C7" s="31" t="s">
        <v>469</v>
      </c>
      <c r="D7" s="245"/>
      <c r="E7" s="245"/>
      <c r="F7" s="246"/>
    </row>
    <row r="8" spans="1:6" ht="18" customHeight="1" x14ac:dyDescent="0.2">
      <c r="A8" s="31"/>
      <c r="B8" s="32"/>
      <c r="C8" s="31"/>
      <c r="D8" s="32"/>
      <c r="E8" s="32"/>
      <c r="F8" s="54"/>
    </row>
    <row r="9" spans="1:6" ht="18" customHeight="1" x14ac:dyDescent="0.2">
      <c r="A9" s="245" t="s">
        <v>6</v>
      </c>
      <c r="B9" s="31" t="s">
        <v>7</v>
      </c>
      <c r="C9" s="32" t="s">
        <v>468</v>
      </c>
      <c r="D9" s="245" t="s">
        <v>8</v>
      </c>
      <c r="E9" s="246" t="s">
        <v>121</v>
      </c>
      <c r="F9" s="246" t="s">
        <v>1746</v>
      </c>
    </row>
    <row r="10" spans="1:6" ht="19" x14ac:dyDescent="0.2">
      <c r="A10" s="245"/>
      <c r="B10" s="32" t="s">
        <v>718</v>
      </c>
      <c r="C10" s="32" t="s">
        <v>470</v>
      </c>
      <c r="D10" s="245"/>
      <c r="E10" s="246"/>
      <c r="F10" s="246"/>
    </row>
    <row r="11" spans="1:6" x14ac:dyDescent="0.2">
      <c r="A11" s="32"/>
      <c r="B11" s="32"/>
      <c r="C11" s="32"/>
      <c r="D11" s="32"/>
      <c r="E11" s="39"/>
      <c r="F11" s="54"/>
    </row>
    <row r="12" spans="1:6" ht="19" x14ac:dyDescent="0.2">
      <c r="A12" s="245" t="s">
        <v>9</v>
      </c>
      <c r="B12" s="31" t="s">
        <v>10</v>
      </c>
      <c r="C12" s="32" t="s">
        <v>471</v>
      </c>
      <c r="D12" s="245" t="s">
        <v>1766</v>
      </c>
      <c r="E12" s="246" t="s">
        <v>122</v>
      </c>
      <c r="F12" s="246" t="s">
        <v>1767</v>
      </c>
    </row>
    <row r="13" spans="1:6" ht="19" x14ac:dyDescent="0.2">
      <c r="A13" s="245"/>
      <c r="B13" s="31" t="s">
        <v>719</v>
      </c>
      <c r="C13" s="32" t="s">
        <v>472</v>
      </c>
      <c r="D13" s="245"/>
      <c r="E13" s="246"/>
      <c r="F13" s="246"/>
    </row>
    <row r="14" spans="1:6" x14ac:dyDescent="0.2">
      <c r="A14" s="227"/>
      <c r="B14" s="4"/>
      <c r="C14" s="4"/>
      <c r="D14" s="4"/>
      <c r="E14" s="4"/>
      <c r="F14" s="4"/>
    </row>
  </sheetData>
  <mergeCells count="13">
    <mergeCell ref="A2:C2"/>
    <mergeCell ref="A6:A7"/>
    <mergeCell ref="A12:A13"/>
    <mergeCell ref="A9:A10"/>
    <mergeCell ref="F6:F7"/>
    <mergeCell ref="F9:F10"/>
    <mergeCell ref="F12:F13"/>
    <mergeCell ref="E9:E10"/>
    <mergeCell ref="D9:D10"/>
    <mergeCell ref="D12:D13"/>
    <mergeCell ref="E12:E13"/>
    <mergeCell ref="E6:E7"/>
    <mergeCell ref="D6:D7"/>
  </mergeCells>
  <pageMargins left="0.7" right="0.7" top="0.75" bottom="0.75" header="0.3" footer="0.3"/>
  <pageSetup orientation="portrait" horizontalDpi="0" verticalDpi="0"/>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J20"/>
  <sheetViews>
    <sheetView zoomScaleNormal="100" workbookViewId="0">
      <selection activeCell="A2" sqref="A2:E2"/>
    </sheetView>
  </sheetViews>
  <sheetFormatPr baseColWidth="10" defaultRowHeight="18" x14ac:dyDescent="0.2"/>
  <cols>
    <col min="1" max="1" width="18.6640625" style="1" customWidth="1"/>
    <col min="2" max="2" width="26.83203125" style="1" customWidth="1"/>
    <col min="3" max="3" width="30.83203125" style="1" customWidth="1"/>
    <col min="4" max="4" width="23.5" style="1" customWidth="1"/>
    <col min="5" max="5" width="21.33203125" style="1" customWidth="1"/>
    <col min="6" max="6" width="20.1640625" style="1" customWidth="1"/>
    <col min="7" max="7" width="14.5" style="1" customWidth="1"/>
    <col min="8" max="8" width="14.83203125" style="1" customWidth="1"/>
    <col min="9" max="9" width="23.6640625" style="1" customWidth="1"/>
    <col min="10" max="10" width="32.5" style="1" bestFit="1" customWidth="1"/>
    <col min="11" max="16384" width="10.83203125" style="1"/>
  </cols>
  <sheetData>
    <row r="2" spans="1:10" x14ac:dyDescent="0.2">
      <c r="A2" s="247" t="s">
        <v>796</v>
      </c>
      <c r="B2" s="247"/>
      <c r="C2" s="247"/>
      <c r="D2" s="247"/>
      <c r="E2" s="247"/>
    </row>
    <row r="3" spans="1:10" x14ac:dyDescent="0.2">
      <c r="A3" s="34"/>
    </row>
    <row r="4" spans="1:10" ht="18" customHeight="1" x14ac:dyDescent="0.2">
      <c r="A4" s="12" t="s">
        <v>11</v>
      </c>
      <c r="B4" s="36" t="s">
        <v>1</v>
      </c>
      <c r="C4" s="36" t="s">
        <v>0</v>
      </c>
      <c r="D4" s="12" t="s">
        <v>12</v>
      </c>
      <c r="E4" s="12" t="s">
        <v>13</v>
      </c>
      <c r="F4" s="12" t="s">
        <v>14</v>
      </c>
      <c r="G4" s="12" t="s">
        <v>15</v>
      </c>
      <c r="H4" s="12" t="s">
        <v>16</v>
      </c>
      <c r="I4" s="12" t="s">
        <v>17</v>
      </c>
      <c r="J4" s="115" t="s">
        <v>716</v>
      </c>
    </row>
    <row r="5" spans="1:10" ht="18" customHeight="1" x14ac:dyDescent="0.2">
      <c r="A5" s="238" t="s">
        <v>18</v>
      </c>
      <c r="B5" s="37" t="s">
        <v>4</v>
      </c>
      <c r="C5" s="249" t="s">
        <v>3</v>
      </c>
      <c r="D5" s="206" t="s">
        <v>19</v>
      </c>
      <c r="E5" s="206" t="s">
        <v>21</v>
      </c>
      <c r="F5" s="206" t="s">
        <v>22</v>
      </c>
      <c r="G5" s="206" t="s">
        <v>24</v>
      </c>
      <c r="H5" s="206" t="s">
        <v>26</v>
      </c>
      <c r="I5" s="206" t="s">
        <v>26</v>
      </c>
      <c r="J5" s="248" t="s">
        <v>1745</v>
      </c>
    </row>
    <row r="6" spans="1:10" ht="18" customHeight="1" x14ac:dyDescent="0.2">
      <c r="A6" s="231"/>
      <c r="B6" s="32" t="s">
        <v>717</v>
      </c>
      <c r="C6" s="244"/>
      <c r="D6" s="11" t="s">
        <v>20</v>
      </c>
      <c r="E6" s="11"/>
      <c r="F6" s="11" t="s">
        <v>23</v>
      </c>
      <c r="G6" s="11" t="s">
        <v>25</v>
      </c>
      <c r="H6" s="11" t="s">
        <v>25</v>
      </c>
      <c r="I6" s="11" t="s">
        <v>27</v>
      </c>
      <c r="J6" s="246"/>
    </row>
    <row r="7" spans="1:10" ht="18" customHeight="1" x14ac:dyDescent="0.2">
      <c r="A7" s="231"/>
      <c r="B7" s="32"/>
      <c r="C7" s="31"/>
      <c r="D7" s="11"/>
      <c r="E7" s="11"/>
      <c r="F7" s="11"/>
      <c r="G7" s="11"/>
      <c r="H7" s="11"/>
      <c r="I7" s="11"/>
      <c r="J7" s="54"/>
    </row>
    <row r="8" spans="1:10" ht="18" customHeight="1" x14ac:dyDescent="0.2">
      <c r="A8" s="231"/>
      <c r="B8" s="31" t="s">
        <v>7</v>
      </c>
      <c r="C8" s="245" t="s">
        <v>6</v>
      </c>
      <c r="D8" s="11" t="s">
        <v>28</v>
      </c>
      <c r="E8" s="7" t="s">
        <v>30</v>
      </c>
      <c r="F8" s="11" t="s">
        <v>31</v>
      </c>
      <c r="G8" s="11" t="s">
        <v>32</v>
      </c>
      <c r="H8" s="11" t="s">
        <v>26</v>
      </c>
      <c r="I8" s="7" t="s">
        <v>33</v>
      </c>
      <c r="J8" s="246" t="s">
        <v>1746</v>
      </c>
    </row>
    <row r="9" spans="1:10" ht="18" customHeight="1" x14ac:dyDescent="0.2">
      <c r="A9" s="231"/>
      <c r="B9" s="32" t="s">
        <v>473</v>
      </c>
      <c r="C9" s="245"/>
      <c r="D9" s="11" t="s">
        <v>29</v>
      </c>
      <c r="E9" s="7"/>
      <c r="F9" s="11" t="s">
        <v>23</v>
      </c>
      <c r="G9" s="11" t="s">
        <v>25</v>
      </c>
      <c r="H9" s="11" t="s">
        <v>25</v>
      </c>
      <c r="I9" s="7"/>
      <c r="J9" s="246"/>
    </row>
    <row r="10" spans="1:10" ht="18" customHeight="1" x14ac:dyDescent="0.2">
      <c r="A10" s="231"/>
      <c r="B10" s="31"/>
      <c r="C10" s="245"/>
      <c r="D10" s="11" t="s">
        <v>33</v>
      </c>
      <c r="E10" s="11" t="s">
        <v>34</v>
      </c>
      <c r="F10" s="11" t="s">
        <v>31</v>
      </c>
      <c r="G10" s="11" t="s">
        <v>24</v>
      </c>
      <c r="H10" s="11" t="s">
        <v>26</v>
      </c>
      <c r="I10" s="11" t="s">
        <v>26</v>
      </c>
      <c r="J10" s="246"/>
    </row>
    <row r="11" spans="1:10" ht="18" customHeight="1" x14ac:dyDescent="0.2">
      <c r="A11" s="231"/>
      <c r="C11" s="54"/>
      <c r="D11" s="11"/>
      <c r="E11" s="11"/>
      <c r="F11" s="11" t="s">
        <v>25</v>
      </c>
      <c r="G11" s="11" t="s">
        <v>25</v>
      </c>
      <c r="H11" s="11" t="s">
        <v>25</v>
      </c>
      <c r="I11" s="11" t="s">
        <v>35</v>
      </c>
      <c r="J11" s="246"/>
    </row>
    <row r="12" spans="1:10" ht="18" customHeight="1" x14ac:dyDescent="0.2">
      <c r="A12" s="231"/>
      <c r="B12" s="32"/>
      <c r="C12" s="32"/>
      <c r="D12" s="11"/>
      <c r="E12" s="11"/>
      <c r="F12" s="11"/>
      <c r="G12" s="11"/>
      <c r="H12" s="11"/>
      <c r="I12" s="11"/>
    </row>
    <row r="13" spans="1:10" ht="18" customHeight="1" x14ac:dyDescent="0.2">
      <c r="A13" s="231"/>
      <c r="B13" s="31" t="s">
        <v>36</v>
      </c>
      <c r="C13" s="245" t="s">
        <v>9</v>
      </c>
      <c r="D13" s="11" t="s">
        <v>28</v>
      </c>
      <c r="E13" s="11" t="s">
        <v>34</v>
      </c>
      <c r="F13" s="11" t="s">
        <v>31</v>
      </c>
      <c r="G13" s="11" t="s">
        <v>24</v>
      </c>
      <c r="H13" s="11" t="s">
        <v>26</v>
      </c>
      <c r="I13" s="11" t="s">
        <v>26</v>
      </c>
      <c r="J13" s="246" t="s">
        <v>1767</v>
      </c>
    </row>
    <row r="14" spans="1:10" ht="18" customHeight="1" x14ac:dyDescent="0.2">
      <c r="A14" s="231"/>
      <c r="B14" s="31" t="s">
        <v>719</v>
      </c>
      <c r="C14" s="245"/>
      <c r="D14" s="11" t="s">
        <v>29</v>
      </c>
      <c r="E14" s="11"/>
      <c r="F14" s="11" t="s">
        <v>25</v>
      </c>
      <c r="G14" s="11" t="s">
        <v>25</v>
      </c>
      <c r="H14" s="11" t="s">
        <v>25</v>
      </c>
      <c r="I14" s="11" t="s">
        <v>37</v>
      </c>
      <c r="J14" s="246"/>
    </row>
    <row r="15" spans="1:10" ht="18" customHeight="1" x14ac:dyDescent="0.2">
      <c r="A15" s="8"/>
      <c r="B15" s="38"/>
      <c r="C15" s="38"/>
      <c r="D15" s="15"/>
      <c r="E15" s="15"/>
      <c r="F15" s="15"/>
      <c r="G15" s="15"/>
      <c r="H15" s="15"/>
      <c r="I15" s="15"/>
      <c r="J15" s="4"/>
    </row>
    <row r="16" spans="1:10" ht="18" customHeight="1" x14ac:dyDescent="0.2">
      <c r="A16" s="231" t="s">
        <v>38</v>
      </c>
      <c r="B16" s="31"/>
      <c r="C16" s="31"/>
      <c r="D16" s="11"/>
      <c r="E16" s="11"/>
      <c r="F16" s="11"/>
      <c r="G16" s="11"/>
      <c r="H16" s="11"/>
      <c r="I16" s="11"/>
    </row>
    <row r="17" spans="1:10" ht="18" customHeight="1" x14ac:dyDescent="0.2">
      <c r="A17" s="231"/>
      <c r="B17" s="31" t="s">
        <v>39</v>
      </c>
      <c r="C17" s="31" t="s">
        <v>73</v>
      </c>
      <c r="D17" s="11" t="s">
        <v>475</v>
      </c>
      <c r="E17" s="11" t="s">
        <v>40</v>
      </c>
      <c r="F17" s="11" t="s">
        <v>41</v>
      </c>
      <c r="G17" s="11" t="s">
        <v>42</v>
      </c>
      <c r="H17" s="11" t="s">
        <v>26</v>
      </c>
      <c r="I17" s="11" t="s">
        <v>44</v>
      </c>
    </row>
    <row r="18" spans="1:10" ht="18" customHeight="1" x14ac:dyDescent="0.2">
      <c r="A18" s="231"/>
      <c r="B18" s="228"/>
      <c r="C18" s="228"/>
      <c r="D18" s="11" t="s">
        <v>474</v>
      </c>
      <c r="E18" s="228"/>
      <c r="F18" s="11" t="s">
        <v>25</v>
      </c>
      <c r="G18" s="11" t="s">
        <v>25</v>
      </c>
      <c r="H18" s="11" t="s">
        <v>43</v>
      </c>
      <c r="I18" s="11" t="s">
        <v>35</v>
      </c>
    </row>
    <row r="19" spans="1:10" ht="18" customHeight="1" x14ac:dyDescent="0.2">
      <c r="A19" s="58"/>
      <c r="B19" s="4"/>
      <c r="C19" s="4"/>
      <c r="D19" s="4"/>
      <c r="E19" s="4"/>
      <c r="F19" s="4"/>
      <c r="G19" s="4"/>
      <c r="H19" s="4"/>
      <c r="I19" s="4"/>
      <c r="J19" s="4"/>
    </row>
    <row r="20" spans="1:10" x14ac:dyDescent="0.2">
      <c r="A20" s="35"/>
    </row>
  </sheetData>
  <mergeCells count="9">
    <mergeCell ref="A2:E2"/>
    <mergeCell ref="J5:J6"/>
    <mergeCell ref="J13:J14"/>
    <mergeCell ref="J8:J11"/>
    <mergeCell ref="A16:A18"/>
    <mergeCell ref="A5:A14"/>
    <mergeCell ref="C13:C14"/>
    <mergeCell ref="C8:C10"/>
    <mergeCell ref="C5:C6"/>
  </mergeCells>
  <pageMargins left="0.7" right="0.7" top="0.75" bottom="0.75" header="0.3" footer="0.3"/>
  <pageSetup orientation="portrait" horizontalDpi="0" verticalDpi="0"/>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R44"/>
  <sheetViews>
    <sheetView zoomScaleNormal="100" workbookViewId="0">
      <selection activeCell="A2" sqref="A2:L2"/>
    </sheetView>
  </sheetViews>
  <sheetFormatPr baseColWidth="10" defaultRowHeight="16" x14ac:dyDescent="0.2"/>
  <cols>
    <col min="1" max="1" width="19.5" style="10" customWidth="1"/>
    <col min="2" max="4" width="10.83203125" style="9"/>
    <col min="5" max="5" width="4.83203125" style="9" customWidth="1"/>
    <col min="6" max="8" width="10.83203125" style="9"/>
    <col min="9" max="9" width="4.83203125" style="9" customWidth="1"/>
    <col min="10" max="12" width="10.83203125" style="9"/>
    <col min="13" max="13" width="4.83203125" style="9" customWidth="1"/>
    <col min="14" max="16384" width="10.83203125" style="9"/>
  </cols>
  <sheetData>
    <row r="2" spans="1:18" ht="18" x14ac:dyDescent="0.2">
      <c r="A2" s="250" t="s">
        <v>1800</v>
      </c>
      <c r="B2" s="250"/>
      <c r="C2" s="250"/>
      <c r="D2" s="250"/>
      <c r="E2" s="250"/>
      <c r="F2" s="250"/>
      <c r="G2" s="250"/>
      <c r="H2" s="250"/>
      <c r="I2" s="250"/>
      <c r="J2" s="250"/>
      <c r="K2" s="250"/>
      <c r="L2" s="250"/>
    </row>
    <row r="3" spans="1:18" ht="18" x14ac:dyDescent="0.2">
      <c r="A3" s="9"/>
      <c r="B3" s="1"/>
      <c r="C3" s="1"/>
      <c r="D3" s="1"/>
      <c r="E3" s="1"/>
      <c r="F3" s="1"/>
      <c r="G3" s="1"/>
      <c r="H3" s="1"/>
      <c r="I3" s="1"/>
      <c r="J3" s="1"/>
      <c r="K3" s="1"/>
      <c r="L3" s="1"/>
      <c r="M3" s="1"/>
      <c r="N3" s="1"/>
      <c r="O3" s="1"/>
      <c r="P3" s="1"/>
    </row>
    <row r="4" spans="1:18" ht="18" x14ac:dyDescent="0.2">
      <c r="A4" s="19"/>
      <c r="B4" s="251" t="s">
        <v>487</v>
      </c>
      <c r="C4" s="251"/>
      <c r="D4" s="251"/>
      <c r="E4" s="16"/>
      <c r="F4" s="238" t="s">
        <v>488</v>
      </c>
      <c r="G4" s="238"/>
      <c r="H4" s="238"/>
      <c r="I4" s="20"/>
      <c r="J4" s="238" t="s">
        <v>489</v>
      </c>
      <c r="K4" s="238"/>
      <c r="L4" s="238"/>
      <c r="M4" s="20"/>
      <c r="N4" s="238" t="s">
        <v>447</v>
      </c>
      <c r="O4" s="238"/>
      <c r="P4" s="1"/>
    </row>
    <row r="5" spans="1:18" ht="19" x14ac:dyDescent="0.2">
      <c r="A5" s="8" t="s">
        <v>490</v>
      </c>
      <c r="B5" s="15" t="s">
        <v>56</v>
      </c>
      <c r="C5" s="15" t="s">
        <v>55</v>
      </c>
      <c r="D5" s="15" t="s">
        <v>54</v>
      </c>
      <c r="E5" s="15"/>
      <c r="F5" s="8" t="s">
        <v>56</v>
      </c>
      <c r="G5" s="15" t="s">
        <v>55</v>
      </c>
      <c r="H5" s="15" t="s">
        <v>54</v>
      </c>
      <c r="I5" s="15"/>
      <c r="J5" s="8" t="s">
        <v>56</v>
      </c>
      <c r="K5" s="15" t="s">
        <v>55</v>
      </c>
      <c r="L5" s="8" t="s">
        <v>54</v>
      </c>
      <c r="M5" s="8"/>
      <c r="N5" s="8" t="s">
        <v>56</v>
      </c>
      <c r="O5" s="15" t="s">
        <v>55</v>
      </c>
      <c r="P5" s="1"/>
    </row>
    <row r="6" spans="1:18" ht="19" x14ac:dyDescent="0.2">
      <c r="A6" s="7" t="s">
        <v>108</v>
      </c>
      <c r="B6" s="7">
        <v>235</v>
      </c>
      <c r="C6" s="7">
        <v>68</v>
      </c>
      <c r="D6" s="7">
        <v>4</v>
      </c>
      <c r="E6" s="7"/>
      <c r="F6" s="7">
        <v>252</v>
      </c>
      <c r="G6" s="7">
        <v>129</v>
      </c>
      <c r="H6" s="7">
        <v>39</v>
      </c>
      <c r="I6" s="7"/>
      <c r="J6" s="7">
        <v>224</v>
      </c>
      <c r="K6" s="7">
        <v>119</v>
      </c>
      <c r="L6" s="7">
        <v>32</v>
      </c>
      <c r="M6" s="7"/>
      <c r="N6" s="7">
        <v>96</v>
      </c>
      <c r="O6" s="7">
        <v>26</v>
      </c>
      <c r="P6" s="1"/>
    </row>
    <row r="7" spans="1:18" ht="18" x14ac:dyDescent="0.2">
      <c r="A7" s="7"/>
      <c r="B7" s="7"/>
      <c r="C7" s="7"/>
      <c r="D7" s="7"/>
      <c r="E7" s="7"/>
      <c r="F7" s="7"/>
      <c r="G7" s="7"/>
      <c r="H7" s="7"/>
      <c r="I7" s="7"/>
      <c r="J7" s="7"/>
      <c r="K7" s="7"/>
      <c r="L7" s="7"/>
      <c r="M7" s="7"/>
      <c r="N7" s="7"/>
      <c r="O7" s="7"/>
      <c r="P7" s="1"/>
    </row>
    <row r="8" spans="1:18" ht="19" x14ac:dyDescent="0.2">
      <c r="A8" s="7" t="s">
        <v>281</v>
      </c>
      <c r="B8" s="7">
        <v>18</v>
      </c>
      <c r="C8" s="7">
        <v>5</v>
      </c>
      <c r="D8" s="7">
        <v>2</v>
      </c>
      <c r="E8" s="7"/>
      <c r="F8" s="7">
        <v>9</v>
      </c>
      <c r="G8" s="7">
        <v>19</v>
      </c>
      <c r="H8" s="7">
        <v>7</v>
      </c>
      <c r="I8" s="7"/>
      <c r="J8" s="7">
        <v>43</v>
      </c>
      <c r="K8" s="7">
        <v>25</v>
      </c>
      <c r="L8" s="7">
        <v>6</v>
      </c>
      <c r="M8" s="7"/>
      <c r="N8" s="7">
        <v>4</v>
      </c>
      <c r="O8" s="7">
        <v>3</v>
      </c>
      <c r="P8" s="1"/>
      <c r="Q8" s="1"/>
      <c r="R8" s="1"/>
    </row>
    <row r="9" spans="1:18" ht="19" x14ac:dyDescent="0.2">
      <c r="A9" s="7" t="s">
        <v>282</v>
      </c>
      <c r="B9" s="7">
        <v>119</v>
      </c>
      <c r="C9" s="7">
        <v>35</v>
      </c>
      <c r="D9" s="7">
        <v>1</v>
      </c>
      <c r="E9" s="7"/>
      <c r="F9" s="7">
        <v>120</v>
      </c>
      <c r="G9" s="7">
        <v>67</v>
      </c>
      <c r="H9" s="7">
        <v>15</v>
      </c>
      <c r="I9" s="7"/>
      <c r="J9" s="7">
        <v>95</v>
      </c>
      <c r="K9" s="7">
        <v>60</v>
      </c>
      <c r="L9" s="7">
        <v>12</v>
      </c>
      <c r="M9" s="7"/>
      <c r="N9" s="22">
        <v>42</v>
      </c>
      <c r="O9" s="7">
        <v>13</v>
      </c>
      <c r="P9" s="1"/>
      <c r="Q9" s="1"/>
    </row>
    <row r="10" spans="1:18" ht="19" x14ac:dyDescent="0.2">
      <c r="A10" s="7" t="s">
        <v>283</v>
      </c>
      <c r="B10" s="7">
        <v>76</v>
      </c>
      <c r="C10" s="7">
        <v>28</v>
      </c>
      <c r="D10" s="7">
        <v>1</v>
      </c>
      <c r="E10" s="7"/>
      <c r="F10" s="7">
        <v>88</v>
      </c>
      <c r="G10" s="7">
        <v>43</v>
      </c>
      <c r="H10" s="7">
        <v>16</v>
      </c>
      <c r="I10" s="7"/>
      <c r="J10" s="7">
        <v>60</v>
      </c>
      <c r="K10" s="7">
        <v>34</v>
      </c>
      <c r="L10" s="7">
        <v>13</v>
      </c>
      <c r="M10" s="7"/>
      <c r="N10" s="7">
        <v>30</v>
      </c>
      <c r="O10" s="7">
        <v>10</v>
      </c>
      <c r="P10" s="1"/>
      <c r="Q10" s="1"/>
    </row>
    <row r="11" spans="1:18" ht="19" x14ac:dyDescent="0.2">
      <c r="A11" s="7" t="s">
        <v>284</v>
      </c>
      <c r="B11" s="7">
        <v>22</v>
      </c>
      <c r="C11" s="7">
        <v>0</v>
      </c>
      <c r="D11" s="7">
        <v>0</v>
      </c>
      <c r="E11" s="7"/>
      <c r="F11" s="7">
        <v>35</v>
      </c>
      <c r="G11" s="7">
        <v>0</v>
      </c>
      <c r="H11" s="7">
        <v>1</v>
      </c>
      <c r="I11" s="7"/>
      <c r="J11" s="7">
        <v>26</v>
      </c>
      <c r="K11" s="7">
        <v>0</v>
      </c>
      <c r="L11" s="7">
        <v>1</v>
      </c>
      <c r="M11" s="7"/>
      <c r="N11" s="7">
        <v>15</v>
      </c>
      <c r="O11" s="7">
        <v>0</v>
      </c>
      <c r="P11" s="1"/>
      <c r="Q11" s="1"/>
    </row>
    <row r="12" spans="1:18" ht="18" x14ac:dyDescent="0.2">
      <c r="A12" s="7"/>
      <c r="B12" s="7"/>
      <c r="C12" s="7"/>
      <c r="D12" s="7"/>
      <c r="E12" s="7"/>
      <c r="F12" s="7"/>
      <c r="G12" s="7"/>
      <c r="H12" s="7"/>
      <c r="I12" s="7"/>
      <c r="J12" s="7"/>
      <c r="K12" s="7"/>
      <c r="L12" s="7"/>
      <c r="M12" s="7"/>
      <c r="N12" s="7"/>
      <c r="O12" s="7"/>
      <c r="P12" s="1"/>
    </row>
    <row r="13" spans="1:18" ht="18" x14ac:dyDescent="0.2">
      <c r="A13" s="7">
        <v>2016</v>
      </c>
      <c r="B13" s="7">
        <v>27</v>
      </c>
      <c r="C13" s="7">
        <v>2</v>
      </c>
      <c r="D13" s="7">
        <v>1</v>
      </c>
      <c r="E13" s="7"/>
      <c r="F13" s="7">
        <v>20</v>
      </c>
      <c r="G13" s="7">
        <v>2</v>
      </c>
      <c r="H13" s="7">
        <v>3</v>
      </c>
      <c r="I13" s="7"/>
      <c r="J13" s="7">
        <v>4</v>
      </c>
      <c r="K13" s="7">
        <v>0</v>
      </c>
      <c r="L13" s="7">
        <v>0</v>
      </c>
      <c r="M13" s="7"/>
      <c r="N13" s="7">
        <v>12</v>
      </c>
      <c r="O13" s="7">
        <v>4</v>
      </c>
      <c r="P13" s="1"/>
    </row>
    <row r="14" spans="1:18" ht="18" x14ac:dyDescent="0.2">
      <c r="A14" s="7">
        <v>2017</v>
      </c>
      <c r="B14" s="7">
        <v>44</v>
      </c>
      <c r="C14" s="7">
        <v>9</v>
      </c>
      <c r="D14" s="7">
        <v>3</v>
      </c>
      <c r="E14" s="7"/>
      <c r="F14" s="7">
        <v>48</v>
      </c>
      <c r="G14" s="7">
        <v>9</v>
      </c>
      <c r="H14" s="7">
        <v>11</v>
      </c>
      <c r="I14" s="7"/>
      <c r="J14" s="7">
        <v>45</v>
      </c>
      <c r="K14" s="7">
        <v>9</v>
      </c>
      <c r="L14" s="7">
        <v>9</v>
      </c>
      <c r="M14" s="7"/>
      <c r="N14" s="7">
        <v>18</v>
      </c>
      <c r="O14" s="7">
        <v>6</v>
      </c>
      <c r="P14" s="1"/>
    </row>
    <row r="15" spans="1:18" ht="18" x14ac:dyDescent="0.2">
      <c r="A15" s="7">
        <v>2018</v>
      </c>
      <c r="B15" s="7">
        <v>55</v>
      </c>
      <c r="C15" s="7">
        <v>12</v>
      </c>
      <c r="D15" s="7">
        <v>0</v>
      </c>
      <c r="E15" s="7"/>
      <c r="F15" s="7">
        <v>78</v>
      </c>
      <c r="G15" s="7">
        <v>38</v>
      </c>
      <c r="H15" s="7">
        <v>16</v>
      </c>
      <c r="I15" s="7"/>
      <c r="J15" s="7">
        <v>67</v>
      </c>
      <c r="K15" s="7">
        <v>35</v>
      </c>
      <c r="L15" s="7">
        <v>14</v>
      </c>
      <c r="M15" s="7"/>
      <c r="N15" s="7">
        <v>24</v>
      </c>
      <c r="O15" s="7">
        <v>6</v>
      </c>
      <c r="P15" s="1"/>
    </row>
    <row r="16" spans="1:18" ht="18" x14ac:dyDescent="0.2">
      <c r="A16" s="7">
        <v>2019</v>
      </c>
      <c r="B16" s="7">
        <v>64</v>
      </c>
      <c r="C16" s="7">
        <v>21</v>
      </c>
      <c r="D16" s="7">
        <v>0</v>
      </c>
      <c r="E16" s="7"/>
      <c r="F16" s="7">
        <v>50</v>
      </c>
      <c r="G16" s="7">
        <v>52</v>
      </c>
      <c r="H16" s="7">
        <v>7</v>
      </c>
      <c r="I16" s="7"/>
      <c r="J16" s="7">
        <v>66</v>
      </c>
      <c r="K16" s="7">
        <v>59</v>
      </c>
      <c r="L16" s="7">
        <v>8</v>
      </c>
      <c r="M16" s="7"/>
      <c r="N16" s="7">
        <v>21</v>
      </c>
      <c r="O16" s="7">
        <v>6</v>
      </c>
      <c r="P16" s="1"/>
    </row>
    <row r="17" spans="1:16" ht="18" x14ac:dyDescent="0.2">
      <c r="A17" s="7">
        <v>2021</v>
      </c>
      <c r="B17" s="7">
        <v>45</v>
      </c>
      <c r="C17" s="7">
        <v>24</v>
      </c>
      <c r="D17" s="7">
        <v>0</v>
      </c>
      <c r="E17" s="7"/>
      <c r="F17" s="7">
        <v>56</v>
      </c>
      <c r="G17" s="7">
        <v>28</v>
      </c>
      <c r="H17" s="7">
        <v>2</v>
      </c>
      <c r="I17" s="7"/>
      <c r="J17" s="7">
        <v>42</v>
      </c>
      <c r="K17" s="7">
        <v>16</v>
      </c>
      <c r="L17" s="7">
        <v>1</v>
      </c>
      <c r="M17" s="7"/>
      <c r="N17" s="7">
        <v>21</v>
      </c>
      <c r="O17" s="7">
        <v>4</v>
      </c>
      <c r="P17" s="1"/>
    </row>
    <row r="18" spans="1:16" ht="18" x14ac:dyDescent="0.2">
      <c r="A18" s="7"/>
      <c r="B18" s="7"/>
      <c r="C18" s="7"/>
      <c r="D18" s="7"/>
      <c r="E18" s="7"/>
      <c r="F18" s="7"/>
      <c r="G18" s="7"/>
      <c r="H18" s="7"/>
      <c r="I18" s="7"/>
      <c r="J18" s="7"/>
      <c r="K18" s="7"/>
      <c r="L18" s="7"/>
      <c r="M18" s="7"/>
      <c r="N18" s="7"/>
      <c r="O18" s="7"/>
      <c r="P18" s="1"/>
    </row>
    <row r="19" spans="1:16" ht="18" customHeight="1" x14ac:dyDescent="0.2">
      <c r="A19" s="7" t="s">
        <v>449</v>
      </c>
      <c r="B19" s="7">
        <v>0</v>
      </c>
      <c r="C19" s="7">
        <v>0</v>
      </c>
      <c r="D19" s="7">
        <v>0</v>
      </c>
      <c r="E19" s="7"/>
      <c r="F19" s="7">
        <v>0</v>
      </c>
      <c r="G19" s="7">
        <v>1</v>
      </c>
      <c r="H19" s="7">
        <v>0</v>
      </c>
      <c r="I19" s="7"/>
      <c r="J19" s="7">
        <v>0</v>
      </c>
      <c r="K19" s="7">
        <v>0</v>
      </c>
      <c r="L19" s="7">
        <v>0</v>
      </c>
      <c r="M19" s="7"/>
      <c r="N19" s="7">
        <v>0</v>
      </c>
      <c r="O19" s="7">
        <v>0</v>
      </c>
      <c r="P19" s="1"/>
    </row>
    <row r="20" spans="1:16" ht="19" x14ac:dyDescent="0.2">
      <c r="A20" s="7" t="s">
        <v>450</v>
      </c>
      <c r="B20" s="7">
        <v>7</v>
      </c>
      <c r="C20" s="7">
        <v>1</v>
      </c>
      <c r="D20" s="7">
        <v>1</v>
      </c>
      <c r="E20" s="7"/>
      <c r="F20" s="7">
        <v>6</v>
      </c>
      <c r="G20" s="7">
        <v>2</v>
      </c>
      <c r="H20" s="7">
        <v>3</v>
      </c>
      <c r="I20" s="7"/>
      <c r="J20" s="7">
        <v>6</v>
      </c>
      <c r="K20" s="7">
        <v>1</v>
      </c>
      <c r="L20" s="7">
        <v>0</v>
      </c>
      <c r="M20" s="7"/>
      <c r="N20" s="7">
        <v>3</v>
      </c>
      <c r="O20" s="7">
        <v>1</v>
      </c>
      <c r="P20" s="1"/>
    </row>
    <row r="21" spans="1:16" ht="19" x14ac:dyDescent="0.2">
      <c r="A21" s="7" t="s">
        <v>451</v>
      </c>
      <c r="B21" s="7">
        <v>3</v>
      </c>
      <c r="C21" s="7">
        <v>0</v>
      </c>
      <c r="D21" s="7">
        <v>0</v>
      </c>
      <c r="E21" s="7"/>
      <c r="F21" s="7">
        <v>3</v>
      </c>
      <c r="G21" s="7">
        <v>4</v>
      </c>
      <c r="H21" s="7">
        <v>4</v>
      </c>
      <c r="I21" s="7"/>
      <c r="J21" s="7">
        <v>3</v>
      </c>
      <c r="K21" s="7">
        <v>0</v>
      </c>
      <c r="L21" s="7">
        <v>1</v>
      </c>
      <c r="M21" s="7"/>
      <c r="N21" s="7">
        <v>3</v>
      </c>
      <c r="O21" s="7">
        <v>1</v>
      </c>
      <c r="P21" s="1"/>
    </row>
    <row r="22" spans="1:16" ht="19" x14ac:dyDescent="0.2">
      <c r="A22" s="7" t="s">
        <v>452</v>
      </c>
      <c r="B22" s="7">
        <v>8</v>
      </c>
      <c r="C22" s="7">
        <v>4</v>
      </c>
      <c r="D22" s="7">
        <v>0</v>
      </c>
      <c r="E22" s="7"/>
      <c r="F22" s="7">
        <v>0</v>
      </c>
      <c r="G22" s="7">
        <v>12</v>
      </c>
      <c r="H22" s="7">
        <v>9</v>
      </c>
      <c r="I22" s="7"/>
      <c r="J22" s="7">
        <v>11</v>
      </c>
      <c r="K22" s="7">
        <v>10</v>
      </c>
      <c r="L22" s="7">
        <v>1</v>
      </c>
      <c r="M22" s="7"/>
      <c r="N22" s="7">
        <v>3</v>
      </c>
      <c r="O22" s="7">
        <v>1</v>
      </c>
      <c r="P22" s="1"/>
    </row>
    <row r="23" spans="1:16" ht="19" x14ac:dyDescent="0.2">
      <c r="A23" s="7" t="s">
        <v>448</v>
      </c>
      <c r="B23" s="7">
        <v>0</v>
      </c>
      <c r="C23" s="7">
        <v>0</v>
      </c>
      <c r="D23" s="7">
        <v>0</v>
      </c>
      <c r="E23" s="7"/>
      <c r="F23" s="7">
        <v>0</v>
      </c>
      <c r="G23" s="7">
        <v>0</v>
      </c>
      <c r="H23" s="7">
        <v>0</v>
      </c>
      <c r="I23" s="7"/>
      <c r="J23" s="7">
        <v>0</v>
      </c>
      <c r="K23" s="7">
        <v>0</v>
      </c>
      <c r="L23" s="7">
        <v>0</v>
      </c>
      <c r="M23" s="7"/>
      <c r="N23" s="7">
        <v>0</v>
      </c>
      <c r="O23" s="7">
        <v>0</v>
      </c>
      <c r="P23" s="1"/>
    </row>
    <row r="24" spans="1:16" ht="18" x14ac:dyDescent="0.2">
      <c r="A24" s="7"/>
      <c r="B24" s="7"/>
      <c r="C24" s="7"/>
      <c r="D24" s="7"/>
      <c r="E24" s="7"/>
      <c r="F24" s="7"/>
      <c r="G24" s="7"/>
      <c r="H24" s="7"/>
      <c r="I24" s="7"/>
      <c r="J24" s="7"/>
      <c r="K24" s="7"/>
      <c r="L24" s="7"/>
      <c r="M24" s="7"/>
      <c r="N24" s="7"/>
      <c r="O24" s="7"/>
      <c r="P24" s="1"/>
    </row>
    <row r="25" spans="1:16" ht="19" x14ac:dyDescent="0.2">
      <c r="A25" s="7" t="s">
        <v>453</v>
      </c>
      <c r="B25" s="7">
        <v>7</v>
      </c>
      <c r="C25" s="7">
        <v>0</v>
      </c>
      <c r="D25" s="7">
        <v>0</v>
      </c>
      <c r="E25" s="7"/>
      <c r="F25" s="7">
        <v>6</v>
      </c>
      <c r="G25" s="7">
        <v>1</v>
      </c>
      <c r="H25" s="7">
        <v>2</v>
      </c>
      <c r="I25" s="7"/>
      <c r="J25" s="7">
        <v>1</v>
      </c>
      <c r="K25" s="7">
        <v>0</v>
      </c>
      <c r="L25" s="7">
        <v>0</v>
      </c>
      <c r="M25" s="7"/>
      <c r="N25" s="7">
        <v>6</v>
      </c>
      <c r="O25" s="7">
        <v>2</v>
      </c>
      <c r="P25" s="1"/>
    </row>
    <row r="26" spans="1:16" ht="19" x14ac:dyDescent="0.2">
      <c r="A26" s="7" t="s">
        <v>454</v>
      </c>
      <c r="B26" s="7">
        <v>21</v>
      </c>
      <c r="C26" s="7">
        <v>5</v>
      </c>
      <c r="D26" s="7">
        <v>2</v>
      </c>
      <c r="E26" s="7"/>
      <c r="F26" s="7">
        <v>20</v>
      </c>
      <c r="G26" s="7">
        <v>4</v>
      </c>
      <c r="H26" s="7">
        <v>5</v>
      </c>
      <c r="I26" s="7"/>
      <c r="J26" s="7">
        <v>21</v>
      </c>
      <c r="K26" s="7">
        <v>5</v>
      </c>
      <c r="L26" s="7">
        <v>6</v>
      </c>
      <c r="M26" s="7"/>
      <c r="N26" s="7">
        <v>9</v>
      </c>
      <c r="O26" s="7">
        <v>3</v>
      </c>
      <c r="P26" s="1"/>
    </row>
    <row r="27" spans="1:16" ht="19" x14ac:dyDescent="0.2">
      <c r="A27" s="7" t="s">
        <v>455</v>
      </c>
      <c r="B27" s="7">
        <v>37</v>
      </c>
      <c r="C27" s="7">
        <v>6</v>
      </c>
      <c r="D27" s="7">
        <v>0</v>
      </c>
      <c r="E27" s="7"/>
      <c r="F27" s="7">
        <v>39</v>
      </c>
      <c r="G27" s="7">
        <v>21</v>
      </c>
      <c r="H27" s="7">
        <v>6</v>
      </c>
      <c r="I27" s="7"/>
      <c r="J27" s="7">
        <v>32</v>
      </c>
      <c r="K27" s="7">
        <v>19</v>
      </c>
      <c r="L27" s="7">
        <v>8</v>
      </c>
      <c r="M27" s="7"/>
      <c r="N27" s="7">
        <v>9</v>
      </c>
      <c r="O27" s="7">
        <v>3</v>
      </c>
      <c r="P27" s="1"/>
    </row>
    <row r="28" spans="1:16" ht="19" x14ac:dyDescent="0.2">
      <c r="A28" s="7" t="s">
        <v>456</v>
      </c>
      <c r="B28" s="7">
        <v>33</v>
      </c>
      <c r="C28" s="7">
        <v>11</v>
      </c>
      <c r="D28" s="7">
        <v>0</v>
      </c>
      <c r="E28" s="7"/>
      <c r="F28" s="7">
        <v>31</v>
      </c>
      <c r="G28" s="7">
        <v>26</v>
      </c>
      <c r="H28" s="7">
        <v>2</v>
      </c>
      <c r="I28" s="7"/>
      <c r="J28" s="7">
        <v>33</v>
      </c>
      <c r="K28" s="7">
        <v>32</v>
      </c>
      <c r="L28" s="7">
        <v>1</v>
      </c>
      <c r="M28" s="7"/>
      <c r="N28" s="7">
        <v>9</v>
      </c>
      <c r="O28" s="7">
        <v>3</v>
      </c>
      <c r="P28" s="1"/>
    </row>
    <row r="29" spans="1:16" ht="19" x14ac:dyDescent="0.2">
      <c r="A29" s="7" t="s">
        <v>457</v>
      </c>
      <c r="B29" s="7">
        <v>21</v>
      </c>
      <c r="C29" s="7">
        <v>13</v>
      </c>
      <c r="D29" s="7">
        <v>0</v>
      </c>
      <c r="E29" s="7"/>
      <c r="F29" s="7">
        <v>24</v>
      </c>
      <c r="G29" s="7">
        <v>15</v>
      </c>
      <c r="H29" s="7">
        <v>0</v>
      </c>
      <c r="I29" s="7"/>
      <c r="J29" s="7">
        <v>22</v>
      </c>
      <c r="K29" s="7">
        <v>11</v>
      </c>
      <c r="L29" s="7">
        <v>0</v>
      </c>
      <c r="M29" s="7"/>
      <c r="N29" s="7">
        <v>9</v>
      </c>
      <c r="O29" s="7">
        <v>2</v>
      </c>
      <c r="P29" s="1"/>
    </row>
    <row r="30" spans="1:16" ht="18" x14ac:dyDescent="0.2">
      <c r="A30" s="7"/>
      <c r="B30" s="7"/>
      <c r="C30" s="7"/>
      <c r="D30" s="7"/>
      <c r="E30" s="7"/>
      <c r="F30" s="7"/>
      <c r="G30" s="7"/>
      <c r="H30" s="7"/>
      <c r="I30" s="7"/>
      <c r="J30" s="7"/>
      <c r="K30" s="7"/>
      <c r="L30" s="7"/>
      <c r="M30" s="7"/>
      <c r="N30" s="7"/>
      <c r="O30" s="7"/>
      <c r="P30" s="1"/>
    </row>
    <row r="31" spans="1:16" ht="19" x14ac:dyDescent="0.2">
      <c r="A31" s="7" t="s">
        <v>458</v>
      </c>
      <c r="B31" s="7">
        <v>20</v>
      </c>
      <c r="C31" s="7">
        <v>2</v>
      </c>
      <c r="D31" s="7">
        <v>1</v>
      </c>
      <c r="E31" s="7"/>
      <c r="F31" s="7">
        <v>14</v>
      </c>
      <c r="G31" s="7">
        <v>0</v>
      </c>
      <c r="H31" s="7">
        <v>1</v>
      </c>
      <c r="I31" s="7"/>
      <c r="J31" s="7">
        <v>4</v>
      </c>
      <c r="K31" s="7">
        <v>0</v>
      </c>
      <c r="L31" s="7">
        <v>0</v>
      </c>
      <c r="M31" s="7"/>
      <c r="N31" s="7">
        <v>6</v>
      </c>
      <c r="O31" s="7">
        <v>2</v>
      </c>
      <c r="P31" s="1"/>
    </row>
    <row r="32" spans="1:16" ht="19" x14ac:dyDescent="0.2">
      <c r="A32" s="7" t="s">
        <v>459</v>
      </c>
      <c r="B32" s="7">
        <v>12</v>
      </c>
      <c r="C32" s="7">
        <v>3</v>
      </c>
      <c r="D32" s="7">
        <v>0</v>
      </c>
      <c r="E32" s="7"/>
      <c r="F32" s="7">
        <v>10</v>
      </c>
      <c r="G32" s="7">
        <v>3</v>
      </c>
      <c r="H32" s="7">
        <v>3</v>
      </c>
      <c r="I32" s="7"/>
      <c r="J32" s="7">
        <v>12</v>
      </c>
      <c r="K32" s="7">
        <v>3</v>
      </c>
      <c r="L32" s="7">
        <v>3</v>
      </c>
      <c r="M32" s="7"/>
      <c r="N32" s="7">
        <v>6</v>
      </c>
      <c r="O32" s="7">
        <v>2</v>
      </c>
      <c r="P32" s="1"/>
    </row>
    <row r="33" spans="1:16" ht="19" x14ac:dyDescent="0.2">
      <c r="A33" s="7" t="s">
        <v>460</v>
      </c>
      <c r="B33" s="7">
        <v>6</v>
      </c>
      <c r="C33" s="7">
        <v>6</v>
      </c>
      <c r="D33" s="7">
        <v>0</v>
      </c>
      <c r="E33" s="7"/>
      <c r="F33" s="7">
        <v>24</v>
      </c>
      <c r="G33" s="7">
        <v>13</v>
      </c>
      <c r="H33" s="7">
        <v>6</v>
      </c>
      <c r="I33" s="7"/>
      <c r="J33" s="7">
        <v>23</v>
      </c>
      <c r="K33" s="7">
        <v>16</v>
      </c>
      <c r="L33" s="7">
        <v>5</v>
      </c>
      <c r="M33" s="7"/>
      <c r="N33" s="7">
        <v>6</v>
      </c>
      <c r="O33" s="7">
        <v>2</v>
      </c>
      <c r="P33" s="1"/>
    </row>
    <row r="34" spans="1:16" ht="19" x14ac:dyDescent="0.2">
      <c r="A34" s="7" t="s">
        <v>461</v>
      </c>
      <c r="B34" s="7">
        <v>20</v>
      </c>
      <c r="C34" s="7">
        <v>6</v>
      </c>
      <c r="D34" s="7">
        <v>0</v>
      </c>
      <c r="E34" s="7"/>
      <c r="F34" s="7">
        <v>19</v>
      </c>
      <c r="G34" s="7">
        <v>14</v>
      </c>
      <c r="H34" s="7">
        <v>4</v>
      </c>
      <c r="I34" s="7"/>
      <c r="J34" s="7">
        <v>19</v>
      </c>
      <c r="K34" s="7">
        <v>17</v>
      </c>
      <c r="L34" s="7">
        <v>5</v>
      </c>
      <c r="M34" s="7"/>
      <c r="N34" s="7">
        <v>6</v>
      </c>
      <c r="O34" s="7">
        <v>2</v>
      </c>
      <c r="P34" s="1"/>
    </row>
    <row r="35" spans="1:16" ht="19" x14ac:dyDescent="0.2">
      <c r="A35" s="7" t="s">
        <v>462</v>
      </c>
      <c r="B35" s="7">
        <v>18</v>
      </c>
      <c r="C35" s="7">
        <v>11</v>
      </c>
      <c r="D35" s="7">
        <v>0</v>
      </c>
      <c r="E35" s="7"/>
      <c r="F35" s="7">
        <v>21</v>
      </c>
      <c r="G35" s="7">
        <v>13</v>
      </c>
      <c r="H35" s="7">
        <v>0</v>
      </c>
      <c r="I35" s="7"/>
      <c r="J35" s="7">
        <v>12</v>
      </c>
      <c r="K35" s="7">
        <v>5</v>
      </c>
      <c r="L35" s="7">
        <v>1</v>
      </c>
      <c r="M35" s="7"/>
      <c r="N35" s="7">
        <v>6</v>
      </c>
      <c r="O35" s="7">
        <v>2</v>
      </c>
      <c r="P35" s="1"/>
    </row>
    <row r="36" spans="1:16" ht="18" x14ac:dyDescent="0.2">
      <c r="A36" s="7"/>
      <c r="B36" s="7"/>
      <c r="C36" s="7"/>
      <c r="D36" s="7"/>
      <c r="E36" s="7"/>
      <c r="F36" s="7"/>
      <c r="G36" s="7"/>
      <c r="H36" s="7"/>
      <c r="I36" s="7"/>
      <c r="J36" s="7"/>
      <c r="K36" s="7"/>
      <c r="L36" s="7"/>
      <c r="M36" s="7"/>
      <c r="N36" s="7"/>
      <c r="O36" s="7"/>
      <c r="P36" s="1"/>
    </row>
    <row r="37" spans="1:16" ht="19" x14ac:dyDescent="0.2">
      <c r="A37" s="7" t="s">
        <v>463</v>
      </c>
      <c r="B37" s="7">
        <v>0</v>
      </c>
      <c r="C37" s="7">
        <v>0</v>
      </c>
      <c r="D37" s="7">
        <v>0</v>
      </c>
      <c r="E37" s="7"/>
      <c r="F37" s="7">
        <v>0</v>
      </c>
      <c r="G37" s="7">
        <v>0</v>
      </c>
      <c r="H37" s="7">
        <v>0</v>
      </c>
      <c r="I37" s="7"/>
      <c r="J37" s="7">
        <v>0</v>
      </c>
      <c r="K37" s="7">
        <v>0</v>
      </c>
      <c r="L37" s="7">
        <v>0</v>
      </c>
      <c r="M37" s="7"/>
      <c r="N37" s="7">
        <v>0</v>
      </c>
      <c r="O37" s="7">
        <v>0</v>
      </c>
      <c r="P37" s="1"/>
    </row>
    <row r="38" spans="1:16" ht="19" x14ac:dyDescent="0.2">
      <c r="A38" s="7" t="s">
        <v>464</v>
      </c>
      <c r="B38" s="7">
        <v>4</v>
      </c>
      <c r="C38" s="7">
        <v>0</v>
      </c>
      <c r="D38" s="7">
        <v>0</v>
      </c>
      <c r="E38" s="7"/>
      <c r="F38" s="7">
        <v>12</v>
      </c>
      <c r="G38" s="7">
        <v>0</v>
      </c>
      <c r="H38" s="7">
        <v>0</v>
      </c>
      <c r="I38" s="7"/>
      <c r="J38" s="7">
        <v>6</v>
      </c>
      <c r="K38" s="7">
        <v>0</v>
      </c>
      <c r="L38" s="7">
        <v>0</v>
      </c>
      <c r="M38" s="7"/>
      <c r="N38" s="7">
        <v>0</v>
      </c>
      <c r="O38" s="7">
        <v>0</v>
      </c>
      <c r="P38" s="1"/>
    </row>
    <row r="39" spans="1:16" ht="19" x14ac:dyDescent="0.2">
      <c r="A39" s="7" t="s">
        <v>465</v>
      </c>
      <c r="B39" s="7">
        <v>9</v>
      </c>
      <c r="C39" s="7">
        <v>0</v>
      </c>
      <c r="D39" s="7">
        <v>0</v>
      </c>
      <c r="E39" s="7"/>
      <c r="F39" s="7">
        <v>12</v>
      </c>
      <c r="G39" s="7">
        <v>0</v>
      </c>
      <c r="H39" s="7">
        <v>0</v>
      </c>
      <c r="I39" s="7"/>
      <c r="J39" s="7">
        <v>9</v>
      </c>
      <c r="K39" s="7">
        <v>0</v>
      </c>
      <c r="L39" s="7">
        <v>0</v>
      </c>
      <c r="M39" s="7"/>
      <c r="N39" s="7">
        <v>6</v>
      </c>
      <c r="O39" s="7">
        <v>0</v>
      </c>
      <c r="P39" s="1"/>
    </row>
    <row r="40" spans="1:16" ht="19" x14ac:dyDescent="0.2">
      <c r="A40" s="7" t="s">
        <v>466</v>
      </c>
      <c r="B40" s="7">
        <v>3</v>
      </c>
      <c r="C40" s="7">
        <v>0</v>
      </c>
      <c r="D40" s="7">
        <v>0</v>
      </c>
      <c r="E40" s="7"/>
      <c r="F40" s="7">
        <v>0</v>
      </c>
      <c r="G40" s="7">
        <v>0</v>
      </c>
      <c r="H40" s="7">
        <v>1</v>
      </c>
      <c r="I40" s="7"/>
      <c r="J40" s="7">
        <v>3</v>
      </c>
      <c r="K40" s="7">
        <v>0</v>
      </c>
      <c r="L40" s="7">
        <v>1</v>
      </c>
      <c r="M40" s="7"/>
      <c r="N40" s="7">
        <v>3</v>
      </c>
      <c r="O40" s="7">
        <v>0</v>
      </c>
      <c r="P40" s="1"/>
    </row>
    <row r="41" spans="1:16" ht="19" x14ac:dyDescent="0.2">
      <c r="A41" s="7" t="s">
        <v>467</v>
      </c>
      <c r="B41" s="7">
        <v>6</v>
      </c>
      <c r="C41" s="7">
        <v>0</v>
      </c>
      <c r="D41" s="7">
        <v>0</v>
      </c>
      <c r="E41" s="7"/>
      <c r="F41" s="7">
        <v>11</v>
      </c>
      <c r="G41" s="7">
        <v>0</v>
      </c>
      <c r="H41" s="7">
        <v>2</v>
      </c>
      <c r="I41" s="7"/>
      <c r="J41" s="7">
        <v>8</v>
      </c>
      <c r="K41" s="7">
        <v>0</v>
      </c>
      <c r="L41" s="7">
        <v>0</v>
      </c>
      <c r="M41" s="7"/>
      <c r="N41" s="7">
        <v>6</v>
      </c>
      <c r="O41" s="7">
        <v>0</v>
      </c>
      <c r="P41" s="1"/>
    </row>
    <row r="43" spans="1:16" ht="19" x14ac:dyDescent="0.2">
      <c r="A43" s="12" t="s">
        <v>108</v>
      </c>
      <c r="B43" s="252">
        <v>307</v>
      </c>
      <c r="C43" s="252"/>
      <c r="D43" s="252"/>
      <c r="E43" s="17"/>
      <c r="F43" s="253">
        <v>420</v>
      </c>
      <c r="G43" s="253"/>
      <c r="H43" s="253"/>
      <c r="I43" s="18"/>
      <c r="J43" s="253">
        <v>375</v>
      </c>
      <c r="K43" s="253"/>
      <c r="L43" s="253"/>
      <c r="M43" s="18"/>
      <c r="N43" s="253">
        <v>122</v>
      </c>
      <c r="O43" s="253"/>
      <c r="P43" s="1"/>
    </row>
    <row r="44" spans="1:16" ht="18" x14ac:dyDescent="0.2">
      <c r="A44" s="7"/>
      <c r="B44" s="7"/>
      <c r="C44" s="7"/>
      <c r="D44" s="7"/>
      <c r="E44" s="7"/>
      <c r="F44" s="7"/>
      <c r="G44" s="7"/>
      <c r="H44" s="7"/>
      <c r="I44" s="7"/>
      <c r="J44" s="7"/>
      <c r="K44" s="7"/>
      <c r="L44" s="7"/>
      <c r="M44" s="7"/>
      <c r="N44" s="7"/>
      <c r="O44" s="7"/>
      <c r="P44" s="1"/>
    </row>
  </sheetData>
  <mergeCells count="9">
    <mergeCell ref="B43:D43"/>
    <mergeCell ref="F43:H43"/>
    <mergeCell ref="J43:L43"/>
    <mergeCell ref="N43:O43"/>
    <mergeCell ref="A2:L2"/>
    <mergeCell ref="B4:D4"/>
    <mergeCell ref="F4:H4"/>
    <mergeCell ref="J4:L4"/>
    <mergeCell ref="N4:O4"/>
  </mergeCells>
  <phoneticPr fontId="3" type="noConversion"/>
  <pageMargins left="0.7" right="0.7" top="0.75" bottom="0.75" header="0.3" footer="0.3"/>
  <pageSetup orientation="portrait" horizontalDpi="0" verticalDpi="0"/>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K44"/>
  <sheetViews>
    <sheetView zoomScaleNormal="100" workbookViewId="0">
      <selection activeCell="A2" sqref="A2:H2"/>
    </sheetView>
  </sheetViews>
  <sheetFormatPr baseColWidth="10" defaultRowHeight="18" x14ac:dyDescent="0.2"/>
  <cols>
    <col min="1" max="1" width="15.33203125" style="1" customWidth="1"/>
    <col min="2" max="2" width="24.5" style="1" customWidth="1"/>
    <col min="3" max="6" width="20.83203125" style="1" customWidth="1"/>
    <col min="7" max="7" width="26" style="1" customWidth="1"/>
    <col min="8" max="8" width="100.1640625" style="1" customWidth="1"/>
    <col min="9" max="16384" width="10.83203125" style="1"/>
  </cols>
  <sheetData>
    <row r="2" spans="1:11" x14ac:dyDescent="0.2">
      <c r="A2" s="247" t="s">
        <v>797</v>
      </c>
      <c r="B2" s="247"/>
      <c r="C2" s="247"/>
      <c r="D2" s="247"/>
      <c r="E2" s="247"/>
      <c r="F2" s="247"/>
      <c r="G2" s="247"/>
      <c r="H2" s="247"/>
    </row>
    <row r="3" spans="1:11" x14ac:dyDescent="0.2">
      <c r="A3" s="34"/>
    </row>
    <row r="4" spans="1:11" ht="57" x14ac:dyDescent="0.2">
      <c r="A4" s="12" t="s">
        <v>1</v>
      </c>
      <c r="B4" s="88" t="s">
        <v>1751</v>
      </c>
      <c r="C4" s="12" t="s">
        <v>116</v>
      </c>
      <c r="D4" s="12" t="s">
        <v>117</v>
      </c>
      <c r="E4" s="12" t="s">
        <v>45</v>
      </c>
      <c r="F4" s="12" t="s">
        <v>46</v>
      </c>
      <c r="G4" s="12" t="s">
        <v>1752</v>
      </c>
      <c r="H4" s="12" t="s">
        <v>47</v>
      </c>
    </row>
    <row r="5" spans="1:11" ht="19" customHeight="1" x14ac:dyDescent="0.2">
      <c r="A5" s="231" t="s">
        <v>1748</v>
      </c>
      <c r="B5" s="238" t="s">
        <v>1745</v>
      </c>
      <c r="C5" s="231" t="s">
        <v>110</v>
      </c>
      <c r="D5" s="231" t="s">
        <v>111</v>
      </c>
      <c r="E5" s="231" t="s">
        <v>95</v>
      </c>
      <c r="F5" s="231" t="s">
        <v>1756</v>
      </c>
      <c r="G5" s="238" t="s">
        <v>1753</v>
      </c>
      <c r="H5" s="245" t="s">
        <v>1738</v>
      </c>
    </row>
    <row r="6" spans="1:11" x14ac:dyDescent="0.2">
      <c r="A6" s="231"/>
      <c r="B6" s="231"/>
      <c r="C6" s="231"/>
      <c r="D6" s="231"/>
      <c r="E6" s="231"/>
      <c r="F6" s="231"/>
      <c r="G6" s="231"/>
      <c r="H6" s="245"/>
    </row>
    <row r="7" spans="1:11" x14ac:dyDescent="0.2">
      <c r="A7" s="231"/>
      <c r="B7" s="231"/>
      <c r="C7" s="231"/>
      <c r="D7" s="231"/>
      <c r="E7" s="231"/>
      <c r="F7" s="231"/>
      <c r="G7" s="7"/>
      <c r="H7" s="245"/>
    </row>
    <row r="8" spans="1:11" x14ac:dyDescent="0.2">
      <c r="A8" s="19"/>
      <c r="B8" s="205"/>
      <c r="C8" s="19"/>
      <c r="D8" s="19"/>
      <c r="E8" s="19"/>
      <c r="F8" s="19"/>
      <c r="G8" s="19"/>
      <c r="H8" s="37"/>
    </row>
    <row r="9" spans="1:11" ht="18" customHeight="1" x14ac:dyDescent="0.2">
      <c r="A9" s="254" t="s">
        <v>1749</v>
      </c>
      <c r="B9" s="234" t="s">
        <v>1746</v>
      </c>
      <c r="C9" s="234" t="s">
        <v>112</v>
      </c>
      <c r="D9" s="234" t="s">
        <v>113</v>
      </c>
      <c r="E9" s="231" t="s">
        <v>95</v>
      </c>
      <c r="F9" s="231" t="s">
        <v>1755</v>
      </c>
      <c r="G9" s="231" t="s">
        <v>1754</v>
      </c>
      <c r="H9" s="245" t="s">
        <v>1768</v>
      </c>
    </row>
    <row r="10" spans="1:11" ht="18" customHeight="1" x14ac:dyDescent="0.2">
      <c r="A10" s="254"/>
      <c r="B10" s="234"/>
      <c r="C10" s="234"/>
      <c r="D10" s="234"/>
      <c r="E10" s="231"/>
      <c r="F10" s="231"/>
      <c r="G10" s="231"/>
      <c r="H10" s="245"/>
    </row>
    <row r="11" spans="1:11" ht="18" customHeight="1" x14ac:dyDescent="0.2">
      <c r="A11" s="254"/>
      <c r="B11" s="234"/>
      <c r="C11" s="234"/>
      <c r="D11" s="234"/>
      <c r="E11" s="231"/>
      <c r="F11" s="231"/>
      <c r="G11" s="231"/>
      <c r="H11" s="245"/>
    </row>
    <row r="12" spans="1:11" ht="18" customHeight="1" x14ac:dyDescent="0.2">
      <c r="A12" s="254"/>
      <c r="B12" s="234"/>
      <c r="C12" s="234"/>
      <c r="D12" s="234"/>
      <c r="E12" s="231"/>
      <c r="F12" s="231"/>
      <c r="G12" s="231"/>
      <c r="H12" s="245"/>
    </row>
    <row r="13" spans="1:11" ht="18" customHeight="1" x14ac:dyDescent="0.2">
      <c r="A13" s="254"/>
      <c r="B13" s="234"/>
      <c r="C13" s="234"/>
      <c r="D13" s="234"/>
      <c r="E13" s="231"/>
      <c r="F13" s="231"/>
      <c r="G13" s="231"/>
      <c r="H13" s="245"/>
    </row>
    <row r="14" spans="1:11" ht="18" customHeight="1" x14ac:dyDescent="0.2">
      <c r="A14" s="254"/>
      <c r="B14" s="234"/>
      <c r="C14" s="234"/>
      <c r="D14" s="234"/>
      <c r="E14" s="231"/>
      <c r="F14" s="231"/>
      <c r="G14" s="231"/>
      <c r="H14" s="245"/>
      <c r="K14" s="1" t="s">
        <v>70</v>
      </c>
    </row>
    <row r="15" spans="1:11" ht="18" customHeight="1" x14ac:dyDescent="0.2">
      <c r="A15" s="254"/>
      <c r="B15" s="234"/>
      <c r="C15" s="234"/>
      <c r="D15" s="234"/>
      <c r="E15" s="231"/>
      <c r="F15" s="231"/>
      <c r="G15" s="231"/>
      <c r="H15" s="245"/>
    </row>
    <row r="16" spans="1:11" ht="18" customHeight="1" x14ac:dyDescent="0.2">
      <c r="A16" s="4"/>
      <c r="B16" s="4"/>
      <c r="C16" s="4"/>
      <c r="D16" s="4"/>
      <c r="E16" s="4"/>
      <c r="F16" s="4"/>
      <c r="G16" s="4"/>
      <c r="H16" s="4"/>
    </row>
    <row r="17" spans="1:8" ht="18" customHeight="1" x14ac:dyDescent="0.2">
      <c r="A17" s="254" t="s">
        <v>1750</v>
      </c>
      <c r="C17" s="234" t="s">
        <v>114</v>
      </c>
      <c r="D17" s="234" t="s">
        <v>115</v>
      </c>
      <c r="E17" s="234" t="s">
        <v>95</v>
      </c>
      <c r="F17" s="231" t="s">
        <v>1755</v>
      </c>
      <c r="G17" s="231" t="s">
        <v>1754</v>
      </c>
      <c r="H17" s="245" t="s">
        <v>1769</v>
      </c>
    </row>
    <row r="18" spans="1:8" ht="18" customHeight="1" x14ac:dyDescent="0.2">
      <c r="A18" s="254"/>
      <c r="B18" s="234" t="s">
        <v>1767</v>
      </c>
      <c r="C18" s="234"/>
      <c r="D18" s="234"/>
      <c r="E18" s="234"/>
      <c r="F18" s="231"/>
      <c r="G18" s="231"/>
      <c r="H18" s="245"/>
    </row>
    <row r="19" spans="1:8" ht="18" customHeight="1" x14ac:dyDescent="0.2">
      <c r="A19" s="254"/>
      <c r="B19" s="234"/>
      <c r="C19" s="234"/>
      <c r="D19" s="234"/>
      <c r="E19" s="234"/>
      <c r="F19" s="231"/>
      <c r="G19" s="231"/>
      <c r="H19" s="245"/>
    </row>
    <row r="20" spans="1:8" ht="18" customHeight="1" x14ac:dyDescent="0.2">
      <c r="A20" s="256"/>
      <c r="B20" s="235"/>
      <c r="C20" s="235"/>
      <c r="D20" s="235"/>
      <c r="E20" s="235"/>
      <c r="F20" s="232"/>
      <c r="G20" s="232"/>
      <c r="H20" s="255"/>
    </row>
    <row r="21" spans="1:8" ht="18" customHeight="1" x14ac:dyDescent="0.2"/>
    <row r="26" spans="1:8" ht="16" customHeight="1" x14ac:dyDescent="0.2"/>
    <row r="27" spans="1:8" ht="16" customHeight="1" x14ac:dyDescent="0.2"/>
    <row r="28" spans="1:8" ht="16" customHeight="1" x14ac:dyDescent="0.2"/>
    <row r="29" spans="1:8" ht="16" customHeight="1" x14ac:dyDescent="0.2"/>
    <row r="30" spans="1:8" ht="16" customHeight="1" x14ac:dyDescent="0.2"/>
    <row r="31" spans="1:8" ht="16" customHeight="1" x14ac:dyDescent="0.2"/>
    <row r="32" spans="1:8" ht="16" customHeight="1" x14ac:dyDescent="0.2"/>
    <row r="33" ht="16" customHeight="1" x14ac:dyDescent="0.2"/>
    <row r="34" ht="16" customHeight="1" x14ac:dyDescent="0.2"/>
    <row r="35" ht="16" customHeight="1" x14ac:dyDescent="0.2"/>
    <row r="36" ht="16" customHeight="1" x14ac:dyDescent="0.2"/>
    <row r="37" ht="16" customHeight="1" x14ac:dyDescent="0.2"/>
    <row r="38" ht="16" customHeight="1" x14ac:dyDescent="0.2"/>
    <row r="39" ht="16" customHeight="1" x14ac:dyDescent="0.2"/>
    <row r="40" ht="16" customHeight="1" x14ac:dyDescent="0.2"/>
    <row r="41" ht="16" customHeight="1" x14ac:dyDescent="0.2"/>
    <row r="42" ht="16" customHeight="1" x14ac:dyDescent="0.2"/>
    <row r="43" ht="16" customHeight="1" x14ac:dyDescent="0.2"/>
    <row r="44" ht="16" customHeight="1" x14ac:dyDescent="0.2"/>
  </sheetData>
  <mergeCells count="25">
    <mergeCell ref="A2:H2"/>
    <mergeCell ref="A9:A15"/>
    <mergeCell ref="B18:B20"/>
    <mergeCell ref="B9:B15"/>
    <mergeCell ref="H17:H20"/>
    <mergeCell ref="F17:F20"/>
    <mergeCell ref="E17:E20"/>
    <mergeCell ref="D17:D20"/>
    <mergeCell ref="E9:E15"/>
    <mergeCell ref="G9:G15"/>
    <mergeCell ref="G17:G20"/>
    <mergeCell ref="C17:C20"/>
    <mergeCell ref="A17:A20"/>
    <mergeCell ref="H9:H15"/>
    <mergeCell ref="F9:F15"/>
    <mergeCell ref="C9:C15"/>
    <mergeCell ref="D9:D15"/>
    <mergeCell ref="H5:H7"/>
    <mergeCell ref="A5:A7"/>
    <mergeCell ref="C5:C7"/>
    <mergeCell ref="D5:D7"/>
    <mergeCell ref="E5:E7"/>
    <mergeCell ref="F5:F7"/>
    <mergeCell ref="B5:B7"/>
    <mergeCell ref="G5:G6"/>
  </mergeCells>
  <pageMargins left="0.7" right="0.7" top="0.75" bottom="0.75" header="0.3" footer="0.3"/>
  <pageSetup orientation="portrait" horizontalDpi="0" verticalDpi="0"/>
</worksheet>
</file>

<file path=xl/worksheets/sheet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Z39"/>
  <sheetViews>
    <sheetView zoomScaleNormal="100" workbookViewId="0">
      <selection activeCell="A2" sqref="A2:P5"/>
    </sheetView>
  </sheetViews>
  <sheetFormatPr baseColWidth="10" defaultRowHeight="18" x14ac:dyDescent="0.2"/>
  <cols>
    <col min="1" max="1" width="19" style="1" customWidth="1"/>
    <col min="2" max="2" width="20.33203125" style="1" customWidth="1"/>
    <col min="3" max="3" width="25" style="1" customWidth="1"/>
    <col min="4" max="4" width="18.83203125" style="1" customWidth="1"/>
    <col min="5" max="5" width="16.83203125" style="1" customWidth="1"/>
    <col min="6" max="6" width="4.83203125" style="1" customWidth="1"/>
    <col min="7" max="7" width="13.5" style="1" customWidth="1"/>
    <col min="8" max="8" width="12.83203125" style="1" customWidth="1"/>
    <col min="9" max="9" width="4.83203125" style="1" customWidth="1"/>
    <col min="10" max="11" width="12.83203125" style="1" customWidth="1"/>
    <col min="12" max="12" width="4.83203125" style="1" customWidth="1"/>
    <col min="13" max="14" width="12.83203125" style="1" customWidth="1"/>
    <col min="15" max="15" width="4.83203125" style="1" customWidth="1"/>
    <col min="16" max="17" width="12.83203125" style="1" customWidth="1"/>
    <col min="18" max="18" width="4.83203125" style="1" customWidth="1"/>
    <col min="19" max="20" width="12.83203125" style="1" customWidth="1"/>
    <col min="21" max="21" width="4.83203125" style="1" customWidth="1"/>
    <col min="22" max="23" width="12.83203125" style="1" customWidth="1"/>
    <col min="24" max="24" width="17" style="1" bestFit="1" customWidth="1"/>
    <col min="25" max="25" width="10.83203125" style="1"/>
    <col min="26" max="26" width="13.5" style="1" customWidth="1"/>
    <col min="27" max="16384" width="10.83203125" style="1"/>
  </cols>
  <sheetData>
    <row r="2" spans="1:26" ht="18" customHeight="1" x14ac:dyDescent="0.2">
      <c r="A2" s="257" t="s">
        <v>1770</v>
      </c>
      <c r="B2" s="257"/>
      <c r="C2" s="257"/>
      <c r="D2" s="257"/>
      <c r="E2" s="257"/>
      <c r="F2" s="257"/>
      <c r="G2" s="257"/>
      <c r="H2" s="257"/>
      <c r="I2" s="257"/>
      <c r="J2" s="257"/>
      <c r="K2" s="257"/>
      <c r="L2" s="257"/>
      <c r="M2" s="257"/>
      <c r="N2" s="257"/>
      <c r="O2" s="257"/>
      <c r="P2" s="257"/>
      <c r="Q2" s="47"/>
      <c r="R2" s="47"/>
      <c r="S2" s="47"/>
      <c r="T2" s="47"/>
      <c r="U2" s="47"/>
      <c r="V2" s="47"/>
      <c r="W2" s="47"/>
    </row>
    <row r="3" spans="1:26" ht="18" customHeight="1" x14ac:dyDescent="0.2">
      <c r="A3" s="257"/>
      <c r="B3" s="257"/>
      <c r="C3" s="257"/>
      <c r="D3" s="257"/>
      <c r="E3" s="257"/>
      <c r="F3" s="257"/>
      <c r="G3" s="257"/>
      <c r="H3" s="257"/>
      <c r="I3" s="257"/>
      <c r="J3" s="257"/>
      <c r="K3" s="257"/>
      <c r="L3" s="257"/>
      <c r="M3" s="257"/>
      <c r="N3" s="257"/>
      <c r="O3" s="257"/>
      <c r="P3" s="257"/>
      <c r="Q3" s="47"/>
      <c r="R3" s="47"/>
      <c r="S3" s="47"/>
      <c r="T3" s="47"/>
      <c r="U3" s="47"/>
      <c r="V3" s="47"/>
      <c r="W3" s="47"/>
    </row>
    <row r="4" spans="1:26" x14ac:dyDescent="0.2">
      <c r="A4" s="257"/>
      <c r="B4" s="257"/>
      <c r="C4" s="257"/>
      <c r="D4" s="257"/>
      <c r="E4" s="257"/>
      <c r="F4" s="257"/>
      <c r="G4" s="257"/>
      <c r="H4" s="257"/>
      <c r="I4" s="257"/>
      <c r="J4" s="257"/>
      <c r="K4" s="257"/>
      <c r="L4" s="257"/>
      <c r="M4" s="257"/>
      <c r="N4" s="257"/>
      <c r="O4" s="257"/>
      <c r="P4" s="257"/>
      <c r="Q4" s="47"/>
      <c r="R4" s="47"/>
      <c r="S4" s="47"/>
      <c r="T4" s="47"/>
      <c r="U4" s="47"/>
      <c r="V4" s="47"/>
      <c r="W4" s="47"/>
    </row>
    <row r="5" spans="1:26" x14ac:dyDescent="0.2">
      <c r="A5" s="257"/>
      <c r="B5" s="257"/>
      <c r="C5" s="257"/>
      <c r="D5" s="257"/>
      <c r="E5" s="257"/>
      <c r="F5" s="257"/>
      <c r="G5" s="257"/>
      <c r="H5" s="257"/>
      <c r="I5" s="257"/>
      <c r="J5" s="257"/>
      <c r="K5" s="257"/>
      <c r="L5" s="257"/>
      <c r="M5" s="257"/>
      <c r="N5" s="257"/>
      <c r="O5" s="257"/>
      <c r="P5" s="257"/>
      <c r="Q5" s="47"/>
      <c r="R5" s="47"/>
      <c r="S5" s="47"/>
      <c r="T5" s="47"/>
      <c r="U5" s="47"/>
      <c r="V5" s="47"/>
      <c r="W5" s="47"/>
    </row>
    <row r="6" spans="1:26" x14ac:dyDescent="0.2">
      <c r="A6" s="134"/>
      <c r="B6" s="134"/>
      <c r="C6" s="134"/>
      <c r="D6" s="134"/>
      <c r="E6" s="134"/>
      <c r="F6" s="134"/>
      <c r="G6" s="134"/>
      <c r="H6" s="134"/>
      <c r="I6" s="134"/>
      <c r="J6" s="134"/>
      <c r="K6" s="134"/>
      <c r="L6" s="134"/>
      <c r="M6" s="134"/>
      <c r="N6" s="134"/>
      <c r="O6" s="134"/>
      <c r="P6" s="134"/>
      <c r="Q6" s="134"/>
      <c r="R6" s="134"/>
      <c r="S6" s="134"/>
      <c r="T6" s="134"/>
      <c r="U6" s="134"/>
      <c r="V6" s="134"/>
      <c r="W6" s="134"/>
    </row>
    <row r="7" spans="1:26" ht="18" customHeight="1" x14ac:dyDescent="0.2">
      <c r="A7" s="238" t="s">
        <v>1</v>
      </c>
      <c r="B7" s="238" t="s">
        <v>1751</v>
      </c>
      <c r="C7" s="238" t="s">
        <v>109</v>
      </c>
      <c r="D7" s="238" t="s">
        <v>51</v>
      </c>
      <c r="E7" s="238" t="s">
        <v>48</v>
      </c>
      <c r="F7" s="19"/>
      <c r="G7" s="258" t="s">
        <v>476</v>
      </c>
      <c r="H7" s="258"/>
      <c r="I7" s="19"/>
      <c r="J7" s="258" t="s">
        <v>477</v>
      </c>
      <c r="K7" s="258"/>
      <c r="L7" s="59"/>
      <c r="M7" s="258" t="s">
        <v>478</v>
      </c>
      <c r="N7" s="258"/>
      <c r="O7" s="59"/>
      <c r="P7" s="258" t="s">
        <v>480</v>
      </c>
      <c r="Q7" s="258"/>
      <c r="R7" s="59"/>
      <c r="S7" s="258" t="s">
        <v>481</v>
      </c>
      <c r="T7" s="258"/>
      <c r="U7" s="59"/>
      <c r="V7" s="258" t="s">
        <v>479</v>
      </c>
      <c r="W7" s="258"/>
    </row>
    <row r="8" spans="1:26" ht="18" customHeight="1" x14ac:dyDescent="0.2">
      <c r="A8" s="232"/>
      <c r="B8" s="232"/>
      <c r="C8" s="232"/>
      <c r="D8" s="232"/>
      <c r="E8" s="232"/>
      <c r="F8" s="8"/>
      <c r="G8" s="8" t="s">
        <v>52</v>
      </c>
      <c r="H8" s="8" t="s">
        <v>53</v>
      </c>
      <c r="I8" s="8"/>
      <c r="J8" s="8" t="s">
        <v>52</v>
      </c>
      <c r="K8" s="8" t="s">
        <v>53</v>
      </c>
      <c r="L8" s="8"/>
      <c r="M8" s="8" t="s">
        <v>52</v>
      </c>
      <c r="N8" s="8" t="s">
        <v>53</v>
      </c>
      <c r="O8" s="8"/>
      <c r="P8" s="8" t="s">
        <v>52</v>
      </c>
      <c r="Q8" s="8" t="s">
        <v>53</v>
      </c>
      <c r="R8" s="8"/>
      <c r="S8" s="8" t="s">
        <v>52</v>
      </c>
      <c r="T8" s="8" t="s">
        <v>53</v>
      </c>
      <c r="U8" s="8"/>
      <c r="V8" s="8" t="s">
        <v>52</v>
      </c>
      <c r="W8" s="8" t="s">
        <v>53</v>
      </c>
    </row>
    <row r="9" spans="1:26" ht="17" customHeight="1" x14ac:dyDescent="0.2">
      <c r="A9" s="7" t="s">
        <v>4</v>
      </c>
      <c r="B9" s="238" t="s">
        <v>1745</v>
      </c>
      <c r="C9" s="238" t="s">
        <v>49</v>
      </c>
      <c r="D9" s="238" t="s">
        <v>1353</v>
      </c>
      <c r="E9" s="261">
        <v>0.99</v>
      </c>
      <c r="F9" s="80"/>
      <c r="G9" s="238" t="s">
        <v>1334</v>
      </c>
      <c r="H9" s="238" t="s">
        <v>1335</v>
      </c>
      <c r="I9" s="19"/>
      <c r="J9" s="238">
        <v>156</v>
      </c>
      <c r="K9" s="238" t="s">
        <v>1340</v>
      </c>
      <c r="L9" s="19"/>
      <c r="M9" s="238" t="s">
        <v>1343</v>
      </c>
      <c r="N9" s="238" t="s">
        <v>1346</v>
      </c>
      <c r="O9" s="19"/>
      <c r="P9" s="238" t="s">
        <v>73</v>
      </c>
      <c r="Q9" s="238" t="s">
        <v>73</v>
      </c>
      <c r="R9" s="19"/>
      <c r="S9" s="238">
        <v>44</v>
      </c>
      <c r="T9" s="238" t="s">
        <v>1325</v>
      </c>
      <c r="U9" s="42"/>
      <c r="V9" s="238" t="s">
        <v>1328</v>
      </c>
      <c r="W9" s="238" t="s">
        <v>1333</v>
      </c>
      <c r="X9" s="60"/>
    </row>
    <row r="10" spans="1:26" ht="19" customHeight="1" x14ac:dyDescent="0.2">
      <c r="A10" s="7" t="s">
        <v>717</v>
      </c>
      <c r="B10" s="231"/>
      <c r="C10" s="231"/>
      <c r="D10" s="231"/>
      <c r="E10" s="259"/>
      <c r="F10" s="81"/>
      <c r="G10" s="231"/>
      <c r="H10" s="231"/>
      <c r="I10" s="7"/>
      <c r="J10" s="231"/>
      <c r="K10" s="231"/>
      <c r="L10" s="7"/>
      <c r="M10" s="231"/>
      <c r="N10" s="231"/>
      <c r="O10" s="7"/>
      <c r="P10" s="231"/>
      <c r="Q10" s="231"/>
      <c r="R10" s="7"/>
      <c r="S10" s="231"/>
      <c r="T10" s="231"/>
      <c r="U10" s="30"/>
      <c r="V10" s="231"/>
      <c r="W10" s="231"/>
      <c r="Y10" s="43"/>
      <c r="Z10" s="43"/>
    </row>
    <row r="11" spans="1:26" ht="17" customHeight="1" x14ac:dyDescent="0.2">
      <c r="A11" s="7"/>
      <c r="B11" s="32"/>
      <c r="C11" s="13"/>
      <c r="D11" s="13"/>
      <c r="E11" s="82"/>
      <c r="F11" s="82"/>
      <c r="G11" s="13"/>
      <c r="H11" s="13"/>
      <c r="I11" s="13"/>
      <c r="J11" s="13"/>
      <c r="K11" s="13"/>
      <c r="L11" s="13"/>
      <c r="M11" s="13"/>
      <c r="N11" s="13"/>
      <c r="O11" s="13"/>
      <c r="P11" s="13"/>
      <c r="Q11" s="13"/>
      <c r="R11" s="13"/>
      <c r="S11" s="13"/>
      <c r="T11" s="13"/>
      <c r="U11" s="41"/>
      <c r="V11" s="13"/>
      <c r="W11" s="13"/>
    </row>
    <row r="12" spans="1:26" ht="19" x14ac:dyDescent="0.2">
      <c r="A12" s="7" t="s">
        <v>7</v>
      </c>
      <c r="B12" s="234" t="s">
        <v>1746</v>
      </c>
      <c r="C12" s="231" t="s">
        <v>706</v>
      </c>
      <c r="D12" s="231" t="s">
        <v>1354</v>
      </c>
      <c r="E12" s="259">
        <v>0.99</v>
      </c>
      <c r="F12" s="81"/>
      <c r="G12" s="231" t="s">
        <v>1337</v>
      </c>
      <c r="H12" s="231" t="s">
        <v>1336</v>
      </c>
      <c r="I12" s="7"/>
      <c r="J12" s="231">
        <v>16</v>
      </c>
      <c r="K12" s="231" t="s">
        <v>1341</v>
      </c>
      <c r="L12" s="7"/>
      <c r="M12" s="231" t="s">
        <v>1344</v>
      </c>
      <c r="N12" s="231" t="s">
        <v>1341</v>
      </c>
      <c r="O12" s="7"/>
      <c r="P12" s="231" t="s">
        <v>1347</v>
      </c>
      <c r="Q12" s="231" t="s">
        <v>1350</v>
      </c>
      <c r="R12" s="7"/>
      <c r="S12" s="231" t="s">
        <v>1351</v>
      </c>
      <c r="T12" s="231" t="s">
        <v>1326</v>
      </c>
      <c r="U12" s="30"/>
      <c r="V12" s="231" t="s">
        <v>1329</v>
      </c>
      <c r="W12" s="231" t="s">
        <v>1332</v>
      </c>
    </row>
    <row r="13" spans="1:26" ht="19" x14ac:dyDescent="0.2">
      <c r="A13" s="7" t="s">
        <v>1757</v>
      </c>
      <c r="B13" s="234"/>
      <c r="C13" s="231"/>
      <c r="D13" s="231"/>
      <c r="E13" s="259"/>
      <c r="F13" s="81"/>
      <c r="G13" s="231"/>
      <c r="H13" s="231"/>
      <c r="I13" s="7"/>
      <c r="J13" s="231"/>
      <c r="K13" s="231"/>
      <c r="L13" s="7"/>
      <c r="M13" s="231"/>
      <c r="N13" s="231"/>
      <c r="O13" s="7"/>
      <c r="P13" s="231"/>
      <c r="Q13" s="231"/>
      <c r="R13" s="7"/>
      <c r="S13" s="231"/>
      <c r="T13" s="231"/>
      <c r="U13" s="30"/>
      <c r="V13" s="231"/>
      <c r="W13" s="231"/>
    </row>
    <row r="14" spans="1:26" x14ac:dyDescent="0.2">
      <c r="A14" s="7"/>
      <c r="B14" s="32"/>
      <c r="C14" s="13"/>
      <c r="D14" s="13"/>
      <c r="E14" s="82"/>
      <c r="F14" s="82"/>
      <c r="G14" s="13"/>
      <c r="H14" s="13"/>
      <c r="I14" s="13"/>
      <c r="J14" s="13"/>
      <c r="K14" s="13"/>
      <c r="L14" s="13"/>
      <c r="M14" s="13"/>
      <c r="N14" s="13"/>
      <c r="O14" s="13"/>
      <c r="P14" s="13"/>
      <c r="Q14" s="13"/>
      <c r="R14" s="13"/>
      <c r="S14" s="13"/>
      <c r="T14" s="13"/>
      <c r="U14" s="13"/>
      <c r="V14" s="13"/>
      <c r="W14" s="13"/>
    </row>
    <row r="15" spans="1:26" ht="19" x14ac:dyDescent="0.2">
      <c r="A15" s="7" t="s">
        <v>10</v>
      </c>
      <c r="B15" s="234" t="s">
        <v>1767</v>
      </c>
      <c r="C15" s="231" t="s">
        <v>50</v>
      </c>
      <c r="D15" s="231" t="s">
        <v>1354</v>
      </c>
      <c r="E15" s="259">
        <v>0.99</v>
      </c>
      <c r="F15" s="81"/>
      <c r="G15" s="231" t="s">
        <v>1338</v>
      </c>
      <c r="H15" s="231" t="s">
        <v>1339</v>
      </c>
      <c r="I15" s="7"/>
      <c r="J15" s="231">
        <v>712</v>
      </c>
      <c r="K15" s="231" t="s">
        <v>1342</v>
      </c>
      <c r="L15" s="7"/>
      <c r="M15" s="231">
        <v>694</v>
      </c>
      <c r="N15" s="231" t="s">
        <v>1345</v>
      </c>
      <c r="O15" s="7"/>
      <c r="P15" s="231" t="s">
        <v>1348</v>
      </c>
      <c r="Q15" s="231" t="s">
        <v>1349</v>
      </c>
      <c r="R15" s="149"/>
      <c r="S15" s="231" t="s">
        <v>1352</v>
      </c>
      <c r="T15" s="231" t="s">
        <v>1327</v>
      </c>
      <c r="U15" s="30"/>
      <c r="V15" s="231" t="s">
        <v>1330</v>
      </c>
      <c r="W15" s="231" t="s">
        <v>1331</v>
      </c>
    </row>
    <row r="16" spans="1:26" ht="19" x14ac:dyDescent="0.2">
      <c r="A16" s="8" t="s">
        <v>719</v>
      </c>
      <c r="B16" s="235"/>
      <c r="C16" s="232"/>
      <c r="D16" s="232"/>
      <c r="E16" s="260"/>
      <c r="F16" s="83"/>
      <c r="G16" s="232"/>
      <c r="H16" s="232"/>
      <c r="I16" s="8"/>
      <c r="J16" s="232"/>
      <c r="K16" s="232"/>
      <c r="L16" s="8"/>
      <c r="M16" s="232"/>
      <c r="N16" s="232"/>
      <c r="O16" s="8"/>
      <c r="P16" s="232"/>
      <c r="Q16" s="232"/>
      <c r="R16" s="150"/>
      <c r="S16" s="232"/>
      <c r="T16" s="232"/>
      <c r="U16" s="45"/>
      <c r="V16" s="232"/>
      <c r="W16" s="232"/>
    </row>
    <row r="18" spans="2:18" x14ac:dyDescent="0.2">
      <c r="J18" s="44"/>
      <c r="K18" s="43"/>
      <c r="L18" s="43"/>
      <c r="M18" s="43"/>
      <c r="P18" s="43"/>
      <c r="Q18" s="43"/>
      <c r="R18" s="43"/>
    </row>
    <row r="19" spans="2:18" x14ac:dyDescent="0.2">
      <c r="M19" s="43"/>
      <c r="N19" s="43"/>
      <c r="O19" s="43"/>
    </row>
    <row r="21" spans="2:18" x14ac:dyDescent="0.2">
      <c r="M21" s="43"/>
      <c r="N21" s="43"/>
      <c r="O21" s="43"/>
    </row>
    <row r="23" spans="2:18" x14ac:dyDescent="0.2">
      <c r="B23" s="24"/>
    </row>
    <row r="24" spans="2:18" ht="18" customHeight="1" x14ac:dyDescent="0.2">
      <c r="B24" s="231"/>
    </row>
    <row r="25" spans="2:18" x14ac:dyDescent="0.2">
      <c r="B25" s="231"/>
    </row>
    <row r="26" spans="2:18" x14ac:dyDescent="0.2">
      <c r="B26" s="13"/>
    </row>
    <row r="27" spans="2:18" x14ac:dyDescent="0.2">
      <c r="B27" s="39"/>
    </row>
    <row r="28" spans="2:18" x14ac:dyDescent="0.2">
      <c r="B28" s="234"/>
    </row>
    <row r="29" spans="2:18" x14ac:dyDescent="0.2">
      <c r="B29" s="234"/>
    </row>
    <row r="30" spans="2:18" x14ac:dyDescent="0.2">
      <c r="B30" s="35"/>
    </row>
    <row r="31" spans="2:18" x14ac:dyDescent="0.2">
      <c r="B31" s="35"/>
    </row>
    <row r="32" spans="2:18" x14ac:dyDescent="0.2">
      <c r="B32" s="35"/>
    </row>
    <row r="33" spans="2:2" x14ac:dyDescent="0.2">
      <c r="B33" s="35"/>
    </row>
    <row r="34" spans="2:2" x14ac:dyDescent="0.2">
      <c r="B34" s="35"/>
    </row>
    <row r="37" spans="2:2" x14ac:dyDescent="0.2">
      <c r="B37" s="234"/>
    </row>
    <row r="38" spans="2:2" x14ac:dyDescent="0.2">
      <c r="B38" s="234"/>
    </row>
    <row r="39" spans="2:2" x14ac:dyDescent="0.2">
      <c r="B39" s="35"/>
    </row>
  </sheetData>
  <mergeCells count="63">
    <mergeCell ref="S7:T7"/>
    <mergeCell ref="C12:C13"/>
    <mergeCell ref="J9:J10"/>
    <mergeCell ref="K9:K10"/>
    <mergeCell ref="M12:M13"/>
    <mergeCell ref="J12:J13"/>
    <mergeCell ref="K12:K13"/>
    <mergeCell ref="M9:M10"/>
    <mergeCell ref="E12:E13"/>
    <mergeCell ref="P9:P10"/>
    <mergeCell ref="W12:W13"/>
    <mergeCell ref="W15:W16"/>
    <mergeCell ref="S15:S16"/>
    <mergeCell ref="Q12:Q13"/>
    <mergeCell ref="M15:M16"/>
    <mergeCell ref="P15:P16"/>
    <mergeCell ref="S12:S13"/>
    <mergeCell ref="N15:N16"/>
    <mergeCell ref="V12:V13"/>
    <mergeCell ref="T12:T13"/>
    <mergeCell ref="P12:P13"/>
    <mergeCell ref="V15:V16"/>
    <mergeCell ref="A7:A8"/>
    <mergeCell ref="C7:C8"/>
    <mergeCell ref="D7:D8"/>
    <mergeCell ref="E7:E8"/>
    <mergeCell ref="C9:C10"/>
    <mergeCell ref="D9:D10"/>
    <mergeCell ref="E9:E10"/>
    <mergeCell ref="B7:B8"/>
    <mergeCell ref="B9:B10"/>
    <mergeCell ref="V7:W7"/>
    <mergeCell ref="P7:Q7"/>
    <mergeCell ref="J7:K7"/>
    <mergeCell ref="M7:N7"/>
    <mergeCell ref="H15:H16"/>
    <mergeCell ref="N9:N10"/>
    <mergeCell ref="J15:J16"/>
    <mergeCell ref="N12:N13"/>
    <mergeCell ref="Q15:Q16"/>
    <mergeCell ref="W9:W10"/>
    <mergeCell ref="K15:K16"/>
    <mergeCell ref="T15:T16"/>
    <mergeCell ref="Q9:Q10"/>
    <mergeCell ref="S9:S10"/>
    <mergeCell ref="T9:T10"/>
    <mergeCell ref="V9:V10"/>
    <mergeCell ref="A2:P5"/>
    <mergeCell ref="B24:B25"/>
    <mergeCell ref="B28:B29"/>
    <mergeCell ref="B12:B13"/>
    <mergeCell ref="B37:B38"/>
    <mergeCell ref="B15:B16"/>
    <mergeCell ref="G7:H7"/>
    <mergeCell ref="G12:G13"/>
    <mergeCell ref="H12:H13"/>
    <mergeCell ref="H9:H10"/>
    <mergeCell ref="C15:C16"/>
    <mergeCell ref="D15:D16"/>
    <mergeCell ref="E15:E16"/>
    <mergeCell ref="G15:G16"/>
    <mergeCell ref="G9:G10"/>
    <mergeCell ref="D12:D13"/>
  </mergeCells>
  <phoneticPr fontId="3" type="noConversion"/>
  <pageMargins left="0.7" right="0.7" top="0.75" bottom="0.75" header="0.3" footer="0.3"/>
  <pageSetup orientation="portrait" horizontalDpi="0" verticalDpi="0"/>
</worksheet>
</file>

<file path=xl/worksheets/sheet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W100"/>
  <sheetViews>
    <sheetView zoomScale="90" zoomScaleNormal="90" workbookViewId="0">
      <selection activeCell="A2" sqref="A2:D6"/>
    </sheetView>
  </sheetViews>
  <sheetFormatPr baseColWidth="10" defaultRowHeight="18" x14ac:dyDescent="0.2"/>
  <cols>
    <col min="1" max="1" width="13.33203125" style="35" bestFit="1" customWidth="1"/>
    <col min="2" max="2" width="185.83203125" style="35" customWidth="1"/>
    <col min="3" max="3" width="4.83203125" style="35" customWidth="1"/>
    <col min="4" max="4" width="23.83203125" style="35" bestFit="1" customWidth="1"/>
    <col min="5" max="5" width="16" style="35" customWidth="1"/>
    <col min="6" max="6" width="4.83203125" style="35" customWidth="1"/>
    <col min="7" max="7" width="16.6640625" style="24" customWidth="1"/>
    <col min="8" max="8" width="4.6640625" style="35" customWidth="1"/>
    <col min="9" max="9" width="11.6640625" style="35" customWidth="1"/>
    <col min="10" max="10" width="3.5" style="35" customWidth="1"/>
    <col min="11" max="11" width="98.83203125" style="35" customWidth="1"/>
    <col min="12" max="12" width="15.5" style="35" bestFit="1" customWidth="1"/>
    <col min="13" max="13" width="114.33203125" style="35" customWidth="1"/>
    <col min="14" max="14" width="12" style="35" customWidth="1"/>
    <col min="15" max="15" width="30" style="35" customWidth="1"/>
    <col min="16" max="16" width="11.1640625" style="35" customWidth="1"/>
    <col min="17" max="17" width="44.83203125" style="24" bestFit="1" customWidth="1"/>
    <col min="18" max="18" width="113" style="35" customWidth="1"/>
    <col min="19" max="16384" width="10.83203125" style="35"/>
  </cols>
  <sheetData>
    <row r="2" spans="1:75" ht="18" customHeight="1" x14ac:dyDescent="0.2">
      <c r="A2" s="262" t="s">
        <v>1801</v>
      </c>
      <c r="B2" s="262"/>
      <c r="C2" s="262"/>
      <c r="D2" s="262"/>
      <c r="E2" s="61"/>
      <c r="F2" s="61"/>
      <c r="G2" s="61"/>
      <c r="H2" s="61"/>
      <c r="I2" s="61"/>
      <c r="J2" s="61"/>
      <c r="K2" s="61"/>
      <c r="Q2" s="61"/>
    </row>
    <row r="3" spans="1:75" x14ac:dyDescent="0.2">
      <c r="A3" s="262"/>
      <c r="B3" s="262"/>
      <c r="C3" s="262"/>
      <c r="D3" s="262"/>
      <c r="E3" s="61"/>
      <c r="F3" s="61"/>
      <c r="G3" s="61"/>
      <c r="H3" s="61"/>
      <c r="I3" s="61"/>
      <c r="J3" s="61"/>
      <c r="K3" s="61"/>
      <c r="Q3" s="61"/>
    </row>
    <row r="4" spans="1:75" x14ac:dyDescent="0.2">
      <c r="A4" s="262"/>
      <c r="B4" s="262"/>
      <c r="C4" s="262"/>
      <c r="D4" s="262"/>
      <c r="E4" s="61"/>
      <c r="F4" s="61"/>
      <c r="G4" s="61"/>
      <c r="H4" s="61"/>
      <c r="I4" s="61"/>
      <c r="J4" s="61"/>
      <c r="K4" s="61"/>
      <c r="Q4" s="61"/>
    </row>
    <row r="5" spans="1:75" x14ac:dyDescent="0.2">
      <c r="A5" s="262"/>
      <c r="B5" s="262"/>
      <c r="C5" s="262"/>
      <c r="D5" s="262"/>
      <c r="E5" s="61"/>
      <c r="F5" s="61"/>
      <c r="G5" s="61"/>
      <c r="H5" s="61"/>
      <c r="I5" s="61"/>
      <c r="J5" s="61"/>
      <c r="K5" s="61"/>
      <c r="Q5" s="61"/>
    </row>
    <row r="6" spans="1:75" x14ac:dyDescent="0.2">
      <c r="A6" s="262"/>
      <c r="B6" s="262"/>
      <c r="C6" s="262"/>
      <c r="D6" s="262"/>
      <c r="E6" s="61"/>
      <c r="F6" s="61"/>
      <c r="G6" s="61"/>
      <c r="H6" s="61"/>
      <c r="I6" s="61"/>
      <c r="J6" s="61"/>
      <c r="K6" s="61"/>
      <c r="Q6" s="61"/>
    </row>
    <row r="7" spans="1:75" x14ac:dyDescent="0.2">
      <c r="A7" s="135"/>
      <c r="B7" s="61"/>
      <c r="C7" s="135"/>
      <c r="D7" s="135"/>
      <c r="E7" s="135"/>
      <c r="F7" s="135"/>
      <c r="G7" s="164"/>
      <c r="H7" s="135"/>
      <c r="I7" s="135"/>
      <c r="J7" s="61"/>
      <c r="Q7" s="135"/>
    </row>
    <row r="8" spans="1:75" ht="18" customHeight="1" x14ac:dyDescent="0.2">
      <c r="A8" s="239" t="s">
        <v>486</v>
      </c>
      <c r="B8" s="239" t="s">
        <v>484</v>
      </c>
      <c r="C8" s="19"/>
      <c r="D8" s="238" t="s">
        <v>662</v>
      </c>
      <c r="E8" s="238" t="s">
        <v>1446</v>
      </c>
      <c r="F8" s="19"/>
      <c r="G8" s="238" t="s">
        <v>1447</v>
      </c>
      <c r="H8" s="19"/>
      <c r="I8" s="238" t="s">
        <v>1031</v>
      </c>
      <c r="J8" s="19"/>
      <c r="K8" s="239" t="s">
        <v>131</v>
      </c>
      <c r="L8" s="238" t="s">
        <v>483</v>
      </c>
      <c r="M8" s="238" t="s">
        <v>574</v>
      </c>
      <c r="N8" s="238" t="s">
        <v>482</v>
      </c>
      <c r="O8" s="238" t="s">
        <v>575</v>
      </c>
      <c r="P8" s="238" t="s">
        <v>482</v>
      </c>
      <c r="Q8" s="239" t="s">
        <v>586</v>
      </c>
      <c r="R8" s="239" t="s">
        <v>485</v>
      </c>
      <c r="S8" s="65"/>
      <c r="T8" s="65"/>
      <c r="U8" s="65"/>
      <c r="V8" s="65"/>
      <c r="W8" s="65"/>
      <c r="X8" s="65"/>
      <c r="Y8" s="65"/>
      <c r="Z8" s="65"/>
      <c r="AA8" s="65"/>
      <c r="AB8" s="65"/>
      <c r="AC8" s="65"/>
      <c r="AD8" s="65"/>
      <c r="AE8" s="65"/>
      <c r="AF8" s="65"/>
      <c r="AG8" s="65"/>
      <c r="AH8" s="65"/>
      <c r="AI8" s="65"/>
      <c r="AJ8" s="65"/>
      <c r="AK8" s="65"/>
      <c r="AL8" s="65"/>
      <c r="AM8" s="65"/>
      <c r="AN8" s="65"/>
      <c r="AO8" s="65"/>
      <c r="AP8" s="65"/>
      <c r="AQ8" s="65"/>
      <c r="AR8" s="65"/>
      <c r="AS8" s="65"/>
      <c r="AT8" s="65"/>
      <c r="AU8" s="65"/>
      <c r="AV8" s="65"/>
      <c r="AW8" s="65"/>
      <c r="AX8" s="65"/>
      <c r="AY8" s="65"/>
      <c r="AZ8" s="65"/>
      <c r="BA8" s="65"/>
      <c r="BB8" s="65"/>
      <c r="BC8" s="65"/>
      <c r="BD8" s="65"/>
      <c r="BE8" s="65"/>
      <c r="BF8" s="65"/>
      <c r="BG8" s="65"/>
      <c r="BH8" s="65"/>
      <c r="BI8" s="65"/>
      <c r="BJ8" s="65"/>
      <c r="BK8" s="65"/>
      <c r="BL8" s="65"/>
      <c r="BM8" s="65"/>
      <c r="BN8" s="65"/>
      <c r="BO8" s="65"/>
      <c r="BP8" s="65"/>
      <c r="BQ8" s="65"/>
      <c r="BR8" s="65"/>
      <c r="BS8" s="65"/>
      <c r="BT8" s="65"/>
      <c r="BU8" s="65"/>
      <c r="BV8" s="65"/>
      <c r="BW8" s="65"/>
    </row>
    <row r="9" spans="1:75" ht="18" customHeight="1" x14ac:dyDescent="0.2">
      <c r="A9" s="234"/>
      <c r="B9" s="234"/>
      <c r="C9" s="7"/>
      <c r="D9" s="231"/>
      <c r="E9" s="231"/>
      <c r="F9" s="7"/>
      <c r="G9" s="231"/>
      <c r="H9" s="7"/>
      <c r="I9" s="231"/>
      <c r="J9" s="7"/>
      <c r="K9" s="234"/>
      <c r="L9" s="231"/>
      <c r="M9" s="231"/>
      <c r="N9" s="231"/>
      <c r="O9" s="231"/>
      <c r="P9" s="231"/>
      <c r="Q9" s="234"/>
      <c r="R9" s="234"/>
    </row>
    <row r="10" spans="1:75" x14ac:dyDescent="0.2">
      <c r="A10" s="235"/>
      <c r="B10" s="235"/>
      <c r="C10" s="33"/>
      <c r="D10" s="232"/>
      <c r="E10" s="232"/>
      <c r="F10" s="33"/>
      <c r="G10" s="232"/>
      <c r="H10" s="8"/>
      <c r="I10" s="232"/>
      <c r="J10" s="8"/>
      <c r="K10" s="235"/>
      <c r="L10" s="232"/>
      <c r="M10" s="232"/>
      <c r="N10" s="232"/>
      <c r="O10" s="232"/>
      <c r="P10" s="232"/>
      <c r="Q10" s="235"/>
      <c r="R10" s="235"/>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row>
    <row r="11" spans="1:75" x14ac:dyDescent="0.2">
      <c r="A11" s="238" t="s">
        <v>1457</v>
      </c>
      <c r="B11" s="35" t="s">
        <v>661</v>
      </c>
      <c r="C11" s="56"/>
      <c r="D11" s="264" t="s">
        <v>71</v>
      </c>
      <c r="E11" s="56">
        <v>11.3519911877897</v>
      </c>
      <c r="F11" s="56"/>
      <c r="G11" s="73">
        <v>71.751137102014297</v>
      </c>
      <c r="H11" s="56"/>
      <c r="I11" s="195">
        <v>92.340425531914889</v>
      </c>
      <c r="J11" s="62"/>
      <c r="K11" s="35" t="s">
        <v>134</v>
      </c>
      <c r="L11" s="56">
        <v>86.991900000000001</v>
      </c>
      <c r="M11" s="63" t="s">
        <v>1440</v>
      </c>
      <c r="N11" s="24">
        <v>97.84</v>
      </c>
      <c r="O11" s="234" t="s">
        <v>73</v>
      </c>
      <c r="P11" s="234" t="s">
        <v>73</v>
      </c>
      <c r="Q11" s="67" t="s">
        <v>587</v>
      </c>
      <c r="R11" s="35" t="s">
        <v>504</v>
      </c>
    </row>
    <row r="12" spans="1:75" x14ac:dyDescent="0.2">
      <c r="A12" s="231"/>
      <c r="B12" s="35" t="s">
        <v>661</v>
      </c>
      <c r="C12" s="56"/>
      <c r="D12" s="263"/>
      <c r="E12" s="56">
        <v>0.42299590055282299</v>
      </c>
      <c r="F12" s="56"/>
      <c r="G12" s="73">
        <v>9.2838196286472208</v>
      </c>
      <c r="H12" s="56"/>
      <c r="I12" s="195">
        <v>40.425531914893611</v>
      </c>
      <c r="J12" s="62"/>
      <c r="K12" s="35" t="s">
        <v>134</v>
      </c>
      <c r="L12" s="56">
        <v>87.262900000000002</v>
      </c>
      <c r="M12" s="63" t="s">
        <v>1440</v>
      </c>
      <c r="N12" s="24">
        <v>97.5</v>
      </c>
      <c r="O12" s="234"/>
      <c r="P12" s="234"/>
      <c r="Q12" s="67" t="s">
        <v>588</v>
      </c>
      <c r="R12" s="35" t="s">
        <v>505</v>
      </c>
    </row>
    <row r="13" spans="1:75" x14ac:dyDescent="0.2">
      <c r="A13" s="231"/>
      <c r="B13" s="35" t="s">
        <v>661</v>
      </c>
      <c r="C13" s="56"/>
      <c r="D13" s="263"/>
      <c r="E13" s="56">
        <v>0.32562698437577903</v>
      </c>
      <c r="F13" s="56"/>
      <c r="G13" s="73">
        <v>6.2776304155614504</v>
      </c>
      <c r="H13" s="56"/>
      <c r="I13" s="195">
        <v>40.851063829787229</v>
      </c>
      <c r="J13" s="62"/>
      <c r="K13" s="35" t="s">
        <v>134</v>
      </c>
      <c r="L13" s="56">
        <v>87.262900000000002</v>
      </c>
      <c r="M13" s="63" t="s">
        <v>1440</v>
      </c>
      <c r="N13" s="24">
        <v>98.64</v>
      </c>
      <c r="O13" s="234"/>
      <c r="P13" s="234"/>
      <c r="Q13" s="67" t="s">
        <v>589</v>
      </c>
      <c r="R13" s="35" t="s">
        <v>506</v>
      </c>
    </row>
    <row r="14" spans="1:75" x14ac:dyDescent="0.2">
      <c r="A14" s="231"/>
      <c r="B14" s="35" t="s">
        <v>661</v>
      </c>
      <c r="C14" s="56"/>
      <c r="D14" s="263"/>
      <c r="E14" s="56">
        <v>1.5992212487831999E-2</v>
      </c>
      <c r="F14" s="56"/>
      <c r="G14" s="73">
        <v>3.7581699346405202</v>
      </c>
      <c r="H14" s="56"/>
      <c r="I14" s="195">
        <v>0.42553191489361702</v>
      </c>
      <c r="J14" s="62"/>
      <c r="K14" s="35" t="s">
        <v>134</v>
      </c>
      <c r="L14" s="56">
        <v>86.7209</v>
      </c>
      <c r="M14" s="63" t="s">
        <v>1440</v>
      </c>
      <c r="N14" s="24">
        <v>97.57</v>
      </c>
      <c r="O14" s="234"/>
      <c r="P14" s="234"/>
      <c r="Q14" s="67" t="s">
        <v>594</v>
      </c>
      <c r="R14" s="35" t="s">
        <v>511</v>
      </c>
    </row>
    <row r="15" spans="1:75" x14ac:dyDescent="0.2">
      <c r="A15" s="231"/>
      <c r="B15" s="35" t="s">
        <v>661</v>
      </c>
      <c r="C15" s="56"/>
      <c r="D15" s="263"/>
      <c r="E15" s="71">
        <v>1.7888334311886699E-2</v>
      </c>
      <c r="F15" s="56"/>
      <c r="G15" s="72">
        <v>0.61927173643794897</v>
      </c>
      <c r="H15" s="56"/>
      <c r="I15" s="195">
        <v>5.9574468085106389</v>
      </c>
      <c r="J15" s="62"/>
      <c r="K15" s="35" t="s">
        <v>134</v>
      </c>
      <c r="L15" s="56">
        <v>86.991900000000001</v>
      </c>
      <c r="M15" s="63" t="s">
        <v>1440</v>
      </c>
      <c r="N15" s="24">
        <v>97.3</v>
      </c>
      <c r="O15" s="234"/>
      <c r="P15" s="234"/>
      <c r="Q15" s="67" t="s">
        <v>591</v>
      </c>
      <c r="R15" s="35" t="s">
        <v>508</v>
      </c>
    </row>
    <row r="16" spans="1:75" x14ac:dyDescent="0.2">
      <c r="A16" s="231"/>
      <c r="B16" s="35" t="s">
        <v>661</v>
      </c>
      <c r="C16" s="56"/>
      <c r="D16" s="263"/>
      <c r="E16" s="56">
        <v>3.0401655248176802E-2</v>
      </c>
      <c r="F16" s="56"/>
      <c r="G16" s="73">
        <v>0.49723132557351102</v>
      </c>
      <c r="H16" s="56"/>
      <c r="I16" s="195">
        <v>29.787234042553191</v>
      </c>
      <c r="J16" s="62"/>
      <c r="K16" s="35" t="s">
        <v>134</v>
      </c>
      <c r="L16" s="56">
        <v>86.7209</v>
      </c>
      <c r="M16" s="63" t="s">
        <v>1440</v>
      </c>
      <c r="N16" s="24">
        <v>98.64</v>
      </c>
      <c r="O16" s="234"/>
      <c r="P16" s="234"/>
      <c r="Q16" s="67" t="s">
        <v>590</v>
      </c>
      <c r="R16" s="35" t="s">
        <v>507</v>
      </c>
    </row>
    <row r="17" spans="1:18" x14ac:dyDescent="0.2">
      <c r="A17" s="231"/>
      <c r="B17" s="35" t="s">
        <v>661</v>
      </c>
      <c r="C17" s="56"/>
      <c r="D17" s="263"/>
      <c r="E17" s="56">
        <v>7.8683405822390293E-3</v>
      </c>
      <c r="F17" s="56"/>
      <c r="G17" s="73">
        <v>0.189231033889558</v>
      </c>
      <c r="H17" s="56"/>
      <c r="I17" s="195">
        <v>21.276595744680851</v>
      </c>
      <c r="J17" s="62"/>
      <c r="K17" s="35" t="s">
        <v>134</v>
      </c>
      <c r="L17" s="56">
        <v>86.7209</v>
      </c>
      <c r="M17" s="63" t="s">
        <v>1440</v>
      </c>
      <c r="N17" s="24">
        <v>98.38</v>
      </c>
      <c r="O17" s="234"/>
      <c r="P17" s="234"/>
      <c r="Q17" s="67" t="s">
        <v>592</v>
      </c>
      <c r="R17" s="35" t="s">
        <v>509</v>
      </c>
    </row>
    <row r="18" spans="1:18" x14ac:dyDescent="0.2">
      <c r="A18" s="231"/>
      <c r="B18" s="35" t="s">
        <v>661</v>
      </c>
      <c r="C18" s="56"/>
      <c r="D18" s="263"/>
      <c r="E18" s="56">
        <v>2.1213447408415199E-3</v>
      </c>
      <c r="F18" s="56"/>
      <c r="G18" s="73">
        <v>0.10287309868469401</v>
      </c>
      <c r="H18" s="56"/>
      <c r="I18" s="195">
        <v>5.1063829787234036</v>
      </c>
      <c r="J18" s="62"/>
      <c r="K18" s="35" t="s">
        <v>134</v>
      </c>
      <c r="L18" s="56">
        <v>87.080100000000002</v>
      </c>
      <c r="M18" s="63" t="s">
        <v>1440</v>
      </c>
      <c r="N18" s="24">
        <v>97.93</v>
      </c>
      <c r="O18" s="234"/>
      <c r="P18" s="234"/>
      <c r="Q18" s="67" t="s">
        <v>593</v>
      </c>
      <c r="R18" s="35" t="s">
        <v>510</v>
      </c>
    </row>
    <row r="19" spans="1:18" x14ac:dyDescent="0.2">
      <c r="A19" s="231"/>
      <c r="B19" s="35" t="s">
        <v>661</v>
      </c>
      <c r="C19" s="56"/>
      <c r="D19" s="263"/>
      <c r="E19" s="71">
        <v>3.9902189757357298E-4</v>
      </c>
      <c r="F19" s="56"/>
      <c r="G19" s="72">
        <v>9.3770145929789606E-2</v>
      </c>
      <c r="H19" s="56"/>
      <c r="I19" s="195">
        <v>0.42553191489361702</v>
      </c>
      <c r="J19" s="62"/>
      <c r="K19" s="35" t="s">
        <v>134</v>
      </c>
      <c r="L19" s="56">
        <v>87.113399999999999</v>
      </c>
      <c r="M19" s="63" t="s">
        <v>1440</v>
      </c>
      <c r="N19" s="24">
        <v>97.67</v>
      </c>
      <c r="O19" s="234"/>
      <c r="P19" s="234"/>
      <c r="Q19" s="67" t="s">
        <v>596</v>
      </c>
      <c r="R19" s="35" t="s">
        <v>513</v>
      </c>
    </row>
    <row r="20" spans="1:18" x14ac:dyDescent="0.2">
      <c r="A20" s="231"/>
      <c r="B20" s="35" t="s">
        <v>661</v>
      </c>
      <c r="C20" s="56"/>
      <c r="D20" s="263"/>
      <c r="E20" s="71">
        <v>6.8823645980914904E-4</v>
      </c>
      <c r="F20" s="56"/>
      <c r="G20" s="72">
        <v>8.57650446182434E-2</v>
      </c>
      <c r="H20" s="56"/>
      <c r="I20" s="195">
        <v>0.85106382978723405</v>
      </c>
      <c r="J20" s="62"/>
      <c r="K20" s="35" t="s">
        <v>134</v>
      </c>
      <c r="L20" s="56">
        <v>86.991900000000001</v>
      </c>
      <c r="M20" s="63" t="s">
        <v>1440</v>
      </c>
      <c r="N20" s="24">
        <v>97.3</v>
      </c>
      <c r="O20" s="234"/>
      <c r="P20" s="234"/>
      <c r="Q20" s="67" t="s">
        <v>595</v>
      </c>
      <c r="R20" s="35" t="s">
        <v>512</v>
      </c>
    </row>
    <row r="21" spans="1:18" x14ac:dyDescent="0.2">
      <c r="A21" s="231"/>
      <c r="B21" s="63"/>
      <c r="C21" s="56"/>
      <c r="D21" s="63"/>
      <c r="E21" s="56"/>
      <c r="F21" s="56"/>
      <c r="G21" s="56"/>
      <c r="H21" s="56"/>
      <c r="I21" s="195"/>
      <c r="J21" s="62"/>
      <c r="L21" s="56"/>
      <c r="M21" s="63"/>
      <c r="N21" s="24"/>
      <c r="O21" s="24"/>
      <c r="P21" s="24"/>
      <c r="Q21" s="67"/>
    </row>
    <row r="22" spans="1:18" x14ac:dyDescent="0.2">
      <c r="A22" s="231"/>
      <c r="B22" s="35" t="s">
        <v>657</v>
      </c>
      <c r="C22" s="56"/>
      <c r="D22" s="263" t="s">
        <v>72</v>
      </c>
      <c r="E22" s="56">
        <v>14.9136412108827</v>
      </c>
      <c r="F22" s="56"/>
      <c r="G22" s="71">
        <v>89.312433202707496</v>
      </c>
      <c r="H22" s="56"/>
      <c r="I22" s="195">
        <v>90.638297872340416</v>
      </c>
      <c r="J22" s="62"/>
      <c r="K22" s="35" t="s">
        <v>126</v>
      </c>
      <c r="L22" s="56">
        <v>94.293499999999995</v>
      </c>
      <c r="M22" s="63" t="s">
        <v>125</v>
      </c>
      <c r="N22" s="24">
        <v>99.46</v>
      </c>
      <c r="O22" s="234" t="s">
        <v>73</v>
      </c>
      <c r="P22" s="234" t="s">
        <v>73</v>
      </c>
      <c r="Q22" s="67" t="s">
        <v>576</v>
      </c>
      <c r="R22" s="1" t="s">
        <v>494</v>
      </c>
    </row>
    <row r="23" spans="1:18" x14ac:dyDescent="0.2">
      <c r="A23" s="231"/>
      <c r="B23" s="35" t="s">
        <v>657</v>
      </c>
      <c r="C23" s="56"/>
      <c r="D23" s="263"/>
      <c r="E23" s="56">
        <v>0.601488413122093</v>
      </c>
      <c r="F23" s="56"/>
      <c r="G23" s="71">
        <v>19.488960113960101</v>
      </c>
      <c r="H23" s="56"/>
      <c r="I23" s="195">
        <v>17.021276595744681</v>
      </c>
      <c r="J23" s="62"/>
      <c r="K23" s="35" t="s">
        <v>126</v>
      </c>
      <c r="L23" s="56">
        <v>94.565200000000004</v>
      </c>
      <c r="M23" s="63" t="s">
        <v>125</v>
      </c>
      <c r="N23" s="24">
        <v>99.73</v>
      </c>
      <c r="O23" s="234"/>
      <c r="P23" s="234"/>
      <c r="Q23" s="67" t="s">
        <v>577</v>
      </c>
      <c r="R23" s="1" t="s">
        <v>495</v>
      </c>
    </row>
    <row r="24" spans="1:18" x14ac:dyDescent="0.2">
      <c r="A24" s="231"/>
      <c r="B24" s="35" t="s">
        <v>657</v>
      </c>
      <c r="C24" s="56"/>
      <c r="D24" s="263"/>
      <c r="E24" s="56">
        <v>0.203656838913433</v>
      </c>
      <c r="F24" s="56"/>
      <c r="G24" s="71">
        <v>3.66049162807268</v>
      </c>
      <c r="H24" s="56"/>
      <c r="I24" s="195">
        <v>39.148936170212764</v>
      </c>
      <c r="J24" s="62"/>
      <c r="K24" s="35" t="s">
        <v>126</v>
      </c>
      <c r="L24" s="56">
        <v>94.021699999999996</v>
      </c>
      <c r="M24" s="63" t="s">
        <v>125</v>
      </c>
      <c r="N24" s="24">
        <v>99.18</v>
      </c>
      <c r="O24" s="234"/>
      <c r="P24" s="234"/>
      <c r="Q24" s="67" t="s">
        <v>578</v>
      </c>
      <c r="R24" s="1" t="s">
        <v>496</v>
      </c>
    </row>
    <row r="25" spans="1:18" x14ac:dyDescent="0.2">
      <c r="A25" s="231"/>
      <c r="B25" s="35" t="s">
        <v>657</v>
      </c>
      <c r="C25" s="56"/>
      <c r="D25" s="263"/>
      <c r="E25" s="56">
        <v>8.9230317064862095E-3</v>
      </c>
      <c r="F25" s="56"/>
      <c r="G25" s="71">
        <v>1.3273760465015401</v>
      </c>
      <c r="H25" s="56"/>
      <c r="I25" s="195">
        <v>2.9787234042553195</v>
      </c>
      <c r="J25" s="62"/>
      <c r="K25" s="35" t="s">
        <v>126</v>
      </c>
      <c r="L25" s="56">
        <v>94.293499999999995</v>
      </c>
      <c r="M25" s="63" t="s">
        <v>1771</v>
      </c>
      <c r="N25" s="24">
        <v>99.18</v>
      </c>
      <c r="O25" s="234"/>
      <c r="P25" s="234"/>
      <c r="Q25" s="67" t="s">
        <v>580</v>
      </c>
      <c r="R25" s="1" t="s">
        <v>498</v>
      </c>
    </row>
    <row r="26" spans="1:18" x14ac:dyDescent="0.2">
      <c r="A26" s="231"/>
      <c r="B26" s="35" t="s">
        <v>659</v>
      </c>
      <c r="C26" s="56"/>
      <c r="D26" s="263"/>
      <c r="E26" s="56">
        <v>8.53823042169999E-3</v>
      </c>
      <c r="F26" s="56"/>
      <c r="G26" s="71">
        <v>1.2406194421550301</v>
      </c>
      <c r="H26" s="56"/>
      <c r="I26" s="195">
        <v>2.5531914893617018</v>
      </c>
      <c r="J26" s="62"/>
      <c r="K26" s="35" t="s">
        <v>126</v>
      </c>
      <c r="L26" s="56">
        <v>94.837000000000003</v>
      </c>
      <c r="M26" s="63" t="s">
        <v>1771</v>
      </c>
      <c r="N26" s="24">
        <v>99.18</v>
      </c>
      <c r="O26" s="234"/>
      <c r="P26" s="234"/>
      <c r="Q26" s="67" t="s">
        <v>581</v>
      </c>
      <c r="R26" s="1" t="s">
        <v>499</v>
      </c>
    </row>
    <row r="27" spans="1:18" x14ac:dyDescent="0.2">
      <c r="A27" s="231"/>
      <c r="B27" s="35" t="s">
        <v>658</v>
      </c>
      <c r="C27" s="56"/>
      <c r="D27" s="263"/>
      <c r="E27" s="56">
        <v>3.3704746993325201E-2</v>
      </c>
      <c r="F27" s="56"/>
      <c r="G27" s="71">
        <v>0.79382292977052904</v>
      </c>
      <c r="H27" s="56"/>
      <c r="I27" s="195">
        <v>28.510638297872344</v>
      </c>
      <c r="J27" s="62"/>
      <c r="K27" s="35" t="s">
        <v>126</v>
      </c>
      <c r="L27" s="56">
        <v>94.293499999999995</v>
      </c>
      <c r="M27" s="63" t="s">
        <v>1403</v>
      </c>
      <c r="N27" s="24">
        <v>99.73</v>
      </c>
      <c r="O27" s="234"/>
      <c r="P27" s="234"/>
      <c r="Q27" s="67" t="s">
        <v>579</v>
      </c>
      <c r="R27" s="1" t="s">
        <v>497</v>
      </c>
    </row>
    <row r="28" spans="1:18" x14ac:dyDescent="0.2">
      <c r="A28" s="231"/>
      <c r="B28" s="35" t="s">
        <v>660</v>
      </c>
      <c r="C28" s="56"/>
      <c r="D28" s="263"/>
      <c r="E28" s="56">
        <v>5.5756988500342396E-3</v>
      </c>
      <c r="F28" s="56"/>
      <c r="G28" s="71">
        <v>0.72661217075385998</v>
      </c>
      <c r="H28" s="56"/>
      <c r="I28" s="195">
        <v>2.5531914893617018</v>
      </c>
      <c r="J28" s="62"/>
      <c r="K28" s="35" t="s">
        <v>126</v>
      </c>
      <c r="L28" s="56">
        <v>92.391300000000001</v>
      </c>
      <c r="M28" s="63" t="s">
        <v>1772</v>
      </c>
      <c r="N28" s="24">
        <v>100</v>
      </c>
      <c r="O28" s="234"/>
      <c r="P28" s="234"/>
      <c r="Q28" s="67" t="s">
        <v>583</v>
      </c>
      <c r="R28" s="1" t="s">
        <v>501</v>
      </c>
    </row>
    <row r="29" spans="1:18" x14ac:dyDescent="0.2">
      <c r="A29" s="231"/>
      <c r="B29" s="35" t="s">
        <v>658</v>
      </c>
      <c r="C29" s="56"/>
      <c r="D29" s="263"/>
      <c r="E29" s="56">
        <v>3.0826282820992498E-3</v>
      </c>
      <c r="F29" s="56"/>
      <c r="G29" s="71">
        <v>0.72441764629332395</v>
      </c>
      <c r="H29" s="56"/>
      <c r="I29" s="195">
        <v>0.42553191489361702</v>
      </c>
      <c r="J29" s="62"/>
      <c r="K29" s="35" t="s">
        <v>126</v>
      </c>
      <c r="L29" s="56">
        <v>93.75</v>
      </c>
      <c r="M29" s="63" t="s">
        <v>1403</v>
      </c>
      <c r="N29" s="24">
        <v>99.46</v>
      </c>
      <c r="O29" s="234"/>
      <c r="P29" s="234"/>
      <c r="Q29" s="67" t="s">
        <v>585</v>
      </c>
      <c r="R29" s="1" t="s">
        <v>503</v>
      </c>
    </row>
    <row r="30" spans="1:18" x14ac:dyDescent="0.2">
      <c r="A30" s="231"/>
      <c r="B30" s="35" t="s">
        <v>657</v>
      </c>
      <c r="C30" s="56"/>
      <c r="D30" s="263"/>
      <c r="E30" s="56">
        <v>6.0671533382800399E-3</v>
      </c>
      <c r="F30" s="56"/>
      <c r="G30" s="71">
        <v>0.67236368368542099</v>
      </c>
      <c r="H30" s="56"/>
      <c r="I30" s="195">
        <v>2.1276595744680851</v>
      </c>
      <c r="J30" s="62"/>
      <c r="K30" s="35" t="s">
        <v>126</v>
      </c>
      <c r="L30" s="56">
        <v>94.021699999999996</v>
      </c>
      <c r="M30" s="63" t="s">
        <v>125</v>
      </c>
      <c r="N30" s="24">
        <v>99.73</v>
      </c>
      <c r="O30" s="234"/>
      <c r="P30" s="234"/>
      <c r="Q30" s="67" t="s">
        <v>582</v>
      </c>
      <c r="R30" s="1" t="s">
        <v>500</v>
      </c>
    </row>
    <row r="31" spans="1:18" x14ac:dyDescent="0.2">
      <c r="A31" s="231"/>
      <c r="B31" s="35" t="s">
        <v>657</v>
      </c>
      <c r="C31" s="56"/>
      <c r="D31" s="263"/>
      <c r="E31" s="56">
        <v>5.62754925642606E-3</v>
      </c>
      <c r="F31" s="56"/>
      <c r="G31" s="71">
        <v>0.53789094694833695</v>
      </c>
      <c r="H31" s="56"/>
      <c r="I31" s="195">
        <v>2.5531914893617018</v>
      </c>
      <c r="J31" s="62"/>
      <c r="K31" s="35" t="s">
        <v>126</v>
      </c>
      <c r="L31" s="56">
        <v>94.293499999999995</v>
      </c>
      <c r="M31" s="63" t="s">
        <v>125</v>
      </c>
      <c r="N31" s="24">
        <v>99.18</v>
      </c>
      <c r="O31" s="234"/>
      <c r="P31" s="234"/>
      <c r="Q31" s="67" t="s">
        <v>584</v>
      </c>
      <c r="R31" s="1" t="s">
        <v>502</v>
      </c>
    </row>
    <row r="32" spans="1:18" x14ac:dyDescent="0.2">
      <c r="A32" s="231"/>
      <c r="B32" s="63"/>
      <c r="C32" s="56"/>
      <c r="E32" s="56"/>
      <c r="F32" s="56"/>
      <c r="G32" s="56"/>
      <c r="H32" s="56"/>
      <c r="I32" s="195"/>
      <c r="J32" s="62"/>
      <c r="L32" s="56"/>
      <c r="M32" s="63"/>
      <c r="N32" s="24"/>
      <c r="O32" s="24"/>
      <c r="P32" s="24"/>
      <c r="Q32" s="67"/>
    </row>
    <row r="33" spans="1:20" x14ac:dyDescent="0.2">
      <c r="A33" s="231"/>
      <c r="B33" s="35" t="s">
        <v>664</v>
      </c>
      <c r="C33" s="56"/>
      <c r="D33" s="263" t="s">
        <v>132</v>
      </c>
      <c r="E33" s="56">
        <v>1.28542109660547</v>
      </c>
      <c r="F33" s="56"/>
      <c r="G33" s="56">
        <v>59.673590504450999</v>
      </c>
      <c r="H33" s="56"/>
      <c r="I33" s="195">
        <v>34.893617021276597</v>
      </c>
      <c r="J33" s="62"/>
      <c r="K33" s="35" t="s">
        <v>128</v>
      </c>
      <c r="L33" s="56">
        <v>84.182299999999998</v>
      </c>
      <c r="M33" s="35" t="s">
        <v>1773</v>
      </c>
      <c r="N33" s="24">
        <v>98.64</v>
      </c>
      <c r="O33" s="234" t="s">
        <v>73</v>
      </c>
      <c r="P33" s="234" t="s">
        <v>73</v>
      </c>
      <c r="Q33" s="67" t="s">
        <v>599</v>
      </c>
      <c r="R33" s="35" t="s">
        <v>516</v>
      </c>
    </row>
    <row r="34" spans="1:20" x14ac:dyDescent="0.2">
      <c r="A34" s="231"/>
      <c r="B34" s="35" t="s">
        <v>664</v>
      </c>
      <c r="C34" s="56"/>
      <c r="D34" s="263"/>
      <c r="E34" s="56">
        <v>1.6372063282806799</v>
      </c>
      <c r="F34" s="56"/>
      <c r="G34" s="56">
        <v>50.872190540087203</v>
      </c>
      <c r="H34" s="56"/>
      <c r="I34" s="195">
        <v>37.446808510638299</v>
      </c>
      <c r="J34" s="62"/>
      <c r="K34" s="35" t="s">
        <v>128</v>
      </c>
      <c r="L34" s="56">
        <v>84.718500000000006</v>
      </c>
      <c r="M34" s="35" t="s">
        <v>1773</v>
      </c>
      <c r="N34" s="24">
        <v>99.46</v>
      </c>
      <c r="O34" s="234"/>
      <c r="P34" s="234"/>
      <c r="Q34" s="67" t="s">
        <v>598</v>
      </c>
      <c r="R34" s="35" t="s">
        <v>515</v>
      </c>
    </row>
    <row r="35" spans="1:20" x14ac:dyDescent="0.2">
      <c r="A35" s="231"/>
      <c r="B35" s="35" t="s">
        <v>663</v>
      </c>
      <c r="C35" s="56"/>
      <c r="D35" s="263"/>
      <c r="E35" s="56">
        <v>2.86463459048993</v>
      </c>
      <c r="F35" s="56"/>
      <c r="G35" s="56">
        <v>50.807687772668302</v>
      </c>
      <c r="H35" s="56"/>
      <c r="I35" s="195">
        <v>62.978723404255319</v>
      </c>
      <c r="J35" s="62"/>
      <c r="K35" s="35" t="s">
        <v>128</v>
      </c>
      <c r="L35" s="56">
        <v>86.863299999999995</v>
      </c>
      <c r="M35" s="63" t="s">
        <v>1774</v>
      </c>
      <c r="N35" s="24">
        <v>96.74</v>
      </c>
      <c r="O35" s="234"/>
      <c r="P35" s="234"/>
      <c r="Q35" s="67" t="s">
        <v>597</v>
      </c>
      <c r="R35" s="35" t="s">
        <v>514</v>
      </c>
    </row>
    <row r="36" spans="1:20" x14ac:dyDescent="0.2">
      <c r="A36" s="231"/>
      <c r="B36" s="35" t="s">
        <v>664</v>
      </c>
      <c r="C36" s="56"/>
      <c r="D36" s="263"/>
      <c r="E36" s="56">
        <v>0.40769836628677503</v>
      </c>
      <c r="F36" s="56"/>
      <c r="G36" s="56">
        <v>23.482507108418801</v>
      </c>
      <c r="H36" s="56"/>
      <c r="I36" s="195">
        <v>12.340425531914894</v>
      </c>
      <c r="J36" s="62"/>
      <c r="K36" s="35" t="s">
        <v>128</v>
      </c>
      <c r="L36" s="56">
        <v>84.450400000000002</v>
      </c>
      <c r="M36" s="35" t="s">
        <v>1773</v>
      </c>
      <c r="N36" s="24">
        <v>99.18</v>
      </c>
      <c r="O36" s="234"/>
      <c r="P36" s="234"/>
      <c r="Q36" s="67" t="s">
        <v>600</v>
      </c>
      <c r="R36" s="35" t="s">
        <v>517</v>
      </c>
    </row>
    <row r="37" spans="1:20" x14ac:dyDescent="0.2">
      <c r="A37" s="231"/>
      <c r="B37" s="35" t="s">
        <v>665</v>
      </c>
      <c r="C37" s="56"/>
      <c r="D37" s="263"/>
      <c r="E37" s="56">
        <v>0.39487383824890199</v>
      </c>
      <c r="F37" s="56"/>
      <c r="G37" s="56">
        <v>15.785829679206101</v>
      </c>
      <c r="H37" s="56"/>
      <c r="I37" s="195">
        <v>66.808510638297875</v>
      </c>
      <c r="J37" s="62"/>
      <c r="K37" s="35" t="s">
        <v>127</v>
      </c>
      <c r="L37" s="56">
        <v>84.450400000000002</v>
      </c>
      <c r="M37" s="63" t="s">
        <v>1775</v>
      </c>
      <c r="N37" s="24">
        <v>98.1</v>
      </c>
      <c r="O37" s="234"/>
      <c r="P37" s="234"/>
      <c r="Q37" s="67" t="s">
        <v>601</v>
      </c>
      <c r="R37" s="35" t="s">
        <v>518</v>
      </c>
    </row>
    <row r="38" spans="1:20" x14ac:dyDescent="0.2">
      <c r="A38" s="231"/>
      <c r="B38" s="35" t="s">
        <v>663</v>
      </c>
      <c r="C38" s="56"/>
      <c r="D38" s="263"/>
      <c r="E38" s="56">
        <v>0.156590932320059</v>
      </c>
      <c r="F38" s="56"/>
      <c r="G38" s="56">
        <v>5.1644853201273397</v>
      </c>
      <c r="H38" s="56"/>
      <c r="I38" s="195">
        <v>5.1063829787234036</v>
      </c>
      <c r="J38" s="62"/>
      <c r="K38" s="35" t="s">
        <v>128</v>
      </c>
      <c r="L38" s="56">
        <v>86.595200000000006</v>
      </c>
      <c r="M38" s="63" t="s">
        <v>1774</v>
      </c>
      <c r="N38" s="24">
        <v>96.47</v>
      </c>
      <c r="O38" s="234"/>
      <c r="P38" s="234"/>
      <c r="Q38" s="67" t="s">
        <v>604</v>
      </c>
      <c r="R38" s="35" t="s">
        <v>521</v>
      </c>
    </row>
    <row r="39" spans="1:20" x14ac:dyDescent="0.2">
      <c r="A39" s="231"/>
      <c r="B39" s="35" t="s">
        <v>666</v>
      </c>
      <c r="C39" s="56"/>
      <c r="D39" s="263"/>
      <c r="E39" s="56">
        <v>0.161759946550491</v>
      </c>
      <c r="F39" s="56"/>
      <c r="G39" s="56">
        <v>2.1862232098057501</v>
      </c>
      <c r="H39" s="56"/>
      <c r="I39" s="195">
        <v>57.021276595744688</v>
      </c>
      <c r="J39" s="62"/>
      <c r="K39" s="35" t="s">
        <v>127</v>
      </c>
      <c r="L39" s="56">
        <v>84.718500000000006</v>
      </c>
      <c r="M39" s="63" t="s">
        <v>1776</v>
      </c>
      <c r="N39" s="24">
        <v>99.73</v>
      </c>
      <c r="O39" s="234"/>
      <c r="P39" s="234"/>
      <c r="Q39" s="67" t="s">
        <v>602</v>
      </c>
      <c r="R39" s="35" t="s">
        <v>519</v>
      </c>
    </row>
    <row r="40" spans="1:20" x14ac:dyDescent="0.2">
      <c r="A40" s="231"/>
      <c r="B40" s="86" t="s">
        <v>667</v>
      </c>
      <c r="C40" s="56"/>
      <c r="D40" s="263"/>
      <c r="E40" s="56">
        <v>0.113778692493696</v>
      </c>
      <c r="F40" s="56"/>
      <c r="G40" s="56">
        <v>2.0887330385729501</v>
      </c>
      <c r="H40" s="56"/>
      <c r="I40" s="195">
        <v>29.361702127659573</v>
      </c>
      <c r="J40" s="62"/>
      <c r="K40" s="35" t="s">
        <v>128</v>
      </c>
      <c r="L40" s="56">
        <v>84.718500000000006</v>
      </c>
      <c r="M40" s="63" t="s">
        <v>1777</v>
      </c>
      <c r="N40" s="24">
        <v>100</v>
      </c>
      <c r="O40" s="234"/>
      <c r="P40" s="234"/>
      <c r="Q40" s="67" t="s">
        <v>603</v>
      </c>
      <c r="R40" s="35" t="s">
        <v>520</v>
      </c>
    </row>
    <row r="41" spans="1:20" x14ac:dyDescent="0.2">
      <c r="A41" s="231"/>
      <c r="B41" s="35" t="s">
        <v>664</v>
      </c>
      <c r="C41" s="56"/>
      <c r="D41" s="263"/>
      <c r="E41" s="56">
        <v>2.58687135383741E-2</v>
      </c>
      <c r="F41" s="56"/>
      <c r="G41" s="56">
        <v>1.70970404433439</v>
      </c>
      <c r="H41" s="56"/>
      <c r="I41" s="195">
        <v>1.7021276595744681</v>
      </c>
      <c r="J41" s="62"/>
      <c r="K41" s="35" t="s">
        <v>128</v>
      </c>
      <c r="L41" s="56">
        <v>84.450400000000002</v>
      </c>
      <c r="M41" s="35" t="s">
        <v>1773</v>
      </c>
      <c r="N41" s="24">
        <v>99.18</v>
      </c>
      <c r="O41" s="234"/>
      <c r="P41" s="234"/>
      <c r="Q41" s="67" t="s">
        <v>605</v>
      </c>
      <c r="R41" s="35" t="s">
        <v>522</v>
      </c>
    </row>
    <row r="42" spans="1:20" x14ac:dyDescent="0.2">
      <c r="A42" s="231"/>
      <c r="B42" s="86" t="s">
        <v>668</v>
      </c>
      <c r="C42" s="56"/>
      <c r="D42" s="263"/>
      <c r="E42" s="56">
        <v>1.46683327654557E-2</v>
      </c>
      <c r="F42" s="56"/>
      <c r="G42" s="56">
        <v>1.29267340476294</v>
      </c>
      <c r="H42" s="56"/>
      <c r="I42" s="195">
        <v>6.3829787234042552</v>
      </c>
      <c r="J42" s="62"/>
      <c r="K42" s="35" t="s">
        <v>127</v>
      </c>
      <c r="L42" s="56">
        <v>84.718500000000006</v>
      </c>
      <c r="M42" s="63" t="s">
        <v>1774</v>
      </c>
      <c r="N42" s="24">
        <v>93.21</v>
      </c>
      <c r="O42" s="234"/>
      <c r="P42" s="234"/>
      <c r="Q42" s="67" t="s">
        <v>606</v>
      </c>
      <c r="R42" s="35" t="s">
        <v>523</v>
      </c>
    </row>
    <row r="43" spans="1:20" x14ac:dyDescent="0.2">
      <c r="A43" s="231"/>
      <c r="C43" s="56"/>
      <c r="D43" s="63"/>
      <c r="E43" s="56"/>
      <c r="F43" s="56"/>
      <c r="G43" s="56"/>
      <c r="H43" s="56"/>
      <c r="I43" s="195"/>
      <c r="J43" s="62"/>
      <c r="L43" s="56"/>
      <c r="N43" s="24"/>
      <c r="O43" s="24"/>
      <c r="P43" s="24"/>
      <c r="Q43" s="67"/>
    </row>
    <row r="44" spans="1:20" x14ac:dyDescent="0.2">
      <c r="A44" s="231"/>
      <c r="B44" s="35" t="s">
        <v>669</v>
      </c>
      <c r="C44" s="56"/>
      <c r="D44" s="234" t="s">
        <v>700</v>
      </c>
      <c r="E44" s="56">
        <v>12.4602870083044</v>
      </c>
      <c r="F44" s="56"/>
      <c r="G44" s="56">
        <v>66.258169934640506</v>
      </c>
      <c r="H44" s="56"/>
      <c r="I44" s="195">
        <v>93.61702127659575</v>
      </c>
      <c r="K44" s="35" t="s">
        <v>129</v>
      </c>
      <c r="L44" s="56">
        <v>92.662999999999997</v>
      </c>
      <c r="M44" s="35" t="s">
        <v>1778</v>
      </c>
      <c r="N44" s="56">
        <v>100</v>
      </c>
      <c r="O44" s="234" t="s">
        <v>73</v>
      </c>
      <c r="P44" s="234" t="s">
        <v>73</v>
      </c>
      <c r="Q44" s="67" t="s">
        <v>607</v>
      </c>
      <c r="R44" s="35" t="s">
        <v>524</v>
      </c>
      <c r="S44" s="35" t="s">
        <v>524</v>
      </c>
      <c r="T44" s="35" t="s">
        <v>524</v>
      </c>
    </row>
    <row r="45" spans="1:20" x14ac:dyDescent="0.2">
      <c r="A45" s="231"/>
      <c r="B45" s="35" t="s">
        <v>669</v>
      </c>
      <c r="C45" s="56"/>
      <c r="D45" s="234"/>
      <c r="E45" s="56">
        <v>5.52025613133927</v>
      </c>
      <c r="F45" s="56"/>
      <c r="G45" s="56">
        <v>37.1911352636495</v>
      </c>
      <c r="H45" s="56"/>
      <c r="I45" s="195">
        <v>91.489361702127653</v>
      </c>
      <c r="J45" s="24"/>
      <c r="K45" s="63" t="s">
        <v>702</v>
      </c>
      <c r="L45" s="56">
        <v>92.391300000000001</v>
      </c>
      <c r="M45" s="35" t="s">
        <v>1778</v>
      </c>
      <c r="N45" s="56">
        <v>98.1</v>
      </c>
      <c r="O45" s="234"/>
      <c r="P45" s="234"/>
      <c r="Q45" s="67" t="s">
        <v>609</v>
      </c>
      <c r="R45" s="35" t="s">
        <v>526</v>
      </c>
      <c r="S45" s="35" t="s">
        <v>526</v>
      </c>
      <c r="T45" s="35" t="s">
        <v>526</v>
      </c>
    </row>
    <row r="46" spans="1:20" x14ac:dyDescent="0.2">
      <c r="A46" s="231"/>
      <c r="B46" s="35" t="s">
        <v>669</v>
      </c>
      <c r="C46" s="56"/>
      <c r="D46" s="234"/>
      <c r="E46" s="56">
        <v>0.53251290869136902</v>
      </c>
      <c r="F46" s="56"/>
      <c r="G46" s="56">
        <v>25.594914474509601</v>
      </c>
      <c r="H46" s="56"/>
      <c r="I46" s="195">
        <v>46.808510638297875</v>
      </c>
      <c r="J46" s="24"/>
      <c r="K46" s="35" t="s">
        <v>129</v>
      </c>
      <c r="L46" s="56">
        <v>92.391300000000001</v>
      </c>
      <c r="M46" s="35" t="s">
        <v>1779</v>
      </c>
      <c r="N46" s="56">
        <v>98.37</v>
      </c>
      <c r="O46" s="234"/>
      <c r="P46" s="234"/>
      <c r="Q46" s="67" t="s">
        <v>611</v>
      </c>
      <c r="R46" s="35" t="s">
        <v>528</v>
      </c>
      <c r="S46" s="35" t="s">
        <v>528</v>
      </c>
      <c r="T46" s="35" t="s">
        <v>528</v>
      </c>
    </row>
    <row r="47" spans="1:20" x14ac:dyDescent="0.2">
      <c r="A47" s="231"/>
      <c r="B47" s="35" t="s">
        <v>669</v>
      </c>
      <c r="C47" s="56"/>
      <c r="D47" s="234"/>
      <c r="E47" s="56">
        <v>0.40996160771801698</v>
      </c>
      <c r="F47" s="56"/>
      <c r="G47" s="56">
        <v>22.846703562409299</v>
      </c>
      <c r="H47" s="56"/>
      <c r="I47" s="195">
        <v>35.744680851063833</v>
      </c>
      <c r="J47" s="24"/>
      <c r="K47" s="63" t="s">
        <v>702</v>
      </c>
      <c r="L47" s="56">
        <v>91.032600000000002</v>
      </c>
      <c r="M47" s="35" t="s">
        <v>1780</v>
      </c>
      <c r="N47" s="56">
        <v>97.83</v>
      </c>
      <c r="O47" s="234"/>
      <c r="P47" s="234"/>
      <c r="Q47" s="67" t="s">
        <v>612</v>
      </c>
      <c r="R47" s="35" t="s">
        <v>529</v>
      </c>
      <c r="S47" s="35" t="s">
        <v>529</v>
      </c>
      <c r="T47" s="35" t="s">
        <v>529</v>
      </c>
    </row>
    <row r="48" spans="1:20" x14ac:dyDescent="0.2">
      <c r="A48" s="231"/>
      <c r="B48" s="35" t="s">
        <v>669</v>
      </c>
      <c r="C48" s="56"/>
      <c r="D48" s="234"/>
      <c r="E48" s="56">
        <v>4.50928257817597</v>
      </c>
      <c r="F48" s="56"/>
      <c r="G48" s="56">
        <v>20.8176943699732</v>
      </c>
      <c r="H48" s="56"/>
      <c r="I48" s="195">
        <v>87.659574468085111</v>
      </c>
      <c r="J48" s="24"/>
      <c r="K48" s="35" t="s">
        <v>129</v>
      </c>
      <c r="L48" s="56">
        <v>91.304400000000001</v>
      </c>
      <c r="M48" s="35" t="s">
        <v>1781</v>
      </c>
      <c r="N48" s="56">
        <v>98.1</v>
      </c>
      <c r="O48" s="234"/>
      <c r="P48" s="234"/>
      <c r="Q48" s="67" t="s">
        <v>608</v>
      </c>
      <c r="R48" s="35" t="s">
        <v>525</v>
      </c>
      <c r="S48" s="35" t="s">
        <v>525</v>
      </c>
      <c r="T48" s="35" t="s">
        <v>525</v>
      </c>
    </row>
    <row r="49" spans="1:75" x14ac:dyDescent="0.2">
      <c r="A49" s="231"/>
      <c r="B49" s="35" t="s">
        <v>701</v>
      </c>
      <c r="C49" s="56"/>
      <c r="D49" s="234"/>
      <c r="E49" s="56">
        <v>0.22081656124209301</v>
      </c>
      <c r="F49" s="56"/>
      <c r="G49" s="56">
        <v>13.8498498498498</v>
      </c>
      <c r="H49" s="56"/>
      <c r="I49" s="195">
        <v>16.170212765957448</v>
      </c>
      <c r="J49" s="24"/>
      <c r="K49" s="35" t="s">
        <v>129</v>
      </c>
      <c r="L49" s="5">
        <v>91.576099999999997</v>
      </c>
      <c r="M49" s="35" t="s">
        <v>1782</v>
      </c>
      <c r="N49" s="56">
        <v>98.1</v>
      </c>
      <c r="O49" s="234"/>
      <c r="P49" s="234"/>
      <c r="Q49" s="67" t="s">
        <v>697</v>
      </c>
      <c r="R49" s="35" t="s">
        <v>525</v>
      </c>
      <c r="T49" s="35" t="s">
        <v>530</v>
      </c>
    </row>
    <row r="50" spans="1:75" x14ac:dyDescent="0.2">
      <c r="A50" s="231"/>
      <c r="B50" s="35" t="s">
        <v>701</v>
      </c>
      <c r="C50" s="56"/>
      <c r="D50" s="234"/>
      <c r="E50" s="56">
        <v>0.199520894087449</v>
      </c>
      <c r="F50" s="56"/>
      <c r="G50" s="56">
        <v>12.6006225179779</v>
      </c>
      <c r="H50" s="56"/>
      <c r="I50" s="195">
        <v>28.085106382978726</v>
      </c>
      <c r="J50" s="24"/>
      <c r="K50" s="63" t="s">
        <v>702</v>
      </c>
      <c r="L50" s="5">
        <v>91.576099999999997</v>
      </c>
      <c r="M50" s="35" t="s">
        <v>1782</v>
      </c>
      <c r="N50" s="56">
        <v>98.1</v>
      </c>
      <c r="O50" s="234"/>
      <c r="P50" s="234"/>
      <c r="Q50" s="67" t="s">
        <v>695</v>
      </c>
      <c r="R50" s="35" t="s">
        <v>696</v>
      </c>
    </row>
    <row r="51" spans="1:75" x14ac:dyDescent="0.2">
      <c r="A51" s="231"/>
      <c r="B51" s="35" t="s">
        <v>669</v>
      </c>
      <c r="C51" s="56"/>
      <c r="D51" s="234"/>
      <c r="E51" s="56">
        <v>0.174383077231058</v>
      </c>
      <c r="F51" s="56"/>
      <c r="G51" s="56">
        <v>11.924094516923599</v>
      </c>
      <c r="H51" s="56"/>
      <c r="I51" s="195">
        <v>5.1063829787234036</v>
      </c>
      <c r="J51" s="24"/>
      <c r="K51" s="35" t="s">
        <v>129</v>
      </c>
      <c r="L51" s="56">
        <v>91.688299999999998</v>
      </c>
      <c r="M51" s="35" t="s">
        <v>1782</v>
      </c>
      <c r="N51" s="56">
        <v>98.1</v>
      </c>
      <c r="O51" s="234"/>
      <c r="P51" s="234"/>
      <c r="Q51" s="67" t="s">
        <v>613</v>
      </c>
      <c r="R51" s="35" t="s">
        <v>531</v>
      </c>
      <c r="T51" s="35" t="s">
        <v>527</v>
      </c>
    </row>
    <row r="52" spans="1:75" x14ac:dyDescent="0.2">
      <c r="A52" s="231"/>
      <c r="B52" s="35" t="s">
        <v>701</v>
      </c>
      <c r="C52" s="56"/>
      <c r="D52" s="234"/>
      <c r="E52" s="56">
        <v>0.18308938182184001</v>
      </c>
      <c r="F52" s="56"/>
      <c r="G52" s="56">
        <v>8.9046493301812504</v>
      </c>
      <c r="H52" s="56"/>
      <c r="I52" s="195">
        <v>18.723404255319149</v>
      </c>
      <c r="J52" s="24"/>
      <c r="K52" s="35" t="s">
        <v>129</v>
      </c>
      <c r="L52" s="56">
        <v>92.39</v>
      </c>
      <c r="M52" s="35" t="s">
        <v>1782</v>
      </c>
      <c r="N52" s="56">
        <v>97.83</v>
      </c>
      <c r="O52" s="234"/>
      <c r="P52" s="234"/>
      <c r="Q52" s="67" t="s">
        <v>698</v>
      </c>
      <c r="R52" s="35" t="s">
        <v>699</v>
      </c>
      <c r="T52" s="35" t="s">
        <v>532</v>
      </c>
    </row>
    <row r="53" spans="1:75" x14ac:dyDescent="0.2">
      <c r="A53" s="231"/>
      <c r="B53" s="35" t="s">
        <v>669</v>
      </c>
      <c r="C53" s="56"/>
      <c r="D53" s="234"/>
      <c r="E53" s="56">
        <v>1.24505978890626</v>
      </c>
      <c r="F53" s="56"/>
      <c r="G53" s="56">
        <v>7.7631726772272804</v>
      </c>
      <c r="H53" s="56"/>
      <c r="I53" s="195">
        <v>78.723404255319153</v>
      </c>
      <c r="J53" s="24"/>
      <c r="K53" s="63" t="s">
        <v>129</v>
      </c>
      <c r="L53" s="56">
        <v>92.119600000000005</v>
      </c>
      <c r="M53" s="35" t="s">
        <v>1782</v>
      </c>
      <c r="N53" s="56">
        <v>98.64</v>
      </c>
      <c r="O53" s="234"/>
      <c r="P53" s="234"/>
      <c r="Q53" s="67" t="s">
        <v>610</v>
      </c>
      <c r="R53" s="35" t="s">
        <v>527</v>
      </c>
      <c r="T53" s="35" t="s">
        <v>533</v>
      </c>
    </row>
    <row r="54" spans="1:75" x14ac:dyDescent="0.2">
      <c r="A54" s="58"/>
      <c r="B54" s="58"/>
      <c r="C54" s="57"/>
      <c r="D54" s="58"/>
      <c r="E54" s="57"/>
      <c r="F54" s="57"/>
      <c r="G54" s="57"/>
      <c r="H54" s="57"/>
      <c r="I54" s="197"/>
      <c r="J54" s="33"/>
      <c r="K54" s="218"/>
      <c r="L54" s="57"/>
      <c r="M54" s="58"/>
      <c r="N54" s="57"/>
      <c r="O54" s="33"/>
      <c r="P54" s="33"/>
      <c r="Q54" s="141"/>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row>
    <row r="55" spans="1:75" x14ac:dyDescent="0.2">
      <c r="C55" s="56"/>
      <c r="D55" s="63"/>
      <c r="E55" s="56"/>
      <c r="F55" s="56"/>
      <c r="G55" s="56"/>
      <c r="H55" s="56"/>
      <c r="I55" s="195"/>
      <c r="J55" s="62"/>
      <c r="L55" s="56"/>
      <c r="N55" s="24"/>
      <c r="O55" s="24"/>
      <c r="P55" s="24"/>
      <c r="Q55" s="67"/>
    </row>
    <row r="56" spans="1:75" x14ac:dyDescent="0.2">
      <c r="A56" s="231" t="s">
        <v>1454</v>
      </c>
      <c r="B56" s="35" t="s">
        <v>677</v>
      </c>
      <c r="C56" s="24"/>
      <c r="D56" s="263" t="s">
        <v>71</v>
      </c>
      <c r="E56" s="56">
        <v>14.768733961089399</v>
      </c>
      <c r="F56" s="56"/>
      <c r="G56" s="56">
        <v>100</v>
      </c>
      <c r="H56" s="24"/>
      <c r="I56" s="195">
        <v>75.396825396825392</v>
      </c>
      <c r="J56" s="62"/>
      <c r="K56" s="35" t="s">
        <v>277</v>
      </c>
      <c r="L56" s="56">
        <v>100</v>
      </c>
      <c r="M56" s="35" t="s">
        <v>1783</v>
      </c>
      <c r="N56" s="24">
        <v>100</v>
      </c>
      <c r="O56" s="234" t="s">
        <v>73</v>
      </c>
      <c r="P56" s="234" t="s">
        <v>73</v>
      </c>
      <c r="Q56" s="39" t="s">
        <v>644</v>
      </c>
      <c r="R56" s="35" t="s">
        <v>564</v>
      </c>
    </row>
    <row r="57" spans="1:75" x14ac:dyDescent="0.2">
      <c r="A57" s="231"/>
      <c r="B57" s="35" t="s">
        <v>677</v>
      </c>
      <c r="C57" s="24"/>
      <c r="D57" s="263"/>
      <c r="E57" s="56">
        <v>2.13644205807898E-2</v>
      </c>
      <c r="F57" s="56"/>
      <c r="G57" s="56">
        <v>5.3838339863590203</v>
      </c>
      <c r="H57" s="24"/>
      <c r="I57" s="195">
        <v>0.3968253968253968</v>
      </c>
      <c r="J57" s="62"/>
      <c r="K57" s="35" t="s">
        <v>277</v>
      </c>
      <c r="L57" s="56">
        <v>98.416899999999998</v>
      </c>
      <c r="M57" s="35" t="s">
        <v>1783</v>
      </c>
      <c r="N57" s="24">
        <v>99.74</v>
      </c>
      <c r="O57" s="234"/>
      <c r="P57" s="234"/>
      <c r="Q57" s="39" t="s">
        <v>645</v>
      </c>
      <c r="R57" s="35" t="s">
        <v>565</v>
      </c>
    </row>
    <row r="58" spans="1:75" x14ac:dyDescent="0.2">
      <c r="A58" s="231"/>
      <c r="B58" s="35" t="s">
        <v>677</v>
      </c>
      <c r="C58" s="24"/>
      <c r="D58" s="263"/>
      <c r="E58" s="56">
        <v>2.0430747135676199E-2</v>
      </c>
      <c r="F58" s="56"/>
      <c r="G58" s="56">
        <v>5.1485482781904102</v>
      </c>
      <c r="H58" s="24"/>
      <c r="I58" s="195">
        <v>0.3968253968253968</v>
      </c>
      <c r="J58" s="62"/>
      <c r="K58" s="35" t="s">
        <v>277</v>
      </c>
      <c r="L58" s="56">
        <v>98.416899999999998</v>
      </c>
      <c r="M58" s="35" t="s">
        <v>1783</v>
      </c>
      <c r="N58" s="24">
        <v>99.74</v>
      </c>
      <c r="O58" s="234"/>
      <c r="P58" s="234"/>
      <c r="Q58" s="39" t="s">
        <v>646</v>
      </c>
      <c r="R58" s="35" t="s">
        <v>566</v>
      </c>
    </row>
    <row r="59" spans="1:75" x14ac:dyDescent="0.2">
      <c r="A59" s="231"/>
      <c r="B59" s="35" t="s">
        <v>677</v>
      </c>
      <c r="C59" s="24"/>
      <c r="D59" s="263"/>
      <c r="E59" s="56">
        <v>8.8862016526502895E-3</v>
      </c>
      <c r="F59" s="56"/>
      <c r="G59" s="56">
        <v>2.2393228164678698</v>
      </c>
      <c r="H59" s="24"/>
      <c r="I59" s="195">
        <v>0.3968253968253968</v>
      </c>
      <c r="J59" s="62"/>
      <c r="K59" s="35" t="s">
        <v>277</v>
      </c>
      <c r="L59" s="56">
        <v>98.416899999999998</v>
      </c>
      <c r="M59" s="35" t="s">
        <v>1783</v>
      </c>
      <c r="N59" s="24">
        <v>99.74</v>
      </c>
      <c r="O59" s="234"/>
      <c r="P59" s="234"/>
      <c r="Q59" s="39" t="s">
        <v>647</v>
      </c>
      <c r="R59" s="35" t="s">
        <v>567</v>
      </c>
    </row>
    <row r="60" spans="1:75" x14ac:dyDescent="0.2">
      <c r="A60" s="231"/>
      <c r="B60" s="35" t="s">
        <v>677</v>
      </c>
      <c r="C60" s="24"/>
      <c r="D60" s="263"/>
      <c r="E60" s="56">
        <v>3.2049372283702799E-3</v>
      </c>
      <c r="F60" s="56"/>
      <c r="G60" s="56">
        <v>0.80764418154931195</v>
      </c>
      <c r="H60" s="24"/>
      <c r="I60" s="195">
        <v>0.3968253968253968</v>
      </c>
      <c r="J60" s="62"/>
      <c r="K60" s="35" t="s">
        <v>277</v>
      </c>
      <c r="L60" s="56">
        <v>98.416899999999998</v>
      </c>
      <c r="M60" s="35" t="s">
        <v>1783</v>
      </c>
      <c r="N60" s="24">
        <v>99.74</v>
      </c>
      <c r="O60" s="234"/>
      <c r="P60" s="234"/>
      <c r="Q60" s="39" t="s">
        <v>649</v>
      </c>
      <c r="R60" s="35" t="s">
        <v>569</v>
      </c>
    </row>
    <row r="61" spans="1:75" x14ac:dyDescent="0.2">
      <c r="A61" s="231"/>
      <c r="B61" s="35" t="s">
        <v>677</v>
      </c>
      <c r="C61" s="24"/>
      <c r="D61" s="263"/>
      <c r="E61" s="56">
        <v>2.9287669800897899E-3</v>
      </c>
      <c r="F61" s="56"/>
      <c r="G61" s="56">
        <v>0.73804927898262696</v>
      </c>
      <c r="H61" s="24"/>
      <c r="I61" s="195">
        <v>0.3968253968253968</v>
      </c>
      <c r="J61" s="62"/>
      <c r="K61" s="35" t="s">
        <v>277</v>
      </c>
      <c r="L61" s="56">
        <v>97.361500000000007</v>
      </c>
      <c r="M61" s="35" t="s">
        <v>1783</v>
      </c>
      <c r="N61" s="24">
        <v>98.68</v>
      </c>
      <c r="O61" s="234"/>
      <c r="P61" s="234"/>
      <c r="Q61" s="39" t="s">
        <v>650</v>
      </c>
      <c r="R61" s="35" t="s">
        <v>570</v>
      </c>
    </row>
    <row r="62" spans="1:75" x14ac:dyDescent="0.2">
      <c r="A62" s="231"/>
      <c r="B62" s="35" t="s">
        <v>677</v>
      </c>
      <c r="C62" s="24"/>
      <c r="D62" s="263"/>
      <c r="E62" s="56">
        <v>5.6892836015919202E-3</v>
      </c>
      <c r="F62" s="56"/>
      <c r="G62" s="56">
        <v>0.63586265366680805</v>
      </c>
      <c r="H62" s="24"/>
      <c r="I62" s="195">
        <v>1.1904761904761905</v>
      </c>
      <c r="J62" s="62"/>
      <c r="K62" s="35" t="s">
        <v>277</v>
      </c>
      <c r="L62" s="56">
        <v>98.153000000000006</v>
      </c>
      <c r="M62" s="63" t="s">
        <v>278</v>
      </c>
      <c r="N62" s="24">
        <v>99.21</v>
      </c>
      <c r="O62" s="234"/>
      <c r="P62" s="234"/>
      <c r="Q62" s="39" t="s">
        <v>648</v>
      </c>
      <c r="R62" s="35" t="s">
        <v>568</v>
      </c>
    </row>
    <row r="63" spans="1:75" x14ac:dyDescent="0.2">
      <c r="A63" s="231"/>
      <c r="B63" s="35" t="s">
        <v>677</v>
      </c>
      <c r="C63" s="24"/>
      <c r="D63" s="263"/>
      <c r="E63" s="56">
        <v>2.2107264447097301E-3</v>
      </c>
      <c r="F63" s="56"/>
      <c r="G63" s="56">
        <v>0.55710306406685195</v>
      </c>
      <c r="H63" s="24"/>
      <c r="I63" s="195">
        <v>0.3968253968253968</v>
      </c>
      <c r="J63" s="62"/>
      <c r="K63" s="35" t="s">
        <v>277</v>
      </c>
      <c r="L63" s="56">
        <v>98.416899999999998</v>
      </c>
      <c r="M63" s="35" t="s">
        <v>1783</v>
      </c>
      <c r="N63" s="24">
        <v>99.74</v>
      </c>
      <c r="O63" s="234"/>
      <c r="P63" s="234"/>
      <c r="Q63" s="39" t="s">
        <v>652</v>
      </c>
      <c r="R63" s="35" t="s">
        <v>572</v>
      </c>
    </row>
    <row r="64" spans="1:75" x14ac:dyDescent="0.2">
      <c r="A64" s="231"/>
      <c r="B64" s="35" t="s">
        <v>677</v>
      </c>
      <c r="C64" s="24"/>
      <c r="D64" s="263"/>
      <c r="E64" s="56">
        <v>1.5088418130243201E-3</v>
      </c>
      <c r="F64" s="56"/>
      <c r="G64" s="56">
        <v>0.38022813688212898</v>
      </c>
      <c r="H64" s="24"/>
      <c r="I64" s="195">
        <v>0.3968253968253968</v>
      </c>
      <c r="J64" s="62"/>
      <c r="K64" s="35" t="s">
        <v>277</v>
      </c>
      <c r="L64" s="56">
        <v>94.473699999999994</v>
      </c>
      <c r="M64" s="35" t="s">
        <v>1783</v>
      </c>
      <c r="N64" s="24">
        <v>96.03</v>
      </c>
      <c r="O64" s="234"/>
      <c r="P64" s="234"/>
      <c r="Q64" s="39" t="s">
        <v>653</v>
      </c>
      <c r="R64" s="35" t="s">
        <v>573</v>
      </c>
    </row>
    <row r="65" spans="1:75" x14ac:dyDescent="0.2">
      <c r="A65" s="231"/>
      <c r="B65" s="35" t="s">
        <v>677</v>
      </c>
      <c r="C65" s="24"/>
      <c r="D65" s="263"/>
      <c r="E65" s="56">
        <v>5.8575339601795796E-4</v>
      </c>
      <c r="F65" s="56"/>
      <c r="G65" s="56">
        <v>0.147609855796525</v>
      </c>
      <c r="H65" s="24"/>
      <c r="I65" s="195">
        <v>0.3968253968253968</v>
      </c>
      <c r="J65" s="62"/>
      <c r="K65" s="35" t="s">
        <v>277</v>
      </c>
      <c r="L65" s="56">
        <v>97.0976</v>
      </c>
      <c r="M65" s="35" t="s">
        <v>1783</v>
      </c>
      <c r="N65" s="24">
        <v>98.41</v>
      </c>
      <c r="O65" s="234"/>
      <c r="P65" s="234"/>
      <c r="Q65" s="39" t="s">
        <v>651</v>
      </c>
      <c r="R65" s="35" t="s">
        <v>571</v>
      </c>
    </row>
    <row r="66" spans="1:75" x14ac:dyDescent="0.2">
      <c r="A66" s="231"/>
      <c r="C66" s="24"/>
      <c r="D66" s="63"/>
      <c r="E66" s="69"/>
      <c r="F66" s="56"/>
      <c r="G66" s="69"/>
      <c r="H66" s="24"/>
      <c r="I66" s="195"/>
      <c r="J66" s="62"/>
      <c r="L66" s="56"/>
      <c r="N66" s="24"/>
      <c r="O66" s="24"/>
      <c r="P66" s="24"/>
      <c r="Q66" s="39"/>
    </row>
    <row r="67" spans="1:75" x14ac:dyDescent="0.2">
      <c r="A67" s="231"/>
      <c r="B67" s="2" t="s">
        <v>673</v>
      </c>
      <c r="C67" s="24"/>
      <c r="D67" s="263" t="s">
        <v>72</v>
      </c>
      <c r="E67" s="56">
        <v>53.060567595720102</v>
      </c>
      <c r="F67" s="56"/>
      <c r="G67" s="56">
        <v>99.600050787201596</v>
      </c>
      <c r="H67" s="24"/>
      <c r="I67" s="195">
        <v>93.650793650793645</v>
      </c>
      <c r="J67" s="62"/>
      <c r="K67" s="35" t="s">
        <v>279</v>
      </c>
      <c r="L67" s="56">
        <v>100</v>
      </c>
      <c r="M67" s="35" t="s">
        <v>1784</v>
      </c>
      <c r="N67" s="24">
        <v>100</v>
      </c>
      <c r="O67" s="234" t="s">
        <v>73</v>
      </c>
      <c r="P67" s="234" t="s">
        <v>73</v>
      </c>
      <c r="Q67" s="39" t="s">
        <v>634</v>
      </c>
      <c r="R67" s="35" t="s">
        <v>554</v>
      </c>
    </row>
    <row r="68" spans="1:75" x14ac:dyDescent="0.2">
      <c r="A68" s="231"/>
      <c r="B68" s="2" t="s">
        <v>673</v>
      </c>
      <c r="C68" s="24"/>
      <c r="D68" s="263"/>
      <c r="E68" s="56">
        <v>9.0933944116048701E-2</v>
      </c>
      <c r="F68" s="56"/>
      <c r="G68" s="56">
        <v>22.9153539172443</v>
      </c>
      <c r="H68" s="24"/>
      <c r="I68" s="195">
        <v>0.3968253968253968</v>
      </c>
      <c r="J68" s="62"/>
      <c r="K68" s="35" t="s">
        <v>279</v>
      </c>
      <c r="L68" s="56">
        <v>99.7333</v>
      </c>
      <c r="M68" s="35" t="s">
        <v>1784</v>
      </c>
      <c r="N68" s="24">
        <v>99.73</v>
      </c>
      <c r="O68" s="234"/>
      <c r="P68" s="234"/>
      <c r="Q68" s="39" t="s">
        <v>641</v>
      </c>
      <c r="R68" s="35" t="s">
        <v>561</v>
      </c>
    </row>
    <row r="69" spans="1:75" x14ac:dyDescent="0.2">
      <c r="A69" s="231"/>
      <c r="B69" s="2" t="s">
        <v>673</v>
      </c>
      <c r="C69" s="24"/>
      <c r="D69" s="263"/>
      <c r="E69" s="56">
        <v>4.6471933716165301E-2</v>
      </c>
      <c r="F69" s="56"/>
      <c r="G69" s="56">
        <v>11.710927296473701</v>
      </c>
      <c r="H69" s="24"/>
      <c r="I69" s="195">
        <v>0.3968253968253968</v>
      </c>
      <c r="J69" s="62"/>
      <c r="K69" s="35" t="s">
        <v>279</v>
      </c>
      <c r="L69" s="56">
        <v>99.7333</v>
      </c>
      <c r="M69" s="35" t="s">
        <v>1784</v>
      </c>
      <c r="N69" s="24">
        <v>99.73</v>
      </c>
      <c r="O69" s="234"/>
      <c r="P69" s="234"/>
      <c r="Q69" s="39" t="s">
        <v>642</v>
      </c>
      <c r="R69" s="35" t="s">
        <v>562</v>
      </c>
    </row>
    <row r="70" spans="1:75" x14ac:dyDescent="0.2">
      <c r="A70" s="231"/>
      <c r="B70" s="2" t="s">
        <v>674</v>
      </c>
      <c r="C70" s="24"/>
      <c r="D70" s="263"/>
      <c r="E70" s="56">
        <v>9.0503886038706405E-2</v>
      </c>
      <c r="F70" s="56"/>
      <c r="G70" s="56">
        <v>10.859946906926201</v>
      </c>
      <c r="H70" s="24"/>
      <c r="I70" s="195">
        <v>9.5238095238095237</v>
      </c>
      <c r="J70" s="62"/>
      <c r="K70" s="35" t="s">
        <v>279</v>
      </c>
      <c r="L70" s="56">
        <v>98.666700000000006</v>
      </c>
      <c r="M70" s="35" t="s">
        <v>1784</v>
      </c>
      <c r="N70" s="24">
        <v>100</v>
      </c>
      <c r="O70" s="234"/>
      <c r="P70" s="234"/>
      <c r="Q70" s="39" t="s">
        <v>635</v>
      </c>
      <c r="R70" s="35" t="s">
        <v>555</v>
      </c>
    </row>
    <row r="71" spans="1:75" x14ac:dyDescent="0.2">
      <c r="A71" s="231"/>
      <c r="B71" s="2" t="s">
        <v>673</v>
      </c>
      <c r="C71" s="24"/>
      <c r="D71" s="263"/>
      <c r="E71" s="56">
        <v>3.0478655563058E-2</v>
      </c>
      <c r="F71" s="56"/>
      <c r="G71" s="56">
        <v>7.6806212018906104</v>
      </c>
      <c r="H71" s="24"/>
      <c r="I71" s="195">
        <v>0.3968253968253968</v>
      </c>
      <c r="J71" s="62"/>
      <c r="K71" s="35" t="s">
        <v>279</v>
      </c>
      <c r="L71" s="56">
        <v>99.2</v>
      </c>
      <c r="M71" s="35" t="s">
        <v>1784</v>
      </c>
      <c r="N71" s="24">
        <v>99.2</v>
      </c>
      <c r="O71" s="234"/>
      <c r="P71" s="234"/>
      <c r="Q71" s="39" t="s">
        <v>643</v>
      </c>
      <c r="R71" s="35" t="s">
        <v>563</v>
      </c>
    </row>
    <row r="72" spans="1:75" x14ac:dyDescent="0.2">
      <c r="A72" s="231"/>
      <c r="B72" s="2" t="s">
        <v>673</v>
      </c>
      <c r="C72" s="24"/>
      <c r="D72" s="263"/>
      <c r="E72" s="56">
        <v>0.133568508863144</v>
      </c>
      <c r="F72" s="56"/>
      <c r="G72" s="56">
        <v>4.8599057773369703</v>
      </c>
      <c r="H72" s="24"/>
      <c r="I72" s="195">
        <v>4.3650793650793647</v>
      </c>
      <c r="J72" s="62"/>
      <c r="K72" s="35" t="s">
        <v>279</v>
      </c>
      <c r="L72" s="56">
        <v>99.7333</v>
      </c>
      <c r="M72" s="35" t="s">
        <v>1784</v>
      </c>
      <c r="N72" s="24">
        <v>99.73</v>
      </c>
      <c r="O72" s="234"/>
      <c r="P72" s="234"/>
      <c r="Q72" s="39" t="s">
        <v>640</v>
      </c>
      <c r="R72" s="35" t="s">
        <v>560</v>
      </c>
    </row>
    <row r="73" spans="1:75" x14ac:dyDescent="0.2">
      <c r="A73" s="231"/>
      <c r="B73" s="2" t="s">
        <v>675</v>
      </c>
      <c r="C73" s="24"/>
      <c r="D73" s="263"/>
      <c r="E73" s="56">
        <v>3.4702848813432399E-2</v>
      </c>
      <c r="F73" s="56"/>
      <c r="G73" s="56">
        <v>3.6682487330061901</v>
      </c>
      <c r="H73" s="24"/>
      <c r="I73" s="195">
        <v>4.7619047619047619</v>
      </c>
      <c r="J73" s="62"/>
      <c r="K73" s="35" t="s">
        <v>279</v>
      </c>
      <c r="L73" s="56">
        <v>97.866699999999994</v>
      </c>
      <c r="M73" s="35" t="s">
        <v>1785</v>
      </c>
      <c r="N73" s="24">
        <v>100</v>
      </c>
      <c r="O73" s="234"/>
      <c r="P73" s="234"/>
      <c r="Q73" s="39" t="s">
        <v>637</v>
      </c>
      <c r="R73" s="35" t="s">
        <v>557</v>
      </c>
    </row>
    <row r="74" spans="1:75" x14ac:dyDescent="0.2">
      <c r="A74" s="231"/>
      <c r="B74" s="2" t="s">
        <v>676</v>
      </c>
      <c r="C74" s="24"/>
      <c r="D74" s="263"/>
      <c r="E74" s="56">
        <v>1.50941559985611E-2</v>
      </c>
      <c r="F74" s="56"/>
      <c r="G74" s="56">
        <v>3.2982060976590799</v>
      </c>
      <c r="H74" s="24"/>
      <c r="I74" s="195">
        <v>1.984126984126984</v>
      </c>
      <c r="J74" s="62"/>
      <c r="K74" s="35" t="s">
        <v>279</v>
      </c>
      <c r="L74" s="56">
        <v>98.933300000000003</v>
      </c>
      <c r="M74" s="35" t="s">
        <v>1785</v>
      </c>
      <c r="N74" s="24">
        <v>99.73</v>
      </c>
      <c r="O74" s="234"/>
      <c r="P74" s="234"/>
      <c r="Q74" s="39" t="s">
        <v>639</v>
      </c>
      <c r="R74" s="35" t="s">
        <v>559</v>
      </c>
    </row>
    <row r="75" spans="1:75" x14ac:dyDescent="0.2">
      <c r="A75" s="231"/>
      <c r="B75" s="2" t="s">
        <v>673</v>
      </c>
      <c r="C75" s="24"/>
      <c r="D75" s="263"/>
      <c r="E75" s="56">
        <v>3.7511669731887201E-2</v>
      </c>
      <c r="F75" s="56"/>
      <c r="G75" s="56">
        <v>2.3849686065036102</v>
      </c>
      <c r="H75" s="24"/>
      <c r="I75" s="195">
        <v>2.3809523809523809</v>
      </c>
      <c r="J75" s="62"/>
      <c r="K75" s="35" t="s">
        <v>279</v>
      </c>
      <c r="L75" s="56">
        <v>99.7333</v>
      </c>
      <c r="M75" s="35" t="s">
        <v>1784</v>
      </c>
      <c r="N75" s="24">
        <v>99.73</v>
      </c>
      <c r="O75" s="234"/>
      <c r="P75" s="234"/>
      <c r="Q75" s="39" t="s">
        <v>636</v>
      </c>
      <c r="R75" s="35" t="s">
        <v>556</v>
      </c>
    </row>
    <row r="76" spans="1:75" x14ac:dyDescent="0.2">
      <c r="A76" s="231"/>
      <c r="B76" s="2" t="s">
        <v>674</v>
      </c>
      <c r="C76" s="24"/>
      <c r="D76" s="263"/>
      <c r="E76" s="56">
        <v>2.7493505051192999E-2</v>
      </c>
      <c r="F76" s="56"/>
      <c r="G76" s="56">
        <v>2.36928104575163</v>
      </c>
      <c r="H76" s="24"/>
      <c r="I76" s="195">
        <v>3.1746031746031744</v>
      </c>
      <c r="J76" s="62"/>
      <c r="K76" s="35" t="s">
        <v>279</v>
      </c>
      <c r="L76" s="56">
        <v>96.808499999999995</v>
      </c>
      <c r="M76" s="35" t="s">
        <v>1786</v>
      </c>
      <c r="N76" s="24">
        <v>100</v>
      </c>
      <c r="O76" s="234"/>
      <c r="P76" s="234"/>
      <c r="Q76" s="39" t="s">
        <v>638</v>
      </c>
      <c r="R76" s="35" t="s">
        <v>558</v>
      </c>
    </row>
    <row r="77" spans="1:75" x14ac:dyDescent="0.2">
      <c r="A77" s="33"/>
      <c r="B77" s="219"/>
      <c r="C77" s="33"/>
      <c r="D77" s="218"/>
      <c r="E77" s="57"/>
      <c r="F77" s="57"/>
      <c r="G77" s="57"/>
      <c r="H77" s="33"/>
      <c r="I77" s="197"/>
      <c r="J77" s="55"/>
      <c r="K77" s="58"/>
      <c r="L77" s="57"/>
      <c r="M77" s="58"/>
      <c r="N77" s="33"/>
      <c r="O77" s="33"/>
      <c r="P77" s="33"/>
      <c r="Q77" s="40"/>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row>
    <row r="78" spans="1:75" x14ac:dyDescent="0.2">
      <c r="I78" s="196"/>
    </row>
    <row r="79" spans="1:75" x14ac:dyDescent="0.2">
      <c r="A79" s="231" t="s">
        <v>1456</v>
      </c>
      <c r="B79" s="35" t="s">
        <v>678</v>
      </c>
      <c r="C79" s="56"/>
      <c r="D79" s="263" t="s">
        <v>132</v>
      </c>
      <c r="E79" s="56">
        <v>0.68920772488145499</v>
      </c>
      <c r="F79" s="56"/>
      <c r="G79" s="56">
        <v>31.578947368421101</v>
      </c>
      <c r="H79" s="56"/>
      <c r="I79" s="195">
        <v>13.392857142857142</v>
      </c>
      <c r="J79" s="62"/>
      <c r="K79" s="35" t="s">
        <v>128</v>
      </c>
      <c r="L79" s="56">
        <v>91.132999999999996</v>
      </c>
      <c r="M79" s="35" t="s">
        <v>1787</v>
      </c>
      <c r="N79" s="24">
        <v>97.27</v>
      </c>
      <c r="O79" s="234" t="s">
        <v>73</v>
      </c>
      <c r="P79" s="234" t="s">
        <v>73</v>
      </c>
      <c r="Q79" s="67" t="s">
        <v>624</v>
      </c>
      <c r="R79" s="35" t="s">
        <v>544</v>
      </c>
    </row>
    <row r="80" spans="1:75" x14ac:dyDescent="0.2">
      <c r="A80" s="231"/>
      <c r="B80" s="35" t="s">
        <v>680</v>
      </c>
      <c r="C80" s="56"/>
      <c r="D80" s="263"/>
      <c r="E80" s="56">
        <v>9.4013437586336304E-2</v>
      </c>
      <c r="F80" s="56"/>
      <c r="G80" s="56">
        <v>7.7981651376146797</v>
      </c>
      <c r="H80" s="56"/>
      <c r="I80" s="195">
        <v>1.7857142857142856</v>
      </c>
      <c r="J80" s="62"/>
      <c r="K80" s="35" t="s">
        <v>128</v>
      </c>
      <c r="L80" s="56">
        <v>92.118200000000002</v>
      </c>
      <c r="M80" s="35" t="s">
        <v>1788</v>
      </c>
      <c r="N80" s="24">
        <v>99.75</v>
      </c>
      <c r="O80" s="234"/>
      <c r="P80" s="234"/>
      <c r="Q80" s="67" t="s">
        <v>628</v>
      </c>
      <c r="R80" s="35" t="s">
        <v>548</v>
      </c>
    </row>
    <row r="81" spans="1:18" x14ac:dyDescent="0.2">
      <c r="A81" s="231"/>
      <c r="B81" s="35" t="s">
        <v>679</v>
      </c>
      <c r="C81" s="56"/>
      <c r="D81" s="263"/>
      <c r="E81" s="56">
        <v>1.75759280089989E-2</v>
      </c>
      <c r="F81" s="56"/>
      <c r="G81" s="56">
        <v>3.9370078740157499</v>
      </c>
      <c r="H81" s="56"/>
      <c r="I81" s="195">
        <v>0.4464285714285714</v>
      </c>
      <c r="J81" s="62"/>
      <c r="K81" s="35" t="s">
        <v>128</v>
      </c>
      <c r="L81" s="56">
        <v>93.564400000000006</v>
      </c>
      <c r="M81" s="63" t="s">
        <v>1789</v>
      </c>
      <c r="N81" s="24">
        <v>99.5</v>
      </c>
      <c r="O81" s="234"/>
      <c r="P81" s="234"/>
      <c r="Q81" s="67" t="s">
        <v>630</v>
      </c>
      <c r="R81" s="35" t="s">
        <v>550</v>
      </c>
    </row>
    <row r="82" spans="1:18" x14ac:dyDescent="0.2">
      <c r="A82" s="231"/>
      <c r="B82" s="35" t="s">
        <v>679</v>
      </c>
      <c r="C82" s="56"/>
      <c r="D82" s="263"/>
      <c r="E82" s="56">
        <v>3.5333566361060602E-2</v>
      </c>
      <c r="F82" s="56"/>
      <c r="G82" s="56">
        <v>1.42566191446029</v>
      </c>
      <c r="H82" s="56"/>
      <c r="I82" s="195">
        <v>8.0357142857142865</v>
      </c>
      <c r="J82" s="62"/>
      <c r="K82" s="35" t="s">
        <v>128</v>
      </c>
      <c r="L82" s="56">
        <v>94.059399999999997</v>
      </c>
      <c r="M82" s="63" t="s">
        <v>1789</v>
      </c>
      <c r="N82" s="24">
        <v>100</v>
      </c>
      <c r="O82" s="234"/>
      <c r="P82" s="234"/>
      <c r="Q82" s="67" t="s">
        <v>627</v>
      </c>
      <c r="R82" s="35" t="s">
        <v>547</v>
      </c>
    </row>
    <row r="83" spans="1:18" x14ac:dyDescent="0.2">
      <c r="A83" s="231"/>
      <c r="B83" s="35" t="s">
        <v>680</v>
      </c>
      <c r="C83" s="56"/>
      <c r="D83" s="263"/>
      <c r="E83" s="56">
        <v>5.9260429835651099E-3</v>
      </c>
      <c r="F83" s="56"/>
      <c r="G83" s="56">
        <v>1.3274336283185799</v>
      </c>
      <c r="H83" s="56"/>
      <c r="I83" s="195">
        <v>0.4464285714285714</v>
      </c>
      <c r="J83" s="62"/>
      <c r="K83" s="35" t="s">
        <v>128</v>
      </c>
      <c r="L83" s="56">
        <v>92.364500000000007</v>
      </c>
      <c r="M83" s="35" t="s">
        <v>1788</v>
      </c>
      <c r="N83" s="24">
        <v>100</v>
      </c>
      <c r="O83" s="234"/>
      <c r="P83" s="234"/>
      <c r="Q83" s="67" t="s">
        <v>631</v>
      </c>
      <c r="R83" s="35" t="s">
        <v>551</v>
      </c>
    </row>
    <row r="84" spans="1:18" x14ac:dyDescent="0.2">
      <c r="A84" s="231"/>
      <c r="B84" s="35" t="s">
        <v>680</v>
      </c>
      <c r="C84" s="56"/>
      <c r="D84" s="263"/>
      <c r="E84" s="56">
        <v>7.3936852425405299E-3</v>
      </c>
      <c r="F84" s="56"/>
      <c r="G84" s="56">
        <v>1.0657193605683799</v>
      </c>
      <c r="H84" s="56"/>
      <c r="I84" s="195">
        <v>1.7857142857142856</v>
      </c>
      <c r="J84" s="62"/>
      <c r="K84" s="35" t="s">
        <v>128</v>
      </c>
      <c r="L84" s="56">
        <v>91.625600000000006</v>
      </c>
      <c r="M84" s="35" t="s">
        <v>1788</v>
      </c>
      <c r="N84" s="24">
        <v>96.26</v>
      </c>
      <c r="O84" s="234"/>
      <c r="P84" s="234"/>
      <c r="Q84" s="67" t="s">
        <v>629</v>
      </c>
      <c r="R84" s="35" t="s">
        <v>549</v>
      </c>
    </row>
    <row r="85" spans="1:18" x14ac:dyDescent="0.2">
      <c r="A85" s="231"/>
      <c r="B85" s="35" t="s">
        <v>681</v>
      </c>
      <c r="C85" s="56"/>
      <c r="D85" s="263"/>
      <c r="E85" s="56">
        <v>2.41312741312741E-3</v>
      </c>
      <c r="F85" s="56"/>
      <c r="G85" s="56">
        <v>0.54054054054054101</v>
      </c>
      <c r="H85" s="56"/>
      <c r="I85" s="195">
        <v>0.4464285714285714</v>
      </c>
      <c r="J85" s="62"/>
      <c r="K85" s="35" t="s">
        <v>128</v>
      </c>
      <c r="L85" s="56">
        <v>95.061700000000002</v>
      </c>
      <c r="M85" s="63" t="s">
        <v>1790</v>
      </c>
      <c r="N85" s="24">
        <v>99.75</v>
      </c>
      <c r="O85" s="234"/>
      <c r="P85" s="234"/>
      <c r="Q85" s="67" t="s">
        <v>633</v>
      </c>
      <c r="R85" s="35" t="s">
        <v>553</v>
      </c>
    </row>
    <row r="86" spans="1:18" x14ac:dyDescent="0.2">
      <c r="A86" s="231"/>
      <c r="B86" s="35" t="s">
        <v>680</v>
      </c>
      <c r="C86" s="56"/>
      <c r="D86" s="263"/>
      <c r="E86" s="56">
        <v>7.2114922921652296E-4</v>
      </c>
      <c r="F86" s="56"/>
      <c r="G86" s="56">
        <v>0.109836465706615</v>
      </c>
      <c r="H86" s="56"/>
      <c r="I86" s="195">
        <v>0.89285714285714279</v>
      </c>
      <c r="J86" s="62"/>
      <c r="K86" s="35" t="s">
        <v>276</v>
      </c>
      <c r="L86" s="56">
        <v>93.349800000000002</v>
      </c>
      <c r="M86" s="35" t="s">
        <v>1791</v>
      </c>
      <c r="N86" s="24">
        <v>97.48</v>
      </c>
      <c r="O86" s="234"/>
      <c r="P86" s="234"/>
      <c r="Q86" s="67" t="s">
        <v>625</v>
      </c>
      <c r="R86" s="35" t="s">
        <v>545</v>
      </c>
    </row>
    <row r="87" spans="1:18" x14ac:dyDescent="0.2">
      <c r="A87" s="231"/>
      <c r="B87" s="35" t="s">
        <v>679</v>
      </c>
      <c r="C87" s="56"/>
      <c r="D87" s="263"/>
      <c r="E87" s="56">
        <v>4.9010958850398997E-4</v>
      </c>
      <c r="F87" s="56"/>
      <c r="G87" s="56">
        <v>0.109784547824894</v>
      </c>
      <c r="H87" s="56"/>
      <c r="I87" s="195">
        <v>0.4464285714285714</v>
      </c>
      <c r="J87" s="62"/>
      <c r="K87" s="35" t="s">
        <v>128</v>
      </c>
      <c r="L87" s="56">
        <v>92.0792</v>
      </c>
      <c r="M87" s="63" t="s">
        <v>1789</v>
      </c>
      <c r="N87" s="24">
        <v>96.29</v>
      </c>
      <c r="O87" s="234"/>
      <c r="P87" s="234"/>
      <c r="Q87" s="67" t="s">
        <v>626</v>
      </c>
      <c r="R87" s="35" t="s">
        <v>546</v>
      </c>
    </row>
    <row r="88" spans="1:18" x14ac:dyDescent="0.2">
      <c r="A88" s="231"/>
      <c r="B88" s="35" t="s">
        <v>679</v>
      </c>
      <c r="C88" s="56"/>
      <c r="D88" s="263"/>
      <c r="E88" s="56">
        <v>4.69924812030075E-4</v>
      </c>
      <c r="F88" s="56"/>
      <c r="G88" s="56">
        <v>0.105263157894737</v>
      </c>
      <c r="H88" s="56"/>
      <c r="I88" s="195">
        <v>0.4464285714285714</v>
      </c>
      <c r="J88" s="62"/>
      <c r="K88" s="35" t="s">
        <v>127</v>
      </c>
      <c r="L88" s="56">
        <v>83.138199999999998</v>
      </c>
      <c r="M88" s="63" t="s">
        <v>1789</v>
      </c>
      <c r="N88" s="24">
        <v>100</v>
      </c>
      <c r="O88" s="234"/>
      <c r="P88" s="234"/>
      <c r="Q88" s="67" t="s">
        <v>632</v>
      </c>
      <c r="R88" s="35" t="s">
        <v>552</v>
      </c>
    </row>
    <row r="89" spans="1:18" x14ac:dyDescent="0.2">
      <c r="A89" s="231"/>
      <c r="C89" s="24"/>
      <c r="E89" s="56"/>
      <c r="F89" s="56"/>
      <c r="G89" s="56"/>
      <c r="H89" s="56"/>
      <c r="I89" s="195"/>
      <c r="J89" s="24"/>
      <c r="L89" s="56"/>
      <c r="N89" s="24"/>
      <c r="O89" s="24"/>
      <c r="P89" s="24"/>
      <c r="Q89" s="35"/>
    </row>
    <row r="90" spans="1:18" x14ac:dyDescent="0.2">
      <c r="A90" s="231"/>
      <c r="B90" s="35" t="s">
        <v>682</v>
      </c>
      <c r="C90" s="56"/>
      <c r="D90" s="263" t="s">
        <v>133</v>
      </c>
      <c r="E90" s="56">
        <v>25.061664616474001</v>
      </c>
      <c r="F90" s="56"/>
      <c r="G90" s="56">
        <v>100</v>
      </c>
      <c r="H90" s="56"/>
      <c r="I90" s="195">
        <v>79.910714285714292</v>
      </c>
      <c r="J90" s="62"/>
      <c r="K90" s="35" t="s">
        <v>275</v>
      </c>
      <c r="L90" s="56">
        <v>99.009900000000002</v>
      </c>
      <c r="M90" s="35" t="s">
        <v>1792</v>
      </c>
      <c r="N90" s="24">
        <v>99.784999999999997</v>
      </c>
      <c r="O90" s="66" t="s">
        <v>280</v>
      </c>
      <c r="P90" s="24">
        <v>97.52</v>
      </c>
      <c r="Q90" s="67" t="s">
        <v>614</v>
      </c>
      <c r="R90" s="35" t="s">
        <v>534</v>
      </c>
    </row>
    <row r="91" spans="1:18" x14ac:dyDescent="0.2">
      <c r="A91" s="231"/>
      <c r="B91" s="35" t="s">
        <v>682</v>
      </c>
      <c r="C91" s="56"/>
      <c r="D91" s="263"/>
      <c r="E91" s="56">
        <v>19.4888108598049</v>
      </c>
      <c r="F91" s="56"/>
      <c r="G91" s="56">
        <v>100</v>
      </c>
      <c r="H91" s="56"/>
      <c r="I91" s="195">
        <v>69.642857142857139</v>
      </c>
      <c r="J91" s="62"/>
      <c r="K91" s="35" t="s">
        <v>275</v>
      </c>
      <c r="L91" s="56">
        <v>97.524699999999996</v>
      </c>
      <c r="M91" s="35" t="s">
        <v>1793</v>
      </c>
      <c r="N91" s="24">
        <v>100</v>
      </c>
      <c r="O91" s="66" t="s">
        <v>280</v>
      </c>
      <c r="P91" s="24">
        <v>100</v>
      </c>
      <c r="Q91" s="67" t="s">
        <v>615</v>
      </c>
      <c r="R91" s="35" t="s">
        <v>535</v>
      </c>
    </row>
    <row r="92" spans="1:18" x14ac:dyDescent="0.2">
      <c r="A92" s="231"/>
      <c r="B92" s="35" t="s">
        <v>682</v>
      </c>
      <c r="C92" s="56"/>
      <c r="D92" s="263"/>
      <c r="E92" s="56">
        <v>4.0248129672256496</v>
      </c>
      <c r="F92" s="56"/>
      <c r="G92" s="56">
        <v>100</v>
      </c>
      <c r="H92" s="56"/>
      <c r="I92" s="195">
        <v>13.839285714285715</v>
      </c>
      <c r="J92" s="62"/>
      <c r="K92" s="35" t="s">
        <v>275</v>
      </c>
      <c r="L92" s="56">
        <v>97.277199999999993</v>
      </c>
      <c r="M92" s="35" t="s">
        <v>1794</v>
      </c>
      <c r="N92" s="24">
        <v>100</v>
      </c>
      <c r="O92" s="66" t="s">
        <v>280</v>
      </c>
      <c r="P92" s="24">
        <v>99.75</v>
      </c>
      <c r="Q92" s="67" t="s">
        <v>621</v>
      </c>
      <c r="R92" s="35" t="s">
        <v>541</v>
      </c>
    </row>
    <row r="93" spans="1:18" x14ac:dyDescent="0.2">
      <c r="A93" s="231"/>
      <c r="B93" s="35" t="s">
        <v>682</v>
      </c>
      <c r="C93" s="56"/>
      <c r="D93" s="263"/>
      <c r="E93" s="56">
        <v>4.19770141141686</v>
      </c>
      <c r="F93" s="56"/>
      <c r="G93" s="56">
        <v>85.294117647058798</v>
      </c>
      <c r="H93" s="56"/>
      <c r="I93" s="195">
        <v>33.482142857142854</v>
      </c>
      <c r="J93" s="62"/>
      <c r="K93" s="35" t="s">
        <v>275</v>
      </c>
      <c r="L93" s="56">
        <v>97.772300000000001</v>
      </c>
      <c r="M93" s="35" t="s">
        <v>1795</v>
      </c>
      <c r="N93" s="24">
        <v>100</v>
      </c>
      <c r="O93" s="66" t="s">
        <v>280</v>
      </c>
      <c r="P93" s="24">
        <v>99.75</v>
      </c>
      <c r="Q93" s="67" t="s">
        <v>617</v>
      </c>
      <c r="R93" s="35" t="s">
        <v>537</v>
      </c>
    </row>
    <row r="94" spans="1:18" x14ac:dyDescent="0.2">
      <c r="A94" s="231"/>
      <c r="B94" s="35" t="s">
        <v>682</v>
      </c>
      <c r="C94" s="56"/>
      <c r="D94" s="263"/>
      <c r="E94" s="56">
        <v>6.6070196736805302</v>
      </c>
      <c r="F94" s="56"/>
      <c r="G94" s="56">
        <v>60</v>
      </c>
      <c r="H94" s="56"/>
      <c r="I94" s="195">
        <v>66.517857142857139</v>
      </c>
      <c r="J94" s="62"/>
      <c r="K94" s="35" t="s">
        <v>275</v>
      </c>
      <c r="L94" s="56">
        <v>98.019800000000004</v>
      </c>
      <c r="M94" s="35" t="s">
        <v>1796</v>
      </c>
      <c r="N94" s="24">
        <v>99.5</v>
      </c>
      <c r="O94" s="66" t="s">
        <v>280</v>
      </c>
      <c r="P94" s="24">
        <v>98.51</v>
      </c>
      <c r="Q94" s="67" t="s">
        <v>616</v>
      </c>
      <c r="R94" s="35" t="s">
        <v>536</v>
      </c>
    </row>
    <row r="95" spans="1:18" x14ac:dyDescent="0.2">
      <c r="A95" s="231"/>
      <c r="B95" s="35" t="s">
        <v>682</v>
      </c>
      <c r="C95" s="56"/>
      <c r="D95" s="263"/>
      <c r="E95" s="56">
        <v>0.36159598461053399</v>
      </c>
      <c r="F95" s="56"/>
      <c r="G95" s="56">
        <v>54.508027995059699</v>
      </c>
      <c r="H95" s="56"/>
      <c r="I95" s="195">
        <v>3.5714285714285712</v>
      </c>
      <c r="J95" s="62"/>
      <c r="K95" s="35" t="s">
        <v>275</v>
      </c>
      <c r="L95" s="56">
        <v>99.504900000000006</v>
      </c>
      <c r="M95" s="35" t="s">
        <v>1794</v>
      </c>
      <c r="N95" s="24">
        <v>100</v>
      </c>
      <c r="O95" s="39" t="s">
        <v>1301</v>
      </c>
      <c r="P95" s="24">
        <v>99.5</v>
      </c>
      <c r="Q95" s="67" t="s">
        <v>619</v>
      </c>
      <c r="R95" s="35" t="s">
        <v>539</v>
      </c>
    </row>
    <row r="96" spans="1:18" x14ac:dyDescent="0.2">
      <c r="A96" s="231"/>
      <c r="B96" s="35" t="s">
        <v>682</v>
      </c>
      <c r="C96" s="56"/>
      <c r="D96" s="263"/>
      <c r="E96" s="56">
        <v>0.59830234134181004</v>
      </c>
      <c r="F96" s="56"/>
      <c r="G96" s="56">
        <v>43.043690505247703</v>
      </c>
      <c r="H96" s="56"/>
      <c r="I96" s="195">
        <v>7.5892857142857135</v>
      </c>
      <c r="J96" s="62"/>
      <c r="K96" s="35" t="s">
        <v>275</v>
      </c>
      <c r="L96" s="56">
        <v>98.267300000000006</v>
      </c>
      <c r="M96" s="35" t="s">
        <v>1794</v>
      </c>
      <c r="N96" s="24">
        <v>100</v>
      </c>
      <c r="O96" s="66" t="s">
        <v>280</v>
      </c>
      <c r="P96" s="24">
        <v>98.76</v>
      </c>
      <c r="Q96" s="67" t="s">
        <v>618</v>
      </c>
      <c r="R96" s="35" t="s">
        <v>538</v>
      </c>
    </row>
    <row r="97" spans="1:75" x14ac:dyDescent="0.2">
      <c r="A97" s="231"/>
      <c r="B97" s="35" t="s">
        <v>682</v>
      </c>
      <c r="C97" s="56"/>
      <c r="D97" s="263"/>
      <c r="E97" s="56">
        <v>0.28278493935503002</v>
      </c>
      <c r="F97" s="56"/>
      <c r="G97" s="56">
        <v>11.919191919191899</v>
      </c>
      <c r="H97" s="56"/>
      <c r="I97" s="195">
        <v>4.9107142857142856</v>
      </c>
      <c r="J97" s="62"/>
      <c r="K97" s="35" t="s">
        <v>275</v>
      </c>
      <c r="L97" s="56">
        <v>97.772300000000001</v>
      </c>
      <c r="M97" s="35" t="s">
        <v>1797</v>
      </c>
      <c r="N97" s="24">
        <v>99.26</v>
      </c>
      <c r="O97" s="66" t="s">
        <v>280</v>
      </c>
      <c r="P97" s="24">
        <v>98.76</v>
      </c>
      <c r="Q97" s="67" t="s">
        <v>622</v>
      </c>
      <c r="R97" s="35" t="s">
        <v>542</v>
      </c>
    </row>
    <row r="98" spans="1:75" x14ac:dyDescent="0.2">
      <c r="A98" s="231"/>
      <c r="B98" s="35" t="s">
        <v>682</v>
      </c>
      <c r="C98" s="56"/>
      <c r="D98" s="263"/>
      <c r="E98" s="56">
        <v>0.460682420762689</v>
      </c>
      <c r="F98" s="56"/>
      <c r="G98" s="56">
        <v>9.7442143727162005</v>
      </c>
      <c r="H98" s="56"/>
      <c r="I98" s="195">
        <v>11.607142857142858</v>
      </c>
      <c r="J98" s="62"/>
      <c r="K98" s="35" t="s">
        <v>275</v>
      </c>
      <c r="L98" s="56">
        <v>98.7624</v>
      </c>
      <c r="M98" s="35" t="s">
        <v>1798</v>
      </c>
      <c r="N98" s="24">
        <v>100</v>
      </c>
      <c r="O98" s="66" t="s">
        <v>280</v>
      </c>
      <c r="P98" s="24">
        <v>98.76</v>
      </c>
      <c r="Q98" s="67" t="s">
        <v>620</v>
      </c>
      <c r="R98" s="35" t="s">
        <v>540</v>
      </c>
    </row>
    <row r="99" spans="1:75" x14ac:dyDescent="0.2">
      <c r="A99" s="231"/>
      <c r="B99" s="35" t="s">
        <v>682</v>
      </c>
      <c r="C99" s="56"/>
      <c r="D99" s="263"/>
      <c r="E99" s="56">
        <v>0.20931952023709099</v>
      </c>
      <c r="F99" s="56"/>
      <c r="G99" s="56">
        <v>9.7315436241610698</v>
      </c>
      <c r="H99" s="56"/>
      <c r="I99" s="195">
        <v>4.9107142857142856</v>
      </c>
      <c r="J99" s="62"/>
      <c r="K99" s="35" t="s">
        <v>275</v>
      </c>
      <c r="L99" s="56">
        <v>99.504900000000006</v>
      </c>
      <c r="M99" s="35" t="s">
        <v>1797</v>
      </c>
      <c r="N99" s="24">
        <v>99.75</v>
      </c>
      <c r="O99" s="39" t="s">
        <v>1301</v>
      </c>
      <c r="P99" s="24">
        <v>99.5</v>
      </c>
      <c r="Q99" s="67" t="s">
        <v>623</v>
      </c>
      <c r="R99" s="35" t="s">
        <v>543</v>
      </c>
    </row>
    <row r="100" spans="1:75" x14ac:dyDescent="0.2">
      <c r="A100" s="58"/>
      <c r="B100" s="58"/>
      <c r="C100" s="58"/>
      <c r="D100" s="58"/>
      <c r="E100" s="58"/>
      <c r="F100" s="58"/>
      <c r="G100" s="33"/>
      <c r="H100" s="58"/>
      <c r="I100" s="58"/>
      <c r="J100" s="58"/>
      <c r="K100" s="58"/>
      <c r="L100" s="58"/>
      <c r="M100" s="58"/>
      <c r="N100" s="58"/>
      <c r="O100" s="58"/>
      <c r="P100" s="58"/>
      <c r="Q100" s="33"/>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row>
  </sheetData>
  <mergeCells count="40">
    <mergeCell ref="O11:O20"/>
    <mergeCell ref="O22:O31"/>
    <mergeCell ref="P11:P20"/>
    <mergeCell ref="P22:P31"/>
    <mergeCell ref="D67:D76"/>
    <mergeCell ref="P33:P42"/>
    <mergeCell ref="O33:O42"/>
    <mergeCell ref="D22:D31"/>
    <mergeCell ref="D33:D42"/>
    <mergeCell ref="D56:D65"/>
    <mergeCell ref="O79:O88"/>
    <mergeCell ref="P79:P88"/>
    <mergeCell ref="P56:P65"/>
    <mergeCell ref="O56:O65"/>
    <mergeCell ref="O44:O53"/>
    <mergeCell ref="P44:P53"/>
    <mergeCell ref="O67:O76"/>
    <mergeCell ref="P67:P76"/>
    <mergeCell ref="A2:D6"/>
    <mergeCell ref="A79:A99"/>
    <mergeCell ref="D79:D88"/>
    <mergeCell ref="D90:D99"/>
    <mergeCell ref="A56:A76"/>
    <mergeCell ref="A11:A53"/>
    <mergeCell ref="D11:D20"/>
    <mergeCell ref="E8:E10"/>
    <mergeCell ref="G8:G10"/>
    <mergeCell ref="I8:I10"/>
    <mergeCell ref="D44:D53"/>
    <mergeCell ref="A8:A10"/>
    <mergeCell ref="D8:D10"/>
    <mergeCell ref="B8:B10"/>
    <mergeCell ref="P8:P10"/>
    <mergeCell ref="Q8:Q10"/>
    <mergeCell ref="R8:R10"/>
    <mergeCell ref="K8:K10"/>
    <mergeCell ref="L8:L10"/>
    <mergeCell ref="M8:M10"/>
    <mergeCell ref="N8:N10"/>
    <mergeCell ref="O8:O10"/>
  </mergeCells>
  <pageMargins left="0.7" right="0.7" top="0.75" bottom="0.75" header="0.3" footer="0.3"/>
  <pageSetup orientation="portrait" horizontalDpi="0" verticalDpi="0"/>
</worksheet>
</file>

<file path=xl/worksheets/sheet8.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57"/>
  <sheetViews>
    <sheetView zoomScale="90" zoomScaleNormal="90" workbookViewId="0">
      <selection activeCell="A2" sqref="A2:M6"/>
    </sheetView>
  </sheetViews>
  <sheetFormatPr baseColWidth="10" defaultRowHeight="18" x14ac:dyDescent="0.2"/>
  <cols>
    <col min="1" max="1" width="97.83203125" style="1" customWidth="1"/>
    <col min="2" max="4" width="9.83203125" style="1" customWidth="1"/>
    <col min="5" max="5" width="4.83203125" style="1" customWidth="1"/>
    <col min="6" max="8" width="9.83203125" style="1" customWidth="1"/>
    <col min="9" max="9" width="4.83203125" style="1" customWidth="1"/>
    <col min="10" max="12" width="9.83203125" style="1" customWidth="1"/>
    <col min="13" max="13" width="4.83203125" style="1" customWidth="1"/>
    <col min="14" max="14" width="117.83203125" style="1" customWidth="1"/>
    <col min="15" max="15" width="171.83203125" style="1" customWidth="1"/>
    <col min="16" max="16" width="110.1640625" style="1" customWidth="1"/>
    <col min="17" max="17" width="113.83203125" style="1" customWidth="1"/>
    <col min="18" max="18" width="17.1640625" style="22" customWidth="1"/>
    <col min="19" max="19" width="4.83203125" style="1" customWidth="1"/>
    <col min="20" max="20" width="89.33203125" style="1" customWidth="1"/>
    <col min="21" max="21" width="18.83203125" style="1" customWidth="1"/>
    <col min="22" max="22" width="44.6640625" style="1" bestFit="1" customWidth="1"/>
    <col min="23" max="23" width="79.5" style="1" customWidth="1"/>
    <col min="24" max="16384" width="10.83203125" style="1"/>
  </cols>
  <sheetData>
    <row r="1" spans="1:23" ht="16" customHeight="1" x14ac:dyDescent="0.2"/>
    <row r="2" spans="1:23" ht="18" customHeight="1" x14ac:dyDescent="0.2">
      <c r="A2" s="257" t="s">
        <v>1834</v>
      </c>
      <c r="B2" s="257"/>
      <c r="C2" s="257"/>
      <c r="D2" s="257"/>
      <c r="E2" s="257"/>
      <c r="F2" s="257"/>
      <c r="G2" s="257"/>
      <c r="H2" s="257"/>
      <c r="I2" s="257"/>
      <c r="J2" s="257"/>
      <c r="K2" s="257"/>
      <c r="L2" s="257"/>
      <c r="M2" s="257"/>
      <c r="N2" s="47"/>
      <c r="O2" s="193"/>
      <c r="P2" s="193"/>
      <c r="Q2" s="193"/>
      <c r="R2" s="193"/>
      <c r="S2" s="193"/>
      <c r="T2" s="193"/>
      <c r="U2" s="193"/>
      <c r="V2" s="47"/>
      <c r="W2" s="193"/>
    </row>
    <row r="3" spans="1:23" ht="18" customHeight="1" x14ac:dyDescent="0.2">
      <c r="A3" s="257"/>
      <c r="B3" s="257"/>
      <c r="C3" s="257"/>
      <c r="D3" s="257"/>
      <c r="E3" s="257"/>
      <c r="F3" s="257"/>
      <c r="G3" s="257"/>
      <c r="H3" s="257"/>
      <c r="I3" s="257"/>
      <c r="J3" s="257"/>
      <c r="K3" s="257"/>
      <c r="L3" s="257"/>
      <c r="M3" s="257"/>
      <c r="N3" s="47"/>
      <c r="O3" s="193"/>
      <c r="P3" s="193"/>
      <c r="Q3" s="193"/>
      <c r="R3" s="193"/>
      <c r="S3" s="193"/>
      <c r="T3" s="193"/>
      <c r="U3" s="193"/>
      <c r="V3" s="47"/>
      <c r="W3" s="193"/>
    </row>
    <row r="4" spans="1:23" ht="18" customHeight="1" x14ac:dyDescent="0.2">
      <c r="A4" s="257"/>
      <c r="B4" s="257"/>
      <c r="C4" s="257"/>
      <c r="D4" s="257"/>
      <c r="E4" s="257"/>
      <c r="F4" s="257"/>
      <c r="G4" s="257"/>
      <c r="H4" s="257"/>
      <c r="I4" s="257"/>
      <c r="J4" s="257"/>
      <c r="K4" s="257"/>
      <c r="L4" s="257"/>
      <c r="M4" s="257"/>
      <c r="N4" s="47"/>
      <c r="O4" s="193"/>
      <c r="P4" s="193"/>
      <c r="Q4" s="193"/>
      <c r="R4" s="193"/>
      <c r="S4" s="193"/>
      <c r="T4" s="193"/>
      <c r="U4" s="193"/>
      <c r="V4" s="47"/>
      <c r="W4" s="193"/>
    </row>
    <row r="5" spans="1:23" ht="18" customHeight="1" x14ac:dyDescent="0.2">
      <c r="A5" s="257"/>
      <c r="B5" s="257"/>
      <c r="C5" s="257"/>
      <c r="D5" s="257"/>
      <c r="E5" s="257"/>
      <c r="F5" s="257"/>
      <c r="G5" s="257"/>
      <c r="H5" s="257"/>
      <c r="I5" s="257"/>
      <c r="J5" s="257"/>
      <c r="K5" s="257"/>
      <c r="L5" s="257"/>
      <c r="M5" s="257"/>
      <c r="N5" s="47"/>
      <c r="O5" s="193"/>
      <c r="P5" s="193"/>
      <c r="Q5" s="193"/>
      <c r="R5" s="193"/>
      <c r="S5" s="193"/>
      <c r="T5" s="193"/>
      <c r="U5" s="193"/>
      <c r="V5" s="47"/>
      <c r="W5" s="193"/>
    </row>
    <row r="6" spans="1:23" ht="18" customHeight="1" x14ac:dyDescent="0.2">
      <c r="A6" s="257"/>
      <c r="B6" s="257"/>
      <c r="C6" s="257"/>
      <c r="D6" s="257"/>
      <c r="E6" s="257"/>
      <c r="F6" s="257"/>
      <c r="G6" s="257"/>
      <c r="H6" s="257"/>
      <c r="I6" s="257"/>
      <c r="J6" s="257"/>
      <c r="K6" s="257"/>
      <c r="L6" s="257"/>
      <c r="M6" s="257"/>
      <c r="N6" s="47"/>
      <c r="O6" s="193"/>
      <c r="P6" s="193"/>
      <c r="Q6" s="193"/>
      <c r="R6" s="193"/>
      <c r="S6" s="193"/>
      <c r="T6" s="193"/>
      <c r="U6" s="193"/>
      <c r="V6" s="47"/>
      <c r="W6" s="193"/>
    </row>
    <row r="7" spans="1:23" x14ac:dyDescent="0.2">
      <c r="A7" s="194"/>
      <c r="B7" s="194"/>
      <c r="C7" s="194"/>
      <c r="D7" s="194"/>
      <c r="E7" s="194"/>
      <c r="F7" s="194"/>
      <c r="G7" s="194"/>
      <c r="H7" s="194"/>
      <c r="I7" s="194"/>
      <c r="J7" s="194"/>
      <c r="K7" s="194"/>
      <c r="L7" s="194"/>
      <c r="M7" s="194"/>
      <c r="N7" s="194"/>
      <c r="O7" s="194"/>
      <c r="P7" s="194"/>
      <c r="Q7" s="194"/>
      <c r="R7" s="194"/>
      <c r="S7" s="194"/>
      <c r="T7" s="194"/>
      <c r="U7" s="194"/>
      <c r="V7" s="194"/>
      <c r="W7" s="194"/>
    </row>
    <row r="8" spans="1:23" s="35" customFormat="1" ht="18" customHeight="1" x14ac:dyDescent="0.2">
      <c r="A8" s="239" t="s">
        <v>484</v>
      </c>
      <c r="B8" s="238" t="s">
        <v>1446</v>
      </c>
      <c r="C8" s="238"/>
      <c r="D8" s="238"/>
      <c r="E8" s="20"/>
      <c r="F8" s="238" t="s">
        <v>1447</v>
      </c>
      <c r="G8" s="238"/>
      <c r="H8" s="238"/>
      <c r="I8" s="19"/>
      <c r="J8" s="239" t="s">
        <v>1031</v>
      </c>
      <c r="K8" s="239"/>
      <c r="L8" s="239"/>
      <c r="M8" s="64"/>
      <c r="N8" s="239" t="s">
        <v>226</v>
      </c>
      <c r="O8" s="239" t="s">
        <v>227</v>
      </c>
      <c r="P8" s="239" t="s">
        <v>228</v>
      </c>
      <c r="Q8" s="239" t="s">
        <v>229</v>
      </c>
      <c r="R8" s="238" t="s">
        <v>483</v>
      </c>
      <c r="S8" s="65"/>
      <c r="T8" s="239" t="s">
        <v>124</v>
      </c>
      <c r="U8" s="238" t="s">
        <v>482</v>
      </c>
      <c r="V8" s="239" t="s">
        <v>586</v>
      </c>
      <c r="W8" s="239" t="s">
        <v>485</v>
      </c>
    </row>
    <row r="9" spans="1:23" s="35" customFormat="1" x14ac:dyDescent="0.2">
      <c r="A9" s="234"/>
      <c r="B9" s="33" t="s">
        <v>56</v>
      </c>
      <c r="C9" s="33" t="s">
        <v>55</v>
      </c>
      <c r="D9" s="33" t="s">
        <v>54</v>
      </c>
      <c r="E9" s="33"/>
      <c r="F9" s="33" t="s">
        <v>56</v>
      </c>
      <c r="G9" s="33" t="s">
        <v>55</v>
      </c>
      <c r="H9" s="33" t="s">
        <v>54</v>
      </c>
      <c r="I9" s="33"/>
      <c r="J9" s="33" t="s">
        <v>56</v>
      </c>
      <c r="K9" s="33" t="s">
        <v>55</v>
      </c>
      <c r="L9" s="33" t="s">
        <v>54</v>
      </c>
      <c r="M9" s="33"/>
      <c r="N9" s="235"/>
      <c r="O9" s="235"/>
      <c r="P9" s="235"/>
      <c r="Q9" s="235"/>
      <c r="R9" s="232"/>
      <c r="S9" s="58"/>
      <c r="T9" s="235"/>
      <c r="U9" s="232"/>
      <c r="V9" s="235"/>
      <c r="W9" s="235"/>
    </row>
    <row r="10" spans="1:23" x14ac:dyDescent="0.2">
      <c r="A10" s="65" t="s">
        <v>654</v>
      </c>
      <c r="B10" s="5">
        <v>0.43332901537449797</v>
      </c>
      <c r="C10" s="117" t="s">
        <v>492</v>
      </c>
      <c r="D10" s="5">
        <v>3.4566381931374002</v>
      </c>
      <c r="E10" s="50"/>
      <c r="F10" s="5">
        <v>74.252336448598101</v>
      </c>
      <c r="G10" s="117" t="s">
        <v>492</v>
      </c>
      <c r="H10" s="5">
        <v>13.826552772549601</v>
      </c>
      <c r="I10" s="50"/>
      <c r="J10" s="73">
        <v>3.4042553191489362</v>
      </c>
      <c r="K10" s="117" t="s">
        <v>492</v>
      </c>
      <c r="L10" s="117">
        <v>25</v>
      </c>
      <c r="M10" s="50"/>
      <c r="N10" s="1" t="s">
        <v>254</v>
      </c>
      <c r="O10" s="1" t="s">
        <v>255</v>
      </c>
      <c r="P10" s="1" t="s">
        <v>127</v>
      </c>
      <c r="Q10" s="1" t="s">
        <v>256</v>
      </c>
      <c r="R10" s="5">
        <v>93.766900000000007</v>
      </c>
      <c r="S10" s="46"/>
      <c r="T10" s="23" t="s">
        <v>1267</v>
      </c>
      <c r="U10" s="22">
        <v>100</v>
      </c>
      <c r="V10" s="1" t="s">
        <v>183</v>
      </c>
      <c r="W10" s="1" t="s">
        <v>184</v>
      </c>
    </row>
    <row r="11" spans="1:23" x14ac:dyDescent="0.2">
      <c r="A11" s="35" t="s">
        <v>654</v>
      </c>
      <c r="B11" s="5">
        <v>0.21213809196747499</v>
      </c>
      <c r="C11" s="5">
        <v>1.5690544045598599E-2</v>
      </c>
      <c r="D11" s="117" t="s">
        <v>492</v>
      </c>
      <c r="E11" s="50"/>
      <c r="F11" s="5">
        <v>49.740422484783402</v>
      </c>
      <c r="G11" s="5">
        <v>1.0669569951007101</v>
      </c>
      <c r="H11" s="117" t="s">
        <v>492</v>
      </c>
      <c r="I11" s="50"/>
      <c r="J11" s="73">
        <v>0.85106382978723405</v>
      </c>
      <c r="K11" s="73">
        <v>1.4705882352941175</v>
      </c>
      <c r="L11" s="117" t="s">
        <v>492</v>
      </c>
      <c r="M11" s="50"/>
      <c r="N11" s="1" t="s">
        <v>254</v>
      </c>
      <c r="O11" s="1" t="s">
        <v>255</v>
      </c>
      <c r="P11" s="1" t="s">
        <v>127</v>
      </c>
      <c r="Q11" s="1" t="s">
        <v>256</v>
      </c>
      <c r="R11" s="5">
        <v>93.783799999999999</v>
      </c>
      <c r="S11" s="46"/>
      <c r="T11" s="23" t="s">
        <v>1267</v>
      </c>
      <c r="U11" s="22">
        <v>100</v>
      </c>
      <c r="V11" s="1" t="s">
        <v>179</v>
      </c>
      <c r="W11" s="1" t="s">
        <v>180</v>
      </c>
    </row>
    <row r="12" spans="1:23" x14ac:dyDescent="0.2">
      <c r="A12" s="35" t="s">
        <v>654</v>
      </c>
      <c r="B12" s="5">
        <v>0.105164126120773</v>
      </c>
      <c r="C12" s="5">
        <v>6.40430369208108E-3</v>
      </c>
      <c r="D12" s="117" t="s">
        <v>492</v>
      </c>
      <c r="E12" s="50"/>
      <c r="F12" s="5">
        <v>24.713569638381699</v>
      </c>
      <c r="G12" s="5">
        <v>0.43549265106151303</v>
      </c>
      <c r="H12" s="117" t="s">
        <v>492</v>
      </c>
      <c r="I12" s="50"/>
      <c r="J12" s="73">
        <v>0.42553191489361702</v>
      </c>
      <c r="K12" s="73">
        <v>1.4705882352941175</v>
      </c>
      <c r="L12" s="117" t="s">
        <v>492</v>
      </c>
      <c r="M12" s="50"/>
      <c r="N12" s="1" t="s">
        <v>254</v>
      </c>
      <c r="O12" s="1" t="s">
        <v>257</v>
      </c>
      <c r="P12" s="1" t="s">
        <v>127</v>
      </c>
      <c r="Q12" s="1" t="s">
        <v>256</v>
      </c>
      <c r="R12" s="5">
        <v>94.308899999999994</v>
      </c>
      <c r="S12" s="46"/>
      <c r="T12" s="23" t="s">
        <v>1267</v>
      </c>
      <c r="U12" s="22">
        <v>99.73</v>
      </c>
      <c r="V12" s="1" t="s">
        <v>181</v>
      </c>
      <c r="W12" s="1" t="s">
        <v>182</v>
      </c>
    </row>
    <row r="13" spans="1:23" x14ac:dyDescent="0.2">
      <c r="A13" s="35" t="s">
        <v>654</v>
      </c>
      <c r="B13" s="5">
        <v>0.17166958105473601</v>
      </c>
      <c r="C13" s="117" t="s">
        <v>492</v>
      </c>
      <c r="D13" s="5">
        <v>0.22079050238888101</v>
      </c>
      <c r="E13" s="50"/>
      <c r="F13" s="5">
        <v>23.602484472049699</v>
      </c>
      <c r="G13" s="117" t="s">
        <v>492</v>
      </c>
      <c r="H13" s="5">
        <v>0.88316200955552304</v>
      </c>
      <c r="I13" s="50"/>
      <c r="J13" s="73">
        <v>1.2765957446808509</v>
      </c>
      <c r="K13" s="117" t="s">
        <v>492</v>
      </c>
      <c r="L13" s="117">
        <v>25</v>
      </c>
      <c r="M13" s="50"/>
      <c r="N13" s="1" t="s">
        <v>254</v>
      </c>
      <c r="O13" s="1" t="s">
        <v>127</v>
      </c>
      <c r="P13" s="1" t="s">
        <v>261</v>
      </c>
      <c r="Q13" s="1" t="s">
        <v>256</v>
      </c>
      <c r="R13" s="5">
        <v>100</v>
      </c>
      <c r="S13" s="46"/>
      <c r="T13" s="23" t="s">
        <v>1284</v>
      </c>
      <c r="U13" s="22">
        <v>100</v>
      </c>
      <c r="V13" s="1" t="s">
        <v>198</v>
      </c>
      <c r="W13" s="1" t="s">
        <v>199</v>
      </c>
    </row>
    <row r="14" spans="1:23" x14ac:dyDescent="0.2">
      <c r="A14" s="35" t="s">
        <v>654</v>
      </c>
      <c r="B14" s="5">
        <v>9.3295728239164197E-2</v>
      </c>
      <c r="C14" s="117" t="s">
        <v>492</v>
      </c>
      <c r="D14" s="5">
        <v>3.9235558129433898</v>
      </c>
      <c r="E14" s="50"/>
      <c r="F14" s="5">
        <v>16.013437849944001</v>
      </c>
      <c r="G14" s="117" t="s">
        <v>492</v>
      </c>
      <c r="H14" s="5">
        <v>15.6942232517736</v>
      </c>
      <c r="I14" s="50"/>
      <c r="J14" s="73">
        <v>1.2765957446808509</v>
      </c>
      <c r="K14" s="117" t="s">
        <v>492</v>
      </c>
      <c r="L14" s="117">
        <v>25</v>
      </c>
      <c r="M14" s="50"/>
      <c r="N14" s="1" t="s">
        <v>254</v>
      </c>
      <c r="O14" s="1" t="s">
        <v>257</v>
      </c>
      <c r="P14" s="1" t="s">
        <v>127</v>
      </c>
      <c r="Q14" s="1" t="s">
        <v>256</v>
      </c>
      <c r="R14" s="5">
        <v>93.495900000000006</v>
      </c>
      <c r="S14" s="46"/>
      <c r="T14" s="23" t="s">
        <v>1267</v>
      </c>
      <c r="U14" s="22">
        <v>99.73</v>
      </c>
      <c r="V14" s="1" t="s">
        <v>204</v>
      </c>
      <c r="W14" s="1" t="s">
        <v>205</v>
      </c>
    </row>
    <row r="15" spans="1:23" x14ac:dyDescent="0.2">
      <c r="A15" s="35" t="s">
        <v>654</v>
      </c>
      <c r="B15" s="5">
        <v>6.2961354754667798E-2</v>
      </c>
      <c r="C15" s="5">
        <v>3.0420442537385101E-3</v>
      </c>
      <c r="D15" s="117" t="s">
        <v>492</v>
      </c>
      <c r="E15" s="50"/>
      <c r="F15" s="5">
        <v>14.7959183673469</v>
      </c>
      <c r="G15" s="5">
        <v>0.20685900925421899</v>
      </c>
      <c r="H15" s="117" t="s">
        <v>492</v>
      </c>
      <c r="I15" s="50"/>
      <c r="J15" s="73">
        <v>0.42553191489361702</v>
      </c>
      <c r="K15" s="73">
        <v>1.4705882352941175</v>
      </c>
      <c r="L15" s="117" t="s">
        <v>492</v>
      </c>
      <c r="M15" s="50"/>
      <c r="N15" s="1" t="s">
        <v>254</v>
      </c>
      <c r="O15" s="1" t="s">
        <v>127</v>
      </c>
      <c r="P15" s="1" t="s">
        <v>261</v>
      </c>
      <c r="Q15" s="1" t="s">
        <v>256</v>
      </c>
      <c r="R15" s="5">
        <v>100</v>
      </c>
      <c r="S15" s="46"/>
      <c r="T15" s="23" t="s">
        <v>1270</v>
      </c>
      <c r="U15" s="22">
        <v>100</v>
      </c>
      <c r="V15" s="1" t="s">
        <v>188</v>
      </c>
      <c r="W15" s="1" t="s">
        <v>189</v>
      </c>
    </row>
    <row r="16" spans="1:23" x14ac:dyDescent="0.2">
      <c r="A16" s="35" t="s">
        <v>654</v>
      </c>
      <c r="B16" s="5">
        <v>4.8542301735584402E-2</v>
      </c>
      <c r="C16" s="117" t="s">
        <v>492</v>
      </c>
      <c r="D16" s="5">
        <v>0.24612711741711299</v>
      </c>
      <c r="E16" s="50"/>
      <c r="F16" s="5">
        <v>6.5217391304347796</v>
      </c>
      <c r="G16" s="117" t="s">
        <v>492</v>
      </c>
      <c r="H16" s="5">
        <v>0.98450846966845196</v>
      </c>
      <c r="I16" s="50"/>
      <c r="J16" s="73">
        <v>1.2765957446808509</v>
      </c>
      <c r="K16" s="117" t="s">
        <v>492</v>
      </c>
      <c r="L16" s="117">
        <v>25</v>
      </c>
      <c r="M16" s="50"/>
      <c r="N16" s="1" t="s">
        <v>254</v>
      </c>
      <c r="O16" s="1" t="s">
        <v>257</v>
      </c>
      <c r="P16" s="1" t="s">
        <v>127</v>
      </c>
      <c r="Q16" s="1" t="s">
        <v>256</v>
      </c>
      <c r="R16" s="5">
        <v>93.766900000000007</v>
      </c>
      <c r="S16" s="46"/>
      <c r="T16" s="23" t="s">
        <v>208</v>
      </c>
      <c r="U16" s="22">
        <v>99.73</v>
      </c>
      <c r="V16" s="1" t="s">
        <v>206</v>
      </c>
      <c r="W16" s="1" t="s">
        <v>207</v>
      </c>
    </row>
    <row r="17" spans="1:23" x14ac:dyDescent="0.2">
      <c r="A17" s="35" t="s">
        <v>654</v>
      </c>
      <c r="B17" s="5">
        <v>2.4382742777218899E-2</v>
      </c>
      <c r="C17" s="117" t="s">
        <v>492</v>
      </c>
      <c r="D17" s="117" t="s">
        <v>492</v>
      </c>
      <c r="E17" s="50"/>
      <c r="F17" s="5">
        <v>5.4063730755460098</v>
      </c>
      <c r="G17" s="117" t="s">
        <v>492</v>
      </c>
      <c r="H17" s="117" t="s">
        <v>492</v>
      </c>
      <c r="I17" s="50"/>
      <c r="J17" s="73">
        <v>1.2765957446808509</v>
      </c>
      <c r="K17" s="117" t="s">
        <v>492</v>
      </c>
      <c r="L17" s="117" t="s">
        <v>492</v>
      </c>
      <c r="M17" s="50"/>
      <c r="N17" s="1" t="s">
        <v>254</v>
      </c>
      <c r="O17" s="1" t="s">
        <v>264</v>
      </c>
      <c r="P17" s="1" t="s">
        <v>127</v>
      </c>
      <c r="Q17" s="1" t="s">
        <v>256</v>
      </c>
      <c r="R17" s="5">
        <v>93.513499999999993</v>
      </c>
      <c r="S17" s="46"/>
      <c r="T17" s="23" t="s">
        <v>1267</v>
      </c>
      <c r="U17" s="22">
        <v>99.73</v>
      </c>
      <c r="V17" s="1" t="s">
        <v>192</v>
      </c>
      <c r="W17" s="1" t="s">
        <v>193</v>
      </c>
    </row>
    <row r="18" spans="1:23" x14ac:dyDescent="0.2">
      <c r="A18" s="35" t="s">
        <v>654</v>
      </c>
      <c r="B18" s="5">
        <v>3.0323579422859698E-2</v>
      </c>
      <c r="C18" s="5">
        <v>3.48831309407029E-3</v>
      </c>
      <c r="D18" s="117" t="s">
        <v>492</v>
      </c>
      <c r="E18" s="50"/>
      <c r="F18" s="5">
        <v>3.2474804031355</v>
      </c>
      <c r="G18" s="5">
        <v>0.23720529039678001</v>
      </c>
      <c r="H18" s="117" t="s">
        <v>492</v>
      </c>
      <c r="I18" s="50"/>
      <c r="J18" s="73">
        <v>14.468085106382977</v>
      </c>
      <c r="K18" s="73">
        <v>1.4705882352941175</v>
      </c>
      <c r="L18" s="117" t="s">
        <v>492</v>
      </c>
      <c r="M18" s="50"/>
      <c r="N18" s="1" t="s">
        <v>269</v>
      </c>
      <c r="O18" s="1" t="s">
        <v>270</v>
      </c>
      <c r="P18" s="1" t="s">
        <v>127</v>
      </c>
      <c r="Q18" s="1" t="s">
        <v>268</v>
      </c>
      <c r="R18" s="5">
        <v>95.264600000000002</v>
      </c>
      <c r="S18" s="46"/>
      <c r="T18" s="23" t="s">
        <v>1268</v>
      </c>
      <c r="U18" s="22">
        <v>99.16</v>
      </c>
      <c r="V18" s="1" t="s">
        <v>200</v>
      </c>
      <c r="W18" s="1" t="s">
        <v>201</v>
      </c>
    </row>
    <row r="19" spans="1:23" x14ac:dyDescent="0.2">
      <c r="A19" s="35" t="s">
        <v>654</v>
      </c>
      <c r="B19" s="5">
        <v>4.5706972598669902E-3</v>
      </c>
      <c r="C19" s="117" t="s">
        <v>492</v>
      </c>
      <c r="D19" s="117" t="s">
        <v>492</v>
      </c>
      <c r="E19" s="50"/>
      <c r="F19" s="5">
        <v>1.07411385606874</v>
      </c>
      <c r="G19" s="117" t="s">
        <v>492</v>
      </c>
      <c r="H19" s="117" t="s">
        <v>492</v>
      </c>
      <c r="I19" s="50"/>
      <c r="J19" s="73">
        <v>0.42553191489361702</v>
      </c>
      <c r="K19" s="117" t="s">
        <v>492</v>
      </c>
      <c r="L19" s="117" t="s">
        <v>492</v>
      </c>
      <c r="M19" s="50"/>
      <c r="N19" s="1" t="s">
        <v>254</v>
      </c>
      <c r="O19" s="1" t="s">
        <v>255</v>
      </c>
      <c r="P19" s="1" t="s">
        <v>127</v>
      </c>
      <c r="Q19" s="1" t="s">
        <v>256</v>
      </c>
      <c r="R19" s="5">
        <v>93.316199999999995</v>
      </c>
      <c r="S19" s="46"/>
      <c r="T19" s="23" t="s">
        <v>1267</v>
      </c>
      <c r="U19" s="22">
        <v>99.74</v>
      </c>
      <c r="V19" s="1" t="s">
        <v>215</v>
      </c>
      <c r="W19" s="1" t="s">
        <v>216</v>
      </c>
    </row>
    <row r="20" spans="1:23" x14ac:dyDescent="0.2">
      <c r="A20" s="35" t="s">
        <v>654</v>
      </c>
      <c r="B20" s="5">
        <v>9.7727180254990297E-3</v>
      </c>
      <c r="C20" s="5">
        <v>3.5280005644800898E-4</v>
      </c>
      <c r="D20" s="117" t="s">
        <v>492</v>
      </c>
      <c r="E20" s="50"/>
      <c r="F20" s="5">
        <v>0.80018289894833095</v>
      </c>
      <c r="G20" s="5">
        <v>2.39904038384646E-2</v>
      </c>
      <c r="H20" s="117" t="s">
        <v>492</v>
      </c>
      <c r="I20" s="50"/>
      <c r="J20" s="73">
        <v>15.74468085106383</v>
      </c>
      <c r="K20" s="73">
        <v>1.4705882352941175</v>
      </c>
      <c r="L20" s="117" t="s">
        <v>492</v>
      </c>
      <c r="M20" s="50"/>
      <c r="N20" s="1" t="s">
        <v>269</v>
      </c>
      <c r="O20" s="1" t="s">
        <v>270</v>
      </c>
      <c r="P20" s="1" t="s">
        <v>127</v>
      </c>
      <c r="Q20" s="1" t="s">
        <v>268</v>
      </c>
      <c r="R20" s="5">
        <v>95.514499999999998</v>
      </c>
      <c r="S20" s="46"/>
      <c r="T20" s="23" t="s">
        <v>1268</v>
      </c>
      <c r="U20" s="22">
        <v>99.21</v>
      </c>
      <c r="V20" s="1" t="s">
        <v>209</v>
      </c>
      <c r="W20" s="1" t="s">
        <v>210</v>
      </c>
    </row>
    <row r="21" spans="1:23" x14ac:dyDescent="0.2">
      <c r="A21" s="35" t="s">
        <v>654</v>
      </c>
      <c r="B21" s="5">
        <v>1.7134072989331599E-2</v>
      </c>
      <c r="C21" s="5">
        <v>3.09378987018004E-3</v>
      </c>
      <c r="D21" s="117" t="s">
        <v>492</v>
      </c>
      <c r="E21" s="50"/>
      <c r="F21" s="5">
        <v>0.77627697562490305</v>
      </c>
      <c r="G21" s="5">
        <v>9.1937115013330906E-2</v>
      </c>
      <c r="H21" s="117" t="s">
        <v>492</v>
      </c>
      <c r="I21" s="50"/>
      <c r="J21" s="73">
        <v>16.170212765957448</v>
      </c>
      <c r="K21" s="73">
        <v>4.4117647058823533</v>
      </c>
      <c r="L21" s="117" t="s">
        <v>492</v>
      </c>
      <c r="M21" s="50"/>
      <c r="N21" s="1" t="s">
        <v>127</v>
      </c>
      <c r="O21" s="1" t="s">
        <v>267</v>
      </c>
      <c r="P21" s="1" t="s">
        <v>127</v>
      </c>
      <c r="Q21" s="1" t="s">
        <v>268</v>
      </c>
      <c r="R21" s="5">
        <v>96.111099999999993</v>
      </c>
      <c r="S21" s="46"/>
      <c r="T21" s="23" t="s">
        <v>1268</v>
      </c>
      <c r="U21" s="22">
        <v>98.89</v>
      </c>
      <c r="V21" s="1" t="s">
        <v>196</v>
      </c>
      <c r="W21" s="1" t="s">
        <v>197</v>
      </c>
    </row>
    <row r="22" spans="1:23" x14ac:dyDescent="0.2">
      <c r="A22" s="35" t="s">
        <v>654</v>
      </c>
      <c r="B22" s="5">
        <v>2.7424183559201999E-3</v>
      </c>
      <c r="C22" s="117" t="s">
        <v>492</v>
      </c>
      <c r="D22" s="117" t="s">
        <v>492</v>
      </c>
      <c r="E22" s="50"/>
      <c r="F22" s="5">
        <v>0.64446831364124602</v>
      </c>
      <c r="G22" s="117" t="s">
        <v>492</v>
      </c>
      <c r="H22" s="117" t="s">
        <v>492</v>
      </c>
      <c r="I22" s="50"/>
      <c r="J22" s="73">
        <v>0.42553191489361702</v>
      </c>
      <c r="K22" s="117" t="s">
        <v>492</v>
      </c>
      <c r="L22" s="117" t="s">
        <v>492</v>
      </c>
      <c r="M22" s="50"/>
      <c r="N22" s="1" t="s">
        <v>254</v>
      </c>
      <c r="O22" s="1" t="s">
        <v>257</v>
      </c>
      <c r="P22" s="1" t="s">
        <v>127</v>
      </c>
      <c r="Q22" s="1" t="s">
        <v>256</v>
      </c>
      <c r="R22" s="5">
        <v>93.783799999999999</v>
      </c>
      <c r="S22" s="46"/>
      <c r="T22" s="23" t="s">
        <v>1267</v>
      </c>
      <c r="U22" s="22">
        <v>99.46</v>
      </c>
      <c r="V22" s="1" t="s">
        <v>223</v>
      </c>
      <c r="W22" s="1" t="s">
        <v>224</v>
      </c>
    </row>
    <row r="23" spans="1:23" x14ac:dyDescent="0.2">
      <c r="A23" s="35" t="s">
        <v>654</v>
      </c>
      <c r="B23" s="5">
        <v>4.6753859958705898E-3</v>
      </c>
      <c r="C23" s="117" t="s">
        <v>492</v>
      </c>
      <c r="D23" s="117" t="s">
        <v>492</v>
      </c>
      <c r="E23" s="50"/>
      <c r="F23" s="5">
        <v>0.52025269416573805</v>
      </c>
      <c r="G23" s="117" t="s">
        <v>492</v>
      </c>
      <c r="H23" s="117" t="s">
        <v>492</v>
      </c>
      <c r="I23" s="50"/>
      <c r="J23" s="73">
        <v>1.7021276595744681</v>
      </c>
      <c r="K23" s="117" t="s">
        <v>492</v>
      </c>
      <c r="L23" s="117" t="s">
        <v>492</v>
      </c>
      <c r="M23" s="50"/>
      <c r="N23" s="1" t="s">
        <v>269</v>
      </c>
      <c r="O23" s="1" t="s">
        <v>270</v>
      </c>
      <c r="P23" s="1" t="s">
        <v>127</v>
      </c>
      <c r="Q23" s="1" t="s">
        <v>268</v>
      </c>
      <c r="R23" s="5">
        <v>97.222200000000001</v>
      </c>
      <c r="S23" s="46"/>
      <c r="T23" s="23" t="s">
        <v>1268</v>
      </c>
      <c r="U23" s="22">
        <v>99.44</v>
      </c>
      <c r="V23" s="1" t="s">
        <v>211</v>
      </c>
      <c r="W23" s="1" t="s">
        <v>212</v>
      </c>
    </row>
    <row r="24" spans="1:23" x14ac:dyDescent="0.2">
      <c r="A24" s="35" t="s">
        <v>654</v>
      </c>
      <c r="B24" s="5">
        <v>2.0244807200815701E-2</v>
      </c>
      <c r="C24" s="5">
        <v>0.62928700240454305</v>
      </c>
      <c r="D24" s="117" t="s">
        <v>492</v>
      </c>
      <c r="E24" s="50"/>
      <c r="F24" s="5">
        <v>0.38366237710814499</v>
      </c>
      <c r="G24" s="5">
        <v>7.4733305828962102</v>
      </c>
      <c r="H24" s="117" t="s">
        <v>492</v>
      </c>
      <c r="I24" s="50"/>
      <c r="J24" s="73">
        <v>27.23404255319149</v>
      </c>
      <c r="K24" s="73">
        <v>75</v>
      </c>
      <c r="L24" s="117" t="s">
        <v>492</v>
      </c>
      <c r="M24" s="50"/>
      <c r="N24" s="1" t="s">
        <v>262</v>
      </c>
      <c r="O24" s="1" t="s">
        <v>127</v>
      </c>
      <c r="P24" s="1" t="s">
        <v>127</v>
      </c>
      <c r="Q24" s="1" t="s">
        <v>263</v>
      </c>
      <c r="R24" s="5">
        <v>93.016800000000003</v>
      </c>
      <c r="S24" s="46"/>
      <c r="T24" s="23" t="s">
        <v>1269</v>
      </c>
      <c r="U24" s="22">
        <v>100</v>
      </c>
      <c r="V24" s="1" t="s">
        <v>190</v>
      </c>
      <c r="W24" s="1" t="s">
        <v>191</v>
      </c>
    </row>
    <row r="25" spans="1:23" x14ac:dyDescent="0.2">
      <c r="A25" s="35" t="s">
        <v>654</v>
      </c>
      <c r="B25" s="5">
        <v>4.3547736372604902E-2</v>
      </c>
      <c r="C25" s="5">
        <v>2.0213660917069898E-3</v>
      </c>
      <c r="D25" s="117" t="s">
        <v>492</v>
      </c>
      <c r="E25" s="50"/>
      <c r="F25" s="5">
        <v>0.32493263591694399</v>
      </c>
      <c r="G25" s="5">
        <v>0.119952019192323</v>
      </c>
      <c r="H25" s="117" t="s">
        <v>492</v>
      </c>
      <c r="I25" s="50"/>
      <c r="J25" s="73">
        <v>44.680851063829785</v>
      </c>
      <c r="K25" s="73">
        <v>2.9411764705882351</v>
      </c>
      <c r="L25" s="117" t="s">
        <v>492</v>
      </c>
      <c r="M25" s="50"/>
      <c r="N25" s="1" t="s">
        <v>258</v>
      </c>
      <c r="O25" s="1" t="s">
        <v>259</v>
      </c>
      <c r="P25" s="1" t="s">
        <v>127</v>
      </c>
      <c r="Q25" s="1" t="s">
        <v>260</v>
      </c>
      <c r="R25" s="5">
        <v>88.043499999999995</v>
      </c>
      <c r="S25" s="46"/>
      <c r="T25" s="23" t="s">
        <v>187</v>
      </c>
      <c r="U25" s="22">
        <v>99.18</v>
      </c>
      <c r="V25" s="1" t="s">
        <v>185</v>
      </c>
      <c r="W25" s="1" t="s">
        <v>186</v>
      </c>
    </row>
    <row r="26" spans="1:23" x14ac:dyDescent="0.2">
      <c r="A26" s="35" t="s">
        <v>654</v>
      </c>
      <c r="B26" s="5">
        <v>1.5414155434740701E-2</v>
      </c>
      <c r="C26" s="5">
        <v>1.5288002446080401E-3</v>
      </c>
      <c r="D26" s="117" t="s">
        <v>492</v>
      </c>
      <c r="E26" s="50"/>
      <c r="F26" s="5">
        <v>0.32461677186654597</v>
      </c>
      <c r="G26" s="5">
        <v>0.103958416633347</v>
      </c>
      <c r="H26" s="117" t="s">
        <v>492</v>
      </c>
      <c r="I26" s="50"/>
      <c r="J26" s="73">
        <v>13.617021276595745</v>
      </c>
      <c r="K26" s="73">
        <v>1.4705882352941175</v>
      </c>
      <c r="L26" s="117" t="s">
        <v>492</v>
      </c>
      <c r="M26" s="50"/>
      <c r="N26" s="1" t="s">
        <v>269</v>
      </c>
      <c r="O26" s="1" t="s">
        <v>270</v>
      </c>
      <c r="P26" s="1" t="s">
        <v>127</v>
      </c>
      <c r="Q26" s="1" t="s">
        <v>268</v>
      </c>
      <c r="R26" s="5">
        <v>95.290899999999993</v>
      </c>
      <c r="S26" s="46"/>
      <c r="T26" s="23" t="s">
        <v>1268</v>
      </c>
      <c r="U26" s="22">
        <v>99.17</v>
      </c>
      <c r="V26" s="1" t="s">
        <v>202</v>
      </c>
      <c r="W26" s="1" t="s">
        <v>203</v>
      </c>
    </row>
    <row r="27" spans="1:23" x14ac:dyDescent="0.2">
      <c r="A27" s="35" t="s">
        <v>654</v>
      </c>
      <c r="B27" s="5">
        <v>1.0587436655623899E-2</v>
      </c>
      <c r="C27" s="5">
        <v>4.2894301577823998E-4</v>
      </c>
      <c r="D27" s="117" t="s">
        <v>492</v>
      </c>
      <c r="E27" s="50"/>
      <c r="F27" s="5">
        <v>0.29334568473058498</v>
      </c>
      <c r="G27" s="5">
        <v>2.9168125072920301E-2</v>
      </c>
      <c r="H27" s="117" t="s">
        <v>492</v>
      </c>
      <c r="I27" s="50"/>
      <c r="J27" s="73">
        <v>14.893617021276595</v>
      </c>
      <c r="K27" s="73">
        <v>1.4705882352941175</v>
      </c>
      <c r="L27" s="117" t="s">
        <v>492</v>
      </c>
      <c r="M27" s="50"/>
      <c r="N27" s="1" t="s">
        <v>265</v>
      </c>
      <c r="O27" s="1" t="s">
        <v>266</v>
      </c>
      <c r="P27" s="1" t="s">
        <v>265</v>
      </c>
      <c r="Q27" s="1" t="s">
        <v>265</v>
      </c>
      <c r="R27" s="5">
        <v>97.826099999999997</v>
      </c>
      <c r="S27" s="46"/>
      <c r="T27" s="23" t="s">
        <v>1266</v>
      </c>
      <c r="U27" s="22">
        <v>98.91</v>
      </c>
      <c r="V27" s="1" t="s">
        <v>194</v>
      </c>
      <c r="W27" s="1" t="s">
        <v>195</v>
      </c>
    </row>
    <row r="28" spans="1:23" x14ac:dyDescent="0.2">
      <c r="A28" s="35" t="s">
        <v>654</v>
      </c>
      <c r="B28" s="5">
        <v>3.5064854350212102E-3</v>
      </c>
      <c r="C28" s="5">
        <v>1.5226782159544999E-3</v>
      </c>
      <c r="D28" s="117" t="s">
        <v>492</v>
      </c>
      <c r="E28" s="50"/>
      <c r="F28" s="5">
        <v>0.186306474149977</v>
      </c>
      <c r="G28" s="5">
        <v>4.7980807676929201E-2</v>
      </c>
      <c r="H28" s="117" t="s">
        <v>492</v>
      </c>
      <c r="I28" s="50"/>
      <c r="J28" s="73">
        <v>7.6595744680851059</v>
      </c>
      <c r="K28" s="73">
        <v>4.4117647058823533</v>
      </c>
      <c r="L28" s="117" t="s">
        <v>492</v>
      </c>
      <c r="M28" s="50"/>
      <c r="N28" s="1" t="s">
        <v>127</v>
      </c>
      <c r="O28" s="1" t="s">
        <v>267</v>
      </c>
      <c r="P28" s="1" t="s">
        <v>127</v>
      </c>
      <c r="Q28" s="1" t="s">
        <v>268</v>
      </c>
      <c r="R28" s="5">
        <v>96.315799999999996</v>
      </c>
      <c r="S28" s="46"/>
      <c r="T28" s="23" t="s">
        <v>1268</v>
      </c>
      <c r="U28" s="22">
        <v>98.95</v>
      </c>
      <c r="V28" s="1" t="s">
        <v>217</v>
      </c>
      <c r="W28" s="1" t="s">
        <v>218</v>
      </c>
    </row>
    <row r="29" spans="1:23" x14ac:dyDescent="0.2">
      <c r="A29" s="35" t="s">
        <v>654</v>
      </c>
      <c r="B29" s="5">
        <v>3.2642253239668702E-3</v>
      </c>
      <c r="C29" s="5">
        <v>4.606672662076E-3</v>
      </c>
      <c r="D29" s="117" t="s">
        <v>492</v>
      </c>
      <c r="E29" s="50"/>
      <c r="F29" s="5">
        <v>0.13330719466771199</v>
      </c>
      <c r="G29" s="5">
        <v>0.116504854368932</v>
      </c>
      <c r="H29" s="117" t="s">
        <v>492</v>
      </c>
      <c r="I29" s="50"/>
      <c r="J29" s="73">
        <v>5.1063829787234036</v>
      </c>
      <c r="K29" s="73">
        <v>4.4117647058823533</v>
      </c>
      <c r="L29" s="117" t="s">
        <v>492</v>
      </c>
      <c r="M29" s="50"/>
      <c r="N29" s="1" t="s">
        <v>127</v>
      </c>
      <c r="O29" s="1" t="s">
        <v>267</v>
      </c>
      <c r="P29" s="1" t="s">
        <v>127</v>
      </c>
      <c r="Q29" s="1" t="s">
        <v>268</v>
      </c>
      <c r="R29" s="5">
        <v>96.132599999999996</v>
      </c>
      <c r="S29" s="46"/>
      <c r="T29" s="23" t="s">
        <v>1268</v>
      </c>
      <c r="U29" s="22">
        <v>98.9</v>
      </c>
      <c r="V29" s="1" t="s">
        <v>213</v>
      </c>
      <c r="W29" s="1" t="s">
        <v>214</v>
      </c>
    </row>
    <row r="30" spans="1:23" x14ac:dyDescent="0.2">
      <c r="A30" s="35" t="s">
        <v>654</v>
      </c>
      <c r="B30" s="5">
        <v>2.0099958426055501E-3</v>
      </c>
      <c r="C30" s="5">
        <v>4.7040007526401198E-4</v>
      </c>
      <c r="D30" s="117" t="s">
        <v>492</v>
      </c>
      <c r="E30" s="50"/>
      <c r="F30" s="5">
        <v>0.10163978858924</v>
      </c>
      <c r="G30" s="5">
        <v>3.1987205117952798E-2</v>
      </c>
      <c r="H30" s="117" t="s">
        <v>492</v>
      </c>
      <c r="I30" s="50"/>
      <c r="J30" s="73">
        <v>3.4042553191489362</v>
      </c>
      <c r="K30" s="73">
        <v>1.4705882352941175</v>
      </c>
      <c r="L30" s="117" t="s">
        <v>492</v>
      </c>
      <c r="M30" s="50"/>
      <c r="N30" s="1" t="s">
        <v>269</v>
      </c>
      <c r="O30" s="1" t="s">
        <v>270</v>
      </c>
      <c r="P30" s="1" t="s">
        <v>269</v>
      </c>
      <c r="Q30" s="1" t="s">
        <v>268</v>
      </c>
      <c r="R30" s="5">
        <v>96.9529</v>
      </c>
      <c r="S30" s="46"/>
      <c r="T30" s="23" t="s">
        <v>1268</v>
      </c>
      <c r="U30" s="22">
        <v>98.89</v>
      </c>
      <c r="V30" s="1" t="s">
        <v>219</v>
      </c>
      <c r="W30" s="1" t="s">
        <v>220</v>
      </c>
    </row>
    <row r="31" spans="1:23" x14ac:dyDescent="0.2">
      <c r="A31" s="35" t="s">
        <v>654</v>
      </c>
      <c r="B31" s="117" t="s">
        <v>492</v>
      </c>
      <c r="C31" s="117" t="s">
        <v>492</v>
      </c>
      <c r="D31" s="5">
        <v>0.264224699580136</v>
      </c>
      <c r="E31" s="50"/>
      <c r="F31" s="117" t="s">
        <v>492</v>
      </c>
      <c r="G31" s="117" t="s">
        <v>492</v>
      </c>
      <c r="H31" s="5">
        <v>1.05689879832054</v>
      </c>
      <c r="I31" s="50"/>
      <c r="J31" s="117" t="s">
        <v>492</v>
      </c>
      <c r="K31" s="117" t="s">
        <v>492</v>
      </c>
      <c r="L31" s="117">
        <v>25</v>
      </c>
      <c r="M31" s="50"/>
      <c r="N31" s="1" t="s">
        <v>254</v>
      </c>
      <c r="O31" s="1" t="s">
        <v>257</v>
      </c>
      <c r="P31" s="1" t="s">
        <v>127</v>
      </c>
      <c r="Q31" s="1" t="s">
        <v>256</v>
      </c>
      <c r="R31" s="5">
        <v>93.766900000000007</v>
      </c>
      <c r="S31" s="46"/>
      <c r="T31" s="23" t="s">
        <v>1267</v>
      </c>
      <c r="U31" s="22">
        <v>99.46</v>
      </c>
      <c r="V31" s="1" t="s">
        <v>221</v>
      </c>
      <c r="W31" s="1" t="s">
        <v>222</v>
      </c>
    </row>
    <row r="32" spans="1:23" x14ac:dyDescent="0.2">
      <c r="B32" s="5"/>
      <c r="C32" s="5"/>
      <c r="D32" s="5"/>
      <c r="E32" s="50"/>
      <c r="F32" s="5"/>
      <c r="G32" s="5"/>
      <c r="H32" s="5"/>
      <c r="I32" s="50"/>
      <c r="J32" s="74"/>
      <c r="K32" s="73"/>
      <c r="L32" s="73"/>
      <c r="M32" s="50"/>
      <c r="R32" s="5"/>
      <c r="S32" s="46"/>
      <c r="T32" s="23"/>
      <c r="U32" s="22"/>
    </row>
    <row r="33" spans="1:23" x14ac:dyDescent="0.2">
      <c r="A33" s="35" t="s">
        <v>655</v>
      </c>
      <c r="B33" s="5">
        <v>0.76871214433339696</v>
      </c>
      <c r="C33" s="5">
        <v>6.2245927844563002E-2</v>
      </c>
      <c r="D33" s="5">
        <v>1.00725731695988</v>
      </c>
      <c r="E33" s="50"/>
      <c r="F33" s="5">
        <v>9.1493028356572204</v>
      </c>
      <c r="G33" s="5">
        <v>2.56161459344071</v>
      </c>
      <c r="H33" s="5">
        <v>2.1888053467000801</v>
      </c>
      <c r="I33" s="50"/>
      <c r="J33" s="73">
        <v>68.936170212765958</v>
      </c>
      <c r="K33" s="73">
        <v>11.76470588235294</v>
      </c>
      <c r="L33" s="117">
        <v>75</v>
      </c>
      <c r="M33" s="50"/>
      <c r="N33" s="1" t="s">
        <v>230</v>
      </c>
      <c r="O33" s="1" t="s">
        <v>231</v>
      </c>
      <c r="P33" s="1" t="s">
        <v>127</v>
      </c>
      <c r="Q33" s="1" t="s">
        <v>232</v>
      </c>
      <c r="R33" s="5">
        <v>96.467399999999998</v>
      </c>
      <c r="S33" s="46"/>
      <c r="T33" s="23" t="s">
        <v>1279</v>
      </c>
      <c r="U33" s="22">
        <v>100</v>
      </c>
      <c r="V33" s="1" t="s">
        <v>135</v>
      </c>
      <c r="W33" s="1" t="s">
        <v>136</v>
      </c>
    </row>
    <row r="34" spans="1:23" x14ac:dyDescent="0.2">
      <c r="A34" s="35" t="s">
        <v>655</v>
      </c>
      <c r="B34" s="5">
        <v>0.241563271002084</v>
      </c>
      <c r="C34" s="5">
        <v>2.93036830009736E-2</v>
      </c>
      <c r="D34" s="117" t="s">
        <v>492</v>
      </c>
      <c r="E34" s="50"/>
      <c r="F34" s="5">
        <v>2.9853235490326901</v>
      </c>
      <c r="G34" s="5">
        <v>0.833812535940195</v>
      </c>
      <c r="H34" s="117" t="s">
        <v>492</v>
      </c>
      <c r="I34" s="50"/>
      <c r="J34" s="73">
        <v>49.787234042553195</v>
      </c>
      <c r="K34" s="73">
        <v>8.8235294117647065</v>
      </c>
      <c r="L34" s="117" t="s">
        <v>492</v>
      </c>
      <c r="M34" s="50"/>
      <c r="N34" s="1" t="s">
        <v>230</v>
      </c>
      <c r="O34" s="1" t="s">
        <v>233</v>
      </c>
      <c r="P34" s="1" t="s">
        <v>127</v>
      </c>
      <c r="Q34" s="1" t="s">
        <v>232</v>
      </c>
      <c r="R34" s="5">
        <v>97.282600000000002</v>
      </c>
      <c r="S34" s="46"/>
      <c r="T34" s="23" t="s">
        <v>1278</v>
      </c>
      <c r="U34" s="22">
        <v>100</v>
      </c>
      <c r="V34" s="1" t="s">
        <v>137</v>
      </c>
      <c r="W34" s="1" t="s">
        <v>138</v>
      </c>
    </row>
    <row r="35" spans="1:23" x14ac:dyDescent="0.2">
      <c r="A35" s="35" t="s">
        <v>655</v>
      </c>
      <c r="B35" s="5">
        <v>0.221478108514435</v>
      </c>
      <c r="C35" s="5">
        <v>0.111167012001908</v>
      </c>
      <c r="D35" s="117" t="s">
        <v>492</v>
      </c>
      <c r="E35" s="50"/>
      <c r="F35" s="5">
        <v>2.3407175063713002</v>
      </c>
      <c r="G35" s="5">
        <v>1.8832662449683699</v>
      </c>
      <c r="H35" s="117" t="s">
        <v>492</v>
      </c>
      <c r="I35" s="50"/>
      <c r="J35" s="73">
        <v>60</v>
      </c>
      <c r="K35" s="73">
        <v>63.235294117647058</v>
      </c>
      <c r="L35" s="117" t="s">
        <v>492</v>
      </c>
      <c r="M35" s="50"/>
      <c r="N35" s="1" t="s">
        <v>234</v>
      </c>
      <c r="O35" s="1" t="s">
        <v>235</v>
      </c>
      <c r="P35" s="1" t="s">
        <v>236</v>
      </c>
      <c r="Q35" s="1" t="s">
        <v>237</v>
      </c>
      <c r="R35" s="5">
        <v>95.380399999999995</v>
      </c>
      <c r="S35" s="46"/>
      <c r="T35" s="23" t="s">
        <v>1271</v>
      </c>
      <c r="U35" s="22">
        <v>100</v>
      </c>
      <c r="V35" s="1" t="s">
        <v>139</v>
      </c>
      <c r="W35" s="1" t="s">
        <v>140</v>
      </c>
    </row>
    <row r="36" spans="1:23" x14ac:dyDescent="0.2">
      <c r="A36" s="35" t="s">
        <v>655</v>
      </c>
      <c r="B36" s="5">
        <v>1.4224477011393901E-2</v>
      </c>
      <c r="C36" s="5">
        <v>7.43848373947455E-4</v>
      </c>
      <c r="D36" s="5">
        <v>1.4174284172432601</v>
      </c>
      <c r="E36" s="50"/>
      <c r="F36" s="5">
        <v>1.4938154138915301</v>
      </c>
      <c r="G36" s="5">
        <v>5.0581689428426897E-2</v>
      </c>
      <c r="H36" s="5">
        <v>2.41701579116984</v>
      </c>
      <c r="I36" s="50"/>
      <c r="J36" s="73">
        <v>4.6808510638297873</v>
      </c>
      <c r="K36" s="73">
        <v>1.4705882352941175</v>
      </c>
      <c r="L36" s="117">
        <v>75</v>
      </c>
      <c r="M36" s="50"/>
      <c r="N36" s="1" t="s">
        <v>230</v>
      </c>
      <c r="O36" s="1" t="s">
        <v>231</v>
      </c>
      <c r="P36" s="1" t="s">
        <v>127</v>
      </c>
      <c r="Q36" s="1" t="s">
        <v>232</v>
      </c>
      <c r="R36" s="5">
        <v>96.195599999999999</v>
      </c>
      <c r="S36" s="46"/>
      <c r="T36" s="23" t="s">
        <v>1277</v>
      </c>
      <c r="U36" s="22">
        <v>99.46</v>
      </c>
      <c r="V36" s="1" t="s">
        <v>144</v>
      </c>
      <c r="W36" s="1" t="s">
        <v>145</v>
      </c>
    </row>
    <row r="37" spans="1:23" x14ac:dyDescent="0.2">
      <c r="A37" s="35" t="s">
        <v>655</v>
      </c>
      <c r="B37" s="5">
        <v>9.1397948083216593E-3</v>
      </c>
      <c r="C37" s="117" t="s">
        <v>492</v>
      </c>
      <c r="D37" s="117" t="s">
        <v>492</v>
      </c>
      <c r="E37" s="50"/>
      <c r="F37" s="5">
        <v>0.77091415497861304</v>
      </c>
      <c r="G37" s="117" t="s">
        <v>492</v>
      </c>
      <c r="H37" s="117" t="s">
        <v>492</v>
      </c>
      <c r="I37" s="50"/>
      <c r="J37" s="73">
        <v>2.9787234042553195</v>
      </c>
      <c r="K37" s="117" t="s">
        <v>492</v>
      </c>
      <c r="L37" s="117" t="s">
        <v>492</v>
      </c>
      <c r="M37" s="50"/>
      <c r="N37" s="1" t="s">
        <v>230</v>
      </c>
      <c r="O37" s="1" t="s">
        <v>231</v>
      </c>
      <c r="P37" s="1" t="s">
        <v>127</v>
      </c>
      <c r="Q37" s="1" t="s">
        <v>232</v>
      </c>
      <c r="R37" s="5">
        <v>96.195599999999999</v>
      </c>
      <c r="S37" s="46"/>
      <c r="T37" s="23" t="s">
        <v>1277</v>
      </c>
      <c r="U37" s="22">
        <v>99.73</v>
      </c>
      <c r="V37" s="1" t="s">
        <v>146</v>
      </c>
      <c r="W37" s="1" t="s">
        <v>147</v>
      </c>
    </row>
    <row r="38" spans="1:23" x14ac:dyDescent="0.2">
      <c r="A38" s="35" t="s">
        <v>655</v>
      </c>
      <c r="B38" s="5">
        <v>2.6283217260085201E-2</v>
      </c>
      <c r="C38" s="5">
        <v>5.4250082350906902E-3</v>
      </c>
      <c r="D38" s="117" t="s">
        <v>492</v>
      </c>
      <c r="E38" s="50"/>
      <c r="F38" s="5">
        <v>0.60081539231814596</v>
      </c>
      <c r="G38" s="5">
        <v>0.19992003198720501</v>
      </c>
      <c r="H38" s="117" t="s">
        <v>492</v>
      </c>
      <c r="I38" s="50"/>
      <c r="J38" s="73">
        <v>23.404255319148938</v>
      </c>
      <c r="K38" s="73">
        <v>7.3529411764705888</v>
      </c>
      <c r="L38" s="117" t="s">
        <v>492</v>
      </c>
      <c r="M38" s="50"/>
      <c r="N38" s="1" t="s">
        <v>238</v>
      </c>
      <c r="O38" s="1" t="s">
        <v>239</v>
      </c>
      <c r="P38" s="1" t="s">
        <v>127</v>
      </c>
      <c r="Q38" s="1" t="s">
        <v>240</v>
      </c>
      <c r="R38" s="5">
        <v>98.369600000000005</v>
      </c>
      <c r="S38" s="46"/>
      <c r="T38" s="23" t="s">
        <v>143</v>
      </c>
      <c r="U38" s="22">
        <v>100</v>
      </c>
      <c r="V38" s="1" t="s">
        <v>141</v>
      </c>
      <c r="W38" s="1" t="s">
        <v>142</v>
      </c>
    </row>
    <row r="39" spans="1:23" x14ac:dyDescent="0.2">
      <c r="A39" s="35" t="s">
        <v>655</v>
      </c>
      <c r="B39" s="5">
        <v>2.0467525535790899E-3</v>
      </c>
      <c r="C39" s="117" t="s">
        <v>492</v>
      </c>
      <c r="D39" s="117" t="s">
        <v>492</v>
      </c>
      <c r="E39" s="50"/>
      <c r="F39" s="5">
        <v>0.26006977481763399</v>
      </c>
      <c r="G39" s="117" t="s">
        <v>492</v>
      </c>
      <c r="H39" s="117" t="s">
        <v>492</v>
      </c>
      <c r="I39" s="50"/>
      <c r="J39" s="73">
        <v>0.85106382978723405</v>
      </c>
      <c r="K39" s="117" t="s">
        <v>492</v>
      </c>
      <c r="L39" s="117" t="s">
        <v>492</v>
      </c>
      <c r="M39" s="50"/>
      <c r="N39" s="1" t="s">
        <v>230</v>
      </c>
      <c r="O39" s="1" t="s">
        <v>231</v>
      </c>
      <c r="P39" s="1" t="s">
        <v>127</v>
      </c>
      <c r="Q39" s="1" t="s">
        <v>232</v>
      </c>
      <c r="R39" s="5">
        <v>96.195599999999999</v>
      </c>
      <c r="S39" s="46"/>
      <c r="T39" s="23" t="s">
        <v>1277</v>
      </c>
      <c r="U39" s="22">
        <v>99.73</v>
      </c>
      <c r="V39" s="1" t="s">
        <v>153</v>
      </c>
      <c r="W39" s="1" t="s">
        <v>154</v>
      </c>
    </row>
    <row r="40" spans="1:23" x14ac:dyDescent="0.2">
      <c r="A40" s="35" t="s">
        <v>655</v>
      </c>
      <c r="B40" s="5">
        <v>2.7941385025253402E-3</v>
      </c>
      <c r="C40" s="5">
        <v>6.5638404505673098E-2</v>
      </c>
      <c r="D40" s="117" t="s">
        <v>492</v>
      </c>
      <c r="E40" s="50"/>
      <c r="F40" s="5">
        <v>0.23568482511114699</v>
      </c>
      <c r="G40" s="5">
        <v>0.48687552921253202</v>
      </c>
      <c r="H40" s="117" t="s">
        <v>492</v>
      </c>
      <c r="I40" s="50"/>
      <c r="J40" s="73">
        <v>2.1276595744680851</v>
      </c>
      <c r="K40" s="73">
        <v>30.882352941176471</v>
      </c>
      <c r="L40" s="117" t="s">
        <v>492</v>
      </c>
      <c r="M40" s="50"/>
      <c r="N40" s="1" t="s">
        <v>230</v>
      </c>
      <c r="O40" s="1" t="s">
        <v>241</v>
      </c>
      <c r="P40" s="1" t="s">
        <v>127</v>
      </c>
      <c r="Q40" s="1" t="s">
        <v>232</v>
      </c>
      <c r="R40" s="5">
        <v>96.467399999999998</v>
      </c>
      <c r="S40" s="46"/>
      <c r="T40" s="23" t="s">
        <v>1274</v>
      </c>
      <c r="U40" s="22">
        <v>99.18</v>
      </c>
      <c r="V40" s="1" t="s">
        <v>148</v>
      </c>
      <c r="W40" s="1" t="s">
        <v>149</v>
      </c>
    </row>
    <row r="41" spans="1:23" x14ac:dyDescent="0.2">
      <c r="A41" s="35" t="s">
        <v>655</v>
      </c>
      <c r="B41" s="5">
        <v>1.6484118799390099E-3</v>
      </c>
      <c r="C41" s="5">
        <v>0.152828408322881</v>
      </c>
      <c r="D41" s="117" t="s">
        <v>492</v>
      </c>
      <c r="E41" s="50"/>
      <c r="F41" s="5">
        <v>0.216025137470542</v>
      </c>
      <c r="G41" s="5">
        <v>4.5900178253119401</v>
      </c>
      <c r="H41" s="117" t="s">
        <v>492</v>
      </c>
      <c r="I41" s="50"/>
      <c r="J41" s="73">
        <v>3.4042553191489362</v>
      </c>
      <c r="K41" s="73">
        <v>14.705882352941178</v>
      </c>
      <c r="L41" s="117" t="s">
        <v>492</v>
      </c>
      <c r="N41" s="1" t="s">
        <v>127</v>
      </c>
      <c r="O41" s="1" t="s">
        <v>127</v>
      </c>
      <c r="P41" s="1" t="s">
        <v>127</v>
      </c>
      <c r="Q41" s="1" t="s">
        <v>127</v>
      </c>
      <c r="R41" s="5">
        <v>92.140900000000002</v>
      </c>
      <c r="S41" s="46"/>
      <c r="T41" s="23" t="s">
        <v>378</v>
      </c>
      <c r="U41" s="22">
        <v>98.92</v>
      </c>
      <c r="V41" s="1" t="s">
        <v>376</v>
      </c>
      <c r="W41" s="1" t="s">
        <v>377</v>
      </c>
    </row>
    <row r="42" spans="1:23" x14ac:dyDescent="0.2">
      <c r="A42" s="35" t="s">
        <v>655</v>
      </c>
      <c r="B42" s="5">
        <v>8.9755588520315705E-4</v>
      </c>
      <c r="C42" s="117" t="s">
        <v>492</v>
      </c>
      <c r="D42" s="117" t="s">
        <v>492</v>
      </c>
      <c r="E42" s="50"/>
      <c r="F42" s="5">
        <v>0.15550084229622901</v>
      </c>
      <c r="G42" s="117" t="s">
        <v>492</v>
      </c>
      <c r="H42" s="117" t="s">
        <v>492</v>
      </c>
      <c r="I42" s="50"/>
      <c r="J42" s="73">
        <v>1.2765957446808509</v>
      </c>
      <c r="K42" s="117" t="s">
        <v>492</v>
      </c>
      <c r="L42" s="117" t="s">
        <v>492</v>
      </c>
      <c r="M42" s="50"/>
      <c r="N42" s="1" t="s">
        <v>230</v>
      </c>
      <c r="O42" s="1" t="s">
        <v>247</v>
      </c>
      <c r="P42" s="1" t="s">
        <v>248</v>
      </c>
      <c r="Q42" s="1" t="s">
        <v>232</v>
      </c>
      <c r="R42" s="5">
        <v>98.195899999999995</v>
      </c>
      <c r="S42" s="46"/>
      <c r="T42" s="23" t="s">
        <v>1282</v>
      </c>
      <c r="U42" s="22">
        <v>99.22</v>
      </c>
      <c r="V42" s="1" t="s">
        <v>166</v>
      </c>
      <c r="W42" s="1" t="s">
        <v>167</v>
      </c>
    </row>
    <row r="43" spans="1:23" x14ac:dyDescent="0.2">
      <c r="A43" s="35" t="s">
        <v>655</v>
      </c>
      <c r="B43" s="5">
        <v>1.28257775176103E-3</v>
      </c>
      <c r="C43" s="5">
        <v>0</v>
      </c>
      <c r="D43" s="117" t="s">
        <v>492</v>
      </c>
      <c r="E43" s="50"/>
      <c r="F43" s="5">
        <v>0.14506959419721599</v>
      </c>
      <c r="G43" s="5">
        <v>0</v>
      </c>
      <c r="H43" s="117" t="s">
        <v>492</v>
      </c>
      <c r="I43" s="50"/>
      <c r="J43" s="73">
        <v>2.5531914893617018</v>
      </c>
      <c r="K43" s="117" t="s">
        <v>492</v>
      </c>
      <c r="L43" s="117" t="s">
        <v>492</v>
      </c>
      <c r="M43" s="50"/>
      <c r="N43" s="1" t="s">
        <v>245</v>
      </c>
      <c r="O43" s="1" t="s">
        <v>127</v>
      </c>
      <c r="P43" s="1" t="s">
        <v>127</v>
      </c>
      <c r="Q43" s="1" t="s">
        <v>246</v>
      </c>
      <c r="R43" s="5">
        <v>93.120400000000004</v>
      </c>
      <c r="S43" s="46"/>
      <c r="T43" s="23" t="s">
        <v>1272</v>
      </c>
      <c r="U43" s="22">
        <v>99.51</v>
      </c>
      <c r="V43" s="1" t="s">
        <v>162</v>
      </c>
      <c r="W43" s="1" t="s">
        <v>163</v>
      </c>
    </row>
    <row r="44" spans="1:23" x14ac:dyDescent="0.2">
      <c r="A44" s="35" t="s">
        <v>655</v>
      </c>
      <c r="B44" s="5">
        <v>3.1360183495433599E-3</v>
      </c>
      <c r="C44" s="5">
        <v>1.29179758302583E-3</v>
      </c>
      <c r="D44" s="117" t="s">
        <v>492</v>
      </c>
      <c r="E44" s="50"/>
      <c r="F44" s="5">
        <v>9.03995660820828E-2</v>
      </c>
      <c r="G44" s="5">
        <v>5.8336250145840603E-2</v>
      </c>
      <c r="H44" s="117" t="s">
        <v>492</v>
      </c>
      <c r="I44" s="50"/>
      <c r="J44" s="73">
        <v>8.5106382978723403</v>
      </c>
      <c r="K44" s="73">
        <v>2.9411764705882351</v>
      </c>
      <c r="L44" s="117" t="s">
        <v>492</v>
      </c>
      <c r="M44" s="50"/>
      <c r="N44" s="1" t="s">
        <v>230</v>
      </c>
      <c r="O44" s="1" t="s">
        <v>233</v>
      </c>
      <c r="P44" s="1" t="s">
        <v>127</v>
      </c>
      <c r="Q44" s="1" t="s">
        <v>232</v>
      </c>
      <c r="R44" s="5">
        <v>96.739099999999993</v>
      </c>
      <c r="S44" s="46"/>
      <c r="T44" s="23" t="s">
        <v>1275</v>
      </c>
      <c r="U44" s="22">
        <v>99.46</v>
      </c>
      <c r="V44" s="1" t="s">
        <v>155</v>
      </c>
      <c r="W44" s="1" t="s">
        <v>156</v>
      </c>
    </row>
    <row r="45" spans="1:23" x14ac:dyDescent="0.2">
      <c r="A45" s="35" t="s">
        <v>655</v>
      </c>
      <c r="B45" s="5">
        <v>3.6763882211744302E-4</v>
      </c>
      <c r="C45" s="5">
        <v>3.1739150623999401E-3</v>
      </c>
      <c r="D45" s="117" t="s">
        <v>492</v>
      </c>
      <c r="E45" s="50"/>
      <c r="F45" s="5">
        <v>7.03544103420983E-2</v>
      </c>
      <c r="G45" s="5">
        <v>0.113058224985868</v>
      </c>
      <c r="H45" s="117" t="s">
        <v>492</v>
      </c>
      <c r="I45" s="50"/>
      <c r="J45" s="73">
        <v>1.2765957446808509</v>
      </c>
      <c r="K45" s="73">
        <v>4.4117647058823533</v>
      </c>
      <c r="L45" s="117" t="s">
        <v>492</v>
      </c>
      <c r="M45" s="50"/>
      <c r="N45" s="1" t="s">
        <v>127</v>
      </c>
      <c r="O45" s="1" t="s">
        <v>249</v>
      </c>
      <c r="P45" s="1" t="s">
        <v>127</v>
      </c>
      <c r="Q45" s="1" t="s">
        <v>250</v>
      </c>
      <c r="R45" s="5">
        <v>93.766900000000007</v>
      </c>
      <c r="S45" s="46"/>
      <c r="T45" s="23" t="s">
        <v>1281</v>
      </c>
      <c r="U45" s="22">
        <v>100</v>
      </c>
      <c r="V45" s="1" t="s">
        <v>168</v>
      </c>
      <c r="W45" s="1" t="s">
        <v>169</v>
      </c>
    </row>
    <row r="46" spans="1:23" x14ac:dyDescent="0.2">
      <c r="A46" s="35" t="s">
        <v>655</v>
      </c>
      <c r="B46" s="5">
        <v>1.53959338368779E-3</v>
      </c>
      <c r="C46" s="5">
        <v>1.4941965406361699E-4</v>
      </c>
      <c r="D46" s="117" t="s">
        <v>492</v>
      </c>
      <c r="E46" s="50"/>
      <c r="F46" s="5">
        <v>6.7521944632005407E-2</v>
      </c>
      <c r="G46" s="5">
        <v>1.0160536476326001E-2</v>
      </c>
      <c r="H46" s="117" t="s">
        <v>492</v>
      </c>
      <c r="I46" s="50"/>
      <c r="J46" s="73">
        <v>6.8085106382978724</v>
      </c>
      <c r="K46" s="73">
        <v>1.4705882352941175</v>
      </c>
      <c r="L46" s="117" t="s">
        <v>492</v>
      </c>
      <c r="M46" s="50"/>
      <c r="N46" s="1" t="s">
        <v>230</v>
      </c>
      <c r="O46" s="1" t="s">
        <v>244</v>
      </c>
      <c r="P46" s="1" t="s">
        <v>127</v>
      </c>
      <c r="Q46" s="1" t="s">
        <v>232</v>
      </c>
      <c r="R46" s="5">
        <v>97.282600000000002</v>
      </c>
      <c r="S46" s="46"/>
      <c r="T46" s="23" t="s">
        <v>161</v>
      </c>
      <c r="U46" s="22">
        <v>99.46</v>
      </c>
      <c r="V46" s="1" t="s">
        <v>159</v>
      </c>
      <c r="W46" s="1" t="s">
        <v>160</v>
      </c>
    </row>
    <row r="47" spans="1:23" x14ac:dyDescent="0.2">
      <c r="A47" s="35" t="s">
        <v>655</v>
      </c>
      <c r="B47" s="5">
        <v>6.4526944903998897E-4</v>
      </c>
      <c r="C47" s="117" t="s">
        <v>492</v>
      </c>
      <c r="D47" s="117" t="s">
        <v>492</v>
      </c>
      <c r="E47" s="50"/>
      <c r="F47" s="5">
        <v>6.3883687630796299E-2</v>
      </c>
      <c r="G47" s="117" t="s">
        <v>492</v>
      </c>
      <c r="H47" s="117" t="s">
        <v>492</v>
      </c>
      <c r="I47" s="50"/>
      <c r="J47" s="73">
        <v>1.2765957446808509</v>
      </c>
      <c r="K47" s="117" t="s">
        <v>492</v>
      </c>
      <c r="L47" s="117" t="s">
        <v>492</v>
      </c>
      <c r="M47" s="50"/>
      <c r="N47" s="1" t="s">
        <v>230</v>
      </c>
      <c r="O47" s="1" t="s">
        <v>231</v>
      </c>
      <c r="P47" s="1" t="s">
        <v>127</v>
      </c>
      <c r="Q47" s="1" t="s">
        <v>232</v>
      </c>
      <c r="R47" s="5">
        <v>96.739099999999993</v>
      </c>
      <c r="S47" s="46"/>
      <c r="T47" s="23" t="s">
        <v>1276</v>
      </c>
      <c r="U47" s="22">
        <v>99.73</v>
      </c>
      <c r="V47" s="1" t="s">
        <v>157</v>
      </c>
      <c r="W47" s="1" t="s">
        <v>158</v>
      </c>
    </row>
    <row r="48" spans="1:23" x14ac:dyDescent="0.2">
      <c r="A48" s="35" t="s">
        <v>655</v>
      </c>
      <c r="B48" s="5">
        <v>2.9510388824256301E-4</v>
      </c>
      <c r="C48" s="5">
        <v>1.6448359979081E-2</v>
      </c>
      <c r="D48" s="117" t="s">
        <v>492</v>
      </c>
      <c r="E48" s="50"/>
      <c r="F48" s="5">
        <v>4.3748120197960198E-2</v>
      </c>
      <c r="G48" s="5">
        <v>0.34532460512882102</v>
      </c>
      <c r="H48" s="117" t="s">
        <v>492</v>
      </c>
      <c r="I48" s="50"/>
      <c r="J48" s="73">
        <v>0.85106382978723405</v>
      </c>
      <c r="K48" s="73">
        <v>13.23529411764706</v>
      </c>
      <c r="L48" s="117" t="s">
        <v>492</v>
      </c>
      <c r="M48" s="50"/>
      <c r="N48" s="1" t="s">
        <v>242</v>
      </c>
      <c r="O48" s="1" t="s">
        <v>127</v>
      </c>
      <c r="P48" s="1" t="s">
        <v>242</v>
      </c>
      <c r="Q48" s="1" t="s">
        <v>243</v>
      </c>
      <c r="R48" s="5">
        <v>99.456500000000005</v>
      </c>
      <c r="S48" s="46"/>
      <c r="T48" s="23" t="s">
        <v>152</v>
      </c>
      <c r="U48" s="22">
        <v>99.46</v>
      </c>
      <c r="V48" s="1" t="s">
        <v>164</v>
      </c>
      <c r="W48" s="1" t="s">
        <v>165</v>
      </c>
    </row>
    <row r="49" spans="1:25" x14ac:dyDescent="0.2">
      <c r="A49" s="35" t="s">
        <v>655</v>
      </c>
      <c r="B49" s="117" t="s">
        <v>492</v>
      </c>
      <c r="C49" s="5">
        <v>2.4004153621479201E-3</v>
      </c>
      <c r="D49" s="117" t="s">
        <v>492</v>
      </c>
      <c r="E49" s="50"/>
      <c r="F49" s="117" t="s">
        <v>492</v>
      </c>
      <c r="G49" s="5">
        <v>5.5977608956417402E-2</v>
      </c>
      <c r="H49" s="117" t="s">
        <v>492</v>
      </c>
      <c r="I49" s="50"/>
      <c r="J49" s="117" t="s">
        <v>492</v>
      </c>
      <c r="K49" s="73">
        <v>5.8823529411764701</v>
      </c>
      <c r="L49" s="117" t="s">
        <v>492</v>
      </c>
      <c r="M49" s="50"/>
      <c r="N49" s="1" t="s">
        <v>251</v>
      </c>
      <c r="O49" s="1" t="s">
        <v>252</v>
      </c>
      <c r="P49" s="1" t="s">
        <v>127</v>
      </c>
      <c r="Q49" s="1" t="s">
        <v>246</v>
      </c>
      <c r="R49" s="5">
        <v>92.287899999999993</v>
      </c>
      <c r="S49" s="46"/>
      <c r="T49" s="23" t="s">
        <v>1283</v>
      </c>
      <c r="U49" s="22">
        <v>99.74</v>
      </c>
      <c r="V49" s="1" t="s">
        <v>170</v>
      </c>
      <c r="W49" s="1" t="s">
        <v>171</v>
      </c>
    </row>
    <row r="50" spans="1:25" x14ac:dyDescent="0.2">
      <c r="A50" s="35" t="s">
        <v>655</v>
      </c>
      <c r="B50" s="117" t="s">
        <v>492</v>
      </c>
      <c r="C50" s="117" t="s">
        <v>492</v>
      </c>
      <c r="D50" s="5">
        <v>0.119648675884577</v>
      </c>
      <c r="E50" s="50"/>
      <c r="F50" s="117" t="s">
        <v>492</v>
      </c>
      <c r="G50" s="117" t="s">
        <v>492</v>
      </c>
      <c r="H50" s="5">
        <v>0.317460317460317</v>
      </c>
      <c r="I50" s="50"/>
      <c r="J50" s="117" t="s">
        <v>492</v>
      </c>
      <c r="K50" s="117" t="s">
        <v>492</v>
      </c>
      <c r="L50" s="117">
        <v>50</v>
      </c>
      <c r="M50" s="50"/>
      <c r="N50" s="1" t="s">
        <v>127</v>
      </c>
      <c r="O50" s="1" t="s">
        <v>249</v>
      </c>
      <c r="P50" s="1" t="s">
        <v>127</v>
      </c>
      <c r="Q50" s="1" t="s">
        <v>250</v>
      </c>
      <c r="R50" s="5">
        <v>93.495900000000006</v>
      </c>
      <c r="S50" s="46"/>
      <c r="T50" s="23" t="s">
        <v>1280</v>
      </c>
      <c r="U50" s="22">
        <v>99.73</v>
      </c>
      <c r="V50" s="1" t="s">
        <v>172</v>
      </c>
      <c r="W50" s="1" t="s">
        <v>173</v>
      </c>
    </row>
    <row r="51" spans="1:25" x14ac:dyDescent="0.2">
      <c r="A51" s="35" t="s">
        <v>655</v>
      </c>
      <c r="B51" s="117" t="s">
        <v>492</v>
      </c>
      <c r="C51" s="5">
        <v>1.58106516360072E-3</v>
      </c>
      <c r="D51" s="117" t="s">
        <v>492</v>
      </c>
      <c r="E51" s="50"/>
      <c r="F51" s="117" t="s">
        <v>492</v>
      </c>
      <c r="G51" s="5">
        <v>0.107512431124849</v>
      </c>
      <c r="H51" s="117" t="s">
        <v>492</v>
      </c>
      <c r="I51" s="50"/>
      <c r="J51" s="117" t="s">
        <v>492</v>
      </c>
      <c r="K51" s="73">
        <v>1.4705882352941175</v>
      </c>
      <c r="L51" s="117" t="s">
        <v>492</v>
      </c>
      <c r="M51" s="50"/>
      <c r="N51" s="1" t="s">
        <v>242</v>
      </c>
      <c r="O51" s="1" t="s">
        <v>253</v>
      </c>
      <c r="P51" s="1" t="s">
        <v>127</v>
      </c>
      <c r="Q51" s="1" t="s">
        <v>243</v>
      </c>
      <c r="R51" s="5">
        <v>96.739099999999993</v>
      </c>
      <c r="S51" s="46"/>
      <c r="T51" s="23" t="s">
        <v>1273</v>
      </c>
      <c r="U51" s="22">
        <v>100</v>
      </c>
      <c r="V51" s="1" t="s">
        <v>174</v>
      </c>
      <c r="W51" s="1" t="s">
        <v>175</v>
      </c>
    </row>
    <row r="52" spans="1:25" x14ac:dyDescent="0.2">
      <c r="A52" s="35" t="s">
        <v>655</v>
      </c>
      <c r="B52" s="117" t="s">
        <v>492</v>
      </c>
      <c r="C52" s="5">
        <v>2.0394461903025199E-2</v>
      </c>
      <c r="D52" s="117" t="s">
        <v>492</v>
      </c>
      <c r="E52" s="50"/>
      <c r="F52" s="117" t="s">
        <v>492</v>
      </c>
      <c r="G52" s="5">
        <v>0.45865086085238499</v>
      </c>
      <c r="H52" s="117" t="s">
        <v>492</v>
      </c>
      <c r="I52" s="50"/>
      <c r="J52" s="117" t="s">
        <v>492</v>
      </c>
      <c r="K52" s="73">
        <v>13.23529411764706</v>
      </c>
      <c r="L52" s="117" t="s">
        <v>492</v>
      </c>
      <c r="M52" s="50"/>
      <c r="N52" s="1" t="s">
        <v>242</v>
      </c>
      <c r="O52" s="1" t="s">
        <v>127</v>
      </c>
      <c r="P52" s="1" t="s">
        <v>242</v>
      </c>
      <c r="Q52" s="1" t="s">
        <v>243</v>
      </c>
      <c r="R52" s="5">
        <v>100</v>
      </c>
      <c r="S52" s="46"/>
      <c r="T52" s="23" t="s">
        <v>152</v>
      </c>
      <c r="U52" s="22">
        <v>100</v>
      </c>
      <c r="V52" s="1" t="s">
        <v>150</v>
      </c>
      <c r="W52" s="1" t="s">
        <v>151</v>
      </c>
    </row>
    <row r="53" spans="1:25" x14ac:dyDescent="0.2">
      <c r="A53" s="35" t="s">
        <v>655</v>
      </c>
      <c r="B53" s="117" t="s">
        <v>492</v>
      </c>
      <c r="C53" s="5">
        <v>1.5151874484506901E-3</v>
      </c>
      <c r="D53" s="117" t="s">
        <v>492</v>
      </c>
      <c r="E53" s="50"/>
      <c r="F53" s="117" t="s">
        <v>492</v>
      </c>
      <c r="G53" s="5">
        <v>0.103032746494647</v>
      </c>
      <c r="H53" s="117" t="s">
        <v>492</v>
      </c>
      <c r="I53" s="50"/>
      <c r="J53" s="117" t="s">
        <v>492</v>
      </c>
      <c r="K53" s="73">
        <v>1.4705882352941175</v>
      </c>
      <c r="L53" s="117" t="s">
        <v>492</v>
      </c>
      <c r="M53" s="50"/>
      <c r="N53" s="1" t="s">
        <v>230</v>
      </c>
      <c r="O53" s="1" t="s">
        <v>233</v>
      </c>
      <c r="P53" s="1" t="s">
        <v>248</v>
      </c>
      <c r="Q53" s="1" t="s">
        <v>232</v>
      </c>
      <c r="R53" s="5">
        <v>99.728300000000004</v>
      </c>
      <c r="S53" s="46"/>
      <c r="T53" s="23" t="s">
        <v>178</v>
      </c>
      <c r="U53" s="22">
        <v>99.73</v>
      </c>
      <c r="V53" s="1" t="s">
        <v>176</v>
      </c>
      <c r="W53" s="1" t="s">
        <v>177</v>
      </c>
    </row>
    <row r="54" spans="1:25" x14ac:dyDescent="0.2">
      <c r="A54" s="39"/>
      <c r="B54" s="69"/>
      <c r="C54" s="5"/>
      <c r="D54" s="69"/>
      <c r="E54" s="50"/>
      <c r="F54" s="69"/>
      <c r="G54" s="5"/>
      <c r="H54" s="69"/>
      <c r="I54" s="50"/>
      <c r="J54" s="74"/>
      <c r="K54" s="73"/>
      <c r="L54" s="73"/>
      <c r="M54" s="50"/>
      <c r="R54" s="5"/>
      <c r="S54" s="46"/>
      <c r="T54" s="23"/>
      <c r="U54" s="22"/>
    </row>
    <row r="55" spans="1:25" x14ac:dyDescent="0.2">
      <c r="A55" s="54" t="s">
        <v>656</v>
      </c>
      <c r="B55" s="5">
        <v>6.3891891172552897E-3</v>
      </c>
      <c r="C55" s="117" t="s">
        <v>492</v>
      </c>
      <c r="D55" s="117" t="s">
        <v>492</v>
      </c>
      <c r="E55" s="50"/>
      <c r="F55" s="5">
        <v>0.49382716049382702</v>
      </c>
      <c r="G55" s="117" t="s">
        <v>492</v>
      </c>
      <c r="H55" s="117" t="s">
        <v>492</v>
      </c>
      <c r="I55" s="50"/>
      <c r="J55" s="73">
        <v>8.5106382978723403</v>
      </c>
      <c r="K55" s="117" t="s">
        <v>492</v>
      </c>
      <c r="L55" s="117" t="s">
        <v>492</v>
      </c>
      <c r="M55" s="50"/>
      <c r="N55" s="1" t="s">
        <v>274</v>
      </c>
      <c r="O55" s="1" t="s">
        <v>374</v>
      </c>
      <c r="P55" s="1" t="s">
        <v>274</v>
      </c>
      <c r="Q55" s="1" t="s">
        <v>375</v>
      </c>
      <c r="R55" s="5">
        <v>99.456500000000005</v>
      </c>
      <c r="S55" s="46"/>
      <c r="T55" s="23" t="s">
        <v>273</v>
      </c>
      <c r="U55" s="22">
        <v>99.46</v>
      </c>
      <c r="V55" s="1" t="s">
        <v>271</v>
      </c>
      <c r="W55" s="1" t="s">
        <v>272</v>
      </c>
    </row>
    <row r="56" spans="1:25" x14ac:dyDescent="0.2">
      <c r="A56" s="4"/>
      <c r="B56" s="6"/>
      <c r="C56" s="6"/>
      <c r="D56" s="6"/>
      <c r="E56" s="70"/>
      <c r="F56" s="6"/>
      <c r="G56" s="6"/>
      <c r="H56" s="6"/>
      <c r="I56" s="70"/>
      <c r="J56" s="75"/>
      <c r="K56" s="75"/>
      <c r="L56" s="75"/>
      <c r="M56" s="70"/>
      <c r="N56" s="4"/>
      <c r="O56" s="4"/>
      <c r="P56" s="4"/>
      <c r="Q56" s="4"/>
      <c r="R56" s="6"/>
      <c r="S56" s="49"/>
      <c r="T56" s="4"/>
      <c r="U56" s="25"/>
      <c r="V56" s="4"/>
      <c r="W56" s="4"/>
      <c r="X56" s="4"/>
      <c r="Y56" s="4"/>
    </row>
    <row r="57" spans="1:25" x14ac:dyDescent="0.2">
      <c r="X57" s="29"/>
    </row>
  </sheetData>
  <mergeCells count="14">
    <mergeCell ref="A2:M6"/>
    <mergeCell ref="F8:H8"/>
    <mergeCell ref="N8:N9"/>
    <mergeCell ref="V8:V9"/>
    <mergeCell ref="A8:A9"/>
    <mergeCell ref="B8:D8"/>
    <mergeCell ref="J8:L8"/>
    <mergeCell ref="T8:T9"/>
    <mergeCell ref="U8:U9"/>
    <mergeCell ref="W8:W9"/>
    <mergeCell ref="O8:O9"/>
    <mergeCell ref="P8:P9"/>
    <mergeCell ref="Q8:Q9"/>
    <mergeCell ref="R8:R9"/>
  </mergeCells>
  <pageMargins left="0.7" right="0.7" top="0.75" bottom="0.75" header="0.3" footer="0.3"/>
  <pageSetup orientation="portrait" horizontalDpi="0" verticalDpi="0"/>
</worksheet>
</file>

<file path=xl/worksheets/sheet9.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P71"/>
  <sheetViews>
    <sheetView zoomScaleNormal="100" workbookViewId="0">
      <selection activeCell="A2" sqref="A2:O5"/>
    </sheetView>
  </sheetViews>
  <sheetFormatPr baseColWidth="10" defaultRowHeight="18" x14ac:dyDescent="0.2"/>
  <cols>
    <col min="1" max="1" width="13.33203125" style="1" bestFit="1" customWidth="1"/>
    <col min="2" max="2" width="4.83203125" style="1" customWidth="1"/>
    <col min="3" max="3" width="128.5" style="1" customWidth="1"/>
    <col min="4" max="6" width="10.83203125" style="1"/>
    <col min="7" max="7" width="4.83203125" style="1" customWidth="1"/>
    <col min="8" max="8" width="10.83203125" style="1"/>
    <col min="9" max="9" width="10.83203125" style="22"/>
    <col min="10" max="10" width="10.83203125" style="1"/>
    <col min="11" max="11" width="4.83203125" style="1" customWidth="1"/>
    <col min="12" max="14" width="7.83203125" style="1" customWidth="1"/>
    <col min="15" max="15" width="4.83203125" style="1" customWidth="1"/>
    <col min="16" max="16" width="88.83203125" style="1" customWidth="1"/>
    <col min="17" max="17" width="146" style="1" customWidth="1"/>
    <col min="18" max="18" width="103.83203125" style="1" customWidth="1"/>
    <col min="19" max="19" width="20.83203125" style="1" customWidth="1"/>
    <col min="20" max="20" width="59.83203125" style="1" customWidth="1"/>
    <col min="21" max="21" width="15" style="22" customWidth="1"/>
    <col min="22" max="22" width="44.6640625" style="1" bestFit="1" customWidth="1"/>
    <col min="23" max="23" width="82.33203125" style="1" customWidth="1"/>
    <col min="24" max="24" width="43.6640625" style="1" bestFit="1" customWidth="1"/>
    <col min="25" max="30" width="10.83203125" style="1"/>
    <col min="31" max="31" width="29.83203125" style="1" bestFit="1" customWidth="1"/>
    <col min="32" max="33" width="10.83203125" style="1"/>
    <col min="34" max="34" width="58" style="1" bestFit="1" customWidth="1"/>
    <col min="35" max="16384" width="10.83203125" style="1"/>
  </cols>
  <sheetData>
    <row r="2" spans="1:68" ht="16" customHeight="1" x14ac:dyDescent="0.2">
      <c r="A2" s="265" t="s">
        <v>1835</v>
      </c>
      <c r="B2" s="245"/>
      <c r="C2" s="245"/>
      <c r="D2" s="245"/>
      <c r="E2" s="245"/>
      <c r="F2" s="245"/>
      <c r="G2" s="245"/>
      <c r="H2" s="245"/>
      <c r="I2" s="245"/>
      <c r="J2" s="245"/>
      <c r="K2" s="245"/>
      <c r="L2" s="245"/>
      <c r="M2" s="245"/>
      <c r="N2" s="245"/>
      <c r="O2" s="245"/>
    </row>
    <row r="3" spans="1:68" x14ac:dyDescent="0.2">
      <c r="A3" s="245"/>
      <c r="B3" s="245"/>
      <c r="C3" s="245"/>
      <c r="D3" s="245"/>
      <c r="E3" s="245"/>
      <c r="F3" s="245"/>
      <c r="G3" s="245"/>
      <c r="H3" s="245"/>
      <c r="I3" s="245"/>
      <c r="J3" s="245"/>
      <c r="K3" s="245"/>
      <c r="L3" s="245"/>
      <c r="M3" s="245"/>
      <c r="N3" s="245"/>
      <c r="O3" s="245"/>
    </row>
    <row r="4" spans="1:68" ht="16" customHeight="1" x14ac:dyDescent="0.2">
      <c r="A4" s="245"/>
      <c r="B4" s="245"/>
      <c r="C4" s="245"/>
      <c r="D4" s="245"/>
      <c r="E4" s="245"/>
      <c r="F4" s="245"/>
      <c r="G4" s="245"/>
      <c r="H4" s="245"/>
      <c r="I4" s="245"/>
      <c r="J4" s="245"/>
      <c r="K4" s="245"/>
      <c r="L4" s="245"/>
      <c r="M4" s="245"/>
      <c r="N4" s="245"/>
      <c r="O4" s="245"/>
      <c r="P4" s="13"/>
      <c r="Q4" s="13"/>
      <c r="R4" s="13"/>
      <c r="S4" s="13"/>
      <c r="T4" s="13"/>
      <c r="U4" s="7"/>
      <c r="W4" s="13"/>
      <c r="X4" s="13"/>
    </row>
    <row r="5" spans="1:68" x14ac:dyDescent="0.2">
      <c r="A5" s="245"/>
      <c r="B5" s="245"/>
      <c r="C5" s="245"/>
      <c r="D5" s="245"/>
      <c r="E5" s="245"/>
      <c r="F5" s="245"/>
      <c r="G5" s="245"/>
      <c r="H5" s="245"/>
      <c r="I5" s="245"/>
      <c r="J5" s="245"/>
      <c r="K5" s="245"/>
      <c r="L5" s="245"/>
      <c r="M5" s="245"/>
      <c r="N5" s="245"/>
      <c r="O5" s="245"/>
      <c r="P5" s="13"/>
      <c r="Q5" s="13"/>
      <c r="R5" s="13"/>
      <c r="S5" s="13"/>
      <c r="T5" s="13"/>
      <c r="U5" s="7"/>
      <c r="V5" s="13"/>
      <c r="W5" s="13"/>
      <c r="X5" s="13"/>
    </row>
    <row r="6" spans="1:68" x14ac:dyDescent="0.2">
      <c r="A6" s="14"/>
      <c r="B6" s="14"/>
      <c r="C6" s="14"/>
      <c r="D6" s="14"/>
      <c r="E6" s="14"/>
      <c r="F6" s="14"/>
      <c r="G6" s="14"/>
      <c r="H6" s="14"/>
      <c r="I6" s="14"/>
      <c r="J6" s="14"/>
      <c r="K6" s="14"/>
      <c r="L6" s="14"/>
      <c r="M6" s="14"/>
      <c r="N6" s="14"/>
      <c r="O6" s="14"/>
      <c r="P6" s="13"/>
      <c r="Q6" s="13"/>
      <c r="R6" s="13"/>
      <c r="S6" s="13"/>
      <c r="T6" s="13"/>
      <c r="U6" s="7"/>
      <c r="V6" s="13"/>
      <c r="W6" s="13"/>
      <c r="X6" s="13"/>
    </row>
    <row r="7" spans="1:68" ht="18" customHeight="1" x14ac:dyDescent="0.2">
      <c r="A7" s="27"/>
      <c r="B7" s="84"/>
      <c r="C7" s="239" t="s">
        <v>484</v>
      </c>
      <c r="D7" s="238" t="s">
        <v>1446</v>
      </c>
      <c r="E7" s="238"/>
      <c r="F7" s="238"/>
      <c r="G7" s="20"/>
      <c r="H7" s="238" t="s">
        <v>1447</v>
      </c>
      <c r="I7" s="238"/>
      <c r="J7" s="238"/>
      <c r="K7" s="19"/>
      <c r="L7" s="239" t="s">
        <v>1031</v>
      </c>
      <c r="M7" s="239"/>
      <c r="N7" s="239"/>
      <c r="O7" s="37"/>
      <c r="P7" s="239" t="s">
        <v>226</v>
      </c>
      <c r="Q7" s="239" t="s">
        <v>227</v>
      </c>
      <c r="R7" s="239" t="s">
        <v>229</v>
      </c>
      <c r="S7" s="238" t="s">
        <v>483</v>
      </c>
      <c r="T7" s="239" t="s">
        <v>124</v>
      </c>
      <c r="U7" s="238" t="s">
        <v>482</v>
      </c>
      <c r="V7" s="239" t="s">
        <v>586</v>
      </c>
      <c r="W7" s="239" t="s">
        <v>485</v>
      </c>
      <c r="X7" s="3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row>
    <row r="8" spans="1:68" x14ac:dyDescent="0.2">
      <c r="A8" s="4" t="s">
        <v>486</v>
      </c>
      <c r="B8" s="85"/>
      <c r="C8" s="235"/>
      <c r="D8" s="85" t="s">
        <v>56</v>
      </c>
      <c r="E8" s="85" t="s">
        <v>55</v>
      </c>
      <c r="F8" s="85" t="s">
        <v>54</v>
      </c>
      <c r="G8" s="85"/>
      <c r="H8" s="85" t="s">
        <v>56</v>
      </c>
      <c r="I8" s="85" t="s">
        <v>55</v>
      </c>
      <c r="J8" s="85" t="s">
        <v>54</v>
      </c>
      <c r="K8" s="85"/>
      <c r="L8" s="85" t="s">
        <v>56</v>
      </c>
      <c r="M8" s="85" t="s">
        <v>55</v>
      </c>
      <c r="N8" s="85" t="s">
        <v>54</v>
      </c>
      <c r="O8" s="4"/>
      <c r="P8" s="235"/>
      <c r="Q8" s="235"/>
      <c r="R8" s="235"/>
      <c r="S8" s="232"/>
      <c r="T8" s="235"/>
      <c r="U8" s="232"/>
      <c r="V8" s="235"/>
      <c r="W8" s="235"/>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row>
    <row r="9" spans="1:68" ht="19" customHeight="1" x14ac:dyDescent="0.2">
      <c r="A9" s="238" t="s">
        <v>1457</v>
      </c>
      <c r="B9" s="7"/>
      <c r="C9" s="1" t="s">
        <v>671</v>
      </c>
      <c r="D9" s="5">
        <v>0.99985275654940098</v>
      </c>
      <c r="E9" s="5">
        <v>3.3201514734803102E-2</v>
      </c>
      <c r="F9" s="117" t="s">
        <v>492</v>
      </c>
      <c r="G9" s="7"/>
      <c r="H9" s="76">
        <v>23.377074824020202</v>
      </c>
      <c r="I9" s="76">
        <v>1.9165514641196399</v>
      </c>
      <c r="J9" s="117" t="s">
        <v>492</v>
      </c>
      <c r="K9" s="22"/>
      <c r="L9" s="73">
        <v>0.42553191489361702</v>
      </c>
      <c r="M9" s="117">
        <v>1.4705882352941175</v>
      </c>
      <c r="N9" s="117" t="s">
        <v>492</v>
      </c>
      <c r="P9" s="1" t="s">
        <v>319</v>
      </c>
      <c r="Q9" s="1" t="s">
        <v>127</v>
      </c>
      <c r="R9" s="1" t="s">
        <v>370</v>
      </c>
      <c r="S9" s="5">
        <v>98.102999999999994</v>
      </c>
      <c r="T9" s="23" t="s">
        <v>322</v>
      </c>
      <c r="U9" s="22">
        <v>98.1</v>
      </c>
      <c r="V9" s="1" t="s">
        <v>333</v>
      </c>
      <c r="W9" s="1" t="s">
        <v>334</v>
      </c>
    </row>
    <row r="10" spans="1:68" ht="19" customHeight="1" x14ac:dyDescent="0.2">
      <c r="A10" s="231"/>
      <c r="B10" s="7"/>
      <c r="C10" s="1" t="s">
        <v>671</v>
      </c>
      <c r="D10" s="5">
        <v>1.78366670913492E-2</v>
      </c>
      <c r="E10" s="117" t="s">
        <v>492</v>
      </c>
      <c r="F10" s="117" t="s">
        <v>492</v>
      </c>
      <c r="G10" s="7"/>
      <c r="H10" s="76">
        <v>4.19161676646707</v>
      </c>
      <c r="I10" s="117" t="s">
        <v>492</v>
      </c>
      <c r="J10" s="117" t="s">
        <v>492</v>
      </c>
      <c r="K10" s="22"/>
      <c r="L10" s="73">
        <v>0.42553191489361702</v>
      </c>
      <c r="M10" s="117" t="s">
        <v>492</v>
      </c>
      <c r="N10" s="117" t="s">
        <v>492</v>
      </c>
      <c r="P10" s="1" t="s">
        <v>319</v>
      </c>
      <c r="Q10" s="1" t="s">
        <v>127</v>
      </c>
      <c r="R10" s="1" t="s">
        <v>370</v>
      </c>
      <c r="S10" s="5">
        <v>98.102999999999994</v>
      </c>
      <c r="T10" s="23" t="s">
        <v>322</v>
      </c>
      <c r="U10" s="22">
        <v>98.1</v>
      </c>
      <c r="V10" s="1" t="s">
        <v>327</v>
      </c>
      <c r="W10" s="1" t="s">
        <v>328</v>
      </c>
    </row>
    <row r="11" spans="1:68" ht="19" customHeight="1" x14ac:dyDescent="0.2">
      <c r="A11" s="231"/>
      <c r="B11" s="7"/>
      <c r="C11" s="1" t="s">
        <v>671</v>
      </c>
      <c r="D11" s="5">
        <v>7.6554186693788705E-4</v>
      </c>
      <c r="E11" s="117" t="s">
        <v>492</v>
      </c>
      <c r="F11" s="117" t="s">
        <v>492</v>
      </c>
      <c r="G11" s="7"/>
      <c r="H11" s="76">
        <v>0.17990233873040401</v>
      </c>
      <c r="I11" s="117" t="s">
        <v>492</v>
      </c>
      <c r="J11" s="117" t="s">
        <v>492</v>
      </c>
      <c r="K11" s="22"/>
      <c r="L11" s="73">
        <v>0.42553191489361702</v>
      </c>
      <c r="M11" s="117" t="s">
        <v>492</v>
      </c>
      <c r="N11" s="117" t="s">
        <v>492</v>
      </c>
      <c r="P11" s="1" t="s">
        <v>319</v>
      </c>
      <c r="Q11" s="1" t="s">
        <v>127</v>
      </c>
      <c r="R11" s="1" t="s">
        <v>370</v>
      </c>
      <c r="S11" s="5">
        <v>98.102999999999994</v>
      </c>
      <c r="T11" s="23" t="s">
        <v>322</v>
      </c>
      <c r="U11" s="22">
        <v>98.1</v>
      </c>
      <c r="V11" s="1" t="s">
        <v>331</v>
      </c>
      <c r="W11" s="1" t="s">
        <v>332</v>
      </c>
    </row>
    <row r="12" spans="1:68" ht="19" customHeight="1" x14ac:dyDescent="0.2">
      <c r="A12" s="231"/>
      <c r="B12" s="7"/>
      <c r="C12" s="1" t="s">
        <v>671</v>
      </c>
      <c r="D12" s="5">
        <v>4.5987913801404101E-4</v>
      </c>
      <c r="E12" s="117" t="s">
        <v>492</v>
      </c>
      <c r="F12" s="117" t="s">
        <v>492</v>
      </c>
      <c r="G12" s="7"/>
      <c r="H12" s="76">
        <v>0.1080715974333</v>
      </c>
      <c r="I12" s="117" t="s">
        <v>492</v>
      </c>
      <c r="J12" s="117" t="s">
        <v>492</v>
      </c>
      <c r="K12" s="22"/>
      <c r="L12" s="73">
        <v>1.7021276595744681</v>
      </c>
      <c r="M12" s="117" t="s">
        <v>492</v>
      </c>
      <c r="N12" s="117" t="s">
        <v>492</v>
      </c>
      <c r="P12" s="1" t="s">
        <v>319</v>
      </c>
      <c r="Q12" s="1" t="s">
        <v>127</v>
      </c>
      <c r="R12" s="1" t="s">
        <v>370</v>
      </c>
      <c r="S12" s="5">
        <v>98.915999999999997</v>
      </c>
      <c r="T12" s="23" t="s">
        <v>326</v>
      </c>
      <c r="U12" s="22">
        <v>98.92</v>
      </c>
      <c r="V12" s="1" t="s">
        <v>324</v>
      </c>
      <c r="W12" s="1" t="s">
        <v>325</v>
      </c>
    </row>
    <row r="13" spans="1:68" ht="19" customHeight="1" x14ac:dyDescent="0.2">
      <c r="A13" s="231"/>
      <c r="B13" s="7"/>
      <c r="C13" s="1" t="s">
        <v>671</v>
      </c>
      <c r="D13" s="5">
        <v>7.4027060758086996E-4</v>
      </c>
      <c r="E13" s="117" t="s">
        <v>492</v>
      </c>
      <c r="F13" s="117" t="s">
        <v>492</v>
      </c>
      <c r="G13" s="7"/>
      <c r="H13" s="76">
        <v>9.5289142993270196E-2</v>
      </c>
      <c r="I13" s="117" t="s">
        <v>492</v>
      </c>
      <c r="J13" s="117" t="s">
        <v>492</v>
      </c>
      <c r="K13" s="22"/>
      <c r="L13" s="73">
        <v>12.76595744680851</v>
      </c>
      <c r="M13" s="117" t="s">
        <v>492</v>
      </c>
      <c r="N13" s="117" t="s">
        <v>492</v>
      </c>
      <c r="P13" s="1" t="s">
        <v>319</v>
      </c>
      <c r="Q13" s="1" t="s">
        <v>127</v>
      </c>
      <c r="R13" s="1" t="s">
        <v>370</v>
      </c>
      <c r="S13" s="5">
        <v>98.373999999999995</v>
      </c>
      <c r="T13" s="23" t="s">
        <v>322</v>
      </c>
      <c r="U13" s="22">
        <v>98.37</v>
      </c>
      <c r="V13" s="1" t="s">
        <v>320</v>
      </c>
      <c r="W13" s="1" t="s">
        <v>321</v>
      </c>
    </row>
    <row r="14" spans="1:68" ht="19" customHeight="1" x14ac:dyDescent="0.2">
      <c r="A14" s="231"/>
      <c r="B14" s="7"/>
      <c r="C14" s="1" t="s">
        <v>671</v>
      </c>
      <c r="D14" s="5">
        <v>1.5963832341447199E-4</v>
      </c>
      <c r="E14" s="117" t="s">
        <v>492</v>
      </c>
      <c r="F14" s="117" t="s">
        <v>492</v>
      </c>
      <c r="G14" s="7"/>
      <c r="H14" s="76">
        <v>3.7515006002401E-2</v>
      </c>
      <c r="I14" s="117" t="s">
        <v>492</v>
      </c>
      <c r="J14" s="117" t="s">
        <v>492</v>
      </c>
      <c r="K14" s="22"/>
      <c r="L14" s="73">
        <v>0.42553191489361702</v>
      </c>
      <c r="M14" s="117" t="s">
        <v>492</v>
      </c>
      <c r="N14" s="117" t="s">
        <v>492</v>
      </c>
      <c r="P14" s="1" t="s">
        <v>319</v>
      </c>
      <c r="Q14" s="1" t="s">
        <v>127</v>
      </c>
      <c r="R14" s="1" t="s">
        <v>370</v>
      </c>
      <c r="S14" s="5">
        <v>97.831999999999994</v>
      </c>
      <c r="T14" s="23" t="s">
        <v>322</v>
      </c>
      <c r="U14" s="22">
        <v>97.83</v>
      </c>
      <c r="V14" s="1" t="s">
        <v>329</v>
      </c>
      <c r="W14" s="1" t="s">
        <v>330</v>
      </c>
    </row>
    <row r="15" spans="1:68" x14ac:dyDescent="0.2">
      <c r="A15" s="7"/>
      <c r="B15" s="7"/>
      <c r="D15" s="5"/>
      <c r="E15" s="5"/>
      <c r="F15" s="69"/>
      <c r="G15" s="7"/>
      <c r="H15" s="76"/>
      <c r="I15" s="76"/>
      <c r="J15" s="69"/>
      <c r="K15" s="22"/>
      <c r="L15" s="73"/>
      <c r="M15" s="73"/>
      <c r="N15" s="22"/>
      <c r="S15" s="22"/>
      <c r="T15" s="23"/>
    </row>
    <row r="16" spans="1:68" ht="18" customHeight="1" x14ac:dyDescent="0.2">
      <c r="A16" s="231" t="s">
        <v>1457</v>
      </c>
      <c r="B16" s="7"/>
      <c r="C16" s="1" t="s">
        <v>672</v>
      </c>
      <c r="D16" s="5">
        <v>0.42553191489361702</v>
      </c>
      <c r="E16" s="117" t="s">
        <v>492</v>
      </c>
      <c r="F16" s="117" t="s">
        <v>492</v>
      </c>
      <c r="G16" s="7"/>
      <c r="H16" s="76">
        <v>55.5555555555556</v>
      </c>
      <c r="I16" s="117" t="s">
        <v>492</v>
      </c>
      <c r="J16" s="117" t="s">
        <v>492</v>
      </c>
      <c r="K16" s="22"/>
      <c r="L16" s="73">
        <v>0.85106382978723405</v>
      </c>
      <c r="M16" s="117" t="s">
        <v>492</v>
      </c>
      <c r="N16" s="117" t="s">
        <v>492</v>
      </c>
      <c r="P16" s="1" t="s">
        <v>129</v>
      </c>
      <c r="Q16" s="1" t="s">
        <v>372</v>
      </c>
      <c r="R16" s="1" t="s">
        <v>275</v>
      </c>
      <c r="S16" s="5">
        <v>93.75</v>
      </c>
      <c r="T16" s="1" t="s">
        <v>1302</v>
      </c>
      <c r="U16" s="22">
        <v>97.55</v>
      </c>
      <c r="V16" s="1" t="s">
        <v>358</v>
      </c>
      <c r="W16" s="1" t="s">
        <v>359</v>
      </c>
    </row>
    <row r="17" spans="1:23" ht="18" customHeight="1" x14ac:dyDescent="0.2">
      <c r="A17" s="231"/>
      <c r="B17" s="7"/>
      <c r="C17" s="1" t="s">
        <v>672</v>
      </c>
      <c r="D17" s="5">
        <v>0.42553191489361702</v>
      </c>
      <c r="E17" s="117" t="s">
        <v>492</v>
      </c>
      <c r="F17" s="117" t="s">
        <v>492</v>
      </c>
      <c r="G17" s="7"/>
      <c r="H17" s="76">
        <v>54.545454545454497</v>
      </c>
      <c r="I17" s="117" t="s">
        <v>492</v>
      </c>
      <c r="J17" s="117" t="s">
        <v>492</v>
      </c>
      <c r="K17" s="22"/>
      <c r="L17" s="73">
        <v>0.85106382978723405</v>
      </c>
      <c r="M17" s="117" t="s">
        <v>492</v>
      </c>
      <c r="N17" s="117" t="s">
        <v>492</v>
      </c>
      <c r="P17" s="1" t="s">
        <v>129</v>
      </c>
      <c r="Q17" s="1" t="s">
        <v>372</v>
      </c>
      <c r="R17" s="1" t="s">
        <v>349</v>
      </c>
      <c r="S17" s="5">
        <v>94.293499999999995</v>
      </c>
      <c r="T17" s="1" t="s">
        <v>1302</v>
      </c>
      <c r="U17" s="22">
        <v>97.56</v>
      </c>
      <c r="V17" s="1" t="s">
        <v>352</v>
      </c>
      <c r="W17" s="1" t="s">
        <v>353</v>
      </c>
    </row>
    <row r="18" spans="1:23" ht="18" customHeight="1" x14ac:dyDescent="0.2">
      <c r="A18" s="231"/>
      <c r="B18" s="7"/>
      <c r="C18" s="1" t="s">
        <v>672</v>
      </c>
      <c r="D18" s="5">
        <v>0.21740250373499601</v>
      </c>
      <c r="E18" s="5">
        <v>0.71927075915111804</v>
      </c>
      <c r="F18" s="117" t="s">
        <v>492</v>
      </c>
      <c r="G18" s="7"/>
      <c r="H18" s="76">
        <v>40.920096852300198</v>
      </c>
      <c r="I18" s="76">
        <v>12.590799031476999</v>
      </c>
      <c r="J18" s="117" t="s">
        <v>492</v>
      </c>
      <c r="K18" s="22"/>
      <c r="L18" s="73">
        <v>0.85106382978723405</v>
      </c>
      <c r="M18" s="73">
        <v>7.3529411764705888</v>
      </c>
      <c r="N18" s="117" t="s">
        <v>492</v>
      </c>
      <c r="P18" s="1" t="s">
        <v>129</v>
      </c>
      <c r="Q18" s="1" t="s">
        <v>372</v>
      </c>
      <c r="R18" s="1" t="s">
        <v>275</v>
      </c>
      <c r="S18" s="5">
        <v>92.391300000000001</v>
      </c>
      <c r="T18" s="1" t="s">
        <v>1303</v>
      </c>
      <c r="U18" s="22">
        <v>97.55</v>
      </c>
      <c r="V18" s="1" t="s">
        <v>343</v>
      </c>
      <c r="W18" s="1" t="s">
        <v>344</v>
      </c>
    </row>
    <row r="19" spans="1:23" ht="18" customHeight="1" x14ac:dyDescent="0.2">
      <c r="A19" s="231"/>
      <c r="B19" s="7"/>
      <c r="C19" s="1" t="s">
        <v>672</v>
      </c>
      <c r="D19" s="5">
        <v>0.26719445818901499</v>
      </c>
      <c r="E19" s="5">
        <v>0.54719562243502096</v>
      </c>
      <c r="F19" s="117" t="s">
        <v>492</v>
      </c>
      <c r="G19" s="7"/>
      <c r="H19" s="76">
        <v>37.209302325581397</v>
      </c>
      <c r="I19" s="76">
        <v>37.209302325581397</v>
      </c>
      <c r="J19" s="117" t="s">
        <v>492</v>
      </c>
      <c r="K19" s="22"/>
      <c r="L19" s="73">
        <v>0.85106382978723405</v>
      </c>
      <c r="M19" s="73">
        <v>1.4705882352941175</v>
      </c>
      <c r="N19" s="117" t="s">
        <v>492</v>
      </c>
      <c r="P19" s="1" t="s">
        <v>129</v>
      </c>
      <c r="Q19" s="1" t="s">
        <v>372</v>
      </c>
      <c r="R19" s="1" t="s">
        <v>275</v>
      </c>
      <c r="S19" s="5">
        <v>93.75</v>
      </c>
      <c r="T19" s="1" t="s">
        <v>1302</v>
      </c>
      <c r="U19" s="22">
        <v>97.01</v>
      </c>
      <c r="V19" s="1" t="s">
        <v>356</v>
      </c>
      <c r="W19" s="1" t="s">
        <v>357</v>
      </c>
    </row>
    <row r="20" spans="1:23" ht="18" customHeight="1" x14ac:dyDescent="0.2">
      <c r="A20" s="231"/>
      <c r="B20" s="7"/>
      <c r="C20" s="1" t="s">
        <v>672</v>
      </c>
      <c r="D20" s="5">
        <v>0.38684719535783402</v>
      </c>
      <c r="E20" s="5">
        <v>0.13368983957219299</v>
      </c>
      <c r="F20" s="117" t="s">
        <v>492</v>
      </c>
      <c r="G20" s="7"/>
      <c r="H20" s="76">
        <v>29.545454545454501</v>
      </c>
      <c r="I20" s="76">
        <v>9.0909090909090899</v>
      </c>
      <c r="J20" s="117" t="s">
        <v>492</v>
      </c>
      <c r="K20" s="22"/>
      <c r="L20" s="73">
        <v>2.1276595744680851</v>
      </c>
      <c r="M20" s="73">
        <v>1.4705882352941175</v>
      </c>
      <c r="N20" s="117" t="s">
        <v>492</v>
      </c>
      <c r="P20" s="1" t="s">
        <v>129</v>
      </c>
      <c r="Q20" s="1" t="s">
        <v>372</v>
      </c>
      <c r="R20" s="1" t="s">
        <v>275</v>
      </c>
      <c r="S20" s="5">
        <v>92.391300000000001</v>
      </c>
      <c r="T20" s="1" t="s">
        <v>1304</v>
      </c>
      <c r="U20" s="22">
        <v>98.1</v>
      </c>
      <c r="V20" s="1" t="s">
        <v>345</v>
      </c>
      <c r="W20" s="1" t="s">
        <v>346</v>
      </c>
    </row>
    <row r="21" spans="1:23" ht="18" customHeight="1" x14ac:dyDescent="0.2">
      <c r="A21" s="231"/>
      <c r="B21" s="7"/>
      <c r="C21" s="1" t="s">
        <v>672</v>
      </c>
      <c r="D21" s="5">
        <v>0.18356278681685401</v>
      </c>
      <c r="E21" s="5">
        <v>0.83621683967704696</v>
      </c>
      <c r="F21" s="117" t="s">
        <v>492</v>
      </c>
      <c r="G21" s="7"/>
      <c r="H21" s="76">
        <v>19.2156862745098</v>
      </c>
      <c r="I21" s="76">
        <v>15.490196078431399</v>
      </c>
      <c r="J21" s="117" t="s">
        <v>492</v>
      </c>
      <c r="K21" s="22"/>
      <c r="L21" s="73">
        <v>3.4042553191489362</v>
      </c>
      <c r="M21" s="73">
        <v>16.176470588235293</v>
      </c>
      <c r="N21" s="117" t="s">
        <v>492</v>
      </c>
      <c r="P21" s="1" t="s">
        <v>129</v>
      </c>
      <c r="Q21" s="1" t="s">
        <v>372</v>
      </c>
      <c r="R21" s="1" t="s">
        <v>275</v>
      </c>
      <c r="S21" s="5">
        <v>94.021699999999996</v>
      </c>
      <c r="T21" s="1" t="s">
        <v>1302</v>
      </c>
      <c r="U21" s="22">
        <v>97.28</v>
      </c>
      <c r="V21" s="1" t="s">
        <v>341</v>
      </c>
      <c r="W21" s="1" t="s">
        <v>342</v>
      </c>
    </row>
    <row r="22" spans="1:23" ht="18" customHeight="1" x14ac:dyDescent="0.2">
      <c r="A22" s="231"/>
      <c r="B22" s="7"/>
      <c r="C22" s="1" t="s">
        <v>672</v>
      </c>
      <c r="D22" s="5">
        <v>0.12765957446808501</v>
      </c>
      <c r="E22" s="5">
        <v>1.02941176470588</v>
      </c>
      <c r="F22" s="117" t="s">
        <v>492</v>
      </c>
      <c r="G22" s="7"/>
      <c r="H22" s="76">
        <v>16</v>
      </c>
      <c r="I22" s="76">
        <v>15</v>
      </c>
      <c r="J22" s="117" t="s">
        <v>492</v>
      </c>
      <c r="K22" s="22"/>
      <c r="L22" s="73">
        <v>1.7021276595744681</v>
      </c>
      <c r="M22" s="73">
        <v>10.294117647058822</v>
      </c>
      <c r="N22" s="117" t="s">
        <v>492</v>
      </c>
      <c r="P22" s="1" t="s">
        <v>130</v>
      </c>
      <c r="Q22" s="1" t="s">
        <v>127</v>
      </c>
      <c r="R22" s="1" t="s">
        <v>275</v>
      </c>
      <c r="S22" s="5">
        <v>90.489099999999993</v>
      </c>
      <c r="T22" s="1" t="s">
        <v>1303</v>
      </c>
      <c r="U22" s="22">
        <v>99.73</v>
      </c>
      <c r="V22" s="1" t="s">
        <v>354</v>
      </c>
      <c r="W22" s="1" t="s">
        <v>355</v>
      </c>
    </row>
    <row r="23" spans="1:23" ht="18" customHeight="1" x14ac:dyDescent="0.2">
      <c r="A23" s="231"/>
      <c r="B23" s="7"/>
      <c r="C23" s="1" t="s">
        <v>672</v>
      </c>
      <c r="D23" s="5">
        <v>0.412188375701254</v>
      </c>
      <c r="E23" s="5">
        <v>1.1981203442227599E-2</v>
      </c>
      <c r="F23" s="117" t="s">
        <v>492</v>
      </c>
      <c r="G23" s="7"/>
      <c r="H23" s="76">
        <v>12.6163465409848</v>
      </c>
      <c r="I23" s="76">
        <v>0.72235511451104895</v>
      </c>
      <c r="J23" s="117" t="s">
        <v>492</v>
      </c>
      <c r="K23" s="22"/>
      <c r="L23" s="73">
        <v>30.212765957446809</v>
      </c>
      <c r="M23" s="73">
        <v>8.8235294117647065</v>
      </c>
      <c r="N23" s="117" t="s">
        <v>492</v>
      </c>
      <c r="P23" s="1" t="s">
        <v>129</v>
      </c>
      <c r="Q23" s="1" t="s">
        <v>127</v>
      </c>
      <c r="R23" s="1" t="s">
        <v>275</v>
      </c>
      <c r="S23" s="5">
        <v>91.304400000000001</v>
      </c>
      <c r="T23" s="1" t="s">
        <v>1304</v>
      </c>
      <c r="U23" s="22">
        <v>98.37</v>
      </c>
      <c r="V23" s="1" t="s">
        <v>335</v>
      </c>
      <c r="W23" s="1" t="s">
        <v>336</v>
      </c>
    </row>
    <row r="24" spans="1:23" ht="18" customHeight="1" x14ac:dyDescent="0.2">
      <c r="A24" s="231"/>
      <c r="B24" s="7"/>
      <c r="C24" s="1" t="s">
        <v>672</v>
      </c>
      <c r="D24" s="5">
        <v>0.154071900220103</v>
      </c>
      <c r="E24" s="5">
        <v>0.93813387423935102</v>
      </c>
      <c r="F24" s="117" t="s">
        <v>492</v>
      </c>
      <c r="G24" s="7"/>
      <c r="H24" s="76">
        <v>8.6206896551724093</v>
      </c>
      <c r="I24" s="76">
        <v>11.2068965517241</v>
      </c>
      <c r="J24" s="117" t="s">
        <v>492</v>
      </c>
      <c r="K24" s="22"/>
      <c r="L24" s="73">
        <v>2.5531914893617018</v>
      </c>
      <c r="M24" s="73">
        <v>11.76470588235294</v>
      </c>
      <c r="N24" s="117" t="s">
        <v>492</v>
      </c>
      <c r="P24" s="1" t="s">
        <v>129</v>
      </c>
      <c r="Q24" s="1" t="s">
        <v>372</v>
      </c>
      <c r="R24" s="1" t="s">
        <v>349</v>
      </c>
      <c r="S24" s="5">
        <v>93.75</v>
      </c>
      <c r="T24" s="1" t="s">
        <v>1305</v>
      </c>
      <c r="U24" s="22">
        <v>97.83</v>
      </c>
      <c r="V24" s="1" t="s">
        <v>350</v>
      </c>
      <c r="W24" s="1" t="s">
        <v>351</v>
      </c>
    </row>
    <row r="25" spans="1:23" ht="18" customHeight="1" x14ac:dyDescent="0.2">
      <c r="A25" s="231"/>
      <c r="B25" s="7"/>
      <c r="C25" s="1" t="s">
        <v>672</v>
      </c>
      <c r="D25" s="5">
        <v>1.6628526633356799E-2</v>
      </c>
      <c r="E25" s="5">
        <v>1.3988922699708799</v>
      </c>
      <c r="F25" s="117" t="s">
        <v>492</v>
      </c>
      <c r="G25" s="7"/>
      <c r="H25" s="76">
        <v>2.0096762188314101</v>
      </c>
      <c r="I25" s="76">
        <v>14.849274283587601</v>
      </c>
      <c r="J25" s="117" t="s">
        <v>492</v>
      </c>
      <c r="K25" s="22"/>
      <c r="L25" s="73">
        <v>1.7021276595744681</v>
      </c>
      <c r="M25" s="73">
        <v>36.764705882352942</v>
      </c>
      <c r="N25" s="117" t="s">
        <v>492</v>
      </c>
      <c r="P25" s="1" t="s">
        <v>130</v>
      </c>
      <c r="Q25" s="1" t="s">
        <v>127</v>
      </c>
      <c r="R25" s="1" t="s">
        <v>275</v>
      </c>
      <c r="S25" s="5">
        <v>90.217399999999998</v>
      </c>
      <c r="T25" s="1" t="s">
        <v>1303</v>
      </c>
      <c r="U25" s="22">
        <v>96.47</v>
      </c>
      <c r="V25" s="1" t="s">
        <v>703</v>
      </c>
      <c r="W25" s="1" t="s">
        <v>704</v>
      </c>
    </row>
    <row r="26" spans="1:23" ht="18" customHeight="1" x14ac:dyDescent="0.2">
      <c r="A26" s="231"/>
      <c r="B26" s="7"/>
      <c r="C26" s="1" t="s">
        <v>672</v>
      </c>
      <c r="D26" s="5">
        <v>3.4330781721178399E-2</v>
      </c>
      <c r="E26" s="5">
        <v>1.3466917734386701</v>
      </c>
      <c r="F26" s="117" t="s">
        <v>492</v>
      </c>
      <c r="G26" s="7"/>
      <c r="H26" s="76">
        <v>1.67942472744143</v>
      </c>
      <c r="I26" s="76">
        <v>12.2152632799814</v>
      </c>
      <c r="J26" s="117" t="s">
        <v>492</v>
      </c>
      <c r="K26" s="22"/>
      <c r="L26" s="73">
        <v>8.085106382978724</v>
      </c>
      <c r="M26" s="73">
        <v>69.117647058823522</v>
      </c>
      <c r="N26" s="117" t="s">
        <v>492</v>
      </c>
      <c r="P26" s="1" t="s">
        <v>130</v>
      </c>
      <c r="Q26" s="1" t="s">
        <v>127</v>
      </c>
      <c r="R26" s="1" t="s">
        <v>275</v>
      </c>
      <c r="S26" s="5">
        <v>91.576099999999997</v>
      </c>
      <c r="T26" s="1" t="s">
        <v>1306</v>
      </c>
      <c r="U26" s="22">
        <v>97.01</v>
      </c>
      <c r="V26" s="1" t="s">
        <v>337</v>
      </c>
      <c r="W26" s="1" t="s">
        <v>338</v>
      </c>
    </row>
    <row r="27" spans="1:23" ht="19" customHeight="1" x14ac:dyDescent="0.2">
      <c r="A27" s="231"/>
      <c r="B27" s="7"/>
      <c r="C27" s="1" t="s">
        <v>672</v>
      </c>
      <c r="D27" s="5">
        <v>6.3585228662264596E-3</v>
      </c>
      <c r="E27" s="5">
        <v>1.44861392832995</v>
      </c>
      <c r="F27" s="117" t="s">
        <v>492</v>
      </c>
      <c r="G27" s="7"/>
      <c r="H27" s="76">
        <v>1.4942528735632199</v>
      </c>
      <c r="I27" s="76">
        <v>43.678160919540197</v>
      </c>
      <c r="J27" s="117" t="s">
        <v>492</v>
      </c>
      <c r="K27" s="22"/>
      <c r="L27" s="73">
        <v>0.42553191489361702</v>
      </c>
      <c r="M27" s="73">
        <v>22.058823529411764</v>
      </c>
      <c r="N27" s="117" t="s">
        <v>492</v>
      </c>
      <c r="P27" s="1" t="s">
        <v>129</v>
      </c>
      <c r="Q27" s="1" t="s">
        <v>372</v>
      </c>
      <c r="R27" s="1" t="s">
        <v>349</v>
      </c>
      <c r="S27" s="5">
        <v>93.478300000000004</v>
      </c>
      <c r="T27" s="1" t="s">
        <v>1305</v>
      </c>
      <c r="U27" s="22">
        <v>97.83</v>
      </c>
      <c r="V27" s="1" t="s">
        <v>362</v>
      </c>
      <c r="W27" s="1" t="s">
        <v>363</v>
      </c>
    </row>
    <row r="28" spans="1:23" ht="19" customHeight="1" x14ac:dyDescent="0.2">
      <c r="A28" s="231"/>
      <c r="B28" s="7"/>
      <c r="C28" s="1" t="s">
        <v>672</v>
      </c>
      <c r="D28" s="5">
        <v>5.1041492153906298E-2</v>
      </c>
      <c r="E28" s="5">
        <v>1.2768256909062801</v>
      </c>
      <c r="F28" s="117" t="s">
        <v>492</v>
      </c>
      <c r="G28" s="7"/>
      <c r="H28" s="76">
        <v>0.91863517060367506</v>
      </c>
      <c r="I28" s="76">
        <v>17.545931758530202</v>
      </c>
      <c r="J28" s="117" t="s">
        <v>492</v>
      </c>
      <c r="K28" s="22"/>
      <c r="L28" s="73">
        <v>17.872340425531917</v>
      </c>
      <c r="M28" s="73">
        <v>51.470588235294116</v>
      </c>
      <c r="N28" s="117" t="s">
        <v>492</v>
      </c>
      <c r="P28" s="1" t="s">
        <v>129</v>
      </c>
      <c r="Q28" s="1" t="s">
        <v>371</v>
      </c>
      <c r="R28" s="1" t="s">
        <v>275</v>
      </c>
      <c r="S28" s="5">
        <v>91.847800000000007</v>
      </c>
      <c r="T28" s="1" t="s">
        <v>1307</v>
      </c>
      <c r="U28" s="22">
        <v>98.91</v>
      </c>
      <c r="V28" s="1" t="s">
        <v>339</v>
      </c>
      <c r="W28" s="1" t="s">
        <v>340</v>
      </c>
    </row>
    <row r="29" spans="1:23" ht="19" customHeight="1" x14ac:dyDescent="0.2">
      <c r="A29" s="231"/>
      <c r="B29" s="7"/>
      <c r="C29" s="1" t="s">
        <v>672</v>
      </c>
      <c r="D29" s="117" t="s">
        <v>492</v>
      </c>
      <c r="E29" s="5">
        <v>1.47058823529412</v>
      </c>
      <c r="F29" s="117" t="s">
        <v>492</v>
      </c>
      <c r="G29" s="7"/>
      <c r="H29" s="117" t="s">
        <v>492</v>
      </c>
      <c r="I29" s="76">
        <v>100</v>
      </c>
      <c r="J29" s="117" t="s">
        <v>492</v>
      </c>
      <c r="K29" s="22"/>
      <c r="L29" s="117" t="s">
        <v>492</v>
      </c>
      <c r="M29" s="73">
        <v>1.4705882352941175</v>
      </c>
      <c r="N29" s="117" t="s">
        <v>492</v>
      </c>
      <c r="P29" s="1" t="s">
        <v>129</v>
      </c>
      <c r="Q29" s="1" t="s">
        <v>373</v>
      </c>
      <c r="R29" s="1" t="s">
        <v>275</v>
      </c>
      <c r="S29" s="5">
        <v>92.662999999999997</v>
      </c>
      <c r="T29" s="1" t="s">
        <v>1302</v>
      </c>
      <c r="U29" s="22">
        <v>97.28</v>
      </c>
      <c r="V29" s="1" t="s">
        <v>360</v>
      </c>
      <c r="W29" s="1" t="s">
        <v>361</v>
      </c>
    </row>
    <row r="30" spans="1:23" ht="19" customHeight="1" x14ac:dyDescent="0.2">
      <c r="A30" s="231"/>
      <c r="B30" s="7"/>
      <c r="C30" s="1" t="s">
        <v>672</v>
      </c>
      <c r="D30" s="117" t="s">
        <v>492</v>
      </c>
      <c r="E30" s="5">
        <v>1.47058823529412</v>
      </c>
      <c r="F30" s="117" t="s">
        <v>492</v>
      </c>
      <c r="G30" s="7"/>
      <c r="H30" s="117" t="s">
        <v>492</v>
      </c>
      <c r="I30" s="76">
        <v>100</v>
      </c>
      <c r="J30" s="117" t="s">
        <v>492</v>
      </c>
      <c r="K30" s="22"/>
      <c r="L30" s="117" t="s">
        <v>492</v>
      </c>
      <c r="M30" s="73">
        <v>1.4705882352941175</v>
      </c>
      <c r="N30" s="117" t="s">
        <v>492</v>
      </c>
      <c r="P30" s="1" t="s">
        <v>129</v>
      </c>
      <c r="Q30" s="1" t="s">
        <v>127</v>
      </c>
      <c r="R30" s="1" t="s">
        <v>275</v>
      </c>
      <c r="S30" s="5">
        <v>93.75</v>
      </c>
      <c r="T30" s="1" t="s">
        <v>1302</v>
      </c>
      <c r="U30" s="22">
        <v>98.38</v>
      </c>
      <c r="V30" s="1" t="s">
        <v>366</v>
      </c>
      <c r="W30" s="1" t="s">
        <v>367</v>
      </c>
    </row>
    <row r="31" spans="1:23" ht="19" customHeight="1" x14ac:dyDescent="0.2">
      <c r="A31" s="231"/>
      <c r="B31" s="7"/>
      <c r="C31" s="1" t="s">
        <v>672</v>
      </c>
      <c r="D31" s="117" t="s">
        <v>492</v>
      </c>
      <c r="E31" s="5">
        <v>1.47058823529412</v>
      </c>
      <c r="F31" s="117" t="s">
        <v>492</v>
      </c>
      <c r="G31" s="7"/>
      <c r="H31" s="117" t="s">
        <v>492</v>
      </c>
      <c r="I31" s="76">
        <v>100</v>
      </c>
      <c r="J31" s="117" t="s">
        <v>492</v>
      </c>
      <c r="K31" s="22"/>
      <c r="L31" s="117" t="s">
        <v>492</v>
      </c>
      <c r="M31" s="73">
        <v>1.4705882352941175</v>
      </c>
      <c r="N31" s="117" t="s">
        <v>492</v>
      </c>
      <c r="P31" s="1" t="s">
        <v>129</v>
      </c>
      <c r="Q31" s="1" t="s">
        <v>372</v>
      </c>
      <c r="R31" s="1" t="s">
        <v>275</v>
      </c>
      <c r="S31" s="5">
        <v>94.021699999999996</v>
      </c>
      <c r="T31" s="1" t="s">
        <v>1302</v>
      </c>
      <c r="U31" s="22">
        <v>97.29</v>
      </c>
      <c r="V31" s="1" t="s">
        <v>368</v>
      </c>
      <c r="W31" s="1" t="s">
        <v>369</v>
      </c>
    </row>
    <row r="32" spans="1:23" ht="19" customHeight="1" x14ac:dyDescent="0.2">
      <c r="A32" s="231"/>
      <c r="B32" s="7"/>
      <c r="C32" s="1" t="s">
        <v>672</v>
      </c>
      <c r="D32" s="117" t="s">
        <v>492</v>
      </c>
      <c r="E32" s="5">
        <v>1.47058823529412</v>
      </c>
      <c r="F32" s="117" t="s">
        <v>492</v>
      </c>
      <c r="G32" s="7"/>
      <c r="H32" s="117" t="s">
        <v>492</v>
      </c>
      <c r="I32" s="76">
        <v>54.545454545454497</v>
      </c>
      <c r="J32" s="117" t="s">
        <v>492</v>
      </c>
      <c r="K32" s="22"/>
      <c r="L32" s="117" t="s">
        <v>492</v>
      </c>
      <c r="M32" s="73">
        <v>2.9411764705882351</v>
      </c>
      <c r="N32" s="117" t="s">
        <v>492</v>
      </c>
      <c r="P32" s="1" t="s">
        <v>130</v>
      </c>
      <c r="Q32" s="1" t="s">
        <v>127</v>
      </c>
      <c r="R32" s="1" t="s">
        <v>275</v>
      </c>
      <c r="S32" s="5">
        <v>91.032600000000002</v>
      </c>
      <c r="T32" s="1" t="s">
        <v>1308</v>
      </c>
      <c r="U32" s="22">
        <v>98.37</v>
      </c>
      <c r="V32" s="1" t="s">
        <v>364</v>
      </c>
      <c r="W32" s="1" t="s">
        <v>365</v>
      </c>
    </row>
    <row r="33" spans="1:68" ht="19" customHeight="1" x14ac:dyDescent="0.2">
      <c r="A33" s="231"/>
      <c r="B33" s="7"/>
      <c r="C33" s="1" t="s">
        <v>672</v>
      </c>
      <c r="D33" s="117" t="s">
        <v>492</v>
      </c>
      <c r="E33" s="5">
        <v>1.47058823529412</v>
      </c>
      <c r="F33" s="117" t="s">
        <v>492</v>
      </c>
      <c r="G33" s="7"/>
      <c r="H33" s="117" t="s">
        <v>492</v>
      </c>
      <c r="I33" s="76">
        <v>25</v>
      </c>
      <c r="J33" s="117" t="s">
        <v>492</v>
      </c>
      <c r="K33" s="22"/>
      <c r="L33" s="117" t="s">
        <v>492</v>
      </c>
      <c r="M33" s="73">
        <v>8.8235294117647065</v>
      </c>
      <c r="N33" s="117" t="s">
        <v>492</v>
      </c>
      <c r="P33" s="1" t="s">
        <v>129</v>
      </c>
      <c r="Q33" s="1" t="s">
        <v>372</v>
      </c>
      <c r="R33" s="1" t="s">
        <v>349</v>
      </c>
      <c r="S33" s="5">
        <v>93.75</v>
      </c>
      <c r="T33" s="1" t="s">
        <v>1309</v>
      </c>
      <c r="U33" s="22">
        <v>99.18</v>
      </c>
      <c r="V33" s="1" t="s">
        <v>347</v>
      </c>
      <c r="W33" s="1" t="s">
        <v>348</v>
      </c>
    </row>
    <row r="34" spans="1:68" x14ac:dyDescent="0.2">
      <c r="A34" s="8"/>
      <c r="B34" s="8"/>
      <c r="C34" s="4"/>
      <c r="D34" s="6"/>
      <c r="E34" s="6"/>
      <c r="F34" s="6"/>
      <c r="G34" s="8"/>
      <c r="H34" s="217"/>
      <c r="I34" s="217"/>
      <c r="J34" s="217"/>
      <c r="K34" s="25"/>
      <c r="L34" s="87"/>
      <c r="M34" s="87"/>
      <c r="N34" s="25"/>
      <c r="O34" s="4"/>
      <c r="P34" s="4"/>
      <c r="Q34" s="4"/>
      <c r="R34" s="4"/>
      <c r="S34" s="25"/>
      <c r="T34" s="4"/>
      <c r="U34" s="25"/>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row>
    <row r="35" spans="1:68" ht="15" customHeight="1" x14ac:dyDescent="0.2">
      <c r="A35" s="22"/>
      <c r="B35" s="22"/>
      <c r="D35" s="5"/>
      <c r="E35" s="5"/>
      <c r="F35" s="5"/>
      <c r="G35" s="22"/>
      <c r="H35" s="5"/>
      <c r="I35" s="5"/>
      <c r="J35" s="5"/>
      <c r="K35" s="22"/>
      <c r="L35" s="73"/>
      <c r="M35" s="73"/>
      <c r="N35" s="22"/>
      <c r="S35" s="22"/>
    </row>
    <row r="36" spans="1:68" x14ac:dyDescent="0.2">
      <c r="A36" s="231" t="s">
        <v>78</v>
      </c>
      <c r="B36" s="22"/>
      <c r="C36" s="1" t="s">
        <v>683</v>
      </c>
      <c r="D36" s="5">
        <v>15.617851793731701</v>
      </c>
      <c r="E36" s="5">
        <v>1.0400683315025601</v>
      </c>
      <c r="F36" s="5">
        <v>4.5731707317073197E-2</v>
      </c>
      <c r="G36" s="22"/>
      <c r="H36" s="5">
        <v>100</v>
      </c>
      <c r="I36" s="5">
        <v>70.297029702970306</v>
      </c>
      <c r="J36" s="5">
        <v>3.6051914757250399E-2</v>
      </c>
      <c r="K36" s="22"/>
      <c r="L36" s="73">
        <v>66.808510638297875</v>
      </c>
      <c r="M36" s="73">
        <v>17.647058823529413</v>
      </c>
      <c r="N36" s="73">
        <v>25</v>
      </c>
      <c r="P36" s="1" t="s">
        <v>127</v>
      </c>
      <c r="Q36" s="1" t="s">
        <v>288</v>
      </c>
      <c r="R36" s="1" t="s">
        <v>370</v>
      </c>
      <c r="S36" s="5">
        <v>99</v>
      </c>
      <c r="T36" s="23" t="s">
        <v>125</v>
      </c>
      <c r="U36" s="22">
        <v>99.26</v>
      </c>
      <c r="V36" s="1" t="s">
        <v>286</v>
      </c>
      <c r="W36" s="1" t="s">
        <v>287</v>
      </c>
    </row>
    <row r="37" spans="1:68" x14ac:dyDescent="0.2">
      <c r="A37" s="231"/>
      <c r="B37" s="22"/>
      <c r="C37" s="1" t="s">
        <v>683</v>
      </c>
      <c r="D37" s="5">
        <v>0.134941257280388</v>
      </c>
      <c r="E37" s="5">
        <v>6.7673333247048398E-3</v>
      </c>
      <c r="F37" s="117" t="s">
        <v>492</v>
      </c>
      <c r="G37" s="22"/>
      <c r="H37" s="5">
        <v>6.7510548523206699</v>
      </c>
      <c r="I37" s="5">
        <v>0.48021513638109897</v>
      </c>
      <c r="J37" s="117" t="s">
        <v>492</v>
      </c>
      <c r="K37" s="22"/>
      <c r="L37" s="73">
        <v>2.9787234042553195</v>
      </c>
      <c r="M37" s="73">
        <v>2.9411764705882351</v>
      </c>
      <c r="N37" s="117" t="s">
        <v>492</v>
      </c>
      <c r="P37" s="1" t="s">
        <v>127</v>
      </c>
      <c r="Q37" s="1" t="s">
        <v>288</v>
      </c>
      <c r="R37" s="1" t="s">
        <v>370</v>
      </c>
      <c r="S37" s="5">
        <v>99</v>
      </c>
      <c r="T37" s="23" t="s">
        <v>125</v>
      </c>
      <c r="U37" s="22">
        <v>99.01</v>
      </c>
      <c r="V37" s="1" t="s">
        <v>289</v>
      </c>
      <c r="W37" s="1" t="s">
        <v>290</v>
      </c>
    </row>
    <row r="38" spans="1:68" x14ac:dyDescent="0.2">
      <c r="A38" s="231"/>
      <c r="B38" s="22"/>
      <c r="C38" s="1" t="s">
        <v>683</v>
      </c>
      <c r="D38" s="5">
        <v>8.5260421183518495E-2</v>
      </c>
      <c r="E38" s="117" t="s">
        <v>492</v>
      </c>
      <c r="F38" s="117" t="s">
        <v>492</v>
      </c>
      <c r="G38" s="22"/>
      <c r="H38" s="5">
        <v>5.2953156822810596</v>
      </c>
      <c r="I38" s="117" t="s">
        <v>492</v>
      </c>
      <c r="J38" s="117" t="s">
        <v>492</v>
      </c>
      <c r="K38" s="22"/>
      <c r="L38" s="73">
        <v>3.4042553191489362</v>
      </c>
      <c r="M38" s="117" t="s">
        <v>492</v>
      </c>
      <c r="N38" s="117" t="s">
        <v>492</v>
      </c>
      <c r="P38" s="1" t="s">
        <v>127</v>
      </c>
      <c r="Q38" s="1" t="s">
        <v>288</v>
      </c>
      <c r="R38" s="1" t="s">
        <v>370</v>
      </c>
      <c r="S38" s="5">
        <v>98</v>
      </c>
      <c r="T38" s="23" t="s">
        <v>125</v>
      </c>
      <c r="U38" s="22">
        <v>99.26</v>
      </c>
      <c r="V38" s="1" t="s">
        <v>293</v>
      </c>
      <c r="W38" s="1" t="s">
        <v>294</v>
      </c>
    </row>
    <row r="39" spans="1:68" x14ac:dyDescent="0.2">
      <c r="A39" s="231"/>
      <c r="B39" s="22"/>
      <c r="C39" s="1" t="s">
        <v>683</v>
      </c>
      <c r="D39" s="5">
        <v>2.0772707800936498E-3</v>
      </c>
      <c r="E39" s="5">
        <v>3.8385708043101603E-2</v>
      </c>
      <c r="F39" s="117" t="s">
        <v>492</v>
      </c>
      <c r="G39" s="22"/>
      <c r="H39" s="5">
        <v>0.46530865474097799</v>
      </c>
      <c r="I39" s="5">
        <v>0.94392004441976696</v>
      </c>
      <c r="J39" s="117" t="s">
        <v>492</v>
      </c>
      <c r="K39" s="22"/>
      <c r="L39" s="73">
        <v>0.42553191489361702</v>
      </c>
      <c r="M39" s="73">
        <v>13.23529411764706</v>
      </c>
      <c r="N39" s="117" t="s">
        <v>492</v>
      </c>
      <c r="P39" s="1" t="s">
        <v>127</v>
      </c>
      <c r="Q39" s="1" t="s">
        <v>288</v>
      </c>
      <c r="R39" s="1" t="s">
        <v>370</v>
      </c>
      <c r="S39" s="5">
        <v>99</v>
      </c>
      <c r="T39" s="23" t="s">
        <v>125</v>
      </c>
      <c r="U39" s="22">
        <v>99.26</v>
      </c>
      <c r="V39" s="1" t="s">
        <v>291</v>
      </c>
      <c r="W39" s="1" t="s">
        <v>292</v>
      </c>
    </row>
    <row r="40" spans="1:68" x14ac:dyDescent="0.2">
      <c r="A40" s="231"/>
      <c r="B40" s="22"/>
      <c r="C40" s="1" t="s">
        <v>684</v>
      </c>
      <c r="D40" s="5">
        <v>1.35922095495844E-3</v>
      </c>
      <c r="E40" s="5">
        <v>3.9283368473669297E-2</v>
      </c>
      <c r="F40" s="117" t="s">
        <v>492</v>
      </c>
      <c r="G40" s="22"/>
      <c r="H40" s="5">
        <v>0.30446549391069</v>
      </c>
      <c r="I40" s="5">
        <v>4.0792540792540803</v>
      </c>
      <c r="J40" s="117" t="s">
        <v>492</v>
      </c>
      <c r="K40" s="22"/>
      <c r="L40" s="73">
        <v>0.42553191489361702</v>
      </c>
      <c r="M40" s="73">
        <v>2.9411764705882351</v>
      </c>
      <c r="N40" s="117" t="s">
        <v>492</v>
      </c>
      <c r="P40" s="1" t="s">
        <v>127</v>
      </c>
      <c r="Q40" s="1" t="s">
        <v>288</v>
      </c>
      <c r="R40" s="1" t="s">
        <v>370</v>
      </c>
      <c r="S40" s="5">
        <v>98</v>
      </c>
      <c r="T40" s="1" t="s">
        <v>1319</v>
      </c>
      <c r="U40" s="22">
        <v>99.26</v>
      </c>
      <c r="V40" s="1" t="s">
        <v>317</v>
      </c>
      <c r="W40" s="1" t="s">
        <v>318</v>
      </c>
    </row>
    <row r="41" spans="1:68" x14ac:dyDescent="0.2">
      <c r="A41" s="231"/>
      <c r="B41" s="22"/>
      <c r="C41" s="1" t="s">
        <v>683</v>
      </c>
      <c r="D41" s="5">
        <v>1.1202724502599E-3</v>
      </c>
      <c r="E41" s="117" t="s">
        <v>492</v>
      </c>
      <c r="F41" s="117" t="s">
        <v>492</v>
      </c>
      <c r="G41" s="22"/>
      <c r="H41" s="5">
        <v>0.25094102885821801</v>
      </c>
      <c r="I41" s="117" t="s">
        <v>492</v>
      </c>
      <c r="J41" s="117" t="s">
        <v>492</v>
      </c>
      <c r="K41" s="22"/>
      <c r="L41" s="73">
        <v>0.42553191489361702</v>
      </c>
      <c r="M41" s="117" t="s">
        <v>492</v>
      </c>
      <c r="N41" s="117" t="s">
        <v>492</v>
      </c>
      <c r="P41" s="1" t="s">
        <v>127</v>
      </c>
      <c r="Q41" s="1" t="s">
        <v>127</v>
      </c>
      <c r="R41" s="1" t="s">
        <v>127</v>
      </c>
      <c r="S41" s="5">
        <v>92</v>
      </c>
      <c r="T41" s="1" t="s">
        <v>297</v>
      </c>
      <c r="U41" s="22">
        <v>97.71</v>
      </c>
      <c r="V41" s="1" t="s">
        <v>295</v>
      </c>
      <c r="W41" s="1" t="s">
        <v>296</v>
      </c>
    </row>
    <row r="42" spans="1:68" x14ac:dyDescent="0.2">
      <c r="A42" s="231"/>
      <c r="B42" s="22"/>
      <c r="C42" s="1" t="s">
        <v>683</v>
      </c>
      <c r="D42" s="5">
        <v>4.75767571682314E-4</v>
      </c>
      <c r="E42" s="117" t="s">
        <v>492</v>
      </c>
      <c r="F42" s="117" t="s">
        <v>492</v>
      </c>
      <c r="G42" s="22"/>
      <c r="H42" s="5">
        <v>0.106571936056838</v>
      </c>
      <c r="I42" s="117" t="s">
        <v>492</v>
      </c>
      <c r="J42" s="117" t="s">
        <v>492</v>
      </c>
      <c r="K42" s="22"/>
      <c r="L42" s="73">
        <v>0.42553191489361702</v>
      </c>
      <c r="M42" s="117" t="s">
        <v>492</v>
      </c>
      <c r="N42" s="117" t="s">
        <v>492</v>
      </c>
      <c r="P42" s="1" t="s">
        <v>127</v>
      </c>
      <c r="Q42" s="1" t="s">
        <v>288</v>
      </c>
      <c r="R42" s="1" t="s">
        <v>370</v>
      </c>
      <c r="S42" s="5">
        <v>96</v>
      </c>
      <c r="T42" s="1" t="s">
        <v>300</v>
      </c>
      <c r="U42" s="22">
        <v>97.95</v>
      </c>
      <c r="V42" s="1" t="s">
        <v>298</v>
      </c>
      <c r="W42" s="1" t="s">
        <v>299</v>
      </c>
    </row>
    <row r="43" spans="1:68" x14ac:dyDescent="0.2">
      <c r="A43" s="231"/>
      <c r="B43" s="22"/>
      <c r="C43" s="1" t="s">
        <v>683</v>
      </c>
      <c r="D43" s="117" t="s">
        <v>492</v>
      </c>
      <c r="E43" s="5">
        <v>8.3444615361809804E-2</v>
      </c>
      <c r="F43" s="117" t="s">
        <v>492</v>
      </c>
      <c r="G43" s="22"/>
      <c r="H43" s="117" t="s">
        <v>492</v>
      </c>
      <c r="I43" s="5">
        <v>4.2940320232896596</v>
      </c>
      <c r="J43" s="117" t="s">
        <v>492</v>
      </c>
      <c r="K43" s="22"/>
      <c r="L43" s="117" t="s">
        <v>492</v>
      </c>
      <c r="M43" s="73">
        <v>7.3529411764705888</v>
      </c>
      <c r="N43" s="117" t="s">
        <v>492</v>
      </c>
      <c r="P43" s="1" t="s">
        <v>127</v>
      </c>
      <c r="Q43" s="1" t="s">
        <v>288</v>
      </c>
      <c r="R43" s="1" t="s">
        <v>370</v>
      </c>
      <c r="S43" s="5">
        <v>99</v>
      </c>
      <c r="T43" s="23" t="s">
        <v>125</v>
      </c>
      <c r="U43" s="22">
        <v>99.75</v>
      </c>
      <c r="V43" s="1" t="s">
        <v>303</v>
      </c>
      <c r="W43" s="1" t="s">
        <v>304</v>
      </c>
    </row>
    <row r="44" spans="1:68" x14ac:dyDescent="0.2">
      <c r="A44" s="231"/>
      <c r="B44" s="22"/>
      <c r="C44" s="1" t="s">
        <v>683</v>
      </c>
      <c r="D44" s="117" t="s">
        <v>492</v>
      </c>
      <c r="E44" s="5">
        <v>7.8871083977973599E-2</v>
      </c>
      <c r="F44" s="117" t="s">
        <v>492</v>
      </c>
      <c r="G44" s="22"/>
      <c r="H44" s="117" t="s">
        <v>492</v>
      </c>
      <c r="I44" s="5">
        <v>4.23951048951049</v>
      </c>
      <c r="J44" s="117" t="s">
        <v>492</v>
      </c>
      <c r="K44" s="22"/>
      <c r="L44" s="117" t="s">
        <v>492</v>
      </c>
      <c r="M44" s="73">
        <v>16.176470588235293</v>
      </c>
      <c r="N44" s="117" t="s">
        <v>492</v>
      </c>
      <c r="P44" s="1" t="s">
        <v>127</v>
      </c>
      <c r="Q44" s="1" t="s">
        <v>288</v>
      </c>
      <c r="R44" s="1" t="s">
        <v>370</v>
      </c>
      <c r="S44" s="5">
        <v>99</v>
      </c>
      <c r="T44" s="1" t="s">
        <v>1319</v>
      </c>
      <c r="U44" s="22">
        <v>99.01</v>
      </c>
      <c r="V44" s="1" t="s">
        <v>301</v>
      </c>
      <c r="W44" s="1" t="s">
        <v>302</v>
      </c>
    </row>
    <row r="45" spans="1:68" x14ac:dyDescent="0.2">
      <c r="A45" s="231"/>
      <c r="B45" s="22"/>
      <c r="C45" s="1" t="s">
        <v>683</v>
      </c>
      <c r="D45" s="117" t="s">
        <v>492</v>
      </c>
      <c r="E45" s="5">
        <v>1.50558757227231E-2</v>
      </c>
      <c r="F45" s="117" t="s">
        <v>492</v>
      </c>
      <c r="G45" s="22"/>
      <c r="H45" s="117" t="s">
        <v>492</v>
      </c>
      <c r="I45" s="5">
        <v>1.51515151515152</v>
      </c>
      <c r="J45" s="117" t="s">
        <v>492</v>
      </c>
      <c r="K45" s="22"/>
      <c r="L45" s="117" t="s">
        <v>492</v>
      </c>
      <c r="M45" s="73">
        <v>2.9411764705882351</v>
      </c>
      <c r="N45" s="117" t="s">
        <v>492</v>
      </c>
      <c r="P45" s="1" t="s">
        <v>127</v>
      </c>
      <c r="Q45" s="1" t="s">
        <v>288</v>
      </c>
      <c r="R45" s="1" t="s">
        <v>370</v>
      </c>
      <c r="S45" s="5">
        <v>99</v>
      </c>
      <c r="T45" s="23" t="s">
        <v>125</v>
      </c>
      <c r="U45" s="22">
        <v>99.26</v>
      </c>
      <c r="V45" s="1" t="s">
        <v>305</v>
      </c>
      <c r="W45" s="1" t="s">
        <v>306</v>
      </c>
    </row>
    <row r="46" spans="1:68" x14ac:dyDescent="0.2">
      <c r="A46" s="231"/>
      <c r="B46" s="22"/>
      <c r="C46" s="1" t="s">
        <v>683</v>
      </c>
      <c r="D46" s="117" t="s">
        <v>492</v>
      </c>
      <c r="E46" s="5">
        <v>1.2120232708467999E-2</v>
      </c>
      <c r="F46" s="117" t="s">
        <v>492</v>
      </c>
      <c r="G46" s="22"/>
      <c r="H46" s="117" t="s">
        <v>492</v>
      </c>
      <c r="I46" s="5">
        <v>1.4423076923076901</v>
      </c>
      <c r="J46" s="117" t="s">
        <v>492</v>
      </c>
      <c r="K46" s="22"/>
      <c r="L46" s="117" t="s">
        <v>492</v>
      </c>
      <c r="M46" s="73">
        <v>1.4705882352941175</v>
      </c>
      <c r="N46" s="117" t="s">
        <v>492</v>
      </c>
      <c r="P46" s="1" t="s">
        <v>127</v>
      </c>
      <c r="Q46" s="1" t="s">
        <v>288</v>
      </c>
      <c r="R46" s="1" t="s">
        <v>370</v>
      </c>
      <c r="S46" s="5">
        <v>98</v>
      </c>
      <c r="T46" s="23" t="s">
        <v>125</v>
      </c>
      <c r="U46" s="22">
        <v>99.26</v>
      </c>
      <c r="V46" s="1" t="s">
        <v>311</v>
      </c>
      <c r="W46" s="1" t="s">
        <v>312</v>
      </c>
    </row>
    <row r="47" spans="1:68" x14ac:dyDescent="0.2">
      <c r="A47" s="231"/>
      <c r="B47" s="22"/>
      <c r="C47" s="1" t="s">
        <v>683</v>
      </c>
      <c r="D47" s="117" t="s">
        <v>492</v>
      </c>
      <c r="E47" s="5">
        <v>1.1805918029110501E-2</v>
      </c>
      <c r="F47" s="117" t="s">
        <v>492</v>
      </c>
      <c r="G47" s="22"/>
      <c r="H47" s="117" t="s">
        <v>492</v>
      </c>
      <c r="I47" s="5">
        <v>0.83041958041957997</v>
      </c>
      <c r="J47" s="117" t="s">
        <v>492</v>
      </c>
      <c r="K47" s="22"/>
      <c r="L47" s="117" t="s">
        <v>492</v>
      </c>
      <c r="M47" s="73">
        <v>8.8235294117647065</v>
      </c>
      <c r="N47" s="117" t="s">
        <v>492</v>
      </c>
      <c r="P47" s="1" t="s">
        <v>127</v>
      </c>
      <c r="Q47" s="1" t="s">
        <v>288</v>
      </c>
      <c r="R47" s="1" t="s">
        <v>370</v>
      </c>
      <c r="S47" s="5">
        <v>98</v>
      </c>
      <c r="T47" s="23" t="s">
        <v>125</v>
      </c>
      <c r="U47" s="22">
        <v>96.78</v>
      </c>
      <c r="V47" s="1" t="s">
        <v>307</v>
      </c>
      <c r="W47" s="1" t="s">
        <v>308</v>
      </c>
    </row>
    <row r="48" spans="1:68" x14ac:dyDescent="0.2">
      <c r="A48" s="231"/>
      <c r="B48" s="22"/>
      <c r="C48" s="1" t="s">
        <v>683</v>
      </c>
      <c r="D48" s="117" t="s">
        <v>492</v>
      </c>
      <c r="E48" s="5">
        <v>7.3629080842870301E-3</v>
      </c>
      <c r="F48" s="117" t="s">
        <v>492</v>
      </c>
      <c r="G48" s="22"/>
      <c r="H48" s="117" t="s">
        <v>492</v>
      </c>
      <c r="I48" s="5">
        <v>0.47579983593109099</v>
      </c>
      <c r="J48" s="117" t="s">
        <v>492</v>
      </c>
      <c r="K48" s="22"/>
      <c r="L48" s="117" t="s">
        <v>492</v>
      </c>
      <c r="M48" s="73">
        <v>4.4117647058823533</v>
      </c>
      <c r="N48" s="117" t="s">
        <v>492</v>
      </c>
      <c r="P48" s="1" t="s">
        <v>127</v>
      </c>
      <c r="Q48" s="1" t="s">
        <v>288</v>
      </c>
      <c r="R48" s="1" t="s">
        <v>370</v>
      </c>
      <c r="S48" s="5">
        <v>99</v>
      </c>
      <c r="T48" s="23" t="s">
        <v>125</v>
      </c>
      <c r="U48" s="22">
        <v>99.01</v>
      </c>
      <c r="V48" s="1" t="s">
        <v>309</v>
      </c>
      <c r="W48" s="1" t="s">
        <v>310</v>
      </c>
    </row>
    <row r="49" spans="1:68" x14ac:dyDescent="0.2">
      <c r="A49" s="231"/>
      <c r="B49" s="22"/>
      <c r="C49" s="1" t="s">
        <v>683</v>
      </c>
      <c r="D49" s="117" t="s">
        <v>492</v>
      </c>
      <c r="E49" s="5">
        <v>5.6099007072092904E-3</v>
      </c>
      <c r="F49" s="117" t="s">
        <v>492</v>
      </c>
      <c r="G49" s="22"/>
      <c r="H49" s="117" t="s">
        <v>492</v>
      </c>
      <c r="I49" s="5">
        <v>0.42258932001536698</v>
      </c>
      <c r="J49" s="117" t="s">
        <v>492</v>
      </c>
      <c r="K49" s="22"/>
      <c r="L49" s="117" t="s">
        <v>492</v>
      </c>
      <c r="M49" s="73">
        <v>2.9411764705882351</v>
      </c>
      <c r="N49" s="117" t="s">
        <v>492</v>
      </c>
      <c r="P49" s="1" t="s">
        <v>127</v>
      </c>
      <c r="Q49" s="1" t="s">
        <v>288</v>
      </c>
      <c r="R49" s="1" t="s">
        <v>370</v>
      </c>
      <c r="S49" s="5">
        <v>99</v>
      </c>
      <c r="T49" s="23" t="s">
        <v>125</v>
      </c>
      <c r="U49" s="22">
        <v>99.01</v>
      </c>
      <c r="V49" s="1" t="s">
        <v>313</v>
      </c>
      <c r="W49" s="1" t="s">
        <v>314</v>
      </c>
    </row>
    <row r="50" spans="1:68" x14ac:dyDescent="0.2">
      <c r="A50" s="231"/>
      <c r="B50" s="22"/>
      <c r="C50" s="1" t="s">
        <v>683</v>
      </c>
      <c r="D50" s="117" t="s">
        <v>492</v>
      </c>
      <c r="E50" s="5">
        <v>6.2536642564002304E-4</v>
      </c>
      <c r="F50" s="117" t="s">
        <v>492</v>
      </c>
      <c r="G50" s="22"/>
      <c r="H50" s="117" t="s">
        <v>492</v>
      </c>
      <c r="I50" s="5">
        <v>7.4418604651162804E-2</v>
      </c>
      <c r="J50" s="117" t="s">
        <v>492</v>
      </c>
      <c r="K50" s="22"/>
      <c r="L50" s="117" t="s">
        <v>492</v>
      </c>
      <c r="M50" s="73">
        <v>1.4705882352941175</v>
      </c>
      <c r="N50" s="117" t="s">
        <v>492</v>
      </c>
      <c r="P50" s="1" t="s">
        <v>127</v>
      </c>
      <c r="Q50" s="1" t="s">
        <v>288</v>
      </c>
      <c r="R50" s="1" t="s">
        <v>370</v>
      </c>
      <c r="S50" s="5">
        <v>99</v>
      </c>
      <c r="T50" s="23" t="s">
        <v>125</v>
      </c>
      <c r="U50" s="22">
        <v>100</v>
      </c>
      <c r="V50" s="1" t="s">
        <v>315</v>
      </c>
      <c r="W50" s="1" t="s">
        <v>316</v>
      </c>
    </row>
    <row r="51" spans="1:68" x14ac:dyDescent="0.2">
      <c r="A51" s="4"/>
      <c r="B51" s="4"/>
      <c r="C51" s="4"/>
      <c r="D51" s="4"/>
      <c r="E51" s="4"/>
      <c r="F51" s="4"/>
      <c r="G51" s="4"/>
      <c r="H51" s="4"/>
      <c r="I51" s="25"/>
      <c r="J51" s="4"/>
      <c r="K51" s="4"/>
      <c r="L51" s="4"/>
      <c r="M51" s="4"/>
      <c r="N51" s="4"/>
      <c r="O51" s="4"/>
      <c r="P51" s="4"/>
      <c r="Q51" s="4"/>
      <c r="R51" s="4"/>
      <c r="S51" s="25"/>
      <c r="T51" s="4"/>
      <c r="U51" s="25"/>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row>
    <row r="54" spans="1:68" x14ac:dyDescent="0.2">
      <c r="C54" s="9"/>
      <c r="G54" s="9"/>
      <c r="H54" s="9"/>
      <c r="I54" s="9"/>
      <c r="J54" s="9"/>
      <c r="K54" s="9"/>
      <c r="L54" s="9"/>
      <c r="M54" s="9"/>
      <c r="N54" s="9"/>
      <c r="O54" s="9"/>
      <c r="P54" s="9"/>
      <c r="Q54" s="9"/>
      <c r="R54" s="9"/>
      <c r="S54" s="9"/>
      <c r="U54" s="1"/>
      <c r="Z54" s="22"/>
    </row>
    <row r="55" spans="1:68" x14ac:dyDescent="0.2">
      <c r="C55" s="9"/>
      <c r="I55" s="1"/>
      <c r="K55" s="9"/>
      <c r="L55" s="9"/>
      <c r="M55" s="9"/>
      <c r="N55" s="9"/>
      <c r="O55" s="9"/>
      <c r="P55" s="9"/>
      <c r="Q55" s="9"/>
      <c r="R55" s="9"/>
      <c r="S55" s="9"/>
      <c r="U55" s="1"/>
      <c r="Z55" s="22"/>
    </row>
    <row r="56" spans="1:68" x14ac:dyDescent="0.2">
      <c r="C56" s="9"/>
      <c r="G56" s="9"/>
      <c r="H56" s="9"/>
      <c r="I56" s="9"/>
      <c r="J56" s="9"/>
      <c r="K56" s="9"/>
      <c r="L56" s="9"/>
      <c r="M56" s="9"/>
      <c r="N56" s="9"/>
      <c r="O56" s="9"/>
      <c r="P56" s="9"/>
      <c r="Q56" s="9"/>
      <c r="R56" s="9"/>
      <c r="S56" s="9"/>
      <c r="U56" s="1"/>
      <c r="Z56" s="22"/>
    </row>
    <row r="57" spans="1:68" x14ac:dyDescent="0.2">
      <c r="C57" s="9"/>
      <c r="G57" s="9"/>
      <c r="H57" s="9"/>
      <c r="I57" s="9"/>
      <c r="J57" s="9"/>
      <c r="K57" s="9"/>
      <c r="L57" s="9"/>
      <c r="M57" s="9"/>
      <c r="N57" s="9"/>
      <c r="O57" s="9"/>
      <c r="P57" s="9"/>
      <c r="Q57" s="9"/>
      <c r="R57" s="9"/>
      <c r="S57" s="9"/>
      <c r="U57" s="1"/>
      <c r="Z57" s="22"/>
    </row>
    <row r="58" spans="1:68" x14ac:dyDescent="0.2">
      <c r="C58" s="9"/>
      <c r="G58" s="9"/>
      <c r="H58" s="9"/>
      <c r="I58" s="9"/>
      <c r="J58" s="9"/>
      <c r="K58" s="9"/>
      <c r="L58" s="9"/>
      <c r="M58" s="9"/>
      <c r="N58" s="9"/>
      <c r="O58" s="9"/>
      <c r="P58" s="9"/>
      <c r="Q58" s="9"/>
      <c r="R58" s="9"/>
      <c r="S58" s="9"/>
      <c r="U58" s="1"/>
      <c r="Z58" s="22"/>
    </row>
    <row r="59" spans="1:68" x14ac:dyDescent="0.2">
      <c r="C59" s="9"/>
      <c r="D59" s="1" t="s">
        <v>70</v>
      </c>
      <c r="G59" s="9"/>
      <c r="H59" s="9"/>
      <c r="I59" s="9"/>
      <c r="J59" s="9"/>
      <c r="K59" s="9"/>
      <c r="L59" s="9"/>
      <c r="M59" s="9"/>
      <c r="N59" s="9"/>
      <c r="O59" s="9"/>
      <c r="P59" s="9"/>
      <c r="Q59" s="9"/>
      <c r="R59" s="9"/>
      <c r="S59" s="9"/>
      <c r="U59" s="1"/>
      <c r="Z59" s="22"/>
    </row>
    <row r="60" spans="1:68" x14ac:dyDescent="0.2">
      <c r="C60" s="9"/>
      <c r="G60" s="9"/>
      <c r="H60" s="9"/>
      <c r="I60" s="9"/>
      <c r="J60" s="9"/>
      <c r="K60" s="9"/>
      <c r="L60" s="9"/>
      <c r="M60" s="9"/>
      <c r="N60" s="9"/>
      <c r="O60" s="9"/>
      <c r="P60" s="9"/>
      <c r="Q60" s="9"/>
      <c r="R60" s="9"/>
      <c r="S60" s="9"/>
      <c r="U60" s="1"/>
      <c r="Z60" s="22"/>
    </row>
    <row r="61" spans="1:68" x14ac:dyDescent="0.2">
      <c r="C61" s="9"/>
      <c r="G61" s="9"/>
      <c r="H61" s="9"/>
      <c r="I61" s="9"/>
      <c r="J61" s="9"/>
      <c r="K61" s="9"/>
      <c r="L61" s="9"/>
      <c r="M61" s="9"/>
      <c r="N61" s="9"/>
      <c r="O61" s="9"/>
      <c r="P61" s="9"/>
      <c r="Q61" s="9"/>
      <c r="R61" s="9"/>
      <c r="S61" s="9"/>
      <c r="U61" s="1"/>
      <c r="Z61" s="22"/>
    </row>
    <row r="62" spans="1:68" x14ac:dyDescent="0.2">
      <c r="C62" s="9"/>
      <c r="G62" s="9"/>
      <c r="H62" s="9"/>
      <c r="I62" s="9"/>
      <c r="J62" s="9"/>
      <c r="K62" s="9"/>
      <c r="L62" s="9"/>
      <c r="M62" s="9"/>
      <c r="N62" s="9"/>
      <c r="O62" s="9"/>
      <c r="P62" s="9"/>
      <c r="Q62" s="9"/>
      <c r="R62" s="9"/>
      <c r="S62" s="9"/>
      <c r="U62" s="1"/>
      <c r="Z62" s="22"/>
    </row>
    <row r="63" spans="1:68" x14ac:dyDescent="0.2">
      <c r="C63" s="9"/>
      <c r="G63" s="9"/>
      <c r="H63" s="9"/>
      <c r="I63" s="9"/>
      <c r="J63" s="9"/>
      <c r="K63" s="9"/>
      <c r="L63" s="9"/>
      <c r="M63" s="9"/>
      <c r="N63" s="9"/>
      <c r="O63" s="9"/>
      <c r="P63" s="9"/>
      <c r="Q63" s="9"/>
      <c r="R63" s="9"/>
      <c r="S63" s="9"/>
      <c r="U63" s="1"/>
      <c r="Z63" s="22"/>
    </row>
    <row r="64" spans="1:68" x14ac:dyDescent="0.2">
      <c r="C64" s="9"/>
      <c r="G64" s="9"/>
      <c r="H64" s="9"/>
      <c r="I64" s="9"/>
      <c r="J64" s="9"/>
      <c r="K64" s="9"/>
      <c r="L64" s="9"/>
      <c r="M64" s="9"/>
      <c r="N64" s="9"/>
      <c r="O64" s="9"/>
      <c r="P64" s="9"/>
      <c r="Q64" s="9"/>
      <c r="R64" s="9"/>
      <c r="S64" s="9"/>
      <c r="U64" s="1"/>
      <c r="Z64" s="22"/>
    </row>
    <row r="65" spans="3:26" x14ac:dyDescent="0.2">
      <c r="C65" s="9"/>
      <c r="G65" s="9"/>
      <c r="H65" s="9"/>
      <c r="I65" s="9"/>
      <c r="J65" s="9"/>
      <c r="K65" s="9"/>
      <c r="L65" s="9"/>
      <c r="M65" s="9"/>
      <c r="N65" s="9"/>
      <c r="O65" s="9"/>
      <c r="P65" s="9"/>
      <c r="Q65" s="9"/>
      <c r="R65" s="9"/>
      <c r="S65" s="9"/>
      <c r="U65" s="1"/>
      <c r="Z65" s="22"/>
    </row>
    <row r="66" spans="3:26" x14ac:dyDescent="0.2">
      <c r="C66" s="9"/>
      <c r="G66" s="9"/>
      <c r="H66" s="9"/>
      <c r="I66" s="9"/>
      <c r="J66" s="9"/>
      <c r="K66" s="9"/>
      <c r="L66" s="9"/>
      <c r="M66" s="9"/>
      <c r="N66" s="9"/>
      <c r="O66" s="9"/>
      <c r="P66" s="9"/>
      <c r="Q66" s="9"/>
      <c r="R66" s="9"/>
      <c r="S66" s="9"/>
      <c r="U66" s="1"/>
      <c r="Z66" s="22"/>
    </row>
    <row r="67" spans="3:26" x14ac:dyDescent="0.2">
      <c r="C67" s="9"/>
      <c r="G67" s="9"/>
      <c r="H67" s="9"/>
      <c r="I67" s="9"/>
      <c r="J67" s="9"/>
      <c r="K67" s="9"/>
      <c r="L67" s="9"/>
      <c r="M67" s="9"/>
      <c r="N67" s="9"/>
      <c r="O67" s="9"/>
      <c r="P67" s="9"/>
      <c r="Q67" s="9"/>
      <c r="R67" s="9"/>
      <c r="S67" s="9"/>
      <c r="U67" s="1"/>
      <c r="Z67" s="22"/>
    </row>
    <row r="68" spans="3:26" x14ac:dyDescent="0.2">
      <c r="C68" s="9"/>
      <c r="G68" s="9"/>
      <c r="H68" s="9"/>
      <c r="I68" s="9"/>
      <c r="J68" s="9"/>
      <c r="K68" s="9"/>
      <c r="L68" s="9"/>
      <c r="M68" s="9"/>
      <c r="N68" s="9"/>
      <c r="O68" s="9"/>
      <c r="P68" s="9"/>
      <c r="Q68" s="9"/>
      <c r="R68" s="9"/>
      <c r="S68" s="9"/>
      <c r="U68" s="1"/>
      <c r="Z68" s="22"/>
    </row>
    <row r="69" spans="3:26" x14ac:dyDescent="0.2">
      <c r="C69" s="9"/>
      <c r="G69" s="9"/>
      <c r="H69" s="9"/>
      <c r="I69" s="9"/>
      <c r="J69" s="9"/>
      <c r="K69" s="9"/>
      <c r="L69" s="9"/>
      <c r="M69" s="9"/>
      <c r="N69" s="9"/>
      <c r="O69" s="9"/>
      <c r="P69" s="9"/>
      <c r="Q69" s="9"/>
      <c r="R69" s="9"/>
      <c r="S69" s="9"/>
      <c r="U69" s="1"/>
      <c r="Z69" s="22"/>
    </row>
    <row r="70" spans="3:26" x14ac:dyDescent="0.2">
      <c r="C70" s="9"/>
      <c r="G70" s="9"/>
      <c r="H70" s="9"/>
      <c r="I70" s="9"/>
      <c r="J70" s="9"/>
      <c r="K70" s="9"/>
      <c r="L70" s="9"/>
      <c r="M70" s="9"/>
      <c r="N70" s="9"/>
      <c r="O70" s="9"/>
      <c r="P70" s="9"/>
      <c r="Q70" s="9"/>
      <c r="R70" s="9"/>
      <c r="S70" s="9"/>
      <c r="U70" s="1"/>
      <c r="Z70" s="22"/>
    </row>
    <row r="71" spans="3:26" x14ac:dyDescent="0.2">
      <c r="C71" s="9"/>
      <c r="G71" s="9"/>
      <c r="H71" s="9"/>
      <c r="I71" s="9"/>
      <c r="J71" s="9"/>
      <c r="K71" s="9"/>
      <c r="L71" s="9"/>
      <c r="M71" s="9"/>
      <c r="N71" s="9"/>
      <c r="O71" s="9"/>
      <c r="P71" s="9"/>
      <c r="Q71" s="9"/>
      <c r="R71" s="9"/>
      <c r="S71" s="9"/>
      <c r="U71" s="1"/>
      <c r="V71" s="9"/>
      <c r="Z71" s="22"/>
    </row>
  </sheetData>
  <mergeCells count="16">
    <mergeCell ref="A9:A14"/>
    <mergeCell ref="A16:A33"/>
    <mergeCell ref="A36:A50"/>
    <mergeCell ref="P7:P8"/>
    <mergeCell ref="T7:T8"/>
    <mergeCell ref="R7:R8"/>
    <mergeCell ref="Q7:Q8"/>
    <mergeCell ref="C7:C8"/>
    <mergeCell ref="A2:O5"/>
    <mergeCell ref="W7:W8"/>
    <mergeCell ref="D7:F7"/>
    <mergeCell ref="H7:J7"/>
    <mergeCell ref="L7:N7"/>
    <mergeCell ref="V7:V8"/>
    <mergeCell ref="S7:S8"/>
    <mergeCell ref="U7:U8"/>
  </mergeCells>
  <pageMargins left="0.7" right="0.7" top="0.75" bottom="0.75" header="0.3" footer="0.3"/>
  <pageSetup orientation="portrait" horizontalDpi="0" verticalDpi="0"/>
</worksheet>
</file>

<file path=xl/worksheets/sheet10.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F32"/>
  <sheetViews>
    <sheetView zoomScaleNormal="100" workbookViewId="0">
      <selection activeCell="A2" sqref="A2:D5"/>
    </sheetView>
  </sheetViews>
  <sheetFormatPr baseColWidth="10" defaultRowHeight="18" x14ac:dyDescent="0.2"/>
  <cols>
    <col min="1" max="1" width="191.33203125" style="1" customWidth="1"/>
    <col min="2" max="2" width="16.6640625" style="1" customWidth="1"/>
    <col min="3" max="3" width="32.5" style="1" bestFit="1" customWidth="1"/>
    <col min="4" max="4" width="27.83203125" style="1" bestFit="1" customWidth="1"/>
    <col min="5" max="5" width="36.5" style="1" customWidth="1"/>
    <col min="6" max="7" width="14.83203125" style="1" customWidth="1"/>
    <col min="8" max="16384" width="10.83203125" style="1"/>
  </cols>
  <sheetData>
    <row r="2" spans="1:6" ht="18" customHeight="1" x14ac:dyDescent="0.2">
      <c r="A2" s="262" t="s">
        <v>1802</v>
      </c>
      <c r="B2" s="262"/>
      <c r="C2" s="262"/>
      <c r="D2" s="262"/>
      <c r="E2" s="53"/>
      <c r="F2" s="53"/>
    </row>
    <row r="3" spans="1:6" ht="18" customHeight="1" x14ac:dyDescent="0.2">
      <c r="A3" s="262"/>
      <c r="B3" s="262"/>
      <c r="C3" s="262"/>
      <c r="D3" s="262"/>
      <c r="E3" s="53"/>
      <c r="F3" s="53"/>
    </row>
    <row r="4" spans="1:6" ht="18" customHeight="1" x14ac:dyDescent="0.2">
      <c r="A4" s="262"/>
      <c r="B4" s="262"/>
      <c r="C4" s="262"/>
      <c r="D4" s="262"/>
      <c r="E4" s="53"/>
      <c r="F4" s="53"/>
    </row>
    <row r="5" spans="1:6" ht="18" customHeight="1" x14ac:dyDescent="0.2">
      <c r="A5" s="262"/>
      <c r="B5" s="262"/>
      <c r="C5" s="262"/>
      <c r="D5" s="262"/>
      <c r="E5" s="53"/>
      <c r="F5" s="53"/>
    </row>
    <row r="6" spans="1:6" x14ac:dyDescent="0.2">
      <c r="A6" s="78" t="s">
        <v>484</v>
      </c>
      <c r="B6" s="28" t="s">
        <v>486</v>
      </c>
      <c r="C6" s="79" t="s">
        <v>428</v>
      </c>
      <c r="D6" s="79" t="s">
        <v>690</v>
      </c>
      <c r="E6" s="28" t="s">
        <v>705</v>
      </c>
    </row>
    <row r="7" spans="1:6" x14ac:dyDescent="0.2">
      <c r="B7" s="22"/>
      <c r="C7" s="3"/>
      <c r="D7" s="3"/>
      <c r="E7" s="22"/>
    </row>
    <row r="8" spans="1:6" x14ac:dyDescent="0.2">
      <c r="A8" s="35" t="s">
        <v>661</v>
      </c>
      <c r="B8" s="22" t="s">
        <v>76</v>
      </c>
      <c r="C8" s="114" t="s">
        <v>694</v>
      </c>
      <c r="D8" s="114" t="s">
        <v>708</v>
      </c>
      <c r="E8" s="22" t="s">
        <v>1310</v>
      </c>
    </row>
    <row r="9" spans="1:6" x14ac:dyDescent="0.2">
      <c r="A9" s="35" t="s">
        <v>677</v>
      </c>
      <c r="B9" s="22" t="s">
        <v>75</v>
      </c>
      <c r="C9" s="114" t="s">
        <v>694</v>
      </c>
      <c r="D9" s="114" t="s">
        <v>708</v>
      </c>
      <c r="E9" s="22" t="s">
        <v>1310</v>
      </c>
    </row>
    <row r="10" spans="1:6" x14ac:dyDescent="0.2">
      <c r="A10" s="1" t="s">
        <v>689</v>
      </c>
      <c r="B10" s="22" t="s">
        <v>74</v>
      </c>
      <c r="C10" s="114" t="s">
        <v>694</v>
      </c>
      <c r="D10" s="114" t="s">
        <v>707</v>
      </c>
      <c r="E10" s="22" t="s">
        <v>782</v>
      </c>
    </row>
    <row r="11" spans="1:6" x14ac:dyDescent="0.2">
      <c r="A11" s="1" t="s">
        <v>692</v>
      </c>
      <c r="B11" s="22" t="s">
        <v>75</v>
      </c>
      <c r="C11" s="114" t="s">
        <v>694</v>
      </c>
      <c r="D11" s="114" t="s">
        <v>707</v>
      </c>
      <c r="E11" s="22" t="s">
        <v>782</v>
      </c>
    </row>
    <row r="12" spans="1:6" x14ac:dyDescent="0.2">
      <c r="B12" s="22"/>
      <c r="C12" s="114"/>
      <c r="D12" s="114"/>
      <c r="E12" s="22"/>
    </row>
    <row r="13" spans="1:6" x14ac:dyDescent="0.2">
      <c r="A13" s="35" t="s">
        <v>670</v>
      </c>
      <c r="B13" s="22" t="s">
        <v>76</v>
      </c>
      <c r="C13" s="114" t="s">
        <v>693</v>
      </c>
      <c r="D13" s="114" t="s">
        <v>709</v>
      </c>
      <c r="E13" s="22" t="s">
        <v>1311</v>
      </c>
    </row>
    <row r="14" spans="1:6" x14ac:dyDescent="0.2">
      <c r="A14" s="1" t="s">
        <v>691</v>
      </c>
      <c r="B14" s="22" t="s">
        <v>76</v>
      </c>
      <c r="C14" s="114" t="s">
        <v>693</v>
      </c>
      <c r="D14" s="114" t="s">
        <v>709</v>
      </c>
      <c r="E14" s="22" t="s">
        <v>1311</v>
      </c>
    </row>
    <row r="15" spans="1:6" x14ac:dyDescent="0.2">
      <c r="A15" s="35" t="s">
        <v>682</v>
      </c>
      <c r="B15" s="22" t="s">
        <v>74</v>
      </c>
      <c r="C15" s="114" t="s">
        <v>693</v>
      </c>
      <c r="D15" s="114" t="s">
        <v>709</v>
      </c>
      <c r="E15" s="22" t="s">
        <v>1311</v>
      </c>
    </row>
    <row r="16" spans="1:6" x14ac:dyDescent="0.2">
      <c r="A16" s="4"/>
      <c r="B16" s="4"/>
      <c r="C16" s="4"/>
      <c r="D16" s="4"/>
      <c r="E16" s="4"/>
    </row>
    <row r="17" spans="1:5" x14ac:dyDescent="0.2">
      <c r="A17" s="86"/>
    </row>
    <row r="21" spans="1:5" x14ac:dyDescent="0.2">
      <c r="A21" s="1" t="s">
        <v>70</v>
      </c>
    </row>
    <row r="32" spans="1:5" x14ac:dyDescent="0.2">
      <c r="E32" s="1" t="s">
        <v>70</v>
      </c>
    </row>
  </sheetData>
  <mergeCells count="1">
    <mergeCell ref="A2:D5"/>
  </mergeCells>
  <pageMargins left="0.7" right="0.7" top="0.75" bottom="0.75" header="0.3" footer="0.3"/>
  <pageSetup orientation="portrait" horizontalDpi="0" verticalDpi="0"/>
</worksheet>
</file>

<file path=xl/worksheets/sheet1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AX118"/>
  <sheetViews>
    <sheetView zoomScaleNormal="100" workbookViewId="0">
      <selection activeCell="A2" sqref="A2:S5"/>
    </sheetView>
  </sheetViews>
  <sheetFormatPr baseColWidth="10" defaultRowHeight="18" x14ac:dyDescent="0.2"/>
  <cols>
    <col min="1" max="1" width="20" style="35" customWidth="1"/>
    <col min="2" max="2" width="22.1640625" style="1" customWidth="1"/>
    <col min="3" max="3" width="17.6640625" style="22" customWidth="1"/>
    <col min="4" max="6" width="10.83203125" style="1"/>
    <col min="7" max="7" width="4.5" style="1" bestFit="1" customWidth="1"/>
    <col min="8" max="8" width="11.33203125" style="1" bestFit="1" customWidth="1"/>
    <col min="9" max="9" width="5.6640625" style="1" customWidth="1"/>
    <col min="10" max="12" width="10.83203125" style="1"/>
    <col min="13" max="13" width="4.5" style="1" bestFit="1" customWidth="1"/>
    <col min="14" max="14" width="11.33203125" style="1" bestFit="1" customWidth="1"/>
    <col min="15" max="15" width="4.83203125" style="1" customWidth="1"/>
    <col min="16" max="18" width="10.83203125" style="1"/>
    <col min="19" max="19" width="4.5" style="1" bestFit="1" customWidth="1"/>
    <col min="20" max="20" width="11.33203125" style="1" bestFit="1" customWidth="1"/>
    <col min="21" max="21" width="4.83203125" style="1" customWidth="1"/>
    <col min="22" max="24" width="10.83203125" style="1"/>
    <col min="25" max="25" width="4.5" style="1" bestFit="1" customWidth="1"/>
    <col min="26" max="26" width="10.6640625" style="1" bestFit="1" customWidth="1"/>
    <col min="27" max="27" width="4.83203125" style="1" customWidth="1"/>
    <col min="28" max="30" width="10.83203125" style="1"/>
    <col min="31" max="31" width="4.5" style="1" bestFit="1" customWidth="1"/>
    <col min="32" max="32" width="11.33203125" style="22" bestFit="1" customWidth="1"/>
    <col min="33" max="16384" width="10.83203125" style="1"/>
  </cols>
  <sheetData>
    <row r="2" spans="1:32" ht="18" customHeight="1" x14ac:dyDescent="0.2">
      <c r="A2" s="265" t="s">
        <v>1842</v>
      </c>
      <c r="B2" s="265"/>
      <c r="C2" s="265"/>
      <c r="D2" s="265"/>
      <c r="E2" s="265"/>
      <c r="F2" s="265"/>
      <c r="G2" s="265"/>
      <c r="H2" s="265"/>
      <c r="I2" s="265"/>
      <c r="J2" s="265"/>
      <c r="K2" s="265"/>
      <c r="L2" s="265"/>
      <c r="M2" s="265"/>
      <c r="N2" s="265"/>
      <c r="O2" s="265"/>
      <c r="P2" s="265"/>
      <c r="Q2" s="265"/>
      <c r="R2" s="265"/>
      <c r="S2" s="265"/>
      <c r="T2" s="180"/>
      <c r="U2" s="180"/>
      <c r="V2" s="180"/>
      <c r="W2" s="180"/>
      <c r="X2" s="180"/>
      <c r="Y2" s="180"/>
      <c r="Z2" s="180"/>
      <c r="AA2" s="180"/>
      <c r="AB2" s="180"/>
      <c r="AC2" s="180"/>
      <c r="AD2" s="180"/>
      <c r="AE2" s="180"/>
      <c r="AF2" s="180"/>
    </row>
    <row r="3" spans="1:32" x14ac:dyDescent="0.2">
      <c r="A3" s="265"/>
      <c r="B3" s="265"/>
      <c r="C3" s="265"/>
      <c r="D3" s="265"/>
      <c r="E3" s="265"/>
      <c r="F3" s="265"/>
      <c r="G3" s="265"/>
      <c r="H3" s="265"/>
      <c r="I3" s="265"/>
      <c r="J3" s="265"/>
      <c r="K3" s="265"/>
      <c r="L3" s="265"/>
      <c r="M3" s="265"/>
      <c r="N3" s="265"/>
      <c r="O3" s="265"/>
      <c r="P3" s="265"/>
      <c r="Q3" s="265"/>
      <c r="R3" s="265"/>
      <c r="S3" s="265"/>
      <c r="T3" s="180"/>
      <c r="U3" s="180"/>
      <c r="V3" s="180"/>
      <c r="W3" s="180"/>
      <c r="X3" s="180"/>
      <c r="Y3" s="180"/>
      <c r="Z3" s="180"/>
      <c r="AA3" s="180"/>
      <c r="AB3" s="180"/>
      <c r="AC3" s="180"/>
      <c r="AD3" s="180"/>
      <c r="AE3" s="180"/>
      <c r="AF3" s="180"/>
    </row>
    <row r="4" spans="1:32" x14ac:dyDescent="0.2">
      <c r="A4" s="265"/>
      <c r="B4" s="265"/>
      <c r="C4" s="265"/>
      <c r="D4" s="265"/>
      <c r="E4" s="265"/>
      <c r="F4" s="265"/>
      <c r="G4" s="265"/>
      <c r="H4" s="265"/>
      <c r="I4" s="265"/>
      <c r="J4" s="265"/>
      <c r="K4" s="265"/>
      <c r="L4" s="265"/>
      <c r="M4" s="265"/>
      <c r="N4" s="265"/>
      <c r="O4" s="265"/>
      <c r="P4" s="265"/>
      <c r="Q4" s="265"/>
      <c r="R4" s="265"/>
      <c r="S4" s="265"/>
      <c r="T4" s="180"/>
      <c r="U4" s="180"/>
      <c r="V4" s="180"/>
      <c r="W4" s="180"/>
      <c r="X4" s="180"/>
      <c r="Y4" s="180"/>
      <c r="Z4" s="180"/>
      <c r="AA4" s="180"/>
      <c r="AB4" s="180"/>
      <c r="AC4" s="180"/>
      <c r="AD4" s="180"/>
      <c r="AE4" s="180"/>
      <c r="AF4" s="180"/>
    </row>
    <row r="5" spans="1:32" x14ac:dyDescent="0.2">
      <c r="A5" s="265"/>
      <c r="B5" s="265"/>
      <c r="C5" s="265"/>
      <c r="D5" s="265"/>
      <c r="E5" s="265"/>
      <c r="F5" s="265"/>
      <c r="G5" s="265"/>
      <c r="H5" s="265"/>
      <c r="I5" s="265"/>
      <c r="J5" s="265"/>
      <c r="K5" s="265"/>
      <c r="L5" s="265"/>
      <c r="M5" s="265"/>
      <c r="N5" s="265"/>
      <c r="O5" s="265"/>
      <c r="P5" s="265"/>
      <c r="Q5" s="265"/>
      <c r="R5" s="265"/>
      <c r="S5" s="265"/>
      <c r="T5" s="132"/>
      <c r="U5" s="132"/>
      <c r="V5" s="132"/>
      <c r="W5" s="132"/>
      <c r="X5" s="132"/>
      <c r="Y5" s="132"/>
      <c r="Z5" s="132"/>
      <c r="AA5" s="132"/>
      <c r="AB5" s="132"/>
      <c r="AC5" s="132"/>
      <c r="AD5" s="132"/>
      <c r="AE5" s="132"/>
      <c r="AF5" s="132"/>
    </row>
    <row r="6" spans="1:32" ht="19" x14ac:dyDescent="0.2">
      <c r="A6" s="137" t="s">
        <v>56</v>
      </c>
      <c r="B6" s="132"/>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row>
    <row r="7" spans="1:32" x14ac:dyDescent="0.2">
      <c r="A7" s="266" t="s">
        <v>427</v>
      </c>
      <c r="B7" s="266" t="s">
        <v>428</v>
      </c>
      <c r="C7" s="270" t="s">
        <v>1764</v>
      </c>
      <c r="D7" s="266">
        <v>2016</v>
      </c>
      <c r="E7" s="266"/>
      <c r="F7" s="266"/>
      <c r="G7" s="266"/>
      <c r="H7" s="266"/>
      <c r="I7" s="112"/>
      <c r="J7" s="266">
        <v>2017</v>
      </c>
      <c r="K7" s="266"/>
      <c r="L7" s="266"/>
      <c r="M7" s="266"/>
      <c r="N7" s="266"/>
      <c r="O7" s="112"/>
      <c r="P7" s="266">
        <v>2018</v>
      </c>
      <c r="Q7" s="266"/>
      <c r="R7" s="266"/>
      <c r="S7" s="266"/>
      <c r="T7" s="266"/>
      <c r="U7" s="112"/>
      <c r="V7" s="266">
        <v>2019</v>
      </c>
      <c r="W7" s="266"/>
      <c r="X7" s="266"/>
      <c r="Y7" s="266"/>
      <c r="Z7" s="266"/>
      <c r="AA7" s="112"/>
      <c r="AB7" s="266">
        <v>2021</v>
      </c>
      <c r="AC7" s="266"/>
      <c r="AD7" s="266"/>
      <c r="AE7" s="266"/>
      <c r="AF7" s="266"/>
    </row>
    <row r="8" spans="1:32" x14ac:dyDescent="0.2">
      <c r="A8" s="269"/>
      <c r="B8" s="269"/>
      <c r="C8" s="271"/>
      <c r="D8" s="51" t="s">
        <v>429</v>
      </c>
      <c r="E8" s="51" t="s">
        <v>430</v>
      </c>
      <c r="F8" s="51" t="s">
        <v>108</v>
      </c>
      <c r="G8" s="51" t="s">
        <v>431</v>
      </c>
      <c r="H8" s="51" t="s">
        <v>493</v>
      </c>
      <c r="I8" s="51"/>
      <c r="J8" s="51" t="s">
        <v>429</v>
      </c>
      <c r="K8" s="51" t="s">
        <v>430</v>
      </c>
      <c r="L8" s="51" t="s">
        <v>108</v>
      </c>
      <c r="M8" s="51" t="s">
        <v>431</v>
      </c>
      <c r="N8" s="51" t="s">
        <v>493</v>
      </c>
      <c r="O8" s="51"/>
      <c r="P8" s="51" t="s">
        <v>429</v>
      </c>
      <c r="Q8" s="51" t="s">
        <v>430</v>
      </c>
      <c r="R8" s="51" t="s">
        <v>108</v>
      </c>
      <c r="S8" s="51" t="s">
        <v>431</v>
      </c>
      <c r="T8" s="51" t="s">
        <v>493</v>
      </c>
      <c r="U8" s="51"/>
      <c r="V8" s="51" t="s">
        <v>429</v>
      </c>
      <c r="W8" s="51" t="s">
        <v>430</v>
      </c>
      <c r="X8" s="51" t="s">
        <v>108</v>
      </c>
      <c r="Y8" s="51" t="s">
        <v>431</v>
      </c>
      <c r="Z8" s="51" t="s">
        <v>493</v>
      </c>
      <c r="AA8" s="51"/>
      <c r="AB8" s="51" t="s">
        <v>429</v>
      </c>
      <c r="AC8" s="51" t="s">
        <v>430</v>
      </c>
      <c r="AD8" s="51" t="s">
        <v>108</v>
      </c>
      <c r="AE8" s="51" t="s">
        <v>431</v>
      </c>
      <c r="AF8" s="51" t="s">
        <v>493</v>
      </c>
    </row>
    <row r="9" spans="1:32" x14ac:dyDescent="0.2">
      <c r="A9" s="267" t="s">
        <v>432</v>
      </c>
      <c r="B9" s="267" t="s">
        <v>433</v>
      </c>
      <c r="C9" s="103" t="s">
        <v>76</v>
      </c>
      <c r="D9" s="102">
        <v>0.01</v>
      </c>
      <c r="E9" s="102">
        <v>0</v>
      </c>
      <c r="F9" s="102">
        <v>0.21</v>
      </c>
      <c r="G9" s="105">
        <v>2</v>
      </c>
      <c r="H9" s="105"/>
      <c r="I9" s="105"/>
      <c r="J9" s="102">
        <v>0.05</v>
      </c>
      <c r="K9" s="102">
        <v>0</v>
      </c>
      <c r="L9" s="102">
        <v>2.0099999999999998</v>
      </c>
      <c r="M9" s="105">
        <v>13</v>
      </c>
      <c r="N9" s="105"/>
      <c r="O9" s="105"/>
      <c r="P9" s="102">
        <v>0.15</v>
      </c>
      <c r="Q9" s="102">
        <v>0</v>
      </c>
      <c r="R9" s="102">
        <v>8.41</v>
      </c>
      <c r="S9" s="105">
        <v>25</v>
      </c>
      <c r="T9" s="105"/>
      <c r="U9" s="105"/>
      <c r="V9" s="102">
        <v>0.27</v>
      </c>
      <c r="W9" s="102">
        <v>0</v>
      </c>
      <c r="X9" s="102">
        <v>17.04</v>
      </c>
      <c r="Y9" s="105">
        <v>5</v>
      </c>
      <c r="Z9" s="105"/>
      <c r="AA9" s="105"/>
      <c r="AB9" s="102">
        <v>0.01</v>
      </c>
      <c r="AC9" s="102">
        <v>0</v>
      </c>
      <c r="AD9" s="102">
        <v>0.47</v>
      </c>
      <c r="AE9" s="105">
        <v>5</v>
      </c>
    </row>
    <row r="10" spans="1:32" x14ac:dyDescent="0.2">
      <c r="A10" s="268"/>
      <c r="B10" s="268"/>
      <c r="C10" s="103" t="s">
        <v>75</v>
      </c>
      <c r="D10" s="102">
        <v>0.01</v>
      </c>
      <c r="E10" s="102">
        <v>0</v>
      </c>
      <c r="F10" s="102">
        <v>0.3</v>
      </c>
      <c r="G10" s="105">
        <v>2</v>
      </c>
      <c r="H10" s="105"/>
      <c r="I10" s="105"/>
      <c r="J10" s="102">
        <v>0.63</v>
      </c>
      <c r="K10" s="102">
        <v>0</v>
      </c>
      <c r="L10" s="102">
        <v>30.25</v>
      </c>
      <c r="M10" s="105">
        <v>6</v>
      </c>
      <c r="N10" s="105" t="s">
        <v>384</v>
      </c>
      <c r="O10" s="105"/>
      <c r="P10" s="102">
        <v>0.02</v>
      </c>
      <c r="Q10" s="102">
        <v>0</v>
      </c>
      <c r="R10" s="102">
        <v>1.18</v>
      </c>
      <c r="S10" s="105">
        <v>7</v>
      </c>
      <c r="T10" s="105"/>
      <c r="U10" s="105"/>
      <c r="V10" s="102">
        <v>0.21</v>
      </c>
      <c r="W10" s="102">
        <v>0</v>
      </c>
      <c r="X10" s="102">
        <v>10.69</v>
      </c>
      <c r="Y10" s="105">
        <v>18</v>
      </c>
      <c r="Z10" s="105"/>
      <c r="AA10" s="105"/>
      <c r="AB10" s="102">
        <v>0</v>
      </c>
      <c r="AC10" s="102">
        <v>0</v>
      </c>
      <c r="AD10" s="102">
        <v>0.23</v>
      </c>
      <c r="AE10" s="105">
        <v>5</v>
      </c>
    </row>
    <row r="11" spans="1:32" x14ac:dyDescent="0.2">
      <c r="A11" s="268"/>
      <c r="B11" s="268"/>
      <c r="C11" s="103" t="s">
        <v>74</v>
      </c>
      <c r="D11" s="117" t="s">
        <v>492</v>
      </c>
      <c r="E11" s="117" t="s">
        <v>492</v>
      </c>
      <c r="F11" s="117" t="s">
        <v>492</v>
      </c>
      <c r="G11" s="117" t="s">
        <v>492</v>
      </c>
      <c r="H11" s="107"/>
      <c r="I11" s="107"/>
      <c r="J11" s="102">
        <v>0.06</v>
      </c>
      <c r="K11" s="102">
        <v>0</v>
      </c>
      <c r="L11" s="102">
        <v>2.7</v>
      </c>
      <c r="M11" s="105">
        <v>1</v>
      </c>
      <c r="N11" s="105"/>
      <c r="O11" s="105"/>
      <c r="P11" s="117" t="s">
        <v>492</v>
      </c>
      <c r="Q11" s="117" t="s">
        <v>492</v>
      </c>
      <c r="R11" s="117" t="s">
        <v>492</v>
      </c>
      <c r="S11" s="117" t="s">
        <v>492</v>
      </c>
      <c r="T11" s="107"/>
      <c r="U11" s="107"/>
      <c r="V11" s="102">
        <v>7.0000000000000007E-2</v>
      </c>
      <c r="W11" s="102">
        <v>0</v>
      </c>
      <c r="X11" s="102">
        <v>4.4400000000000004</v>
      </c>
      <c r="Y11" s="105">
        <v>2</v>
      </c>
      <c r="Z11" s="105"/>
      <c r="AA11" s="105"/>
      <c r="AB11" s="117" t="s">
        <v>492</v>
      </c>
      <c r="AC11" s="117" t="s">
        <v>492</v>
      </c>
      <c r="AD11" s="117" t="s">
        <v>492</v>
      </c>
      <c r="AE11" s="117" t="s">
        <v>492</v>
      </c>
    </row>
    <row r="12" spans="1:32" x14ac:dyDescent="0.2">
      <c r="A12" s="268"/>
      <c r="B12" s="268"/>
      <c r="C12" s="103" t="s">
        <v>383</v>
      </c>
      <c r="D12" s="117" t="s">
        <v>492</v>
      </c>
      <c r="E12" s="117" t="s">
        <v>492</v>
      </c>
      <c r="F12" s="117" t="s">
        <v>492</v>
      </c>
      <c r="G12" s="117" t="s">
        <v>492</v>
      </c>
      <c r="H12" s="107"/>
      <c r="I12" s="107"/>
      <c r="J12" s="102">
        <v>1.7864479999999999E-3</v>
      </c>
      <c r="K12" s="102">
        <v>0</v>
      </c>
      <c r="L12" s="102">
        <v>9.6468170000000006E-2</v>
      </c>
      <c r="M12" s="105">
        <v>6</v>
      </c>
      <c r="N12" s="105"/>
      <c r="O12" s="105"/>
      <c r="P12" s="102">
        <v>1.2649560000000001E-2</v>
      </c>
      <c r="Q12" s="102">
        <v>0</v>
      </c>
      <c r="R12" s="102">
        <v>0.91076829999999998</v>
      </c>
      <c r="S12" s="105">
        <v>17</v>
      </c>
      <c r="T12" s="105"/>
      <c r="U12" s="105"/>
      <c r="V12" s="102">
        <v>2.9435989999999999E-3</v>
      </c>
      <c r="W12" s="102">
        <v>0</v>
      </c>
      <c r="X12" s="102">
        <v>0.18544669999999999</v>
      </c>
      <c r="Y12" s="105">
        <v>23</v>
      </c>
      <c r="Z12" s="105"/>
      <c r="AA12" s="105"/>
      <c r="AB12" s="102">
        <v>3.349796E-6</v>
      </c>
      <c r="AC12" s="102">
        <v>0</v>
      </c>
      <c r="AD12" s="102">
        <v>2.1103720000000001E-4</v>
      </c>
      <c r="AE12" s="105">
        <v>1</v>
      </c>
    </row>
    <row r="13" spans="1:32" x14ac:dyDescent="0.2">
      <c r="A13" s="268"/>
      <c r="B13" s="108"/>
      <c r="C13" s="103"/>
      <c r="D13" s="107"/>
      <c r="E13" s="107"/>
      <c r="F13" s="107"/>
      <c r="G13" s="107"/>
      <c r="H13" s="107"/>
      <c r="I13" s="107"/>
      <c r="J13" s="102"/>
      <c r="K13" s="102"/>
      <c r="L13" s="102"/>
      <c r="M13" s="105"/>
      <c r="N13" s="105"/>
      <c r="O13" s="105"/>
      <c r="P13" s="102"/>
      <c r="Q13" s="102"/>
      <c r="R13" s="102"/>
      <c r="S13" s="105"/>
      <c r="T13" s="105"/>
      <c r="U13" s="105"/>
      <c r="V13" s="102"/>
      <c r="W13" s="102"/>
      <c r="X13" s="102"/>
      <c r="Y13" s="105"/>
      <c r="Z13" s="105"/>
      <c r="AA13" s="105"/>
      <c r="AB13" s="102"/>
      <c r="AC13" s="102"/>
      <c r="AD13" s="102"/>
      <c r="AE13" s="105"/>
    </row>
    <row r="14" spans="1:32" x14ac:dyDescent="0.2">
      <c r="A14" s="268"/>
      <c r="B14" s="268" t="s">
        <v>434</v>
      </c>
      <c r="C14" s="103" t="s">
        <v>75</v>
      </c>
      <c r="D14" s="102">
        <v>0</v>
      </c>
      <c r="E14" s="102">
        <v>0</v>
      </c>
      <c r="F14" s="102">
        <v>0.06</v>
      </c>
      <c r="G14" s="105">
        <v>2</v>
      </c>
      <c r="H14" s="105"/>
      <c r="I14" s="105"/>
      <c r="J14" s="117" t="s">
        <v>492</v>
      </c>
      <c r="K14" s="117" t="s">
        <v>492</v>
      </c>
      <c r="L14" s="117" t="s">
        <v>492</v>
      </c>
      <c r="M14" s="117" t="s">
        <v>492</v>
      </c>
      <c r="N14" s="107"/>
      <c r="O14" s="107"/>
      <c r="P14" s="102">
        <v>0.01</v>
      </c>
      <c r="Q14" s="102">
        <v>0</v>
      </c>
      <c r="R14" s="102">
        <v>0.63</v>
      </c>
      <c r="S14" s="105">
        <v>3</v>
      </c>
      <c r="T14" s="105"/>
      <c r="U14" s="105"/>
      <c r="V14" s="102">
        <v>0.02</v>
      </c>
      <c r="W14" s="102">
        <v>0</v>
      </c>
      <c r="X14" s="102">
        <v>1.1299999999999999</v>
      </c>
      <c r="Y14" s="105">
        <v>4</v>
      </c>
      <c r="Z14" s="105"/>
      <c r="AA14" s="105"/>
      <c r="AB14" s="117" t="s">
        <v>492</v>
      </c>
      <c r="AC14" s="117" t="s">
        <v>492</v>
      </c>
      <c r="AD14" s="117" t="s">
        <v>492</v>
      </c>
      <c r="AE14" s="117" t="s">
        <v>492</v>
      </c>
    </row>
    <row r="15" spans="1:32" x14ac:dyDescent="0.2">
      <c r="A15" s="268"/>
      <c r="B15" s="268"/>
      <c r="C15" s="103" t="s">
        <v>383</v>
      </c>
      <c r="D15" s="5">
        <v>8.3513089999999998E-2</v>
      </c>
      <c r="E15" s="5">
        <v>0</v>
      </c>
      <c r="F15" s="5">
        <v>1.002157</v>
      </c>
      <c r="G15" s="74">
        <v>4</v>
      </c>
      <c r="H15" s="105"/>
      <c r="I15" s="105"/>
      <c r="J15" s="117" t="s">
        <v>492</v>
      </c>
      <c r="K15" s="117" t="s">
        <v>492</v>
      </c>
      <c r="L15" s="117" t="s">
        <v>492</v>
      </c>
      <c r="M15" s="117" t="s">
        <v>492</v>
      </c>
      <c r="N15" s="107"/>
      <c r="O15" s="107"/>
      <c r="P15" s="5">
        <v>0.43791739000000002</v>
      </c>
      <c r="Q15" s="5">
        <v>0</v>
      </c>
      <c r="R15" s="5">
        <v>10.510020000000001</v>
      </c>
      <c r="S15" s="74">
        <v>2</v>
      </c>
      <c r="T15" s="74"/>
      <c r="U15" s="74"/>
      <c r="V15" s="5">
        <v>0.2656406</v>
      </c>
      <c r="W15" s="5">
        <v>0</v>
      </c>
      <c r="X15" s="5">
        <v>5.5784529999999997</v>
      </c>
      <c r="Y15" s="74">
        <v>3</v>
      </c>
      <c r="Z15" s="105"/>
      <c r="AA15" s="105"/>
      <c r="AB15" s="117" t="s">
        <v>492</v>
      </c>
      <c r="AC15" s="117" t="s">
        <v>492</v>
      </c>
      <c r="AD15" s="117" t="s">
        <v>492</v>
      </c>
      <c r="AE15" s="117" t="s">
        <v>492</v>
      </c>
    </row>
    <row r="16" spans="1:32" x14ac:dyDescent="0.2">
      <c r="A16" s="268"/>
      <c r="B16" s="108"/>
      <c r="C16" s="103"/>
      <c r="D16" s="102"/>
      <c r="E16" s="102"/>
      <c r="F16" s="102"/>
      <c r="G16" s="105"/>
      <c r="H16" s="105"/>
      <c r="I16" s="105"/>
      <c r="J16" s="107"/>
      <c r="K16" s="107"/>
      <c r="L16" s="107"/>
      <c r="M16" s="107"/>
      <c r="N16" s="107"/>
      <c r="O16" s="107"/>
      <c r="P16" s="102"/>
      <c r="Q16" s="102"/>
      <c r="R16" s="102"/>
      <c r="S16" s="105"/>
      <c r="T16" s="105"/>
      <c r="U16" s="105"/>
      <c r="V16" s="102"/>
      <c r="W16" s="102"/>
      <c r="X16" s="102"/>
      <c r="Y16" s="105"/>
      <c r="Z16" s="105"/>
      <c r="AA16" s="105"/>
      <c r="AB16" s="102"/>
      <c r="AC16" s="102"/>
      <c r="AD16" s="102"/>
      <c r="AE16" s="102"/>
    </row>
    <row r="17" spans="1:50" x14ac:dyDescent="0.2">
      <c r="A17" s="268"/>
      <c r="B17" s="268" t="s">
        <v>87</v>
      </c>
      <c r="C17" s="103" t="s">
        <v>75</v>
      </c>
      <c r="D17" s="102">
        <v>0.21</v>
      </c>
      <c r="E17" s="102">
        <v>0</v>
      </c>
      <c r="F17" s="102">
        <v>4.3</v>
      </c>
      <c r="G17" s="105">
        <v>8</v>
      </c>
      <c r="H17" s="105"/>
      <c r="I17" s="105"/>
      <c r="J17" s="102">
        <v>0.04</v>
      </c>
      <c r="K17" s="102">
        <v>0</v>
      </c>
      <c r="L17" s="102">
        <v>1.93</v>
      </c>
      <c r="M17" s="105">
        <v>8</v>
      </c>
      <c r="N17" s="105"/>
      <c r="O17" s="105"/>
      <c r="P17" s="102">
        <v>0.24</v>
      </c>
      <c r="Q17" s="102">
        <v>0</v>
      </c>
      <c r="R17" s="102">
        <v>18.63</v>
      </c>
      <c r="S17" s="105">
        <v>27</v>
      </c>
      <c r="T17" s="105"/>
      <c r="U17" s="105"/>
      <c r="V17" s="102">
        <v>0.26</v>
      </c>
      <c r="W17" s="102">
        <v>0</v>
      </c>
      <c r="X17" s="102">
        <v>12.77</v>
      </c>
      <c r="Y17" s="105">
        <v>21</v>
      </c>
      <c r="Z17" s="105"/>
      <c r="AA17" s="105"/>
      <c r="AB17" s="102">
        <v>0.02</v>
      </c>
      <c r="AC17" s="102">
        <v>0</v>
      </c>
      <c r="AD17" s="102">
        <v>1.02</v>
      </c>
      <c r="AE17" s="105">
        <v>15</v>
      </c>
    </row>
    <row r="18" spans="1:50" x14ac:dyDescent="0.2">
      <c r="A18" s="268"/>
      <c r="B18" s="268"/>
      <c r="C18" s="103" t="s">
        <v>383</v>
      </c>
      <c r="D18" s="5">
        <v>4.5135300000000003E-2</v>
      </c>
      <c r="E18" s="5">
        <v>0</v>
      </c>
      <c r="F18" s="5">
        <v>0.54162359999999998</v>
      </c>
      <c r="G18" s="74">
        <v>3</v>
      </c>
      <c r="H18" s="74"/>
      <c r="I18" s="74"/>
      <c r="J18" s="5">
        <v>1.2564900000000001</v>
      </c>
      <c r="K18" s="5">
        <v>0.7786575</v>
      </c>
      <c r="L18" s="5">
        <v>22.616820000000001</v>
      </c>
      <c r="M18" s="74">
        <v>11</v>
      </c>
      <c r="N18" s="74" t="s">
        <v>384</v>
      </c>
      <c r="O18" s="74"/>
      <c r="P18" s="5">
        <v>2.8065948999999999</v>
      </c>
      <c r="Q18" s="5">
        <v>0.38749410000000001</v>
      </c>
      <c r="R18" s="5">
        <v>67.358279999999993</v>
      </c>
      <c r="S18" s="74">
        <v>13</v>
      </c>
      <c r="T18" s="74" t="s">
        <v>384</v>
      </c>
      <c r="U18" s="74"/>
      <c r="V18" s="5">
        <v>2.2828371999999999</v>
      </c>
      <c r="W18" s="5">
        <v>0</v>
      </c>
      <c r="X18" s="5">
        <v>47.939579999999999</v>
      </c>
      <c r="Y18" s="74">
        <v>10</v>
      </c>
      <c r="Z18" s="74" t="s">
        <v>384</v>
      </c>
      <c r="AA18" s="74"/>
      <c r="AB18" s="5">
        <v>0.21057580000000001</v>
      </c>
      <c r="AC18" s="5">
        <v>0</v>
      </c>
      <c r="AD18" s="5">
        <v>4.4220920000000001</v>
      </c>
      <c r="AE18" s="74">
        <v>5</v>
      </c>
    </row>
    <row r="19" spans="1:50" x14ac:dyDescent="0.2">
      <c r="A19" s="268"/>
      <c r="B19" s="108"/>
      <c r="C19" s="103"/>
      <c r="D19" s="102"/>
      <c r="E19" s="102"/>
      <c r="F19" s="102"/>
      <c r="G19" s="105"/>
      <c r="H19" s="105"/>
      <c r="I19" s="105"/>
      <c r="J19" s="102"/>
      <c r="K19" s="102"/>
      <c r="L19" s="102"/>
      <c r="M19" s="105"/>
      <c r="N19" s="105"/>
      <c r="O19" s="105"/>
      <c r="P19" s="102"/>
      <c r="Q19" s="102"/>
      <c r="R19" s="102"/>
      <c r="S19" s="105"/>
      <c r="T19" s="105"/>
      <c r="U19" s="105"/>
      <c r="V19" s="102"/>
      <c r="W19" s="102"/>
      <c r="X19" s="102"/>
      <c r="Y19" s="105"/>
      <c r="Z19" s="105"/>
      <c r="AA19" s="105"/>
      <c r="AB19" s="102"/>
      <c r="AC19" s="102"/>
      <c r="AD19" s="102"/>
      <c r="AE19" s="105"/>
    </row>
    <row r="20" spans="1:50" x14ac:dyDescent="0.2">
      <c r="A20" s="268"/>
      <c r="B20" s="268" t="s">
        <v>435</v>
      </c>
      <c r="C20" s="103" t="s">
        <v>75</v>
      </c>
      <c r="D20" s="102">
        <v>0.03</v>
      </c>
      <c r="E20" s="102">
        <v>0</v>
      </c>
      <c r="F20" s="102">
        <v>0.67</v>
      </c>
      <c r="G20" s="105">
        <v>2</v>
      </c>
      <c r="H20" s="105"/>
      <c r="I20" s="105"/>
      <c r="J20" s="102">
        <v>0.06</v>
      </c>
      <c r="K20" s="102">
        <v>0</v>
      </c>
      <c r="L20" s="102">
        <v>3.08</v>
      </c>
      <c r="M20" s="105">
        <v>4</v>
      </c>
      <c r="N20" s="105"/>
      <c r="O20" s="105"/>
      <c r="P20" s="102">
        <v>0.01</v>
      </c>
      <c r="Q20" s="102">
        <v>0</v>
      </c>
      <c r="R20" s="102">
        <v>1</v>
      </c>
      <c r="S20" s="105">
        <v>3</v>
      </c>
      <c r="T20" s="105"/>
      <c r="U20" s="105"/>
      <c r="V20" s="102">
        <v>0.03</v>
      </c>
      <c r="W20" s="102">
        <v>0</v>
      </c>
      <c r="X20" s="102">
        <v>1.6</v>
      </c>
      <c r="Y20" s="105">
        <v>6</v>
      </c>
      <c r="Z20" s="105"/>
      <c r="AA20" s="105"/>
      <c r="AB20" s="102">
        <v>0.01</v>
      </c>
      <c r="AC20" s="102">
        <v>0</v>
      </c>
      <c r="AD20" s="102">
        <v>0.34</v>
      </c>
      <c r="AE20" s="105">
        <v>8</v>
      </c>
    </row>
    <row r="21" spans="1:50" x14ac:dyDescent="0.2">
      <c r="A21" s="268"/>
      <c r="B21" s="268"/>
      <c r="C21" s="103" t="s">
        <v>383</v>
      </c>
      <c r="D21" s="5">
        <v>1.660975E-2</v>
      </c>
      <c r="E21" s="5">
        <v>0</v>
      </c>
      <c r="F21" s="5">
        <v>0.19931699999999999</v>
      </c>
      <c r="G21" s="74">
        <v>1</v>
      </c>
      <c r="H21" s="74"/>
      <c r="I21" s="74"/>
      <c r="J21" s="5">
        <v>1.0794760000000001</v>
      </c>
      <c r="K21" s="5">
        <v>0</v>
      </c>
      <c r="L21" s="5">
        <v>19.43056</v>
      </c>
      <c r="M21" s="74">
        <v>6</v>
      </c>
      <c r="N21" s="74" t="s">
        <v>384</v>
      </c>
      <c r="O21" s="74"/>
      <c r="P21" s="5">
        <v>1.366527</v>
      </c>
      <c r="Q21" s="5">
        <v>0</v>
      </c>
      <c r="R21" s="5">
        <v>32.79665</v>
      </c>
      <c r="S21" s="74">
        <v>9</v>
      </c>
      <c r="T21" s="74" t="s">
        <v>384</v>
      </c>
      <c r="U21" s="74"/>
      <c r="V21" s="5">
        <v>1.1275790000000001</v>
      </c>
      <c r="W21" s="5">
        <v>0.37896940000000001</v>
      </c>
      <c r="X21" s="5">
        <v>23.679169999999999</v>
      </c>
      <c r="Y21" s="74">
        <v>11</v>
      </c>
      <c r="Z21" s="74" t="s">
        <v>384</v>
      </c>
      <c r="AA21" s="74"/>
      <c r="AB21" s="5">
        <v>7.1134069999999994E-2</v>
      </c>
      <c r="AC21" s="5">
        <v>0</v>
      </c>
      <c r="AD21" s="5">
        <v>1.4938149999999999</v>
      </c>
      <c r="AE21" s="74">
        <v>3</v>
      </c>
    </row>
    <row r="22" spans="1:50" x14ac:dyDescent="0.2">
      <c r="A22" s="268"/>
      <c r="B22" s="108"/>
      <c r="C22" s="103"/>
      <c r="D22" s="102"/>
      <c r="E22" s="102"/>
      <c r="F22" s="102"/>
      <c r="G22" s="105"/>
      <c r="H22" s="105"/>
      <c r="I22" s="105"/>
      <c r="J22" s="102"/>
      <c r="K22" s="102"/>
      <c r="L22" s="102"/>
      <c r="M22" s="105"/>
      <c r="N22" s="105"/>
      <c r="O22" s="105"/>
      <c r="P22" s="102"/>
      <c r="Q22" s="102"/>
      <c r="R22" s="102"/>
      <c r="S22" s="105"/>
      <c r="T22" s="105"/>
      <c r="U22" s="105"/>
      <c r="V22" s="102"/>
      <c r="W22" s="102"/>
      <c r="X22" s="102"/>
      <c r="Y22" s="105"/>
      <c r="Z22" s="105"/>
      <c r="AA22" s="105"/>
      <c r="AB22" s="102"/>
      <c r="AC22" s="102"/>
      <c r="AD22" s="102"/>
      <c r="AE22" s="105"/>
      <c r="AH22"/>
    </row>
    <row r="23" spans="1:50" x14ac:dyDescent="0.2">
      <c r="A23" s="268"/>
      <c r="B23" s="268" t="s">
        <v>436</v>
      </c>
      <c r="C23" s="103" t="s">
        <v>75</v>
      </c>
      <c r="D23" s="117" t="s">
        <v>492</v>
      </c>
      <c r="E23" s="117" t="s">
        <v>492</v>
      </c>
      <c r="F23" s="117" t="s">
        <v>492</v>
      </c>
      <c r="G23" s="117" t="s">
        <v>492</v>
      </c>
      <c r="H23" s="107"/>
      <c r="I23" s="107"/>
      <c r="J23" s="102">
        <v>0.01</v>
      </c>
      <c r="K23" s="102">
        <v>0</v>
      </c>
      <c r="L23" s="102">
        <v>0.27</v>
      </c>
      <c r="M23" s="105">
        <v>2</v>
      </c>
      <c r="N23" s="105"/>
      <c r="O23" s="105"/>
      <c r="P23" s="102">
        <v>0.05</v>
      </c>
      <c r="Q23" s="102">
        <v>0</v>
      </c>
      <c r="R23" s="102">
        <v>3.76</v>
      </c>
      <c r="S23" s="105">
        <v>10</v>
      </c>
      <c r="T23" s="105"/>
      <c r="U23" s="105"/>
      <c r="V23" s="102">
        <v>0.09</v>
      </c>
      <c r="W23" s="102">
        <v>0</v>
      </c>
      <c r="X23" s="102">
        <v>4.6900000000000004</v>
      </c>
      <c r="Y23" s="105">
        <v>18</v>
      </c>
      <c r="Z23" s="105"/>
      <c r="AA23" s="105"/>
      <c r="AB23" s="102">
        <v>0</v>
      </c>
      <c r="AC23" s="102">
        <v>0</v>
      </c>
      <c r="AD23" s="102">
        <v>0.17</v>
      </c>
      <c r="AE23" s="105">
        <v>11</v>
      </c>
    </row>
    <row r="24" spans="1:50" x14ac:dyDescent="0.2">
      <c r="A24" s="268"/>
      <c r="B24" s="268"/>
      <c r="C24" s="103" t="s">
        <v>383</v>
      </c>
      <c r="D24" s="5">
        <v>5.994083E-2</v>
      </c>
      <c r="E24" s="5">
        <v>0</v>
      </c>
      <c r="F24" s="5">
        <v>0.71928999999999998</v>
      </c>
      <c r="G24" s="74">
        <v>3</v>
      </c>
      <c r="H24" s="105"/>
      <c r="I24" s="105"/>
      <c r="J24" s="117" t="s">
        <v>492</v>
      </c>
      <c r="K24" s="117" t="s">
        <v>492</v>
      </c>
      <c r="L24" s="117" t="s">
        <v>492</v>
      </c>
      <c r="M24" s="117" t="s">
        <v>492</v>
      </c>
      <c r="N24" s="107"/>
      <c r="O24" s="107"/>
      <c r="P24" s="5">
        <v>6.6338969999999997E-2</v>
      </c>
      <c r="Q24" s="5">
        <v>0</v>
      </c>
      <c r="R24" s="5">
        <v>1.5921350000000001</v>
      </c>
      <c r="S24" s="74">
        <v>4</v>
      </c>
      <c r="T24" s="74"/>
      <c r="U24" s="74"/>
      <c r="V24" s="5">
        <v>7.2443839999999995E-2</v>
      </c>
      <c r="W24" s="5">
        <v>0</v>
      </c>
      <c r="X24" s="5">
        <v>1.5213209999999999</v>
      </c>
      <c r="Y24" s="74">
        <v>6</v>
      </c>
      <c r="Z24" s="74"/>
      <c r="AA24" s="74"/>
      <c r="AB24" s="5">
        <v>4.4137499999999999E-6</v>
      </c>
      <c r="AC24" s="5">
        <v>0</v>
      </c>
      <c r="AD24" s="5">
        <v>9.2688750000000003E-5</v>
      </c>
      <c r="AE24" s="74">
        <v>1</v>
      </c>
    </row>
    <row r="25" spans="1:50" x14ac:dyDescent="0.2">
      <c r="A25" s="108"/>
      <c r="B25" s="108"/>
      <c r="C25" s="103"/>
      <c r="D25" s="102"/>
      <c r="E25" s="102"/>
      <c r="F25" s="102"/>
      <c r="G25" s="105"/>
      <c r="H25" s="105"/>
      <c r="I25" s="105"/>
      <c r="J25" s="107"/>
      <c r="K25" s="107"/>
      <c r="L25" s="107"/>
      <c r="M25" s="107"/>
      <c r="N25" s="107"/>
      <c r="O25" s="107"/>
      <c r="P25" s="102"/>
      <c r="Q25" s="102"/>
      <c r="R25" s="102"/>
      <c r="S25" s="105"/>
      <c r="T25" s="105"/>
      <c r="U25" s="105"/>
      <c r="V25" s="102"/>
      <c r="W25" s="102"/>
      <c r="X25" s="102"/>
      <c r="Y25" s="105"/>
      <c r="Z25" s="105"/>
      <c r="AA25" s="105"/>
      <c r="AB25" s="102"/>
      <c r="AC25" s="102"/>
      <c r="AD25" s="102"/>
      <c r="AE25" s="105"/>
    </row>
    <row r="26" spans="1:50" x14ac:dyDescent="0.2">
      <c r="A26" s="268" t="s">
        <v>119</v>
      </c>
      <c r="B26" s="268" t="s">
        <v>323</v>
      </c>
      <c r="C26" s="103" t="s">
        <v>76</v>
      </c>
      <c r="D26" s="102">
        <v>10.49</v>
      </c>
      <c r="E26" s="102">
        <v>4.82</v>
      </c>
      <c r="F26" s="102">
        <v>283.16000000000003</v>
      </c>
      <c r="G26" s="105">
        <v>25</v>
      </c>
      <c r="H26" s="105" t="s">
        <v>384</v>
      </c>
      <c r="I26" s="105"/>
      <c r="J26" s="102">
        <v>1.76</v>
      </c>
      <c r="K26" s="102">
        <v>0.56999999999999995</v>
      </c>
      <c r="L26" s="102">
        <v>77.38</v>
      </c>
      <c r="M26" s="105">
        <v>43</v>
      </c>
      <c r="N26" s="105" t="s">
        <v>384</v>
      </c>
      <c r="O26" s="105"/>
      <c r="P26" s="102">
        <v>0.45</v>
      </c>
      <c r="Q26" s="102">
        <v>0.41</v>
      </c>
      <c r="R26" s="102">
        <v>24.72</v>
      </c>
      <c r="S26" s="105">
        <v>53</v>
      </c>
      <c r="T26" s="105"/>
      <c r="U26" s="105"/>
      <c r="V26" s="102">
        <v>0.4</v>
      </c>
      <c r="W26" s="102">
        <v>0.33</v>
      </c>
      <c r="X26" s="102">
        <v>25.77</v>
      </c>
      <c r="Y26" s="105">
        <v>57</v>
      </c>
      <c r="Z26" s="105"/>
      <c r="AA26" s="105"/>
      <c r="AB26" s="102">
        <v>0.43</v>
      </c>
      <c r="AC26" s="102">
        <v>0.02</v>
      </c>
      <c r="AD26" s="102">
        <v>19.14</v>
      </c>
      <c r="AE26" s="105">
        <v>23</v>
      </c>
    </row>
    <row r="27" spans="1:50" x14ac:dyDescent="0.2">
      <c r="A27" s="268"/>
      <c r="B27" s="268"/>
      <c r="C27" s="103" t="s">
        <v>74</v>
      </c>
      <c r="D27" s="102">
        <v>5.35</v>
      </c>
      <c r="E27" s="102">
        <v>4.2699999999999996</v>
      </c>
      <c r="F27" s="102">
        <v>21.39</v>
      </c>
      <c r="G27" s="105">
        <v>2</v>
      </c>
      <c r="H27" s="105"/>
      <c r="I27" s="105"/>
      <c r="J27" s="117" t="s">
        <v>492</v>
      </c>
      <c r="K27" s="117" t="s">
        <v>492</v>
      </c>
      <c r="L27" s="117" t="s">
        <v>492</v>
      </c>
      <c r="M27" s="117" t="s">
        <v>492</v>
      </c>
      <c r="N27" s="107"/>
      <c r="O27" s="107"/>
      <c r="P27" s="117" t="s">
        <v>492</v>
      </c>
      <c r="Q27" s="117" t="s">
        <v>492</v>
      </c>
      <c r="R27" s="117" t="s">
        <v>492</v>
      </c>
      <c r="S27" s="117" t="s">
        <v>492</v>
      </c>
      <c r="T27" s="102"/>
      <c r="U27" s="102"/>
      <c r="V27" s="117" t="s">
        <v>492</v>
      </c>
      <c r="W27" s="117" t="s">
        <v>492</v>
      </c>
      <c r="X27" s="117" t="s">
        <v>492</v>
      </c>
      <c r="Y27" s="117" t="s">
        <v>492</v>
      </c>
      <c r="Z27" s="102"/>
      <c r="AA27" s="102"/>
      <c r="AB27" s="117" t="s">
        <v>492</v>
      </c>
      <c r="AC27" s="117" t="s">
        <v>492</v>
      </c>
      <c r="AD27" s="117" t="s">
        <v>492</v>
      </c>
      <c r="AE27" s="117" t="s">
        <v>492</v>
      </c>
    </row>
    <row r="28" spans="1:50" x14ac:dyDescent="0.2">
      <c r="A28" s="268"/>
      <c r="B28" s="268"/>
      <c r="C28" s="103" t="s">
        <v>75</v>
      </c>
      <c r="D28" s="102">
        <v>0.4</v>
      </c>
      <c r="E28" s="102">
        <v>0</v>
      </c>
      <c r="F28" s="102">
        <v>8</v>
      </c>
      <c r="G28" s="105">
        <v>10</v>
      </c>
      <c r="H28" s="105"/>
      <c r="I28" s="105"/>
      <c r="J28" s="102">
        <v>0.22</v>
      </c>
      <c r="K28" s="102">
        <v>0</v>
      </c>
      <c r="L28" s="102">
        <v>10.74</v>
      </c>
      <c r="M28" s="105">
        <v>11</v>
      </c>
      <c r="N28" s="105"/>
      <c r="O28" s="105"/>
      <c r="P28" s="102">
        <v>0.23</v>
      </c>
      <c r="Q28" s="102">
        <v>0</v>
      </c>
      <c r="R28" s="102">
        <v>17.809999999999999</v>
      </c>
      <c r="S28" s="105">
        <v>22</v>
      </c>
      <c r="T28" s="105"/>
      <c r="U28" s="105"/>
      <c r="V28" s="102">
        <v>0.23</v>
      </c>
      <c r="W28" s="102">
        <v>0</v>
      </c>
      <c r="X28" s="102">
        <v>11.71</v>
      </c>
      <c r="Y28" s="105">
        <v>23</v>
      </c>
      <c r="Z28" s="105"/>
      <c r="AA28" s="105"/>
      <c r="AB28" s="102">
        <v>0.02</v>
      </c>
      <c r="AC28" s="102">
        <v>0</v>
      </c>
      <c r="AD28" s="102">
        <v>0.99</v>
      </c>
      <c r="AE28" s="105">
        <v>14</v>
      </c>
    </row>
    <row r="29" spans="1:50" x14ac:dyDescent="0.2">
      <c r="A29" s="268"/>
      <c r="B29" s="268"/>
      <c r="C29" s="103" t="s">
        <v>383</v>
      </c>
      <c r="D29" s="5">
        <v>45.700060000000001</v>
      </c>
      <c r="E29" s="5">
        <v>50.633420000000001</v>
      </c>
      <c r="F29" s="5">
        <v>548.4008</v>
      </c>
      <c r="G29" s="74">
        <v>8</v>
      </c>
      <c r="H29" s="105" t="s">
        <v>384</v>
      </c>
      <c r="I29" s="105"/>
      <c r="J29" s="117" t="s">
        <v>492</v>
      </c>
      <c r="K29" s="117" t="s">
        <v>492</v>
      </c>
      <c r="L29" s="117" t="s">
        <v>492</v>
      </c>
      <c r="M29" s="117" t="s">
        <v>492</v>
      </c>
      <c r="N29" s="107"/>
      <c r="O29" s="107"/>
      <c r="P29" s="117" t="s">
        <v>492</v>
      </c>
      <c r="Q29" s="117" t="s">
        <v>492</v>
      </c>
      <c r="R29" s="117" t="s">
        <v>492</v>
      </c>
      <c r="S29" s="117" t="s">
        <v>492</v>
      </c>
      <c r="T29" s="102"/>
      <c r="U29" s="102"/>
      <c r="V29" s="117" t="s">
        <v>492</v>
      </c>
      <c r="W29" s="117" t="s">
        <v>492</v>
      </c>
      <c r="X29" s="117" t="s">
        <v>492</v>
      </c>
      <c r="Y29" s="117" t="s">
        <v>492</v>
      </c>
      <c r="Z29" s="102"/>
      <c r="AA29" s="102"/>
      <c r="AB29" s="117" t="s">
        <v>492</v>
      </c>
      <c r="AC29" s="117" t="s">
        <v>492</v>
      </c>
      <c r="AD29" s="117" t="s">
        <v>492</v>
      </c>
      <c r="AE29" s="117" t="s">
        <v>492</v>
      </c>
    </row>
    <row r="30" spans="1:50" x14ac:dyDescent="0.2">
      <c r="A30" s="268"/>
      <c r="B30" s="108"/>
      <c r="C30" s="103"/>
      <c r="D30" s="103"/>
      <c r="E30" s="103"/>
      <c r="F30" s="103"/>
      <c r="G30" s="105"/>
      <c r="H30" s="105"/>
      <c r="I30" s="105"/>
      <c r="J30" s="107"/>
      <c r="K30" s="107"/>
      <c r="L30" s="107"/>
      <c r="M30" s="107"/>
      <c r="N30" s="107"/>
      <c r="O30" s="107"/>
      <c r="P30" s="102"/>
      <c r="Q30" s="102"/>
      <c r="R30" s="102"/>
      <c r="S30" s="102"/>
      <c r="T30" s="102"/>
      <c r="U30" s="102"/>
      <c r="V30" s="102"/>
      <c r="W30" s="102"/>
      <c r="X30" s="102"/>
      <c r="Y30" s="102"/>
      <c r="Z30" s="102"/>
      <c r="AA30" s="102"/>
      <c r="AB30" s="102"/>
      <c r="AC30" s="102"/>
      <c r="AD30" s="102"/>
      <c r="AE30" s="102"/>
    </row>
    <row r="31" spans="1:50" x14ac:dyDescent="0.2">
      <c r="A31" s="268"/>
      <c r="B31" s="268" t="s">
        <v>59</v>
      </c>
      <c r="C31" s="103" t="s">
        <v>76</v>
      </c>
      <c r="D31" s="102">
        <v>0.26</v>
      </c>
      <c r="E31" s="102">
        <v>0.09</v>
      </c>
      <c r="F31" s="102">
        <v>7.1</v>
      </c>
      <c r="G31" s="105">
        <v>18</v>
      </c>
      <c r="H31" s="105"/>
      <c r="I31" s="105"/>
      <c r="J31" s="102">
        <v>1.07</v>
      </c>
      <c r="K31" s="102">
        <v>0.18</v>
      </c>
      <c r="L31" s="102">
        <v>47.24</v>
      </c>
      <c r="M31" s="105">
        <v>35</v>
      </c>
      <c r="N31" s="105" t="s">
        <v>384</v>
      </c>
      <c r="O31" s="105"/>
      <c r="P31" s="102">
        <v>1.5</v>
      </c>
      <c r="Q31" s="102">
        <v>1.3</v>
      </c>
      <c r="R31" s="102">
        <v>82.38</v>
      </c>
      <c r="S31" s="105">
        <v>55</v>
      </c>
      <c r="T31" s="105" t="s">
        <v>384</v>
      </c>
      <c r="U31" s="105"/>
      <c r="V31" s="102">
        <v>2.2599999999999998</v>
      </c>
      <c r="W31" s="102">
        <v>1.57</v>
      </c>
      <c r="X31" s="102">
        <v>144.77000000000001</v>
      </c>
      <c r="Y31" s="105">
        <v>62</v>
      </c>
      <c r="Z31" s="105" t="s">
        <v>384</v>
      </c>
      <c r="AA31" s="105"/>
      <c r="AB31" s="102">
        <v>0.61</v>
      </c>
      <c r="AC31" s="102">
        <v>0.27</v>
      </c>
      <c r="AD31" s="102">
        <v>27.3</v>
      </c>
      <c r="AE31" s="105">
        <v>31</v>
      </c>
      <c r="AF31" s="22" t="s">
        <v>384</v>
      </c>
      <c r="AH31" s="117"/>
      <c r="AI31" s="117"/>
      <c r="AJ31" s="117"/>
      <c r="AK31" s="117"/>
      <c r="AL31" s="117"/>
      <c r="AM31" s="117"/>
      <c r="AN31" s="117"/>
      <c r="AO31" s="117"/>
      <c r="AP31" s="117"/>
      <c r="AQ31" s="117"/>
      <c r="AR31" s="117"/>
      <c r="AS31" s="117"/>
      <c r="AT31" s="117"/>
      <c r="AU31" s="117"/>
      <c r="AV31" s="117"/>
      <c r="AW31" s="117"/>
      <c r="AX31" s="117"/>
    </row>
    <row r="32" spans="1:50" x14ac:dyDescent="0.2">
      <c r="A32" s="268"/>
      <c r="B32" s="268"/>
      <c r="C32" s="103" t="s">
        <v>74</v>
      </c>
      <c r="D32" s="102">
        <v>0.19</v>
      </c>
      <c r="E32" s="102">
        <v>0</v>
      </c>
      <c r="F32" s="102">
        <v>0.76</v>
      </c>
      <c r="G32" s="105">
        <v>1</v>
      </c>
      <c r="H32" s="105"/>
      <c r="I32" s="105"/>
      <c r="J32" s="117" t="s">
        <v>492</v>
      </c>
      <c r="K32" s="117" t="s">
        <v>492</v>
      </c>
      <c r="L32" s="117" t="s">
        <v>492</v>
      </c>
      <c r="M32" s="117" t="s">
        <v>492</v>
      </c>
      <c r="N32" s="102"/>
      <c r="O32" s="102"/>
      <c r="P32" s="102">
        <v>0.25</v>
      </c>
      <c r="Q32" s="102">
        <v>0</v>
      </c>
      <c r="R32" s="102">
        <v>16.45</v>
      </c>
      <c r="S32" s="105">
        <v>11</v>
      </c>
      <c r="T32" s="105"/>
      <c r="U32" s="105"/>
      <c r="V32" s="102">
        <v>0.47</v>
      </c>
      <c r="W32" s="102">
        <v>0</v>
      </c>
      <c r="X32" s="102">
        <v>31.22</v>
      </c>
      <c r="Y32" s="105">
        <v>20</v>
      </c>
      <c r="Z32" s="105"/>
      <c r="AA32" s="105"/>
      <c r="AB32" s="117" t="s">
        <v>492</v>
      </c>
      <c r="AC32" s="117" t="s">
        <v>492</v>
      </c>
      <c r="AD32" s="117" t="s">
        <v>492</v>
      </c>
      <c r="AE32" s="117" t="s">
        <v>492</v>
      </c>
    </row>
    <row r="33" spans="1:32" x14ac:dyDescent="0.2">
      <c r="A33" s="268"/>
      <c r="B33" s="268"/>
      <c r="C33" s="103" t="s">
        <v>75</v>
      </c>
      <c r="D33" s="102">
        <v>0.13</v>
      </c>
      <c r="E33" s="102">
        <v>0</v>
      </c>
      <c r="F33" s="102">
        <v>2.68</v>
      </c>
      <c r="G33" s="105">
        <v>3</v>
      </c>
      <c r="H33" s="105"/>
      <c r="I33" s="105"/>
      <c r="J33" s="102">
        <v>0.01</v>
      </c>
      <c r="K33" s="102">
        <v>0</v>
      </c>
      <c r="L33" s="102">
        <v>0.28000000000000003</v>
      </c>
      <c r="M33" s="105">
        <v>1</v>
      </c>
      <c r="N33" s="105"/>
      <c r="O33" s="105"/>
      <c r="P33" s="102">
        <v>0.28000000000000003</v>
      </c>
      <c r="Q33" s="102">
        <v>0</v>
      </c>
      <c r="R33" s="102">
        <v>22.09</v>
      </c>
      <c r="S33" s="105">
        <v>16</v>
      </c>
      <c r="T33" s="105"/>
      <c r="U33" s="105"/>
      <c r="V33" s="102">
        <v>0.65</v>
      </c>
      <c r="W33" s="102">
        <v>0</v>
      </c>
      <c r="X33" s="102">
        <v>32.26</v>
      </c>
      <c r="Y33" s="105">
        <v>17</v>
      </c>
      <c r="Z33" s="105" t="s">
        <v>384</v>
      </c>
      <c r="AA33" s="105"/>
      <c r="AB33" s="102">
        <v>0.02</v>
      </c>
      <c r="AC33" s="102">
        <v>0</v>
      </c>
      <c r="AD33" s="102">
        <v>1.25</v>
      </c>
      <c r="AE33" s="105">
        <v>9</v>
      </c>
    </row>
    <row r="34" spans="1:32" x14ac:dyDescent="0.2">
      <c r="A34" s="268"/>
      <c r="B34" s="108"/>
      <c r="C34" s="103"/>
      <c r="D34" s="102"/>
      <c r="E34" s="102"/>
      <c r="F34" s="102"/>
      <c r="G34" s="105"/>
      <c r="H34" s="105"/>
      <c r="I34" s="105"/>
      <c r="J34" s="102"/>
      <c r="K34" s="102"/>
      <c r="L34" s="102"/>
      <c r="M34" s="105"/>
      <c r="N34" s="105"/>
      <c r="O34" s="105"/>
      <c r="P34" s="102"/>
      <c r="Q34" s="102"/>
      <c r="R34" s="102"/>
      <c r="S34" s="105"/>
      <c r="T34" s="105"/>
      <c r="U34" s="105"/>
      <c r="V34" s="102"/>
      <c r="W34" s="102"/>
      <c r="X34" s="102"/>
      <c r="Y34" s="105"/>
      <c r="Z34" s="105"/>
      <c r="AA34" s="105"/>
      <c r="AB34" s="102"/>
      <c r="AC34" s="102"/>
      <c r="AD34" s="102"/>
      <c r="AE34" s="105"/>
    </row>
    <row r="35" spans="1:32" x14ac:dyDescent="0.2">
      <c r="A35" s="268"/>
      <c r="B35" s="268" t="s">
        <v>437</v>
      </c>
      <c r="C35" s="103" t="s">
        <v>74</v>
      </c>
      <c r="D35" s="117" t="s">
        <v>492</v>
      </c>
      <c r="E35" s="117" t="s">
        <v>492</v>
      </c>
      <c r="F35" s="117" t="s">
        <v>492</v>
      </c>
      <c r="G35" s="117" t="s">
        <v>492</v>
      </c>
      <c r="H35" s="107"/>
      <c r="I35" s="107"/>
      <c r="J35" s="117" t="s">
        <v>492</v>
      </c>
      <c r="K35" s="117" t="s">
        <v>492</v>
      </c>
      <c r="L35" s="117" t="s">
        <v>492</v>
      </c>
      <c r="M35" s="117" t="s">
        <v>492</v>
      </c>
      <c r="N35" s="102"/>
      <c r="O35" s="102"/>
      <c r="P35" s="117" t="s">
        <v>492</v>
      </c>
      <c r="Q35" s="117" t="s">
        <v>492</v>
      </c>
      <c r="R35" s="117" t="s">
        <v>492</v>
      </c>
      <c r="S35" s="117" t="s">
        <v>492</v>
      </c>
      <c r="T35" s="102"/>
      <c r="U35" s="102"/>
      <c r="V35" s="102">
        <v>0</v>
      </c>
      <c r="W35" s="102">
        <v>0</v>
      </c>
      <c r="X35" s="102">
        <v>0.12</v>
      </c>
      <c r="Y35" s="105">
        <v>2</v>
      </c>
      <c r="Z35" s="105"/>
      <c r="AA35" s="105"/>
      <c r="AB35" s="117" t="s">
        <v>492</v>
      </c>
      <c r="AC35" s="117" t="s">
        <v>492</v>
      </c>
      <c r="AD35" s="117" t="s">
        <v>492</v>
      </c>
      <c r="AE35" s="117" t="s">
        <v>492</v>
      </c>
    </row>
    <row r="36" spans="1:32" x14ac:dyDescent="0.2">
      <c r="A36" s="268"/>
      <c r="B36" s="268"/>
      <c r="C36" s="103" t="s">
        <v>383</v>
      </c>
      <c r="D36" s="5">
        <v>1.140615E-2</v>
      </c>
      <c r="E36" s="5">
        <v>0</v>
      </c>
      <c r="F36" s="5">
        <v>0.13687379999999999</v>
      </c>
      <c r="G36" s="74">
        <v>1</v>
      </c>
      <c r="H36" s="105"/>
      <c r="I36" s="105"/>
      <c r="J36" s="117" t="s">
        <v>492</v>
      </c>
      <c r="K36" s="117" t="s">
        <v>492</v>
      </c>
      <c r="L36" s="117" t="s">
        <v>492</v>
      </c>
      <c r="M36" s="117" t="s">
        <v>492</v>
      </c>
      <c r="N36" s="102"/>
      <c r="O36" s="102"/>
      <c r="P36" s="5">
        <v>0.24789106</v>
      </c>
      <c r="Q36" s="5">
        <v>0</v>
      </c>
      <c r="R36" s="5">
        <v>5.9493850000000004</v>
      </c>
      <c r="S36" s="74">
        <v>3</v>
      </c>
      <c r="T36" s="105"/>
      <c r="U36" s="105"/>
      <c r="V36" s="117" t="s">
        <v>492</v>
      </c>
      <c r="W36" s="117" t="s">
        <v>492</v>
      </c>
      <c r="X36" s="117" t="s">
        <v>492</v>
      </c>
      <c r="Y36" s="117" t="s">
        <v>492</v>
      </c>
      <c r="Z36" s="102"/>
      <c r="AA36" s="102"/>
      <c r="AB36" s="117" t="s">
        <v>492</v>
      </c>
      <c r="AC36" s="117" t="s">
        <v>492</v>
      </c>
      <c r="AD36" s="117" t="s">
        <v>492</v>
      </c>
      <c r="AE36" s="117" t="s">
        <v>492</v>
      </c>
    </row>
    <row r="37" spans="1:32" x14ac:dyDescent="0.2">
      <c r="A37" s="268"/>
      <c r="B37" s="108"/>
      <c r="C37" s="103"/>
      <c r="D37" s="102"/>
      <c r="E37" s="102"/>
      <c r="F37" s="102"/>
      <c r="G37" s="105"/>
      <c r="H37" s="105"/>
      <c r="I37" s="105"/>
      <c r="J37" s="102"/>
      <c r="K37" s="102"/>
      <c r="L37" s="102"/>
      <c r="M37" s="102"/>
      <c r="N37" s="102"/>
      <c r="O37" s="102"/>
      <c r="P37" s="102"/>
      <c r="Q37" s="102"/>
      <c r="R37" s="102"/>
      <c r="S37" s="105"/>
      <c r="T37" s="105"/>
      <c r="U37" s="105"/>
      <c r="V37" s="102"/>
      <c r="W37" s="102"/>
      <c r="X37" s="102"/>
      <c r="Y37" s="102"/>
      <c r="Z37" s="102"/>
      <c r="AA37" s="102"/>
      <c r="AB37" s="102"/>
      <c r="AC37" s="102"/>
      <c r="AD37" s="102"/>
      <c r="AE37" s="102"/>
    </row>
    <row r="38" spans="1:32" x14ac:dyDescent="0.2">
      <c r="A38" s="268"/>
      <c r="B38" s="106" t="s">
        <v>438</v>
      </c>
      <c r="C38" s="103" t="s">
        <v>75</v>
      </c>
      <c r="D38" s="117" t="s">
        <v>492</v>
      </c>
      <c r="E38" s="117" t="s">
        <v>492</v>
      </c>
      <c r="F38" s="117" t="s">
        <v>492</v>
      </c>
      <c r="G38" s="117" t="s">
        <v>492</v>
      </c>
      <c r="H38" s="102"/>
      <c r="I38" s="102"/>
      <c r="J38" s="102">
        <v>0.01</v>
      </c>
      <c r="K38" s="102">
        <v>0</v>
      </c>
      <c r="L38" s="102">
        <v>0.54</v>
      </c>
      <c r="M38" s="105">
        <v>1</v>
      </c>
      <c r="N38" s="105"/>
      <c r="O38" s="105"/>
      <c r="P38" s="117" t="s">
        <v>492</v>
      </c>
      <c r="Q38" s="117" t="s">
        <v>492</v>
      </c>
      <c r="R38" s="117" t="s">
        <v>492</v>
      </c>
      <c r="S38" s="117" t="s">
        <v>492</v>
      </c>
      <c r="T38" s="102"/>
      <c r="U38" s="102"/>
      <c r="V38" s="117" t="s">
        <v>492</v>
      </c>
      <c r="W38" s="117" t="s">
        <v>492</v>
      </c>
      <c r="X38" s="117" t="s">
        <v>492</v>
      </c>
      <c r="Y38" s="117" t="s">
        <v>492</v>
      </c>
      <c r="Z38" s="102"/>
      <c r="AA38" s="102"/>
      <c r="AB38" s="117" t="s">
        <v>492</v>
      </c>
      <c r="AC38" s="117" t="s">
        <v>492</v>
      </c>
      <c r="AD38" s="117" t="s">
        <v>492</v>
      </c>
      <c r="AE38" s="117" t="s">
        <v>492</v>
      </c>
    </row>
    <row r="39" spans="1:32" x14ac:dyDescent="0.2">
      <c r="A39" s="268"/>
      <c r="B39" s="106"/>
      <c r="C39" s="103"/>
      <c r="D39" s="102"/>
      <c r="E39" s="102"/>
      <c r="F39" s="102"/>
      <c r="G39" s="102"/>
      <c r="H39" s="102"/>
      <c r="I39" s="102"/>
      <c r="J39" s="102"/>
      <c r="K39" s="102"/>
      <c r="L39" s="102"/>
      <c r="M39" s="105"/>
      <c r="N39" s="105"/>
      <c r="O39" s="105"/>
      <c r="P39" s="102"/>
      <c r="Q39" s="102"/>
      <c r="R39" s="102"/>
      <c r="S39" s="102"/>
      <c r="T39" s="102"/>
      <c r="U39" s="102"/>
      <c r="V39" s="102"/>
      <c r="W39" s="102"/>
      <c r="X39" s="102"/>
      <c r="Y39" s="102"/>
      <c r="Z39" s="102"/>
      <c r="AA39" s="102"/>
      <c r="AB39" s="102"/>
      <c r="AC39" s="102"/>
      <c r="AD39" s="102"/>
      <c r="AE39" s="102"/>
    </row>
    <row r="40" spans="1:32" x14ac:dyDescent="0.2">
      <c r="A40" s="268"/>
      <c r="B40" s="268" t="s">
        <v>439</v>
      </c>
      <c r="C40" s="103" t="s">
        <v>75</v>
      </c>
      <c r="D40" s="117" t="s">
        <v>492</v>
      </c>
      <c r="E40" s="117" t="s">
        <v>492</v>
      </c>
      <c r="F40" s="117" t="s">
        <v>492</v>
      </c>
      <c r="G40" s="117" t="s">
        <v>492</v>
      </c>
      <c r="H40" s="102"/>
      <c r="I40" s="102"/>
      <c r="J40" s="117" t="s">
        <v>492</v>
      </c>
      <c r="K40" s="117" t="s">
        <v>492</v>
      </c>
      <c r="L40" s="117" t="s">
        <v>492</v>
      </c>
      <c r="M40" s="117" t="s">
        <v>492</v>
      </c>
      <c r="N40" s="102"/>
      <c r="O40" s="102"/>
      <c r="P40" s="102">
        <v>0.02</v>
      </c>
      <c r="Q40" s="102">
        <v>0</v>
      </c>
      <c r="R40" s="102">
        <v>1.88</v>
      </c>
      <c r="S40" s="105">
        <v>6</v>
      </c>
      <c r="T40" s="105"/>
      <c r="U40" s="105"/>
      <c r="V40" s="102">
        <v>0.15</v>
      </c>
      <c r="W40" s="102">
        <v>0</v>
      </c>
      <c r="X40" s="102">
        <v>7.37</v>
      </c>
      <c r="Y40" s="105">
        <v>11</v>
      </c>
      <c r="Z40" s="105"/>
      <c r="AA40" s="105"/>
      <c r="AB40" s="117" t="s">
        <v>492</v>
      </c>
      <c r="AC40" s="117" t="s">
        <v>492</v>
      </c>
      <c r="AD40" s="117" t="s">
        <v>492</v>
      </c>
      <c r="AE40" s="117" t="s">
        <v>492</v>
      </c>
    </row>
    <row r="41" spans="1:32" x14ac:dyDescent="0.2">
      <c r="A41" s="268"/>
      <c r="B41" s="268"/>
      <c r="C41" s="103" t="s">
        <v>383</v>
      </c>
      <c r="D41" s="117" t="s">
        <v>492</v>
      </c>
      <c r="E41" s="117" t="s">
        <v>492</v>
      </c>
      <c r="F41" s="117" t="s">
        <v>492</v>
      </c>
      <c r="G41" s="117" t="s">
        <v>492</v>
      </c>
      <c r="H41" s="102"/>
      <c r="I41" s="102"/>
      <c r="J41" s="117" t="s">
        <v>492</v>
      </c>
      <c r="K41" s="117" t="s">
        <v>492</v>
      </c>
      <c r="L41" s="117" t="s">
        <v>492</v>
      </c>
      <c r="M41" s="117" t="s">
        <v>492</v>
      </c>
      <c r="N41" s="102"/>
      <c r="O41" s="102"/>
      <c r="P41" s="5">
        <v>1.222262</v>
      </c>
      <c r="Q41" s="5">
        <v>0</v>
      </c>
      <c r="R41" s="5">
        <v>29.334289999999999</v>
      </c>
      <c r="S41" s="74">
        <v>3</v>
      </c>
      <c r="T41" s="74" t="s">
        <v>384</v>
      </c>
      <c r="U41" s="74"/>
      <c r="V41" s="5">
        <v>7.8347720000000001</v>
      </c>
      <c r="W41" s="5">
        <v>0</v>
      </c>
      <c r="X41" s="5">
        <v>164.53020000000001</v>
      </c>
      <c r="Y41" s="74">
        <v>9</v>
      </c>
      <c r="Z41" s="74" t="s">
        <v>384</v>
      </c>
      <c r="AA41" s="74"/>
      <c r="AB41" s="5">
        <v>2.044311</v>
      </c>
      <c r="AC41" s="5">
        <v>0</v>
      </c>
      <c r="AD41" s="5">
        <v>42.930529999999997</v>
      </c>
      <c r="AE41" s="74">
        <v>4</v>
      </c>
      <c r="AF41" s="74" t="s">
        <v>384</v>
      </c>
    </row>
    <row r="42" spans="1:32" x14ac:dyDescent="0.2">
      <c r="A42" s="268"/>
      <c r="B42" s="108"/>
      <c r="C42" s="103"/>
      <c r="D42" s="102"/>
      <c r="E42" s="102"/>
      <c r="F42" s="102"/>
      <c r="G42" s="102"/>
      <c r="H42" s="102"/>
      <c r="I42" s="102"/>
      <c r="J42" s="102"/>
      <c r="K42" s="102"/>
      <c r="L42" s="102"/>
      <c r="M42" s="102"/>
      <c r="N42" s="102"/>
      <c r="O42" s="102"/>
      <c r="P42" s="102"/>
      <c r="Q42" s="102"/>
      <c r="R42" s="102"/>
      <c r="S42" s="105"/>
      <c r="T42" s="105"/>
      <c r="U42" s="105"/>
      <c r="V42" s="102"/>
      <c r="W42" s="102"/>
      <c r="X42" s="102"/>
      <c r="Y42" s="105"/>
      <c r="Z42" s="105"/>
      <c r="AA42" s="105"/>
      <c r="AB42" s="102"/>
      <c r="AC42" s="102"/>
      <c r="AD42" s="102"/>
      <c r="AE42" s="105"/>
    </row>
    <row r="43" spans="1:32" x14ac:dyDescent="0.2">
      <c r="A43" s="268"/>
      <c r="B43" s="268" t="s">
        <v>440</v>
      </c>
      <c r="C43" s="103" t="s">
        <v>75</v>
      </c>
      <c r="D43" s="102">
        <v>0</v>
      </c>
      <c r="E43" s="102">
        <v>0</v>
      </c>
      <c r="F43" s="102">
        <v>0.09</v>
      </c>
      <c r="G43" s="105">
        <v>1</v>
      </c>
      <c r="H43" s="105"/>
      <c r="I43" s="105"/>
      <c r="J43" s="5">
        <v>3.093356</v>
      </c>
      <c r="K43" s="5">
        <v>0</v>
      </c>
      <c r="L43" s="5">
        <v>55.680399999999999</v>
      </c>
      <c r="M43" s="74">
        <v>5</v>
      </c>
      <c r="N43" s="74" t="s">
        <v>384</v>
      </c>
      <c r="O43" s="74"/>
      <c r="P43" s="5">
        <v>4.2710249999999998</v>
      </c>
      <c r="Q43" s="5">
        <v>0</v>
      </c>
      <c r="R43" s="5">
        <v>102.5046</v>
      </c>
      <c r="S43" s="74">
        <v>10</v>
      </c>
      <c r="T43" s="74" t="s">
        <v>384</v>
      </c>
      <c r="U43" s="74"/>
      <c r="V43" s="5">
        <v>1.9660260000000001</v>
      </c>
      <c r="W43" s="5">
        <v>0</v>
      </c>
      <c r="X43" s="5">
        <v>41.286549999999998</v>
      </c>
      <c r="Y43" s="74">
        <v>5</v>
      </c>
      <c r="Z43" s="74" t="s">
        <v>384</v>
      </c>
      <c r="AA43" s="74"/>
      <c r="AB43" s="5">
        <v>48.699359999999999</v>
      </c>
      <c r="AC43" s="5">
        <v>50.919409999999999</v>
      </c>
      <c r="AD43" s="5">
        <v>1022.687</v>
      </c>
      <c r="AE43" s="74">
        <v>19</v>
      </c>
      <c r="AF43" s="74" t="s">
        <v>384</v>
      </c>
    </row>
    <row r="44" spans="1:32" x14ac:dyDescent="0.2">
      <c r="A44" s="108"/>
      <c r="B44" s="268"/>
      <c r="C44" s="103" t="s">
        <v>383</v>
      </c>
      <c r="D44" s="117" t="s">
        <v>492</v>
      </c>
      <c r="E44" s="117" t="s">
        <v>492</v>
      </c>
      <c r="F44" s="117" t="s">
        <v>492</v>
      </c>
      <c r="G44" s="117" t="s">
        <v>492</v>
      </c>
      <c r="H44" s="102"/>
      <c r="I44" s="102"/>
      <c r="J44" s="102">
        <v>2.5864909999999998E-3</v>
      </c>
      <c r="K44" s="102">
        <v>0</v>
      </c>
      <c r="L44" s="102">
        <v>0.1396705</v>
      </c>
      <c r="M44" s="105">
        <v>6</v>
      </c>
      <c r="N44" s="105"/>
      <c r="O44" s="105"/>
      <c r="P44" s="102">
        <v>1.579237E-3</v>
      </c>
      <c r="Q44" s="102">
        <v>0</v>
      </c>
      <c r="R44" s="102">
        <v>0.1137051</v>
      </c>
      <c r="S44" s="105">
        <v>14</v>
      </c>
      <c r="T44" s="105"/>
      <c r="U44" s="105"/>
      <c r="V44" s="102">
        <v>4.398491E-3</v>
      </c>
      <c r="W44" s="102">
        <v>0</v>
      </c>
      <c r="X44" s="102">
        <v>0.27710499999999999</v>
      </c>
      <c r="Y44" s="105">
        <v>11</v>
      </c>
      <c r="Z44" s="105"/>
      <c r="AA44" s="105"/>
      <c r="AB44" s="102">
        <v>1.098962</v>
      </c>
      <c r="AC44" s="102">
        <v>4.0085759999999998E-2</v>
      </c>
      <c r="AD44" s="102">
        <v>69.234629999999996</v>
      </c>
      <c r="AE44" s="105">
        <v>55</v>
      </c>
      <c r="AF44" s="22" t="s">
        <v>384</v>
      </c>
    </row>
    <row r="45" spans="1:32" x14ac:dyDescent="0.2">
      <c r="A45" s="108"/>
      <c r="B45" s="108"/>
      <c r="C45" s="103"/>
      <c r="D45" s="102"/>
      <c r="E45" s="102"/>
      <c r="F45" s="102"/>
      <c r="G45" s="102"/>
      <c r="H45" s="102"/>
      <c r="I45" s="102"/>
      <c r="J45" s="102"/>
      <c r="K45" s="102"/>
      <c r="L45" s="102"/>
      <c r="M45" s="105"/>
      <c r="N45" s="105"/>
      <c r="O45" s="105"/>
      <c r="P45" s="102"/>
      <c r="Q45" s="102"/>
      <c r="R45" s="102"/>
      <c r="S45" s="105"/>
      <c r="T45" s="105"/>
      <c r="U45" s="105"/>
      <c r="V45" s="102"/>
      <c r="W45" s="102"/>
      <c r="X45" s="102"/>
      <c r="Y45" s="105"/>
      <c r="Z45" s="105"/>
      <c r="AA45" s="105"/>
      <c r="AB45" s="102"/>
      <c r="AC45" s="102"/>
      <c r="AD45" s="102"/>
      <c r="AE45" s="105"/>
    </row>
    <row r="46" spans="1:32" x14ac:dyDescent="0.2">
      <c r="A46" s="268" t="s">
        <v>441</v>
      </c>
      <c r="B46" s="106" t="s">
        <v>442</v>
      </c>
      <c r="C46" s="103" t="s">
        <v>76</v>
      </c>
      <c r="D46" s="117" t="s">
        <v>492</v>
      </c>
      <c r="E46" s="117" t="s">
        <v>492</v>
      </c>
      <c r="F46" s="117" t="s">
        <v>492</v>
      </c>
      <c r="G46" s="117" t="s">
        <v>492</v>
      </c>
      <c r="H46" s="102"/>
      <c r="I46" s="102"/>
      <c r="J46" s="102">
        <v>0</v>
      </c>
      <c r="K46" s="102">
        <v>0</v>
      </c>
      <c r="L46" s="102">
        <v>0.14000000000000001</v>
      </c>
      <c r="M46" s="105">
        <v>2</v>
      </c>
      <c r="N46" s="105"/>
      <c r="O46" s="105"/>
      <c r="P46" s="102">
        <v>0</v>
      </c>
      <c r="Q46" s="102">
        <v>0</v>
      </c>
      <c r="R46" s="102">
        <v>0.06</v>
      </c>
      <c r="S46" s="105">
        <v>1</v>
      </c>
      <c r="T46" s="105"/>
      <c r="U46" s="105"/>
      <c r="V46" s="117" t="s">
        <v>492</v>
      </c>
      <c r="W46" s="117" t="s">
        <v>492</v>
      </c>
      <c r="X46" s="117" t="s">
        <v>492</v>
      </c>
      <c r="Y46" s="117" t="s">
        <v>492</v>
      </c>
      <c r="Z46" s="102"/>
      <c r="AA46" s="102"/>
      <c r="AB46" s="117" t="s">
        <v>492</v>
      </c>
      <c r="AC46" s="117" t="s">
        <v>492</v>
      </c>
      <c r="AD46" s="117" t="s">
        <v>492</v>
      </c>
      <c r="AE46" s="117" t="s">
        <v>492</v>
      </c>
    </row>
    <row r="47" spans="1:32" x14ac:dyDescent="0.2">
      <c r="A47" s="268"/>
      <c r="B47" s="106"/>
      <c r="C47" s="103"/>
      <c r="D47" s="102"/>
      <c r="E47" s="102"/>
      <c r="F47" s="102"/>
      <c r="G47" s="102"/>
      <c r="H47" s="102"/>
      <c r="I47" s="102"/>
      <c r="J47" s="102"/>
      <c r="K47" s="102"/>
      <c r="L47" s="102"/>
      <c r="M47" s="105"/>
      <c r="N47" s="105"/>
      <c r="O47" s="105"/>
      <c r="P47" s="102"/>
      <c r="Q47" s="102"/>
      <c r="R47" s="102"/>
      <c r="S47" s="105"/>
      <c r="T47" s="105"/>
      <c r="U47" s="105"/>
      <c r="V47" s="102"/>
      <c r="W47" s="102"/>
      <c r="X47" s="102"/>
      <c r="Y47" s="102"/>
      <c r="Z47" s="102"/>
      <c r="AA47" s="102"/>
      <c r="AB47" s="102"/>
      <c r="AC47" s="102"/>
      <c r="AD47" s="102"/>
      <c r="AE47" s="102"/>
    </row>
    <row r="48" spans="1:32" x14ac:dyDescent="0.2">
      <c r="A48" s="268"/>
      <c r="B48" s="106" t="s">
        <v>443</v>
      </c>
      <c r="C48" s="103" t="s">
        <v>383</v>
      </c>
      <c r="D48" s="117" t="s">
        <v>492</v>
      </c>
      <c r="E48" s="117" t="s">
        <v>492</v>
      </c>
      <c r="F48" s="117" t="s">
        <v>492</v>
      </c>
      <c r="G48" s="117" t="s">
        <v>492</v>
      </c>
      <c r="H48" s="102"/>
      <c r="I48" s="102"/>
      <c r="J48" s="117" t="s">
        <v>492</v>
      </c>
      <c r="K48" s="117" t="s">
        <v>492</v>
      </c>
      <c r="L48" s="117" t="s">
        <v>492</v>
      </c>
      <c r="M48" s="117" t="s">
        <v>492</v>
      </c>
      <c r="N48" s="102"/>
      <c r="O48" s="102"/>
      <c r="P48" s="5">
        <v>0.72555970000000003</v>
      </c>
      <c r="Q48" s="5">
        <v>0</v>
      </c>
      <c r="R48" s="5">
        <v>17.413430000000002</v>
      </c>
      <c r="S48" s="74">
        <v>1</v>
      </c>
      <c r="T48" s="105" t="s">
        <v>384</v>
      </c>
      <c r="U48" s="105"/>
      <c r="V48" s="117" t="s">
        <v>492</v>
      </c>
      <c r="W48" s="117" t="s">
        <v>492</v>
      </c>
      <c r="X48" s="117" t="s">
        <v>492</v>
      </c>
      <c r="Y48" s="117" t="s">
        <v>492</v>
      </c>
      <c r="Z48" s="102"/>
      <c r="AA48" s="102"/>
      <c r="AB48" s="117" t="s">
        <v>492</v>
      </c>
      <c r="AC48" s="117" t="s">
        <v>492</v>
      </c>
      <c r="AD48" s="117" t="s">
        <v>492</v>
      </c>
      <c r="AE48" s="117" t="s">
        <v>492</v>
      </c>
    </row>
    <row r="49" spans="1:32" x14ac:dyDescent="0.2">
      <c r="A49" s="108"/>
      <c r="B49" s="106"/>
      <c r="C49" s="103"/>
      <c r="D49" s="102"/>
      <c r="E49" s="102"/>
      <c r="F49" s="102"/>
      <c r="G49" s="102"/>
      <c r="H49" s="102"/>
      <c r="I49" s="102"/>
      <c r="J49" s="102"/>
      <c r="K49" s="102"/>
      <c r="L49" s="102"/>
      <c r="M49" s="102"/>
      <c r="N49" s="102"/>
      <c r="O49" s="102"/>
      <c r="P49" s="102"/>
      <c r="Q49" s="102"/>
      <c r="R49" s="102"/>
      <c r="S49" s="105"/>
      <c r="T49" s="105"/>
      <c r="U49" s="105"/>
      <c r="V49" s="102"/>
      <c r="W49" s="102"/>
      <c r="X49" s="102"/>
      <c r="Y49" s="102"/>
      <c r="Z49" s="102"/>
      <c r="AA49" s="102"/>
      <c r="AB49" s="102"/>
      <c r="AC49" s="102"/>
      <c r="AD49" s="102"/>
      <c r="AE49" s="102"/>
    </row>
    <row r="50" spans="1:32" x14ac:dyDescent="0.2">
      <c r="A50" s="268" t="s">
        <v>444</v>
      </c>
      <c r="B50" s="268" t="s">
        <v>57</v>
      </c>
      <c r="C50" s="103" t="s">
        <v>76</v>
      </c>
      <c r="D50" s="102">
        <v>2.41</v>
      </c>
      <c r="E50" s="102">
        <v>1.1000000000000001</v>
      </c>
      <c r="F50" s="102">
        <v>65.180000000000007</v>
      </c>
      <c r="G50" s="105">
        <v>22</v>
      </c>
      <c r="H50" s="105" t="s">
        <v>384</v>
      </c>
      <c r="I50" s="105"/>
      <c r="J50" s="102">
        <v>15.25</v>
      </c>
      <c r="K50" s="102">
        <v>2.54</v>
      </c>
      <c r="L50" s="102">
        <v>671</v>
      </c>
      <c r="M50" s="105">
        <v>43</v>
      </c>
      <c r="N50" s="105" t="s">
        <v>384</v>
      </c>
      <c r="O50" s="105"/>
      <c r="P50" s="102">
        <v>7.89</v>
      </c>
      <c r="Q50" s="102">
        <v>2.2599999999999998</v>
      </c>
      <c r="R50" s="102">
        <v>433.99</v>
      </c>
      <c r="S50" s="105">
        <v>54</v>
      </c>
      <c r="T50" s="105" t="s">
        <v>384</v>
      </c>
      <c r="U50" s="105"/>
      <c r="V50" s="102">
        <v>2.57</v>
      </c>
      <c r="W50" s="102">
        <v>0.76</v>
      </c>
      <c r="X50" s="102">
        <v>164.31</v>
      </c>
      <c r="Y50" s="105">
        <v>61</v>
      </c>
      <c r="Z50" s="105" t="s">
        <v>384</v>
      </c>
      <c r="AA50" s="105"/>
      <c r="AB50" s="102">
        <v>8.15</v>
      </c>
      <c r="AC50" s="102">
        <v>4.1100000000000003</v>
      </c>
      <c r="AD50" s="102">
        <v>366.64</v>
      </c>
      <c r="AE50" s="105">
        <v>45</v>
      </c>
      <c r="AF50" s="22" t="s">
        <v>384</v>
      </c>
    </row>
    <row r="51" spans="1:32" x14ac:dyDescent="0.2">
      <c r="A51" s="268"/>
      <c r="B51" s="268"/>
      <c r="C51" s="103" t="s">
        <v>74</v>
      </c>
      <c r="D51" s="102">
        <v>1.44</v>
      </c>
      <c r="E51" s="102">
        <v>1.07</v>
      </c>
      <c r="F51" s="102">
        <v>5.78</v>
      </c>
      <c r="G51" s="105">
        <v>2</v>
      </c>
      <c r="H51" s="105"/>
      <c r="I51" s="105"/>
      <c r="J51" s="102">
        <v>2.89</v>
      </c>
      <c r="K51" s="102" t="s">
        <v>73</v>
      </c>
      <c r="L51" s="102">
        <v>130.16999999999999</v>
      </c>
      <c r="M51" s="105">
        <v>15</v>
      </c>
      <c r="N51" s="105" t="s">
        <v>384</v>
      </c>
      <c r="O51" s="105"/>
      <c r="P51" s="102">
        <v>0.72</v>
      </c>
      <c r="Q51" s="102">
        <v>0</v>
      </c>
      <c r="R51" s="102">
        <v>48.56</v>
      </c>
      <c r="S51" s="105">
        <v>16</v>
      </c>
      <c r="T51" s="105" t="s">
        <v>384</v>
      </c>
      <c r="U51" s="105"/>
      <c r="V51" s="102">
        <v>0.09</v>
      </c>
      <c r="W51" s="102">
        <v>0</v>
      </c>
      <c r="X51" s="102">
        <v>5.89</v>
      </c>
      <c r="Y51" s="105">
        <v>20</v>
      </c>
      <c r="Z51" s="105"/>
      <c r="AA51" s="105"/>
      <c r="AB51" s="102">
        <v>0.09</v>
      </c>
      <c r="AC51" s="102">
        <v>0</v>
      </c>
      <c r="AD51" s="102">
        <v>3.9</v>
      </c>
      <c r="AE51" s="105">
        <v>6</v>
      </c>
    </row>
    <row r="52" spans="1:32" x14ac:dyDescent="0.2">
      <c r="A52" s="268"/>
      <c r="B52" s="268"/>
      <c r="C52" s="103" t="s">
        <v>383</v>
      </c>
      <c r="D52" s="5">
        <v>10.35909</v>
      </c>
      <c r="E52" s="5">
        <v>2.3284210000000001</v>
      </c>
      <c r="F52" s="5">
        <v>124.3091</v>
      </c>
      <c r="G52" s="74">
        <v>12</v>
      </c>
      <c r="H52" s="105" t="s">
        <v>384</v>
      </c>
      <c r="I52" s="105"/>
      <c r="J52" s="5">
        <v>9.1046899999999997</v>
      </c>
      <c r="K52" s="5">
        <v>3.6876099999999998</v>
      </c>
      <c r="L52" s="5">
        <v>163.8844</v>
      </c>
      <c r="M52" s="74">
        <v>18</v>
      </c>
      <c r="N52" s="74" t="s">
        <v>384</v>
      </c>
      <c r="O52" s="74"/>
      <c r="P52" s="5">
        <v>3.6594519999999999</v>
      </c>
      <c r="Q52" s="5">
        <v>0</v>
      </c>
      <c r="R52" s="5">
        <v>87.826849999999993</v>
      </c>
      <c r="S52" s="74">
        <v>6</v>
      </c>
      <c r="T52" s="105" t="s">
        <v>384</v>
      </c>
      <c r="U52" s="105"/>
      <c r="V52" s="117" t="s">
        <v>492</v>
      </c>
      <c r="W52" s="117" t="s">
        <v>492</v>
      </c>
      <c r="X52" s="117" t="s">
        <v>492</v>
      </c>
      <c r="Y52" s="117" t="s">
        <v>492</v>
      </c>
      <c r="Z52" s="102"/>
      <c r="AA52" s="102"/>
      <c r="AB52" s="117" t="s">
        <v>492</v>
      </c>
      <c r="AC52" s="117" t="s">
        <v>492</v>
      </c>
      <c r="AD52" s="117" t="s">
        <v>492</v>
      </c>
      <c r="AE52" s="117" t="s">
        <v>492</v>
      </c>
    </row>
    <row r="53" spans="1:32" x14ac:dyDescent="0.2">
      <c r="A53" s="268"/>
      <c r="B53" s="108"/>
      <c r="C53" s="103"/>
      <c r="D53" s="102"/>
      <c r="E53" s="102"/>
      <c r="F53" s="102"/>
      <c r="G53" s="105"/>
      <c r="H53" s="105"/>
      <c r="I53" s="105"/>
      <c r="J53" s="102"/>
      <c r="K53" s="102"/>
      <c r="L53" s="102"/>
      <c r="M53" s="105"/>
      <c r="N53" s="105"/>
      <c r="O53" s="105"/>
      <c r="P53" s="102"/>
      <c r="Q53" s="102"/>
      <c r="R53" s="102"/>
      <c r="S53" s="105"/>
      <c r="T53" s="105"/>
      <c r="U53" s="105"/>
      <c r="V53" s="102"/>
      <c r="W53" s="102"/>
      <c r="X53" s="102"/>
      <c r="Y53" s="102"/>
      <c r="Z53" s="102"/>
      <c r="AA53" s="102"/>
      <c r="AB53" s="102"/>
      <c r="AC53" s="102"/>
      <c r="AD53" s="102"/>
      <c r="AE53" s="102"/>
    </row>
    <row r="54" spans="1:32" x14ac:dyDescent="0.2">
      <c r="A54" s="268"/>
      <c r="B54" s="268" t="s">
        <v>445</v>
      </c>
      <c r="C54" s="103" t="s">
        <v>76</v>
      </c>
      <c r="D54" s="102">
        <v>0.01</v>
      </c>
      <c r="E54" s="102">
        <v>0</v>
      </c>
      <c r="F54" s="102">
        <v>0.35</v>
      </c>
      <c r="G54" s="105">
        <v>5</v>
      </c>
      <c r="H54" s="105"/>
      <c r="I54" s="105"/>
      <c r="J54" s="102">
        <v>0.02</v>
      </c>
      <c r="K54" s="102">
        <v>0</v>
      </c>
      <c r="L54" s="102">
        <v>0.8</v>
      </c>
      <c r="M54" s="105">
        <v>15</v>
      </c>
      <c r="N54" s="105"/>
      <c r="O54" s="105"/>
      <c r="P54" s="102">
        <v>0.14000000000000001</v>
      </c>
      <c r="Q54" s="102">
        <v>0</v>
      </c>
      <c r="R54" s="102">
        <v>7.84</v>
      </c>
      <c r="S54" s="105">
        <v>26</v>
      </c>
      <c r="T54" s="105"/>
      <c r="U54" s="105"/>
      <c r="V54" s="102">
        <v>0.04</v>
      </c>
      <c r="W54" s="102">
        <v>0</v>
      </c>
      <c r="X54" s="102">
        <v>2.36</v>
      </c>
      <c r="Y54" s="105">
        <v>19</v>
      </c>
      <c r="Z54" s="105"/>
      <c r="AA54" s="105"/>
      <c r="AB54" s="117" t="s">
        <v>492</v>
      </c>
      <c r="AC54" s="117" t="s">
        <v>492</v>
      </c>
      <c r="AD54" s="117" t="s">
        <v>492</v>
      </c>
      <c r="AE54" s="117" t="s">
        <v>492</v>
      </c>
    </row>
    <row r="55" spans="1:32" x14ac:dyDescent="0.2">
      <c r="A55" s="268"/>
      <c r="B55" s="268"/>
      <c r="C55" s="103" t="s">
        <v>74</v>
      </c>
      <c r="D55" s="117" t="s">
        <v>492</v>
      </c>
      <c r="E55" s="117" t="s">
        <v>492</v>
      </c>
      <c r="F55" s="117" t="s">
        <v>492</v>
      </c>
      <c r="G55" s="117" t="s">
        <v>492</v>
      </c>
      <c r="H55" s="102"/>
      <c r="I55" s="102"/>
      <c r="J55" s="102">
        <v>0.61</v>
      </c>
      <c r="K55" s="102">
        <v>0</v>
      </c>
      <c r="L55" s="102">
        <v>27.29</v>
      </c>
      <c r="M55" s="105">
        <v>12</v>
      </c>
      <c r="N55" s="105" t="s">
        <v>384</v>
      </c>
      <c r="O55" s="105"/>
      <c r="P55" s="102">
        <v>0.04</v>
      </c>
      <c r="Q55" s="102">
        <v>0</v>
      </c>
      <c r="R55" s="102">
        <v>2.74</v>
      </c>
      <c r="S55" s="105">
        <v>2</v>
      </c>
      <c r="T55" s="105"/>
      <c r="U55" s="105"/>
      <c r="V55" s="102">
        <v>0</v>
      </c>
      <c r="W55" s="102">
        <v>0</v>
      </c>
      <c r="X55" s="102">
        <v>0.16</v>
      </c>
      <c r="Y55" s="105">
        <v>3</v>
      </c>
      <c r="Z55" s="105"/>
      <c r="AA55" s="105"/>
      <c r="AB55" s="117" t="s">
        <v>492</v>
      </c>
      <c r="AC55" s="117" t="s">
        <v>492</v>
      </c>
      <c r="AD55" s="117" t="s">
        <v>492</v>
      </c>
      <c r="AE55" s="117" t="s">
        <v>492</v>
      </c>
    </row>
    <row r="56" spans="1:32" x14ac:dyDescent="0.2">
      <c r="A56" s="268"/>
      <c r="B56" s="268"/>
      <c r="C56" s="103" t="s">
        <v>383</v>
      </c>
      <c r="D56" s="5">
        <v>3.7584940000000001E-4</v>
      </c>
      <c r="E56" s="5">
        <v>0</v>
      </c>
      <c r="F56" s="5">
        <v>4.510193E-3</v>
      </c>
      <c r="G56" s="74">
        <v>1</v>
      </c>
      <c r="H56" s="105"/>
      <c r="I56" s="105"/>
      <c r="J56" s="117" t="s">
        <v>492</v>
      </c>
      <c r="K56" s="117" t="s">
        <v>492</v>
      </c>
      <c r="L56" s="117" t="s">
        <v>492</v>
      </c>
      <c r="M56" s="117" t="s">
        <v>492</v>
      </c>
      <c r="N56" s="102"/>
      <c r="O56" s="102"/>
      <c r="P56" s="5">
        <v>17.315359999999998</v>
      </c>
      <c r="Q56" s="5">
        <v>3.3535550000000001</v>
      </c>
      <c r="R56" s="5">
        <v>415.56869999999998</v>
      </c>
      <c r="S56" s="74">
        <v>19</v>
      </c>
      <c r="T56" s="74" t="s">
        <v>384</v>
      </c>
      <c r="U56" s="74"/>
      <c r="V56" s="5">
        <v>11.05714</v>
      </c>
      <c r="W56" s="5">
        <v>3.5122239999999998</v>
      </c>
      <c r="X56" s="5">
        <v>232.2</v>
      </c>
      <c r="Y56" s="74">
        <v>21</v>
      </c>
      <c r="Z56" s="74" t="s">
        <v>384</v>
      </c>
      <c r="AA56" s="74"/>
      <c r="AB56" s="5">
        <v>9.3107749999999996</v>
      </c>
      <c r="AC56" s="5">
        <v>2.6787740000000002</v>
      </c>
      <c r="AD56" s="5">
        <v>195.52629999999999</v>
      </c>
      <c r="AE56" s="74">
        <v>19</v>
      </c>
      <c r="AF56" s="74" t="s">
        <v>384</v>
      </c>
    </row>
    <row r="57" spans="1:32" x14ac:dyDescent="0.2">
      <c r="A57" s="268"/>
      <c r="B57" s="108"/>
      <c r="C57" s="103"/>
      <c r="D57" s="103"/>
      <c r="E57" s="103"/>
      <c r="F57" s="103"/>
      <c r="G57" s="105"/>
      <c r="H57" s="105"/>
      <c r="I57" s="105"/>
      <c r="J57" s="102"/>
      <c r="K57" s="102"/>
      <c r="L57" s="102"/>
      <c r="M57" s="102"/>
      <c r="N57" s="102"/>
      <c r="O57" s="102"/>
      <c r="P57" s="102"/>
      <c r="Q57" s="102"/>
      <c r="R57" s="102"/>
      <c r="S57" s="105"/>
      <c r="T57" s="105"/>
      <c r="U57" s="105"/>
      <c r="V57" s="102"/>
      <c r="W57" s="102"/>
      <c r="X57" s="102"/>
      <c r="Y57" s="105"/>
      <c r="Z57" s="105"/>
      <c r="AA57" s="105"/>
      <c r="AB57" s="102"/>
      <c r="AC57" s="102"/>
      <c r="AD57" s="102"/>
      <c r="AE57" s="105"/>
    </row>
    <row r="58" spans="1:32" x14ac:dyDescent="0.2">
      <c r="A58" s="268"/>
      <c r="B58" s="268" t="s">
        <v>446</v>
      </c>
      <c r="C58" s="103" t="s">
        <v>76</v>
      </c>
      <c r="D58" s="102">
        <v>0.44</v>
      </c>
      <c r="E58" s="102">
        <v>0.28999999999999998</v>
      </c>
      <c r="F58" s="102">
        <v>11.85</v>
      </c>
      <c r="G58" s="105">
        <v>22</v>
      </c>
      <c r="H58" s="105"/>
      <c r="I58" s="105"/>
      <c r="J58" s="102">
        <v>0.74</v>
      </c>
      <c r="K58" s="102">
        <v>0.33</v>
      </c>
      <c r="L58" s="102">
        <v>32.53</v>
      </c>
      <c r="M58" s="105">
        <v>42</v>
      </c>
      <c r="N58" s="105" t="s">
        <v>384</v>
      </c>
      <c r="O58" s="105"/>
      <c r="P58" s="102">
        <v>0.08</v>
      </c>
      <c r="Q58" s="102">
        <v>0.02</v>
      </c>
      <c r="R58" s="102">
        <v>4.13</v>
      </c>
      <c r="S58" s="105">
        <v>34</v>
      </c>
      <c r="T58" s="105"/>
      <c r="U58" s="105"/>
      <c r="V58" s="102">
        <v>0.02</v>
      </c>
      <c r="W58" s="102">
        <v>0</v>
      </c>
      <c r="X58" s="102">
        <v>0.98</v>
      </c>
      <c r="Y58" s="105">
        <v>10</v>
      </c>
      <c r="Z58" s="105"/>
      <c r="AA58" s="105"/>
      <c r="AB58" s="117" t="s">
        <v>492</v>
      </c>
      <c r="AC58" s="117" t="s">
        <v>492</v>
      </c>
      <c r="AD58" s="117" t="s">
        <v>492</v>
      </c>
      <c r="AE58" s="117" t="s">
        <v>492</v>
      </c>
    </row>
    <row r="59" spans="1:32" x14ac:dyDescent="0.2">
      <c r="A59" s="86"/>
      <c r="B59" s="268"/>
      <c r="C59" s="103" t="s">
        <v>74</v>
      </c>
      <c r="D59" s="102">
        <v>0.75</v>
      </c>
      <c r="E59" s="102">
        <v>0.32</v>
      </c>
      <c r="F59" s="102">
        <v>3</v>
      </c>
      <c r="G59" s="105">
        <v>2</v>
      </c>
      <c r="H59" s="105"/>
      <c r="I59" s="105"/>
      <c r="J59" s="102">
        <v>0.61</v>
      </c>
      <c r="K59" s="102">
        <v>0</v>
      </c>
      <c r="L59" s="102">
        <v>27.29</v>
      </c>
      <c r="M59" s="105">
        <v>12</v>
      </c>
      <c r="N59" s="105" t="s">
        <v>384</v>
      </c>
      <c r="O59" s="105"/>
      <c r="P59" s="102">
        <v>0.04</v>
      </c>
      <c r="Q59" s="102">
        <v>0</v>
      </c>
      <c r="R59" s="102">
        <v>2.74</v>
      </c>
      <c r="S59" s="105">
        <v>2</v>
      </c>
      <c r="T59" s="105"/>
      <c r="U59" s="105"/>
      <c r="V59" s="102">
        <v>0</v>
      </c>
      <c r="W59" s="102">
        <v>0</v>
      </c>
      <c r="X59" s="102">
        <v>0.11</v>
      </c>
      <c r="Y59" s="105">
        <v>2</v>
      </c>
      <c r="Z59" s="105"/>
      <c r="AA59" s="105"/>
      <c r="AB59" s="117" t="s">
        <v>492</v>
      </c>
      <c r="AC59" s="117" t="s">
        <v>492</v>
      </c>
      <c r="AD59" s="117" t="s">
        <v>492</v>
      </c>
      <c r="AE59" s="117" t="s">
        <v>492</v>
      </c>
    </row>
    <row r="60" spans="1:32" x14ac:dyDescent="0.2">
      <c r="A60" s="86"/>
      <c r="B60" s="268"/>
      <c r="C60" s="103" t="s">
        <v>75</v>
      </c>
      <c r="D60" s="102">
        <v>0.01</v>
      </c>
      <c r="E60" s="102">
        <v>0</v>
      </c>
      <c r="F60" s="102">
        <v>0.22</v>
      </c>
      <c r="G60" s="105">
        <v>2</v>
      </c>
      <c r="H60" s="105"/>
      <c r="I60" s="105"/>
      <c r="J60" s="117" t="s">
        <v>492</v>
      </c>
      <c r="K60" s="117" t="s">
        <v>492</v>
      </c>
      <c r="L60" s="117" t="s">
        <v>492</v>
      </c>
      <c r="M60" s="117" t="s">
        <v>492</v>
      </c>
      <c r="N60" s="102"/>
      <c r="O60" s="102"/>
      <c r="P60" s="117" t="s">
        <v>492</v>
      </c>
      <c r="Q60" s="117" t="s">
        <v>492</v>
      </c>
      <c r="R60" s="117" t="s">
        <v>492</v>
      </c>
      <c r="S60" s="117" t="s">
        <v>492</v>
      </c>
      <c r="T60" s="102"/>
      <c r="U60" s="102"/>
      <c r="V60" s="117" t="s">
        <v>492</v>
      </c>
      <c r="W60" s="117" t="s">
        <v>492</v>
      </c>
      <c r="X60" s="117" t="s">
        <v>492</v>
      </c>
      <c r="Y60" s="117" t="s">
        <v>492</v>
      </c>
      <c r="Z60" s="102"/>
      <c r="AA60" s="102"/>
      <c r="AB60" s="117" t="s">
        <v>492</v>
      </c>
      <c r="AC60" s="117" t="s">
        <v>492</v>
      </c>
      <c r="AD60" s="117" t="s">
        <v>492</v>
      </c>
      <c r="AE60" s="117" t="s">
        <v>492</v>
      </c>
    </row>
    <row r="61" spans="1:32" x14ac:dyDescent="0.2">
      <c r="A61" s="109"/>
      <c r="B61" s="273"/>
      <c r="C61" s="85" t="s">
        <v>383</v>
      </c>
      <c r="D61" s="6">
        <v>2.0236800000000001</v>
      </c>
      <c r="E61" s="6">
        <v>1.206148</v>
      </c>
      <c r="F61" s="6">
        <v>24.28416</v>
      </c>
      <c r="G61" s="75">
        <v>11</v>
      </c>
      <c r="H61" s="75" t="s">
        <v>384</v>
      </c>
      <c r="I61" s="75"/>
      <c r="J61" s="6">
        <v>1.4663919999999999</v>
      </c>
      <c r="K61" s="6">
        <v>0.79790939999999999</v>
      </c>
      <c r="L61" s="6">
        <v>26.395060000000001</v>
      </c>
      <c r="M61" s="75">
        <v>12</v>
      </c>
      <c r="N61" s="75" t="s">
        <v>384</v>
      </c>
      <c r="O61" s="75"/>
      <c r="P61" s="6">
        <v>0.12722530000000001</v>
      </c>
      <c r="Q61" s="6">
        <v>0</v>
      </c>
      <c r="R61" s="6">
        <v>3.0534080000000001</v>
      </c>
      <c r="S61" s="75">
        <v>3</v>
      </c>
      <c r="T61" s="75"/>
      <c r="U61" s="75"/>
      <c r="V61" s="6">
        <v>2.2313957000000002</v>
      </c>
      <c r="W61" s="6">
        <v>0</v>
      </c>
      <c r="X61" s="6">
        <v>46.859310000000001</v>
      </c>
      <c r="Y61" s="75">
        <v>6</v>
      </c>
      <c r="Z61" s="75" t="s">
        <v>384</v>
      </c>
      <c r="AA61" s="75"/>
      <c r="AB61" s="6">
        <v>1.376147</v>
      </c>
      <c r="AC61" s="6">
        <v>0</v>
      </c>
      <c r="AD61" s="6">
        <v>28.899100000000001</v>
      </c>
      <c r="AE61" s="75">
        <v>4</v>
      </c>
      <c r="AF61" s="75" t="s">
        <v>384</v>
      </c>
    </row>
    <row r="63" spans="1:32" x14ac:dyDescent="0.2">
      <c r="A63" s="24" t="s">
        <v>55</v>
      </c>
    </row>
    <row r="64" spans="1:32" ht="18" customHeight="1" x14ac:dyDescent="0.2">
      <c r="A64" s="266" t="s">
        <v>427</v>
      </c>
      <c r="B64" s="266" t="s">
        <v>428</v>
      </c>
      <c r="C64" s="270" t="s">
        <v>1764</v>
      </c>
      <c r="D64" s="266">
        <v>2016</v>
      </c>
      <c r="E64" s="266"/>
      <c r="F64" s="266"/>
      <c r="G64" s="266"/>
      <c r="H64" s="112"/>
      <c r="I64" s="112"/>
      <c r="J64" s="266">
        <v>2017</v>
      </c>
      <c r="K64" s="266"/>
      <c r="L64" s="266"/>
      <c r="M64" s="266"/>
      <c r="N64" s="112"/>
      <c r="O64" s="112"/>
      <c r="P64" s="266">
        <v>2018</v>
      </c>
      <c r="Q64" s="266"/>
      <c r="R64" s="266"/>
      <c r="S64" s="266"/>
      <c r="T64" s="112"/>
      <c r="U64" s="112"/>
      <c r="V64" s="266">
        <v>2019</v>
      </c>
      <c r="W64" s="266"/>
      <c r="X64" s="266"/>
      <c r="Y64" s="266"/>
      <c r="Z64" s="112"/>
      <c r="AA64" s="112"/>
      <c r="AB64" s="266">
        <v>2021</v>
      </c>
      <c r="AC64" s="266"/>
      <c r="AD64" s="266"/>
      <c r="AE64" s="266"/>
      <c r="AF64" s="266"/>
    </row>
    <row r="65" spans="1:32" x14ac:dyDescent="0.2">
      <c r="A65" s="269"/>
      <c r="B65" s="269"/>
      <c r="C65" s="271"/>
      <c r="D65" s="51" t="s">
        <v>429</v>
      </c>
      <c r="E65" s="51" t="s">
        <v>430</v>
      </c>
      <c r="F65" s="51" t="s">
        <v>108</v>
      </c>
      <c r="G65" s="51" t="s">
        <v>431</v>
      </c>
      <c r="H65" s="51" t="s">
        <v>493</v>
      </c>
      <c r="I65" s="51"/>
      <c r="J65" s="51" t="s">
        <v>429</v>
      </c>
      <c r="K65" s="51" t="s">
        <v>430</v>
      </c>
      <c r="L65" s="51" t="s">
        <v>108</v>
      </c>
      <c r="M65" s="51" t="s">
        <v>431</v>
      </c>
      <c r="N65" s="51" t="s">
        <v>493</v>
      </c>
      <c r="O65" s="51"/>
      <c r="P65" s="51" t="s">
        <v>429</v>
      </c>
      <c r="Q65" s="51" t="s">
        <v>430</v>
      </c>
      <c r="R65" s="51" t="s">
        <v>108</v>
      </c>
      <c r="S65" s="51" t="s">
        <v>431</v>
      </c>
      <c r="T65" s="51" t="s">
        <v>493</v>
      </c>
      <c r="U65" s="51"/>
      <c r="V65" s="51" t="s">
        <v>429</v>
      </c>
      <c r="W65" s="51" t="s">
        <v>430</v>
      </c>
      <c r="X65" s="51" t="s">
        <v>108</v>
      </c>
      <c r="Y65" s="51" t="s">
        <v>431</v>
      </c>
      <c r="Z65" s="51" t="s">
        <v>493</v>
      </c>
      <c r="AA65" s="51"/>
      <c r="AB65" s="51" t="s">
        <v>429</v>
      </c>
      <c r="AC65" s="51" t="s">
        <v>430</v>
      </c>
      <c r="AD65" s="51" t="s">
        <v>108</v>
      </c>
      <c r="AE65" s="51" t="s">
        <v>431</v>
      </c>
      <c r="AF65" s="51" t="s">
        <v>493</v>
      </c>
    </row>
    <row r="66" spans="1:32" x14ac:dyDescent="0.2">
      <c r="A66" s="264" t="s">
        <v>432</v>
      </c>
      <c r="B66" s="23" t="s">
        <v>433</v>
      </c>
      <c r="C66" s="22" t="s">
        <v>76</v>
      </c>
      <c r="D66" s="142">
        <v>7.6890399999999998E-2</v>
      </c>
      <c r="E66" s="142">
        <v>7.6890399999999998E-2</v>
      </c>
      <c r="F66" s="142">
        <v>0.1537808</v>
      </c>
      <c r="G66" s="143">
        <v>2</v>
      </c>
      <c r="H66" s="142"/>
      <c r="I66" s="142"/>
      <c r="J66" s="142">
        <v>0.87781191999999997</v>
      </c>
      <c r="K66" s="142">
        <v>1.0648871</v>
      </c>
      <c r="L66" s="142">
        <v>7.9003069999999997</v>
      </c>
      <c r="M66" s="143">
        <v>9</v>
      </c>
      <c r="N66" s="142" t="s">
        <v>384</v>
      </c>
      <c r="O66" s="142"/>
      <c r="P66" s="142">
        <v>0.65036132000000002</v>
      </c>
      <c r="Q66" s="142">
        <v>0.54520239999999998</v>
      </c>
      <c r="R66" s="142">
        <v>7.8043360000000002</v>
      </c>
      <c r="S66" s="143">
        <v>9</v>
      </c>
      <c r="T66" s="142" t="s">
        <v>384</v>
      </c>
      <c r="U66" s="142"/>
      <c r="V66" s="142">
        <v>1.3456812</v>
      </c>
      <c r="W66" s="142">
        <v>0.9989074</v>
      </c>
      <c r="X66" s="142">
        <v>28.259309999999999</v>
      </c>
      <c r="Y66" s="143">
        <v>14</v>
      </c>
      <c r="Z66" s="143" t="s">
        <v>384</v>
      </c>
      <c r="AA66" s="142"/>
      <c r="AB66" s="142">
        <v>0.54702923000000003</v>
      </c>
      <c r="AC66" s="142">
        <v>0.16845265000000001</v>
      </c>
      <c r="AD66" s="142">
        <v>13.1287</v>
      </c>
      <c r="AE66" s="143">
        <v>20</v>
      </c>
      <c r="AF66" s="74" t="s">
        <v>384</v>
      </c>
    </row>
    <row r="67" spans="1:32" x14ac:dyDescent="0.2">
      <c r="A67" s="263"/>
      <c r="B67" s="23"/>
      <c r="C67" s="22" t="s">
        <v>74</v>
      </c>
      <c r="D67" s="117" t="s">
        <v>492</v>
      </c>
      <c r="E67" s="117" t="s">
        <v>492</v>
      </c>
      <c r="F67" s="117" t="s">
        <v>492</v>
      </c>
      <c r="G67" s="117" t="s">
        <v>492</v>
      </c>
      <c r="H67" s="5"/>
      <c r="I67" s="5"/>
      <c r="J67" s="5">
        <v>0.5603823</v>
      </c>
      <c r="K67" s="5">
        <v>0</v>
      </c>
      <c r="L67" s="5">
        <v>5.0434409999999996</v>
      </c>
      <c r="M67" s="74">
        <v>4</v>
      </c>
      <c r="N67" s="5" t="s">
        <v>384</v>
      </c>
      <c r="O67" s="5"/>
      <c r="P67" s="5">
        <v>0.31707564999999999</v>
      </c>
      <c r="Q67" s="5">
        <v>0</v>
      </c>
      <c r="R67" s="5">
        <v>11.09765</v>
      </c>
      <c r="S67" s="74">
        <v>5</v>
      </c>
      <c r="T67" s="5"/>
      <c r="U67" s="5"/>
      <c r="V67" s="5">
        <v>0.56565509999999997</v>
      </c>
      <c r="W67" s="5">
        <v>0</v>
      </c>
      <c r="X67" s="5">
        <v>33.373649999999998</v>
      </c>
      <c r="Y67" s="74">
        <v>18</v>
      </c>
      <c r="Z67" s="74" t="s">
        <v>384</v>
      </c>
      <c r="AA67" s="5"/>
      <c r="AB67" s="117" t="s">
        <v>492</v>
      </c>
      <c r="AC67" s="117" t="s">
        <v>492</v>
      </c>
      <c r="AD67" s="117" t="s">
        <v>492</v>
      </c>
      <c r="AE67" s="117" t="s">
        <v>492</v>
      </c>
    </row>
    <row r="68" spans="1:32" x14ac:dyDescent="0.2">
      <c r="A68" s="263"/>
      <c r="B68" s="23"/>
      <c r="C68" s="22" t="s">
        <v>75</v>
      </c>
      <c r="D68" s="5">
        <v>5.4542000000000002</v>
      </c>
      <c r="E68" s="5">
        <v>5.4542000000000002</v>
      </c>
      <c r="F68" s="5">
        <v>10.9084</v>
      </c>
      <c r="G68" s="74">
        <v>1</v>
      </c>
      <c r="H68" s="5"/>
      <c r="I68" s="5"/>
      <c r="J68" s="5">
        <v>3.5727138300000001</v>
      </c>
      <c r="K68" s="5">
        <v>2.4369339999999999</v>
      </c>
      <c r="L68" s="5">
        <v>32.154420000000002</v>
      </c>
      <c r="M68" s="74">
        <v>8</v>
      </c>
      <c r="N68" s="5" t="s">
        <v>384</v>
      </c>
      <c r="O68" s="5"/>
      <c r="P68" s="5">
        <v>1.0481832</v>
      </c>
      <c r="Q68" s="5">
        <v>0.72365084999999996</v>
      </c>
      <c r="R68" s="5">
        <v>39.830959999999997</v>
      </c>
      <c r="S68" s="74">
        <v>34</v>
      </c>
      <c r="T68" s="74" t="s">
        <v>384</v>
      </c>
      <c r="U68" s="5"/>
      <c r="V68" s="5">
        <v>1.414598</v>
      </c>
      <c r="W68" s="5">
        <v>0.61772729999999998</v>
      </c>
      <c r="X68" s="5">
        <v>73.559110000000004</v>
      </c>
      <c r="Y68" s="74">
        <v>46</v>
      </c>
      <c r="Z68" s="74" t="s">
        <v>384</v>
      </c>
      <c r="AA68" s="5"/>
      <c r="AB68" s="5">
        <v>0.15813531</v>
      </c>
      <c r="AC68" s="5">
        <v>0</v>
      </c>
      <c r="AD68" s="5">
        <v>4.4277889999999998</v>
      </c>
      <c r="AE68" s="74">
        <v>12</v>
      </c>
    </row>
    <row r="69" spans="1:32" x14ac:dyDescent="0.2">
      <c r="A69" s="263"/>
      <c r="B69" s="23"/>
      <c r="C69" s="22" t="s">
        <v>383</v>
      </c>
      <c r="D69" s="5">
        <v>4.9850600000000002E-2</v>
      </c>
      <c r="E69" s="5">
        <v>1.883493E-2</v>
      </c>
      <c r="F69" s="5">
        <v>0.19940240000000001</v>
      </c>
      <c r="G69" s="74">
        <v>2</v>
      </c>
      <c r="H69" s="5"/>
      <c r="I69" s="5"/>
      <c r="J69" s="5">
        <v>0.4797014</v>
      </c>
      <c r="K69" s="5">
        <v>0.34724640000000001</v>
      </c>
      <c r="L69" s="5">
        <v>2.8782079999999999</v>
      </c>
      <c r="M69" s="74">
        <v>4</v>
      </c>
      <c r="N69" s="5"/>
      <c r="O69" s="5"/>
      <c r="P69" s="5">
        <v>6.2605740000000001</v>
      </c>
      <c r="Q69" s="5">
        <v>3.9679454500000002</v>
      </c>
      <c r="R69" s="5">
        <v>37.56344</v>
      </c>
      <c r="S69" s="74">
        <v>6</v>
      </c>
      <c r="T69" s="5" t="s">
        <v>384</v>
      </c>
      <c r="U69" s="5"/>
      <c r="V69" s="5">
        <v>5.5730297100000001</v>
      </c>
      <c r="W69" s="5">
        <v>3.0131000000000001</v>
      </c>
      <c r="X69" s="5">
        <v>33.438180000000003</v>
      </c>
      <c r="Y69" s="74">
        <v>6</v>
      </c>
      <c r="Z69" s="5" t="s">
        <v>384</v>
      </c>
      <c r="AA69" s="5"/>
      <c r="AB69" s="5">
        <v>0.5946688</v>
      </c>
      <c r="AC69" s="5">
        <v>0</v>
      </c>
      <c r="AD69" s="5">
        <v>2.3786749999999999</v>
      </c>
      <c r="AE69" s="74">
        <v>1</v>
      </c>
    </row>
    <row r="70" spans="1:32" x14ac:dyDescent="0.2">
      <c r="A70" s="263"/>
      <c r="B70" s="23"/>
      <c r="D70" s="5"/>
      <c r="E70" s="5"/>
      <c r="F70" s="5"/>
      <c r="G70" s="74"/>
      <c r="H70" s="5"/>
      <c r="I70" s="5"/>
      <c r="J70" s="5"/>
      <c r="K70" s="5"/>
      <c r="L70" s="5"/>
      <c r="M70" s="74"/>
      <c r="N70" s="5"/>
      <c r="O70" s="5"/>
      <c r="P70" s="5"/>
      <c r="Q70" s="5"/>
      <c r="R70" s="5"/>
      <c r="S70" s="74"/>
      <c r="T70" s="5"/>
      <c r="U70" s="5"/>
      <c r="V70" s="5"/>
      <c r="W70" s="5"/>
      <c r="X70" s="5"/>
      <c r="Y70" s="74"/>
      <c r="Z70" s="5"/>
      <c r="AA70" s="5"/>
      <c r="AB70" s="5"/>
      <c r="AC70" s="5"/>
      <c r="AD70" s="5"/>
      <c r="AE70" s="74"/>
    </row>
    <row r="71" spans="1:32" x14ac:dyDescent="0.2">
      <c r="A71" s="263"/>
      <c r="B71" s="23" t="s">
        <v>434</v>
      </c>
      <c r="C71" s="22" t="s">
        <v>75</v>
      </c>
      <c r="D71" s="117" t="s">
        <v>492</v>
      </c>
      <c r="E71" s="117" t="s">
        <v>492</v>
      </c>
      <c r="F71" s="117" t="s">
        <v>492</v>
      </c>
      <c r="G71" s="117" t="s">
        <v>492</v>
      </c>
      <c r="H71" s="5"/>
      <c r="I71" s="5"/>
      <c r="J71" s="5">
        <v>6.4240930000000002E-2</v>
      </c>
      <c r="K71" s="5">
        <v>0</v>
      </c>
      <c r="L71" s="5">
        <v>0.57816840000000003</v>
      </c>
      <c r="M71" s="74">
        <v>1</v>
      </c>
      <c r="N71" s="5"/>
      <c r="O71" s="5"/>
      <c r="P71" s="5">
        <v>0.11555559999999999</v>
      </c>
      <c r="Q71" s="5">
        <v>0</v>
      </c>
      <c r="R71" s="5">
        <v>4.3911119999999997</v>
      </c>
      <c r="S71" s="74">
        <v>4</v>
      </c>
      <c r="T71" s="5"/>
      <c r="U71" s="5"/>
      <c r="V71" s="5">
        <v>2.3394040000000001E-2</v>
      </c>
      <c r="W71" s="5">
        <v>0</v>
      </c>
      <c r="X71" s="5">
        <v>1.2164900000000001</v>
      </c>
      <c r="Y71" s="74">
        <v>9</v>
      </c>
      <c r="Z71" s="5"/>
      <c r="AA71" s="5"/>
      <c r="AB71" s="117" t="s">
        <v>492</v>
      </c>
      <c r="AC71" s="117" t="s">
        <v>492</v>
      </c>
      <c r="AD71" s="117" t="s">
        <v>492</v>
      </c>
      <c r="AE71" s="117" t="s">
        <v>492</v>
      </c>
    </row>
    <row r="72" spans="1:32" x14ac:dyDescent="0.2">
      <c r="A72" s="263"/>
      <c r="B72" s="23"/>
      <c r="C72" s="22" t="s">
        <v>383</v>
      </c>
      <c r="D72" s="5">
        <v>8.7903210000000002E-3</v>
      </c>
      <c r="E72" s="5">
        <v>3.582188E-3</v>
      </c>
      <c r="F72" s="5">
        <v>3.5161280000000003E-2</v>
      </c>
      <c r="G72" s="74">
        <v>2</v>
      </c>
      <c r="H72" s="5"/>
      <c r="I72" s="5"/>
      <c r="J72" s="5">
        <v>5.924314E-2</v>
      </c>
      <c r="K72" s="5">
        <v>4.2099369999999997E-2</v>
      </c>
      <c r="L72" s="5">
        <v>0.35545880000000002</v>
      </c>
      <c r="M72" s="74">
        <v>5</v>
      </c>
      <c r="N72" s="5"/>
      <c r="O72" s="5"/>
      <c r="P72" s="5">
        <v>4.5812619999999998E-2</v>
      </c>
      <c r="Q72" s="5">
        <v>3.250666E-2</v>
      </c>
      <c r="R72" s="5">
        <v>0.2748757</v>
      </c>
      <c r="S72" s="74">
        <v>4</v>
      </c>
      <c r="T72" s="5"/>
      <c r="U72" s="5"/>
      <c r="V72" s="5">
        <v>1.1327259999999999</v>
      </c>
      <c r="W72" s="5">
        <v>0.20579320000000001</v>
      </c>
      <c r="X72" s="5">
        <v>6.7963589999999998</v>
      </c>
      <c r="Y72" s="74">
        <v>6</v>
      </c>
      <c r="Z72" s="5" t="s">
        <v>384</v>
      </c>
      <c r="AA72" s="5"/>
      <c r="AB72" s="5">
        <v>0.18732409999999999</v>
      </c>
      <c r="AC72" s="5">
        <v>0</v>
      </c>
      <c r="AD72" s="5">
        <v>0.74929630000000003</v>
      </c>
      <c r="AE72" s="74">
        <v>1</v>
      </c>
    </row>
    <row r="73" spans="1:32" x14ac:dyDescent="0.2">
      <c r="A73" s="263"/>
      <c r="B73" s="23"/>
      <c r="D73" s="5"/>
      <c r="E73" s="5"/>
      <c r="F73" s="5"/>
      <c r="G73" s="74"/>
      <c r="H73" s="5"/>
      <c r="I73" s="5"/>
      <c r="J73" s="5"/>
      <c r="K73" s="5"/>
      <c r="L73" s="5"/>
      <c r="M73" s="74"/>
      <c r="N73" s="5"/>
      <c r="O73" s="5"/>
      <c r="P73" s="5"/>
      <c r="Q73" s="5"/>
      <c r="R73" s="5"/>
      <c r="S73" s="74"/>
      <c r="T73" s="5"/>
      <c r="U73" s="5"/>
      <c r="V73" s="5"/>
      <c r="W73" s="5"/>
      <c r="X73" s="5"/>
      <c r="Y73" s="74"/>
      <c r="Z73" s="5"/>
      <c r="AA73" s="5"/>
      <c r="AB73" s="5"/>
      <c r="AC73" s="5"/>
      <c r="AD73" s="5"/>
      <c r="AE73" s="74"/>
    </row>
    <row r="74" spans="1:32" x14ac:dyDescent="0.2">
      <c r="A74" s="263"/>
      <c r="B74" s="23" t="s">
        <v>87</v>
      </c>
      <c r="C74" s="22" t="s">
        <v>75</v>
      </c>
      <c r="D74" s="117" t="s">
        <v>492</v>
      </c>
      <c r="E74" s="117" t="s">
        <v>492</v>
      </c>
      <c r="F74" s="117" t="s">
        <v>492</v>
      </c>
      <c r="G74" s="117" t="s">
        <v>492</v>
      </c>
      <c r="H74" s="5"/>
      <c r="I74" s="5"/>
      <c r="J74" s="5">
        <v>0.18931001</v>
      </c>
      <c r="K74" s="5">
        <v>0</v>
      </c>
      <c r="L74" s="5">
        <v>1.7037899999999999</v>
      </c>
      <c r="M74" s="74">
        <v>2</v>
      </c>
      <c r="N74" s="5"/>
      <c r="O74" s="5"/>
      <c r="P74" s="5">
        <v>0.33061859999999998</v>
      </c>
      <c r="Q74" s="5">
        <v>0</v>
      </c>
      <c r="R74" s="5">
        <v>12.563510000000001</v>
      </c>
      <c r="S74" s="74">
        <v>18</v>
      </c>
      <c r="T74" s="5"/>
      <c r="U74" s="5"/>
      <c r="V74" s="5">
        <v>0.24086060000000001</v>
      </c>
      <c r="W74" s="5">
        <v>2.5830249999999999E-2</v>
      </c>
      <c r="X74" s="5">
        <v>12.524749999999999</v>
      </c>
      <c r="Y74" s="74">
        <v>36</v>
      </c>
      <c r="Z74" s="5"/>
      <c r="AA74" s="5"/>
      <c r="AB74" s="5">
        <v>7.745705E-2</v>
      </c>
      <c r="AC74" s="5">
        <v>0</v>
      </c>
      <c r="AD74" s="5">
        <v>2.1687979999999998</v>
      </c>
      <c r="AE74" s="74">
        <v>23</v>
      </c>
    </row>
    <row r="75" spans="1:32" x14ac:dyDescent="0.2">
      <c r="A75" s="263"/>
      <c r="B75" s="23"/>
      <c r="C75" s="22" t="s">
        <v>383</v>
      </c>
      <c r="D75" s="5">
        <v>9.1923260000000007E-2</v>
      </c>
      <c r="E75" s="5">
        <v>0.1015935</v>
      </c>
      <c r="F75" s="5">
        <v>0.36769309999999999</v>
      </c>
      <c r="G75" s="74">
        <v>4</v>
      </c>
      <c r="H75" s="5"/>
      <c r="I75" s="5"/>
      <c r="J75" s="5">
        <v>2.4370550000000001E-2</v>
      </c>
      <c r="K75" s="5">
        <v>6.3760379999999997E-3</v>
      </c>
      <c r="L75" s="5">
        <v>0.1462233</v>
      </c>
      <c r="M75" s="74">
        <v>3</v>
      </c>
      <c r="N75" s="5"/>
      <c r="O75" s="5"/>
      <c r="P75" s="5">
        <v>0.22050120000000001</v>
      </c>
      <c r="Q75" s="5">
        <v>6.8780610000000006E-2</v>
      </c>
      <c r="R75" s="5">
        <v>1.323007</v>
      </c>
      <c r="S75" s="74">
        <v>5</v>
      </c>
      <c r="T75" s="5"/>
      <c r="U75" s="5"/>
      <c r="V75" s="5">
        <v>0.18057790000000001</v>
      </c>
      <c r="W75" s="5">
        <v>9.1230080000000005E-2</v>
      </c>
      <c r="X75" s="5">
        <v>1.083467</v>
      </c>
      <c r="Y75" s="74">
        <v>5</v>
      </c>
      <c r="Z75" s="5"/>
      <c r="AA75" s="5"/>
      <c r="AB75" s="5">
        <v>0.73810540000000002</v>
      </c>
      <c r="AC75" s="5">
        <v>0.49668790000000002</v>
      </c>
      <c r="AD75" s="5">
        <v>2.9524210000000002</v>
      </c>
      <c r="AE75" s="74">
        <v>4</v>
      </c>
      <c r="AF75" s="74" t="s">
        <v>384</v>
      </c>
    </row>
    <row r="76" spans="1:32" x14ac:dyDescent="0.2">
      <c r="A76" s="263"/>
      <c r="B76" s="23"/>
      <c r="D76" s="5"/>
      <c r="E76" s="5"/>
      <c r="F76" s="5"/>
      <c r="G76" s="74"/>
      <c r="H76" s="5"/>
      <c r="I76" s="5"/>
      <c r="J76" s="5"/>
      <c r="K76" s="5"/>
      <c r="L76" s="5"/>
      <c r="M76" s="74"/>
      <c r="N76" s="5"/>
      <c r="O76" s="5"/>
      <c r="P76" s="5"/>
      <c r="Q76" s="5"/>
      <c r="R76" s="5"/>
      <c r="S76" s="74"/>
      <c r="T76" s="5"/>
      <c r="U76" s="5"/>
      <c r="V76" s="5"/>
      <c r="W76" s="5"/>
      <c r="X76" s="5"/>
      <c r="Y76" s="74"/>
      <c r="Z76" s="5"/>
      <c r="AA76" s="5"/>
      <c r="AB76" s="5"/>
      <c r="AC76" s="5"/>
      <c r="AD76" s="5"/>
      <c r="AE76" s="74"/>
    </row>
    <row r="77" spans="1:32" x14ac:dyDescent="0.2">
      <c r="A77" s="263"/>
      <c r="B77" s="23" t="s">
        <v>435</v>
      </c>
      <c r="C77" s="22" t="s">
        <v>75</v>
      </c>
      <c r="D77" s="117" t="s">
        <v>492</v>
      </c>
      <c r="E77" s="117" t="s">
        <v>492</v>
      </c>
      <c r="F77" s="117" t="s">
        <v>492</v>
      </c>
      <c r="G77" s="117" t="s">
        <v>492</v>
      </c>
      <c r="H77" s="5"/>
      <c r="I77" s="5"/>
      <c r="J77" s="5">
        <v>0.57456543000000004</v>
      </c>
      <c r="K77" s="5">
        <v>0</v>
      </c>
      <c r="L77" s="5">
        <v>5.1710890000000003</v>
      </c>
      <c r="M77" s="74">
        <v>3</v>
      </c>
      <c r="N77" s="5" t="s">
        <v>384</v>
      </c>
      <c r="O77" s="5"/>
      <c r="P77" s="5">
        <v>0.1280036</v>
      </c>
      <c r="Q77" s="5">
        <v>0</v>
      </c>
      <c r="R77" s="5">
        <v>4.8641370000000004</v>
      </c>
      <c r="S77" s="74">
        <v>9</v>
      </c>
      <c r="T77" s="5"/>
      <c r="U77" s="5"/>
      <c r="V77" s="5">
        <v>0.15035480000000001</v>
      </c>
      <c r="W77" s="5">
        <v>0</v>
      </c>
      <c r="X77" s="5">
        <v>7.8184480000000001</v>
      </c>
      <c r="Y77" s="74">
        <v>22</v>
      </c>
      <c r="Z77" s="5"/>
      <c r="AA77" s="5"/>
      <c r="AB77" s="5">
        <v>2.251562E-2</v>
      </c>
      <c r="AC77" s="5">
        <v>0</v>
      </c>
      <c r="AD77" s="5">
        <v>0.63043729999999998</v>
      </c>
      <c r="AE77" s="74">
        <v>4</v>
      </c>
    </row>
    <row r="78" spans="1:32" x14ac:dyDescent="0.2">
      <c r="A78" s="263"/>
      <c r="B78" s="23"/>
      <c r="C78" s="22" t="s">
        <v>383</v>
      </c>
      <c r="D78" s="5">
        <v>1.661327E-3</v>
      </c>
      <c r="E78" s="5">
        <v>0</v>
      </c>
      <c r="F78" s="5">
        <v>6.6453069999999996E-3</v>
      </c>
      <c r="G78" s="74">
        <v>1</v>
      </c>
      <c r="H78" s="5"/>
      <c r="I78" s="5"/>
      <c r="J78" s="5">
        <v>0.58761649999999999</v>
      </c>
      <c r="K78" s="5">
        <v>6.5819299999999997E-2</v>
      </c>
      <c r="L78" s="5">
        <v>3.5256989999999999</v>
      </c>
      <c r="M78" s="74">
        <v>5</v>
      </c>
      <c r="N78" s="5" t="s">
        <v>384</v>
      </c>
      <c r="O78" s="5"/>
      <c r="P78" s="5">
        <v>0.13987279999999999</v>
      </c>
      <c r="Q78" s="5">
        <v>0.1176753</v>
      </c>
      <c r="R78" s="5">
        <v>0.8392366</v>
      </c>
      <c r="S78" s="74">
        <v>6</v>
      </c>
      <c r="T78" s="5"/>
      <c r="U78" s="5"/>
      <c r="V78" s="5">
        <v>0.35392089999999998</v>
      </c>
      <c r="W78" s="5">
        <v>0.33233309999999999</v>
      </c>
      <c r="X78" s="5">
        <v>2.123526</v>
      </c>
      <c r="Y78" s="74">
        <v>6</v>
      </c>
      <c r="Z78" s="5"/>
      <c r="AA78" s="5"/>
      <c r="AB78" s="5">
        <v>0.1372043</v>
      </c>
      <c r="AC78" s="5">
        <v>2.3192259999999999E-2</v>
      </c>
      <c r="AD78" s="5">
        <v>0.54881720000000001</v>
      </c>
      <c r="AE78" s="74">
        <v>3</v>
      </c>
      <c r="AF78" s="74"/>
    </row>
    <row r="79" spans="1:32" x14ac:dyDescent="0.2">
      <c r="A79" s="263"/>
      <c r="B79" s="23"/>
      <c r="D79" s="5"/>
      <c r="E79" s="5"/>
      <c r="F79" s="5"/>
      <c r="G79" s="74"/>
      <c r="H79" s="5"/>
      <c r="I79" s="5"/>
      <c r="J79" s="5"/>
      <c r="K79" s="5"/>
      <c r="L79" s="5"/>
      <c r="M79" s="74"/>
      <c r="N79" s="5"/>
      <c r="O79" s="5"/>
      <c r="P79" s="5"/>
      <c r="Q79" s="5"/>
      <c r="R79" s="5"/>
      <c r="S79" s="74"/>
      <c r="T79" s="5"/>
      <c r="U79" s="5"/>
      <c r="V79" s="5"/>
      <c r="W79" s="5"/>
      <c r="X79" s="5"/>
      <c r="Y79" s="74"/>
      <c r="Z79" s="5"/>
      <c r="AA79" s="5"/>
      <c r="AB79" s="5"/>
      <c r="AC79" s="5"/>
      <c r="AD79" s="5"/>
      <c r="AE79" s="74"/>
    </row>
    <row r="80" spans="1:32" x14ac:dyDescent="0.2">
      <c r="A80" s="263"/>
      <c r="B80" s="23" t="s">
        <v>436</v>
      </c>
      <c r="C80" s="22" t="s">
        <v>75</v>
      </c>
      <c r="D80" s="117" t="s">
        <v>492</v>
      </c>
      <c r="E80" s="117" t="s">
        <v>492</v>
      </c>
      <c r="F80" s="117" t="s">
        <v>492</v>
      </c>
      <c r="G80" s="117" t="s">
        <v>492</v>
      </c>
      <c r="H80" s="5"/>
      <c r="I80" s="5"/>
      <c r="J80" s="5">
        <v>0.1565946</v>
      </c>
      <c r="K80" s="5">
        <v>0</v>
      </c>
      <c r="L80" s="5">
        <v>1.409351</v>
      </c>
      <c r="M80" s="74">
        <v>4</v>
      </c>
      <c r="N80" s="5"/>
      <c r="O80" s="5"/>
      <c r="P80" s="5">
        <v>0.1689388</v>
      </c>
      <c r="Q80" s="5">
        <v>9.0561199999999994E-2</v>
      </c>
      <c r="R80" s="5">
        <v>6.4196739999999997</v>
      </c>
      <c r="S80" s="74">
        <v>24</v>
      </c>
      <c r="T80" s="5"/>
      <c r="U80" s="5"/>
      <c r="V80" s="5">
        <v>0.36047889999999999</v>
      </c>
      <c r="W80" s="5">
        <v>3.7379950000000002E-2</v>
      </c>
      <c r="X80" s="5">
        <v>18.744900000000001</v>
      </c>
      <c r="Y80" s="74">
        <v>28</v>
      </c>
      <c r="Z80" s="5"/>
      <c r="AA80" s="5"/>
      <c r="AB80" s="5">
        <v>2.067981E-2</v>
      </c>
      <c r="AC80" s="5">
        <v>0</v>
      </c>
      <c r="AD80" s="5">
        <v>0.57903470000000001</v>
      </c>
      <c r="AE80" s="74">
        <v>5</v>
      </c>
    </row>
    <row r="81" spans="1:32" x14ac:dyDescent="0.2">
      <c r="A81" s="263"/>
      <c r="B81" s="23"/>
      <c r="C81" s="22" t="s">
        <v>383</v>
      </c>
      <c r="D81" s="5">
        <v>2.545173E-3</v>
      </c>
      <c r="E81" s="5">
        <v>0</v>
      </c>
      <c r="F81" s="5">
        <v>1.0180689999999999E-2</v>
      </c>
      <c r="G81" s="74">
        <v>1</v>
      </c>
      <c r="H81" s="5"/>
      <c r="I81" s="5"/>
      <c r="J81" s="5">
        <v>2.8473999999999999E-2</v>
      </c>
      <c r="K81" s="5">
        <v>9.0666600000000007E-3</v>
      </c>
      <c r="L81" s="5">
        <v>0.170844</v>
      </c>
      <c r="M81" s="74">
        <v>4</v>
      </c>
      <c r="N81" s="5"/>
      <c r="O81" s="5"/>
      <c r="P81" s="5">
        <v>3.2027529999999999E-2</v>
      </c>
      <c r="Q81" s="5">
        <v>3.6633979999999997E-2</v>
      </c>
      <c r="R81" s="5">
        <v>0.19216520000000001</v>
      </c>
      <c r="S81" s="74">
        <v>5</v>
      </c>
      <c r="T81" s="5"/>
      <c r="U81" s="5"/>
      <c r="V81" s="5">
        <v>1.2836439999999999E-2</v>
      </c>
      <c r="W81" s="5">
        <v>1.513433E-3</v>
      </c>
      <c r="X81" s="5">
        <v>7.7018649999999994E-2</v>
      </c>
      <c r="Y81" s="74">
        <v>3</v>
      </c>
      <c r="Z81" s="74" t="s">
        <v>384</v>
      </c>
      <c r="AA81" s="5"/>
      <c r="AB81" s="117" t="s">
        <v>492</v>
      </c>
      <c r="AC81" s="117" t="s">
        <v>492</v>
      </c>
      <c r="AD81" s="117" t="s">
        <v>492</v>
      </c>
      <c r="AE81" s="117" t="s">
        <v>492</v>
      </c>
    </row>
    <row r="82" spans="1:32" x14ac:dyDescent="0.2">
      <c r="A82" s="63"/>
      <c r="B82" s="23"/>
      <c r="D82" s="5"/>
      <c r="E82" s="5"/>
      <c r="F82" s="5"/>
      <c r="G82" s="74"/>
      <c r="H82" s="5"/>
      <c r="I82" s="5"/>
      <c r="J82" s="5"/>
      <c r="K82" s="5"/>
      <c r="L82" s="5"/>
      <c r="M82" s="74"/>
      <c r="N82" s="5"/>
      <c r="O82" s="5"/>
      <c r="P82" s="5"/>
      <c r="Q82" s="5"/>
      <c r="R82" s="5"/>
      <c r="S82" s="74"/>
      <c r="T82" s="5"/>
      <c r="U82" s="5"/>
      <c r="V82" s="5"/>
      <c r="W82" s="5"/>
      <c r="X82" s="5"/>
      <c r="Y82" s="74"/>
      <c r="Z82" s="5"/>
      <c r="AA82" s="5"/>
      <c r="AB82" s="5"/>
      <c r="AC82" s="5"/>
      <c r="AD82" s="5"/>
      <c r="AE82" s="74"/>
    </row>
    <row r="83" spans="1:32" x14ac:dyDescent="0.2">
      <c r="A83" s="263" t="s">
        <v>119</v>
      </c>
      <c r="B83" s="23" t="s">
        <v>1286</v>
      </c>
      <c r="C83" s="22" t="s">
        <v>75</v>
      </c>
      <c r="D83" s="117" t="s">
        <v>492</v>
      </c>
      <c r="E83" s="117" t="s">
        <v>492</v>
      </c>
      <c r="F83" s="117" t="s">
        <v>492</v>
      </c>
      <c r="G83" s="117" t="s">
        <v>492</v>
      </c>
      <c r="H83" s="5"/>
      <c r="I83" s="5"/>
      <c r="J83" s="117" t="s">
        <v>492</v>
      </c>
      <c r="K83" s="117" t="s">
        <v>492</v>
      </c>
      <c r="L83" s="117" t="s">
        <v>492</v>
      </c>
      <c r="M83" s="117" t="s">
        <v>492</v>
      </c>
      <c r="N83" s="5"/>
      <c r="O83" s="5"/>
      <c r="P83" s="117" t="s">
        <v>492</v>
      </c>
      <c r="Q83" s="117" t="s">
        <v>492</v>
      </c>
      <c r="R83" s="117" t="s">
        <v>492</v>
      </c>
      <c r="S83" s="117" t="s">
        <v>492</v>
      </c>
      <c r="T83" s="5"/>
      <c r="U83" s="5"/>
      <c r="V83" s="5">
        <v>1.006846E-3</v>
      </c>
      <c r="W83" s="5">
        <v>0</v>
      </c>
      <c r="X83" s="5">
        <v>5.2356E-2</v>
      </c>
      <c r="Y83" s="74">
        <v>1</v>
      </c>
      <c r="Z83" s="5"/>
      <c r="AA83" s="5"/>
      <c r="AB83" s="117" t="s">
        <v>492</v>
      </c>
      <c r="AC83" s="117" t="s">
        <v>492</v>
      </c>
      <c r="AD83" s="117" t="s">
        <v>492</v>
      </c>
      <c r="AE83" s="117" t="s">
        <v>492</v>
      </c>
    </row>
    <row r="84" spans="1:32" x14ac:dyDescent="0.2">
      <c r="A84" s="263"/>
      <c r="B84" s="23"/>
      <c r="C84" s="22" t="s">
        <v>383</v>
      </c>
      <c r="D84" s="5">
        <v>0.1730582</v>
      </c>
      <c r="E84" s="5">
        <v>0.1025276</v>
      </c>
      <c r="F84" s="5">
        <v>0.69223279999999998</v>
      </c>
      <c r="G84" s="74">
        <v>2</v>
      </c>
      <c r="H84" s="5"/>
      <c r="I84" s="5"/>
      <c r="J84" s="5">
        <v>3.6488840000000002E-2</v>
      </c>
      <c r="K84" s="5">
        <v>2.5810659999999999E-3</v>
      </c>
      <c r="L84" s="5">
        <v>0.21893299999999999</v>
      </c>
      <c r="M84" s="74">
        <v>3</v>
      </c>
      <c r="N84" s="5"/>
      <c r="O84" s="5"/>
      <c r="P84" s="5">
        <v>8.4626030000000005E-2</v>
      </c>
      <c r="Q84" s="5">
        <v>0</v>
      </c>
      <c r="R84" s="5">
        <v>0.50775619999999999</v>
      </c>
      <c r="S84" s="74">
        <v>1</v>
      </c>
      <c r="T84" s="5"/>
      <c r="U84" s="5"/>
      <c r="V84" s="5">
        <v>0.14682790000000001</v>
      </c>
      <c r="W84" s="5">
        <v>0</v>
      </c>
      <c r="X84" s="5">
        <v>0.88096750000000001</v>
      </c>
      <c r="Y84" s="74">
        <v>1</v>
      </c>
      <c r="Z84" s="5"/>
      <c r="AA84" s="5"/>
      <c r="AB84" s="117" t="s">
        <v>492</v>
      </c>
      <c r="AC84" s="117" t="s">
        <v>492</v>
      </c>
      <c r="AD84" s="117" t="s">
        <v>492</v>
      </c>
      <c r="AE84" s="117" t="s">
        <v>492</v>
      </c>
    </row>
    <row r="85" spans="1:32" x14ac:dyDescent="0.2">
      <c r="A85" s="263"/>
      <c r="B85" s="23"/>
      <c r="D85" s="5"/>
      <c r="E85" s="5"/>
      <c r="F85" s="5"/>
      <c r="G85" s="74"/>
      <c r="H85" s="5"/>
      <c r="I85" s="5"/>
      <c r="J85" s="5"/>
      <c r="K85" s="5"/>
      <c r="L85" s="5"/>
      <c r="M85" s="74"/>
      <c r="N85" s="5"/>
      <c r="O85" s="5"/>
      <c r="P85" s="5"/>
      <c r="Q85" s="5"/>
      <c r="R85" s="5"/>
      <c r="S85" s="74"/>
      <c r="T85" s="5"/>
      <c r="U85" s="5"/>
      <c r="V85" s="5"/>
      <c r="W85" s="5"/>
      <c r="X85" s="5"/>
      <c r="Y85" s="74"/>
      <c r="Z85" s="5"/>
      <c r="AA85" s="5"/>
      <c r="AB85" s="5"/>
      <c r="AC85" s="5"/>
      <c r="AD85" s="5"/>
      <c r="AE85" s="74"/>
    </row>
    <row r="86" spans="1:32" x14ac:dyDescent="0.2">
      <c r="A86" s="263"/>
      <c r="B86" s="23" t="s">
        <v>323</v>
      </c>
      <c r="C86" s="22" t="s">
        <v>76</v>
      </c>
      <c r="D86" s="5">
        <v>1.4419599999999999E-2</v>
      </c>
      <c r="E86" s="5">
        <v>1.4419599999999999E-2</v>
      </c>
      <c r="F86" s="5">
        <v>2.8839199999999999E-2</v>
      </c>
      <c r="G86" s="74">
        <v>1</v>
      </c>
      <c r="H86" s="5"/>
      <c r="I86" s="5"/>
      <c r="J86" s="5">
        <v>5.1453480000000003E-2</v>
      </c>
      <c r="K86" s="5">
        <v>0</v>
      </c>
      <c r="L86" s="5">
        <v>0.46308129999999997</v>
      </c>
      <c r="M86" s="74">
        <v>4</v>
      </c>
      <c r="N86" s="5"/>
      <c r="O86" s="5"/>
      <c r="P86" s="5">
        <v>8.0387879999999995E-2</v>
      </c>
      <c r="Q86" s="5">
        <v>0</v>
      </c>
      <c r="R86" s="5">
        <v>0.96465460000000003</v>
      </c>
      <c r="S86" s="74">
        <v>4</v>
      </c>
      <c r="T86" s="5"/>
      <c r="U86" s="5"/>
      <c r="V86" s="5">
        <v>8.2261399999999998E-2</v>
      </c>
      <c r="W86" s="5">
        <v>0</v>
      </c>
      <c r="X86" s="5">
        <v>1.7274890000000001</v>
      </c>
      <c r="Y86" s="74">
        <v>8</v>
      </c>
      <c r="Z86" s="5"/>
      <c r="AA86" s="5"/>
      <c r="AB86" s="5">
        <v>0.34116556999999997</v>
      </c>
      <c r="AC86" s="5">
        <v>4.3313499999999998E-2</v>
      </c>
      <c r="AD86" s="5">
        <v>8.1879740000000005</v>
      </c>
      <c r="AE86" s="74">
        <v>15</v>
      </c>
    </row>
    <row r="87" spans="1:32" x14ac:dyDescent="0.2">
      <c r="A87" s="263"/>
      <c r="B87" s="23"/>
      <c r="C87" s="22" t="s">
        <v>74</v>
      </c>
      <c r="D87" s="117" t="s">
        <v>492</v>
      </c>
      <c r="E87" s="117" t="s">
        <v>492</v>
      </c>
      <c r="F87" s="117" t="s">
        <v>492</v>
      </c>
      <c r="G87" s="117" t="s">
        <v>492</v>
      </c>
      <c r="H87" s="5"/>
      <c r="I87" s="5"/>
      <c r="J87" s="117" t="s">
        <v>492</v>
      </c>
      <c r="K87" s="117" t="s">
        <v>492</v>
      </c>
      <c r="L87" s="117" t="s">
        <v>492</v>
      </c>
      <c r="M87" s="117" t="s">
        <v>492</v>
      </c>
      <c r="N87" s="5"/>
      <c r="O87" s="5"/>
      <c r="P87" s="117" t="s">
        <v>492</v>
      </c>
      <c r="Q87" s="117" t="s">
        <v>492</v>
      </c>
      <c r="R87" s="117" t="s">
        <v>492</v>
      </c>
      <c r="S87" s="117" t="s">
        <v>492</v>
      </c>
      <c r="T87" s="5"/>
      <c r="U87" s="5"/>
      <c r="V87" s="5">
        <v>4.0750500000000001E-4</v>
      </c>
      <c r="W87" s="5">
        <v>0</v>
      </c>
      <c r="X87" s="5">
        <v>2.40428E-2</v>
      </c>
      <c r="Y87" s="74">
        <v>1</v>
      </c>
      <c r="Z87" s="5"/>
      <c r="AA87" s="5"/>
      <c r="AB87" s="117" t="s">
        <v>492</v>
      </c>
      <c r="AC87" s="117" t="s">
        <v>492</v>
      </c>
      <c r="AD87" s="117" t="s">
        <v>492</v>
      </c>
      <c r="AE87" s="117" t="s">
        <v>492</v>
      </c>
    </row>
    <row r="88" spans="1:32" x14ac:dyDescent="0.2">
      <c r="A88" s="263"/>
      <c r="B88" s="23"/>
      <c r="C88" s="22" t="s">
        <v>75</v>
      </c>
      <c r="D88" s="5">
        <v>2.642995</v>
      </c>
      <c r="E88" s="5">
        <v>2.642995</v>
      </c>
      <c r="F88" s="5">
        <v>5.28599</v>
      </c>
      <c r="G88" s="74">
        <v>2</v>
      </c>
      <c r="H88" s="5"/>
      <c r="I88" s="5"/>
      <c r="J88" s="5">
        <v>0.18276276999999999</v>
      </c>
      <c r="K88" s="5">
        <v>0</v>
      </c>
      <c r="L88" s="5">
        <v>1.644865</v>
      </c>
      <c r="M88" s="74">
        <v>4</v>
      </c>
      <c r="N88" s="5"/>
      <c r="O88" s="5"/>
      <c r="P88" s="5">
        <v>0.39173730000000001</v>
      </c>
      <c r="Q88" s="5">
        <v>0.20260265</v>
      </c>
      <c r="R88" s="5">
        <v>14.88602</v>
      </c>
      <c r="S88" s="74">
        <v>28</v>
      </c>
      <c r="T88" s="5"/>
      <c r="U88" s="5"/>
      <c r="V88" s="5">
        <v>0.32405119999999998</v>
      </c>
      <c r="W88" s="5">
        <v>0.19551204999999999</v>
      </c>
      <c r="X88" s="5">
        <v>16.850660000000001</v>
      </c>
      <c r="Y88" s="74">
        <v>38</v>
      </c>
      <c r="Z88" s="5"/>
      <c r="AA88" s="5"/>
      <c r="AB88" s="5">
        <v>6.1489059999999998E-2</v>
      </c>
      <c r="AC88" s="5">
        <v>0</v>
      </c>
      <c r="AD88" s="5">
        <v>1.7216940000000001</v>
      </c>
      <c r="AE88" s="74">
        <v>7</v>
      </c>
    </row>
    <row r="89" spans="1:32" x14ac:dyDescent="0.2">
      <c r="A89" s="263"/>
      <c r="B89" s="23"/>
      <c r="C89" s="22" t="s">
        <v>383</v>
      </c>
      <c r="D89" s="5">
        <v>1.2802830000000001</v>
      </c>
      <c r="E89" s="5">
        <v>0.65006549999999996</v>
      </c>
      <c r="F89" s="5">
        <v>5.1211339999999996</v>
      </c>
      <c r="G89" s="74">
        <v>3</v>
      </c>
      <c r="H89" s="5" t="s">
        <v>384</v>
      </c>
      <c r="I89" s="5"/>
      <c r="J89" s="5">
        <v>1.464733E-2</v>
      </c>
      <c r="K89" s="5">
        <v>0</v>
      </c>
      <c r="L89" s="5">
        <v>8.788398E-2</v>
      </c>
      <c r="M89" s="74">
        <v>1</v>
      </c>
      <c r="N89" s="5"/>
      <c r="O89" s="5"/>
      <c r="P89" s="117" t="s">
        <v>492</v>
      </c>
      <c r="Q89" s="117" t="s">
        <v>492</v>
      </c>
      <c r="R89" s="117" t="s">
        <v>492</v>
      </c>
      <c r="S89" s="117" t="s">
        <v>492</v>
      </c>
      <c r="T89" s="5"/>
      <c r="U89" s="5"/>
      <c r="V89" s="117" t="s">
        <v>492</v>
      </c>
      <c r="W89" s="117" t="s">
        <v>492</v>
      </c>
      <c r="X89" s="117" t="s">
        <v>492</v>
      </c>
      <c r="Y89" s="117" t="s">
        <v>492</v>
      </c>
      <c r="Z89" s="5"/>
      <c r="AA89" s="5"/>
      <c r="AB89" s="117" t="s">
        <v>492</v>
      </c>
      <c r="AC89" s="117" t="s">
        <v>492</v>
      </c>
      <c r="AD89" s="117" t="s">
        <v>492</v>
      </c>
      <c r="AE89" s="117" t="s">
        <v>492</v>
      </c>
    </row>
    <row r="90" spans="1:32" x14ac:dyDescent="0.2">
      <c r="A90" s="263"/>
      <c r="B90" s="23"/>
      <c r="D90" s="5"/>
      <c r="E90" s="5"/>
      <c r="F90" s="5"/>
      <c r="G90" s="74"/>
      <c r="H90" s="5"/>
      <c r="I90" s="5"/>
      <c r="J90" s="5"/>
      <c r="K90" s="5"/>
      <c r="L90" s="5"/>
      <c r="M90" s="74"/>
      <c r="N90" s="5"/>
      <c r="O90" s="5"/>
      <c r="P90" s="5"/>
      <c r="Q90" s="5"/>
      <c r="R90" s="5"/>
      <c r="S90" s="74"/>
      <c r="T90" s="5"/>
      <c r="U90" s="5"/>
      <c r="V90" s="5"/>
      <c r="W90" s="5"/>
      <c r="X90" s="5"/>
      <c r="Y90" s="74"/>
      <c r="Z90" s="5"/>
      <c r="AA90" s="5"/>
      <c r="AB90" s="5"/>
      <c r="AC90" s="5"/>
      <c r="AD90" s="5"/>
      <c r="AE90" s="74"/>
    </row>
    <row r="91" spans="1:32" x14ac:dyDescent="0.2">
      <c r="A91" s="263"/>
      <c r="B91" s="23" t="s">
        <v>59</v>
      </c>
      <c r="C91" s="22" t="s">
        <v>76</v>
      </c>
      <c r="D91" s="5">
        <v>1.82334825</v>
      </c>
      <c r="E91" s="5">
        <v>1.82334825</v>
      </c>
      <c r="F91" s="5">
        <v>3.6466970000000001</v>
      </c>
      <c r="G91" s="74">
        <v>2</v>
      </c>
      <c r="H91" s="5"/>
      <c r="I91" s="5"/>
      <c r="J91" s="5">
        <v>8.9422565200000008</v>
      </c>
      <c r="K91" s="5">
        <v>3.2230584000000002</v>
      </c>
      <c r="L91" s="5">
        <v>80.480310000000003</v>
      </c>
      <c r="M91" s="74">
        <v>6</v>
      </c>
      <c r="N91" s="5" t="s">
        <v>384</v>
      </c>
      <c r="O91" s="5"/>
      <c r="P91" s="5">
        <v>3.0985322100000001</v>
      </c>
      <c r="Q91" s="5">
        <v>1.5410211</v>
      </c>
      <c r="R91" s="5">
        <v>37.182389999999998</v>
      </c>
      <c r="S91" s="74">
        <v>12</v>
      </c>
      <c r="T91" s="74" t="s">
        <v>384</v>
      </c>
      <c r="U91" s="5"/>
      <c r="V91" s="5">
        <v>3.1479396999999998</v>
      </c>
      <c r="W91" s="5">
        <v>0.88502890000000001</v>
      </c>
      <c r="X91" s="5">
        <v>66.106729999999999</v>
      </c>
      <c r="Y91" s="74">
        <v>21</v>
      </c>
      <c r="Z91" s="74" t="s">
        <v>384</v>
      </c>
      <c r="AA91" s="5"/>
      <c r="AB91" s="5">
        <v>5.1353740700000001</v>
      </c>
      <c r="AC91" s="5">
        <v>2.18082595</v>
      </c>
      <c r="AD91" s="5">
        <v>123.249</v>
      </c>
      <c r="AE91" s="74">
        <v>23</v>
      </c>
      <c r="AF91" s="74" t="s">
        <v>384</v>
      </c>
    </row>
    <row r="92" spans="1:32" x14ac:dyDescent="0.2">
      <c r="A92" s="263"/>
      <c r="B92" s="23"/>
      <c r="C92" s="22" t="s">
        <v>74</v>
      </c>
      <c r="D92" s="117" t="s">
        <v>492</v>
      </c>
      <c r="E92" s="117" t="s">
        <v>492</v>
      </c>
      <c r="F92" s="117" t="s">
        <v>492</v>
      </c>
      <c r="G92" s="117" t="s">
        <v>492</v>
      </c>
      <c r="H92" s="5"/>
      <c r="I92" s="5"/>
      <c r="J92" s="5">
        <v>0.42082609999999998</v>
      </c>
      <c r="K92" s="5">
        <v>6.6291000000000003E-2</v>
      </c>
      <c r="L92" s="5">
        <v>3.7874349999999999</v>
      </c>
      <c r="M92" s="74">
        <v>5</v>
      </c>
      <c r="N92" s="5"/>
      <c r="O92" s="5"/>
      <c r="P92" s="5">
        <v>6.9405270000000005E-2</v>
      </c>
      <c r="Q92" s="5">
        <v>0</v>
      </c>
      <c r="R92" s="5">
        <v>2.4291839999999998</v>
      </c>
      <c r="S92" s="74">
        <v>2</v>
      </c>
      <c r="T92" s="5"/>
      <c r="U92" s="5"/>
      <c r="V92" s="5">
        <v>0.16013720000000001</v>
      </c>
      <c r="W92" s="5">
        <v>0</v>
      </c>
      <c r="X92" s="5">
        <v>9.4480920000000008</v>
      </c>
      <c r="Y92" s="74">
        <v>18</v>
      </c>
      <c r="Z92" s="5"/>
      <c r="AA92" s="5"/>
      <c r="AB92" s="117" t="s">
        <v>492</v>
      </c>
      <c r="AC92" s="117" t="s">
        <v>492</v>
      </c>
      <c r="AD92" s="117" t="s">
        <v>492</v>
      </c>
      <c r="AE92" s="117" t="s">
        <v>492</v>
      </c>
    </row>
    <row r="93" spans="1:32" x14ac:dyDescent="0.2">
      <c r="A93" s="263"/>
      <c r="B93" s="23"/>
      <c r="C93" s="22" t="s">
        <v>75</v>
      </c>
      <c r="D93" s="117" t="s">
        <v>492</v>
      </c>
      <c r="E93" s="117" t="s">
        <v>492</v>
      </c>
      <c r="F93" s="117" t="s">
        <v>492</v>
      </c>
      <c r="G93" s="117" t="s">
        <v>492</v>
      </c>
      <c r="H93" s="5"/>
      <c r="I93" s="5"/>
      <c r="J93" s="5">
        <v>1.863238E-2</v>
      </c>
      <c r="K93" s="5">
        <v>0</v>
      </c>
      <c r="L93" s="5">
        <v>0.16769139999999999</v>
      </c>
      <c r="M93" s="74">
        <v>1</v>
      </c>
      <c r="N93" s="5"/>
      <c r="O93" s="5"/>
      <c r="P93" s="5">
        <v>0.15312400000000001</v>
      </c>
      <c r="Q93" s="5">
        <v>0</v>
      </c>
      <c r="R93" s="5">
        <v>5.8187139999999999</v>
      </c>
      <c r="S93" s="74">
        <v>16</v>
      </c>
      <c r="T93" s="5"/>
      <c r="U93" s="5"/>
      <c r="V93" s="5">
        <v>3.8401320000000003E-2</v>
      </c>
      <c r="W93" s="5">
        <v>0</v>
      </c>
      <c r="X93" s="5">
        <v>1.9968680000000001</v>
      </c>
      <c r="Y93" s="74">
        <v>7</v>
      </c>
      <c r="Z93" s="5"/>
      <c r="AA93" s="5"/>
      <c r="AB93" s="5">
        <v>5.16531E-2</v>
      </c>
      <c r="AC93" s="5">
        <v>0</v>
      </c>
      <c r="AD93" s="5">
        <v>1.4462870000000001</v>
      </c>
      <c r="AE93" s="74">
        <v>5</v>
      </c>
    </row>
    <row r="94" spans="1:32" x14ac:dyDescent="0.2">
      <c r="A94" s="263"/>
      <c r="B94" s="23"/>
      <c r="C94" s="22" t="s">
        <v>383</v>
      </c>
      <c r="D94" s="5">
        <v>0.67536510000000005</v>
      </c>
      <c r="E94" s="5">
        <v>0.4323129</v>
      </c>
      <c r="F94" s="5">
        <v>2.7014610000000001</v>
      </c>
      <c r="G94" s="74">
        <v>3</v>
      </c>
      <c r="H94" s="5" t="s">
        <v>384</v>
      </c>
      <c r="I94" s="5"/>
      <c r="J94" s="117" t="s">
        <v>492</v>
      </c>
      <c r="K94" s="117" t="s">
        <v>492</v>
      </c>
      <c r="L94" s="117" t="s">
        <v>492</v>
      </c>
      <c r="M94" s="117" t="s">
        <v>492</v>
      </c>
      <c r="N94" s="5"/>
      <c r="O94" s="5"/>
      <c r="P94" s="117" t="s">
        <v>492</v>
      </c>
      <c r="Q94" s="117" t="s">
        <v>492</v>
      </c>
      <c r="R94" s="117" t="s">
        <v>492</v>
      </c>
      <c r="S94" s="117" t="s">
        <v>492</v>
      </c>
      <c r="T94" s="5"/>
      <c r="U94" s="5"/>
      <c r="V94" s="117" t="s">
        <v>492</v>
      </c>
      <c r="W94" s="117" t="s">
        <v>492</v>
      </c>
      <c r="X94" s="117" t="s">
        <v>492</v>
      </c>
      <c r="Y94" s="117" t="s">
        <v>492</v>
      </c>
      <c r="Z94" s="5"/>
      <c r="AA94" s="5"/>
      <c r="AB94" s="117" t="s">
        <v>492</v>
      </c>
      <c r="AC94" s="117" t="s">
        <v>492</v>
      </c>
      <c r="AD94" s="117" t="s">
        <v>492</v>
      </c>
      <c r="AE94" s="117" t="s">
        <v>492</v>
      </c>
    </row>
    <row r="95" spans="1:32" x14ac:dyDescent="0.2">
      <c r="A95" s="263"/>
      <c r="B95" s="23"/>
      <c r="D95" s="5"/>
      <c r="E95" s="5"/>
      <c r="F95" s="5"/>
      <c r="G95" s="74"/>
      <c r="H95" s="5"/>
      <c r="I95" s="5"/>
      <c r="J95" s="5"/>
      <c r="K95" s="5"/>
      <c r="L95" s="5"/>
      <c r="M95" s="74"/>
      <c r="N95" s="5"/>
      <c r="O95" s="5"/>
      <c r="P95" s="5"/>
      <c r="Q95" s="5"/>
      <c r="R95" s="5"/>
      <c r="S95" s="74"/>
      <c r="T95" s="5"/>
      <c r="U95" s="5"/>
      <c r="V95" s="5"/>
      <c r="W95" s="5"/>
      <c r="X95" s="5"/>
      <c r="Y95" s="74"/>
      <c r="Z95" s="5"/>
      <c r="AA95" s="5"/>
      <c r="AB95" s="5"/>
      <c r="AC95" s="5"/>
      <c r="AD95" s="5"/>
      <c r="AE95" s="74"/>
    </row>
    <row r="96" spans="1:32" x14ac:dyDescent="0.2">
      <c r="A96" s="263"/>
      <c r="B96" s="23" t="s">
        <v>437</v>
      </c>
      <c r="C96" s="22" t="s">
        <v>383</v>
      </c>
      <c r="D96" s="117" t="s">
        <v>492</v>
      </c>
      <c r="E96" s="117" t="s">
        <v>492</v>
      </c>
      <c r="F96" s="117" t="s">
        <v>492</v>
      </c>
      <c r="G96" s="117" t="s">
        <v>492</v>
      </c>
      <c r="H96" s="5"/>
      <c r="I96" s="5"/>
      <c r="J96" s="5">
        <v>8.9484479999999995E-3</v>
      </c>
      <c r="K96" s="5">
        <v>0</v>
      </c>
      <c r="L96" s="5">
        <v>5.3690689999999999E-2</v>
      </c>
      <c r="M96" s="74">
        <v>2</v>
      </c>
      <c r="N96" s="5"/>
      <c r="O96" s="5"/>
      <c r="P96" s="5">
        <v>3.1043580000000002E-3</v>
      </c>
      <c r="Q96" s="5">
        <v>0</v>
      </c>
      <c r="R96" s="5">
        <v>1.8626150000000001E-2</v>
      </c>
      <c r="S96" s="74">
        <v>1</v>
      </c>
      <c r="T96" s="5"/>
      <c r="U96" s="5"/>
      <c r="V96" s="5">
        <v>6.7210309999999995E-2</v>
      </c>
      <c r="W96" s="5">
        <v>1.512294E-2</v>
      </c>
      <c r="X96" s="5">
        <v>0.40326190000000001</v>
      </c>
      <c r="Y96" s="74">
        <v>4</v>
      </c>
      <c r="Z96" s="74"/>
      <c r="AA96" s="5"/>
      <c r="AB96" s="117" t="s">
        <v>492</v>
      </c>
      <c r="AC96" s="117" t="s">
        <v>492</v>
      </c>
      <c r="AD96" s="117" t="s">
        <v>492</v>
      </c>
      <c r="AE96" s="117" t="s">
        <v>492</v>
      </c>
    </row>
    <row r="97" spans="1:32" x14ac:dyDescent="0.2">
      <c r="A97" s="263"/>
      <c r="B97" s="23"/>
      <c r="D97" s="5"/>
      <c r="E97" s="5"/>
      <c r="F97" s="5"/>
      <c r="G97" s="74"/>
      <c r="H97" s="5"/>
      <c r="I97" s="5"/>
      <c r="J97" s="5"/>
      <c r="K97" s="5"/>
      <c r="L97" s="5"/>
      <c r="M97" s="74"/>
      <c r="N97" s="5"/>
      <c r="O97" s="5"/>
      <c r="P97" s="5"/>
      <c r="Q97" s="5"/>
      <c r="R97" s="5"/>
      <c r="S97" s="74"/>
      <c r="T97" s="5"/>
      <c r="U97" s="5"/>
      <c r="V97" s="5"/>
      <c r="W97" s="5"/>
      <c r="X97" s="5"/>
      <c r="Y97" s="74"/>
      <c r="Z97" s="5"/>
      <c r="AA97" s="5"/>
      <c r="AB97" s="5"/>
      <c r="AC97" s="5"/>
      <c r="AD97" s="5"/>
      <c r="AE97" s="74"/>
    </row>
    <row r="98" spans="1:32" x14ac:dyDescent="0.2">
      <c r="A98" s="263"/>
      <c r="B98" s="23" t="s">
        <v>438</v>
      </c>
      <c r="C98" s="22" t="s">
        <v>75</v>
      </c>
      <c r="D98" s="117" t="s">
        <v>492</v>
      </c>
      <c r="E98" s="117" t="s">
        <v>492</v>
      </c>
      <c r="F98" s="117" t="s">
        <v>492</v>
      </c>
      <c r="G98" s="117" t="s">
        <v>492</v>
      </c>
      <c r="H98" s="5"/>
      <c r="I98" s="5"/>
      <c r="J98" s="117" t="s">
        <v>492</v>
      </c>
      <c r="K98" s="117" t="s">
        <v>492</v>
      </c>
      <c r="L98" s="117" t="s">
        <v>492</v>
      </c>
      <c r="M98" s="117" t="s">
        <v>492</v>
      </c>
      <c r="N98" s="5"/>
      <c r="O98" s="5"/>
      <c r="P98" s="5">
        <v>0.1706539</v>
      </c>
      <c r="Q98" s="5">
        <v>0</v>
      </c>
      <c r="R98" s="5">
        <v>6.4848480000000004</v>
      </c>
      <c r="S98" s="74">
        <v>11</v>
      </c>
      <c r="T98" s="5"/>
      <c r="U98" s="5"/>
      <c r="V98" s="5">
        <v>0.1209977</v>
      </c>
      <c r="W98" s="5">
        <v>0</v>
      </c>
      <c r="X98" s="5">
        <v>6.2918830000000003</v>
      </c>
      <c r="Y98" s="74">
        <v>9</v>
      </c>
      <c r="Z98" s="5"/>
      <c r="AA98" s="5"/>
      <c r="AB98" s="117" t="s">
        <v>492</v>
      </c>
      <c r="AC98" s="117" t="s">
        <v>492</v>
      </c>
      <c r="AD98" s="117" t="s">
        <v>492</v>
      </c>
      <c r="AE98" s="117" t="s">
        <v>492</v>
      </c>
    </row>
    <row r="99" spans="1:32" x14ac:dyDescent="0.2">
      <c r="A99" s="263"/>
      <c r="B99" s="23"/>
      <c r="C99" s="22" t="s">
        <v>383</v>
      </c>
      <c r="D99" s="5">
        <v>2.6322669999999999E-2</v>
      </c>
      <c r="E99" s="5">
        <v>0</v>
      </c>
      <c r="F99" s="5">
        <v>0.1052907</v>
      </c>
      <c r="G99" s="74">
        <v>1</v>
      </c>
      <c r="H99" s="5"/>
      <c r="I99" s="5"/>
      <c r="J99" s="117" t="s">
        <v>492</v>
      </c>
      <c r="K99" s="117" t="s">
        <v>492</v>
      </c>
      <c r="L99" s="117" t="s">
        <v>492</v>
      </c>
      <c r="M99" s="117" t="s">
        <v>492</v>
      </c>
      <c r="N99" s="5"/>
      <c r="O99" s="5"/>
      <c r="P99" s="117" t="s">
        <v>492</v>
      </c>
      <c r="Q99" s="117" t="s">
        <v>492</v>
      </c>
      <c r="R99" s="117" t="s">
        <v>492</v>
      </c>
      <c r="S99" s="117" t="s">
        <v>492</v>
      </c>
      <c r="T99" s="5"/>
      <c r="U99" s="5"/>
      <c r="V99" s="117" t="s">
        <v>492</v>
      </c>
      <c r="W99" s="117" t="s">
        <v>492</v>
      </c>
      <c r="X99" s="117" t="s">
        <v>492</v>
      </c>
      <c r="Y99" s="117" t="s">
        <v>492</v>
      </c>
      <c r="Z99" s="5"/>
      <c r="AA99" s="5"/>
      <c r="AB99" s="117" t="s">
        <v>492</v>
      </c>
      <c r="AC99" s="117" t="s">
        <v>492</v>
      </c>
      <c r="AD99" s="117" t="s">
        <v>492</v>
      </c>
      <c r="AE99" s="117" t="s">
        <v>492</v>
      </c>
    </row>
    <row r="100" spans="1:32" x14ac:dyDescent="0.2">
      <c r="A100" s="263"/>
      <c r="B100" s="23"/>
      <c r="D100" s="5"/>
      <c r="E100" s="5"/>
      <c r="F100" s="5"/>
      <c r="G100" s="74"/>
      <c r="H100" s="5"/>
      <c r="I100" s="5"/>
      <c r="J100" s="5"/>
      <c r="K100" s="5"/>
      <c r="L100" s="5"/>
      <c r="M100" s="74"/>
      <c r="N100" s="5"/>
      <c r="O100" s="5"/>
      <c r="P100" s="5"/>
      <c r="Q100" s="5"/>
      <c r="R100" s="5"/>
      <c r="S100" s="74"/>
      <c r="T100" s="5"/>
      <c r="U100" s="5"/>
      <c r="V100" s="5"/>
      <c r="W100" s="5"/>
      <c r="X100" s="5"/>
      <c r="Y100" s="74"/>
      <c r="Z100" s="5"/>
      <c r="AA100" s="5"/>
      <c r="AB100" s="5"/>
      <c r="AC100" s="5"/>
      <c r="AD100" s="5"/>
      <c r="AE100" s="74"/>
    </row>
    <row r="101" spans="1:32" x14ac:dyDescent="0.2">
      <c r="A101" s="263"/>
      <c r="B101" s="23" t="s">
        <v>439</v>
      </c>
      <c r="C101" s="22" t="s">
        <v>383</v>
      </c>
      <c r="D101" s="117" t="s">
        <v>492</v>
      </c>
      <c r="E101" s="117" t="s">
        <v>492</v>
      </c>
      <c r="F101" s="117" t="s">
        <v>492</v>
      </c>
      <c r="G101" s="117" t="s">
        <v>492</v>
      </c>
      <c r="H101" s="5"/>
      <c r="I101" s="5"/>
      <c r="J101" s="117" t="s">
        <v>492</v>
      </c>
      <c r="K101" s="117" t="s">
        <v>492</v>
      </c>
      <c r="L101" s="117" t="s">
        <v>492</v>
      </c>
      <c r="M101" s="117" t="s">
        <v>492</v>
      </c>
      <c r="N101" s="5"/>
      <c r="O101" s="5"/>
      <c r="P101" s="117" t="s">
        <v>492</v>
      </c>
      <c r="Q101" s="117" t="s">
        <v>492</v>
      </c>
      <c r="R101" s="117" t="s">
        <v>492</v>
      </c>
      <c r="S101" s="117" t="s">
        <v>492</v>
      </c>
      <c r="T101" s="5"/>
      <c r="U101" s="5"/>
      <c r="V101" s="5">
        <v>0.36675459999999999</v>
      </c>
      <c r="W101" s="5">
        <v>0</v>
      </c>
      <c r="X101" s="5">
        <v>2.2005279999999998</v>
      </c>
      <c r="Y101" s="74">
        <v>1</v>
      </c>
      <c r="Z101" s="5"/>
      <c r="AA101" s="5"/>
      <c r="AB101" s="117" t="s">
        <v>492</v>
      </c>
      <c r="AC101" s="117" t="s">
        <v>492</v>
      </c>
      <c r="AD101" s="117" t="s">
        <v>492</v>
      </c>
      <c r="AE101" s="117" t="s">
        <v>492</v>
      </c>
    </row>
    <row r="102" spans="1:32" x14ac:dyDescent="0.2">
      <c r="A102" s="263"/>
      <c r="B102" s="23"/>
      <c r="D102" s="5"/>
      <c r="E102" s="5"/>
      <c r="F102" s="5"/>
      <c r="G102" s="74"/>
      <c r="H102" s="5"/>
      <c r="I102" s="5"/>
      <c r="J102" s="5"/>
      <c r="K102" s="5"/>
      <c r="L102" s="5"/>
      <c r="M102" s="74"/>
      <c r="N102" s="5"/>
      <c r="O102" s="5"/>
      <c r="P102" s="5"/>
      <c r="Q102" s="5"/>
      <c r="R102" s="5"/>
      <c r="S102" s="74"/>
      <c r="T102" s="5"/>
      <c r="U102" s="5"/>
      <c r="V102" s="5"/>
      <c r="W102" s="5"/>
      <c r="X102" s="5"/>
      <c r="Y102" s="74"/>
      <c r="Z102" s="5"/>
      <c r="AA102" s="5"/>
      <c r="AB102" s="5"/>
      <c r="AC102" s="5"/>
      <c r="AD102" s="5"/>
      <c r="AE102" s="74"/>
    </row>
    <row r="103" spans="1:32" x14ac:dyDescent="0.2">
      <c r="A103" s="263"/>
      <c r="B103" s="23" t="s">
        <v>440</v>
      </c>
      <c r="C103" s="22" t="s">
        <v>75</v>
      </c>
      <c r="D103" s="5">
        <v>1.2352719999999999</v>
      </c>
      <c r="E103" s="5">
        <v>1.2352719999999999</v>
      </c>
      <c r="F103" s="5">
        <v>2.4705439999999999</v>
      </c>
      <c r="G103" s="74">
        <v>1</v>
      </c>
      <c r="H103" s="5"/>
      <c r="I103" s="5"/>
      <c r="J103" s="5">
        <v>0.44928741999999999</v>
      </c>
      <c r="K103" s="5">
        <v>0</v>
      </c>
      <c r="L103" s="5">
        <v>4.0435869999999996</v>
      </c>
      <c r="M103" s="74">
        <v>4</v>
      </c>
      <c r="N103" s="5"/>
      <c r="O103" s="5"/>
      <c r="P103" s="5">
        <v>0.28522520000000001</v>
      </c>
      <c r="Q103" s="5">
        <v>9.5306550000000004E-2</v>
      </c>
      <c r="R103" s="5">
        <v>10.838559999999999</v>
      </c>
      <c r="S103" s="74">
        <v>21</v>
      </c>
      <c r="T103" s="5"/>
      <c r="U103" s="5"/>
      <c r="V103" s="5">
        <v>0.61403649999999999</v>
      </c>
      <c r="W103" s="5">
        <v>0.2377292</v>
      </c>
      <c r="X103" s="5">
        <v>31.9299</v>
      </c>
      <c r="Y103" s="74">
        <v>33</v>
      </c>
      <c r="Z103" s="74" t="s">
        <v>384</v>
      </c>
      <c r="AA103" s="5"/>
      <c r="AB103" s="5">
        <v>5.3434830000000003E-2</v>
      </c>
      <c r="AC103" s="5">
        <v>0</v>
      </c>
      <c r="AD103" s="5">
        <v>1.496175</v>
      </c>
      <c r="AE103" s="74">
        <v>6</v>
      </c>
      <c r="AF103" s="74"/>
    </row>
    <row r="104" spans="1:32" x14ac:dyDescent="0.2">
      <c r="A104" s="63"/>
      <c r="B104" s="23"/>
      <c r="C104" s="22" t="s">
        <v>383</v>
      </c>
      <c r="D104" s="5">
        <v>2.2495219999999998</v>
      </c>
      <c r="E104" s="5">
        <v>2.74213</v>
      </c>
      <c r="F104" s="5">
        <v>8.9980890000000002</v>
      </c>
      <c r="G104" s="74">
        <v>4</v>
      </c>
      <c r="H104" s="5" t="s">
        <v>384</v>
      </c>
      <c r="I104" s="5"/>
      <c r="J104" s="5">
        <v>3.1159349999999999</v>
      </c>
      <c r="K104" s="5">
        <v>1.83735</v>
      </c>
      <c r="L104" s="5">
        <v>18.695609999999999</v>
      </c>
      <c r="M104" s="74">
        <v>6</v>
      </c>
      <c r="N104" s="5" t="s">
        <v>384</v>
      </c>
      <c r="O104" s="5"/>
      <c r="P104" s="5">
        <v>3.6102669999999999</v>
      </c>
      <c r="Q104" s="5">
        <v>1.169605</v>
      </c>
      <c r="R104" s="5">
        <v>21.6616</v>
      </c>
      <c r="S104" s="74">
        <v>4</v>
      </c>
      <c r="T104" s="5" t="s">
        <v>384</v>
      </c>
      <c r="U104" s="5"/>
      <c r="V104" s="5">
        <v>2.4319120000000001</v>
      </c>
      <c r="W104" s="5">
        <v>0</v>
      </c>
      <c r="X104" s="5">
        <v>14.591469999999999</v>
      </c>
      <c r="Y104" s="74">
        <v>2</v>
      </c>
      <c r="Z104" s="5"/>
      <c r="AA104" s="5"/>
      <c r="AB104" s="5">
        <v>3.6272000000000002</v>
      </c>
      <c r="AC104" s="5">
        <v>1.2652779999999999</v>
      </c>
      <c r="AD104" s="5">
        <v>14.508800000000001</v>
      </c>
      <c r="AE104" s="74">
        <v>4</v>
      </c>
      <c r="AF104" s="74" t="s">
        <v>384</v>
      </c>
    </row>
    <row r="105" spans="1:32" x14ac:dyDescent="0.2">
      <c r="A105" s="63"/>
      <c r="B105" s="23"/>
      <c r="D105" s="5"/>
      <c r="E105" s="5"/>
      <c r="F105" s="5"/>
      <c r="G105" s="74"/>
      <c r="I105" s="5"/>
      <c r="J105" s="5"/>
      <c r="K105" s="5"/>
      <c r="L105" s="5"/>
      <c r="M105" s="74"/>
      <c r="N105" s="5"/>
      <c r="O105" s="5"/>
      <c r="P105" s="5"/>
      <c r="Q105" s="5"/>
      <c r="R105" s="5"/>
      <c r="S105" s="74"/>
      <c r="T105" s="5"/>
      <c r="U105" s="5"/>
      <c r="V105" s="5"/>
      <c r="W105" s="5"/>
      <c r="X105" s="5"/>
      <c r="Y105" s="74"/>
      <c r="Z105" s="5"/>
      <c r="AA105" s="5"/>
      <c r="AB105" s="5"/>
      <c r="AC105" s="5"/>
      <c r="AD105" s="5"/>
      <c r="AE105" s="74"/>
    </row>
    <row r="106" spans="1:32" x14ac:dyDescent="0.2">
      <c r="A106" s="63" t="s">
        <v>441</v>
      </c>
      <c r="B106" s="23" t="s">
        <v>443</v>
      </c>
      <c r="C106" s="22" t="s">
        <v>383</v>
      </c>
      <c r="D106" s="117" t="s">
        <v>492</v>
      </c>
      <c r="E106" s="117" t="s">
        <v>492</v>
      </c>
      <c r="F106" s="117" t="s">
        <v>492</v>
      </c>
      <c r="G106" s="117" t="s">
        <v>492</v>
      </c>
      <c r="H106" s="5"/>
      <c r="I106" s="5"/>
      <c r="J106" s="117" t="s">
        <v>492</v>
      </c>
      <c r="K106" s="117" t="s">
        <v>492</v>
      </c>
      <c r="L106" s="117" t="s">
        <v>492</v>
      </c>
      <c r="M106" s="117" t="s">
        <v>492</v>
      </c>
      <c r="N106" s="5"/>
      <c r="O106" s="5"/>
      <c r="P106" s="5">
        <v>0.1462898</v>
      </c>
      <c r="Q106" s="5">
        <v>0</v>
      </c>
      <c r="R106" s="5">
        <v>0.87773849999999998</v>
      </c>
      <c r="S106" s="74">
        <v>1</v>
      </c>
      <c r="T106" s="5"/>
      <c r="U106" s="5"/>
      <c r="V106" s="117" t="s">
        <v>492</v>
      </c>
      <c r="W106" s="117" t="s">
        <v>492</v>
      </c>
      <c r="X106" s="117" t="s">
        <v>492</v>
      </c>
      <c r="Y106" s="117" t="s">
        <v>492</v>
      </c>
      <c r="Z106" s="5"/>
      <c r="AA106" s="5"/>
      <c r="AB106" s="117" t="s">
        <v>492</v>
      </c>
      <c r="AC106" s="117" t="s">
        <v>492</v>
      </c>
      <c r="AD106" s="117" t="s">
        <v>492</v>
      </c>
      <c r="AE106" s="117" t="s">
        <v>492</v>
      </c>
    </row>
    <row r="107" spans="1:32" x14ac:dyDescent="0.2">
      <c r="A107" s="63"/>
      <c r="B107" s="23"/>
      <c r="D107" s="5"/>
      <c r="E107" s="5"/>
      <c r="F107" s="5"/>
      <c r="G107" s="74"/>
      <c r="H107" s="5"/>
      <c r="I107" s="5"/>
      <c r="J107" s="5"/>
      <c r="K107" s="5"/>
      <c r="L107" s="5"/>
      <c r="M107" s="74"/>
      <c r="N107" s="5"/>
      <c r="O107" s="5"/>
      <c r="P107" s="5"/>
      <c r="Q107" s="5"/>
      <c r="R107" s="5"/>
      <c r="S107" s="74"/>
      <c r="T107" s="5"/>
      <c r="U107" s="5"/>
      <c r="V107" s="5"/>
      <c r="W107" s="5"/>
      <c r="X107" s="5"/>
      <c r="Y107" s="74"/>
      <c r="Z107" s="5"/>
      <c r="AA107" s="5"/>
      <c r="AB107" s="5"/>
      <c r="AC107" s="5"/>
      <c r="AD107" s="5"/>
      <c r="AE107" s="74"/>
    </row>
    <row r="108" spans="1:32" x14ac:dyDescent="0.2">
      <c r="A108" s="263" t="s">
        <v>444</v>
      </c>
      <c r="B108" s="23" t="s">
        <v>57</v>
      </c>
      <c r="C108" s="22" t="s">
        <v>76</v>
      </c>
      <c r="D108" s="5">
        <v>1.8024499999999999E-2</v>
      </c>
      <c r="E108" s="5">
        <v>1.8024499999999999E-2</v>
      </c>
      <c r="F108" s="5">
        <v>3.6048999999999998E-2</v>
      </c>
      <c r="G108" s="74">
        <v>1</v>
      </c>
      <c r="H108" s="5"/>
      <c r="I108" s="5"/>
      <c r="J108" s="5">
        <v>1.2950178400000001</v>
      </c>
      <c r="K108" s="5">
        <v>0.82341819999999999</v>
      </c>
      <c r="L108" s="5">
        <v>11.65516</v>
      </c>
      <c r="M108" s="74">
        <v>8</v>
      </c>
      <c r="N108" s="5" t="s">
        <v>384</v>
      </c>
      <c r="O108" s="5"/>
      <c r="P108" s="5">
        <v>0.67459862000000004</v>
      </c>
      <c r="Q108" s="5">
        <v>0.13338050000000001</v>
      </c>
      <c r="R108" s="5">
        <v>8.0951830000000005</v>
      </c>
      <c r="S108" s="74">
        <v>8</v>
      </c>
      <c r="T108" s="74" t="s">
        <v>384</v>
      </c>
      <c r="U108" s="5"/>
      <c r="V108" s="5">
        <v>0.46761059999999999</v>
      </c>
      <c r="W108" s="5">
        <v>0.40018559999999997</v>
      </c>
      <c r="X108" s="5">
        <v>9.8198229999999995</v>
      </c>
      <c r="Y108" s="74">
        <v>19</v>
      </c>
      <c r="Z108" s="5"/>
      <c r="AA108" s="5"/>
      <c r="AB108" s="5">
        <v>1.62203589</v>
      </c>
      <c r="AC108" s="5">
        <v>0.33267734999999998</v>
      </c>
      <c r="AD108" s="5">
        <v>38.92886</v>
      </c>
      <c r="AE108" s="74">
        <v>22</v>
      </c>
      <c r="AF108" s="74" t="s">
        <v>384</v>
      </c>
    </row>
    <row r="109" spans="1:32" x14ac:dyDescent="0.2">
      <c r="A109" s="263"/>
      <c r="B109" s="23"/>
      <c r="C109" s="22" t="s">
        <v>74</v>
      </c>
      <c r="D109" s="117" t="s">
        <v>492</v>
      </c>
      <c r="E109" s="117" t="s">
        <v>492</v>
      </c>
      <c r="F109" s="117" t="s">
        <v>492</v>
      </c>
      <c r="G109" s="117" t="s">
        <v>492</v>
      </c>
      <c r="H109" s="5"/>
      <c r="I109" s="5"/>
      <c r="J109" s="5">
        <v>5.3062600000000001E-2</v>
      </c>
      <c r="K109" s="5">
        <v>0</v>
      </c>
      <c r="L109" s="5">
        <v>0.47756340000000003</v>
      </c>
      <c r="M109" s="74">
        <v>2</v>
      </c>
      <c r="N109" s="5"/>
      <c r="O109" s="5"/>
      <c r="P109" s="117" t="s">
        <v>492</v>
      </c>
      <c r="Q109" s="117" t="s">
        <v>492</v>
      </c>
      <c r="R109" s="117" t="s">
        <v>492</v>
      </c>
      <c r="S109" s="117" t="s">
        <v>492</v>
      </c>
      <c r="T109" s="5"/>
      <c r="U109" s="5"/>
      <c r="V109" s="5">
        <v>6.706355E-2</v>
      </c>
      <c r="W109" s="5">
        <v>0</v>
      </c>
      <c r="X109" s="5">
        <v>3.95675</v>
      </c>
      <c r="Y109" s="74">
        <v>20</v>
      </c>
      <c r="Z109" s="5"/>
      <c r="AA109" s="5"/>
      <c r="AB109" s="5">
        <v>1.8910739999999999E-2</v>
      </c>
      <c r="AC109" s="5">
        <v>0</v>
      </c>
      <c r="AD109" s="5">
        <v>0.3025719</v>
      </c>
      <c r="AE109" s="74">
        <v>1</v>
      </c>
    </row>
    <row r="110" spans="1:32" x14ac:dyDescent="0.2">
      <c r="A110" s="263"/>
      <c r="B110" s="23"/>
      <c r="C110" s="22" t="s">
        <v>383</v>
      </c>
      <c r="D110" s="5">
        <v>8.9113620000000004E-2</v>
      </c>
      <c r="E110" s="5">
        <v>8.9160980000000001E-2</v>
      </c>
      <c r="F110" s="5">
        <v>0.35645450000000001</v>
      </c>
      <c r="G110" s="74">
        <v>4</v>
      </c>
      <c r="H110" s="5"/>
      <c r="I110" s="5"/>
      <c r="J110" s="5">
        <v>0.10646899999999999</v>
      </c>
      <c r="K110" s="5">
        <v>6.2397269999999998E-2</v>
      </c>
      <c r="L110" s="5">
        <v>0.63881370000000004</v>
      </c>
      <c r="M110" s="74">
        <v>6</v>
      </c>
      <c r="N110" s="5"/>
      <c r="O110" s="5"/>
      <c r="P110" s="117" t="s">
        <v>492</v>
      </c>
      <c r="Q110" s="117" t="s">
        <v>492</v>
      </c>
      <c r="R110" s="117" t="s">
        <v>492</v>
      </c>
      <c r="S110" s="117" t="s">
        <v>492</v>
      </c>
      <c r="T110" s="5"/>
      <c r="U110" s="5"/>
      <c r="V110" s="117" t="s">
        <v>492</v>
      </c>
      <c r="W110" s="117" t="s">
        <v>492</v>
      </c>
      <c r="X110" s="117" t="s">
        <v>492</v>
      </c>
      <c r="Y110" s="117" t="s">
        <v>492</v>
      </c>
      <c r="Z110" s="5"/>
      <c r="AA110" s="5"/>
      <c r="AB110" s="117" t="s">
        <v>492</v>
      </c>
      <c r="AC110" s="117" t="s">
        <v>492</v>
      </c>
      <c r="AD110" s="117" t="s">
        <v>492</v>
      </c>
      <c r="AE110" s="117" t="s">
        <v>492</v>
      </c>
    </row>
    <row r="111" spans="1:32" x14ac:dyDescent="0.2">
      <c r="A111" s="263"/>
      <c r="B111" s="23"/>
      <c r="D111" s="5"/>
      <c r="E111" s="5"/>
      <c r="F111" s="5"/>
      <c r="G111" s="74"/>
      <c r="H111" s="5"/>
      <c r="I111" s="5"/>
      <c r="J111" s="5"/>
      <c r="K111" s="5"/>
      <c r="L111" s="5"/>
      <c r="M111" s="74"/>
      <c r="N111" s="5"/>
      <c r="O111" s="5"/>
      <c r="P111" s="5"/>
      <c r="Q111" s="5"/>
      <c r="R111" s="5"/>
      <c r="S111" s="74"/>
      <c r="T111" s="5"/>
      <c r="U111" s="5"/>
      <c r="V111" s="5"/>
      <c r="W111" s="5"/>
      <c r="X111" s="5"/>
      <c r="Y111" s="74"/>
      <c r="Z111" s="5"/>
      <c r="AA111" s="5"/>
      <c r="AB111" s="5"/>
      <c r="AC111" s="5"/>
      <c r="AD111" s="5"/>
      <c r="AE111" s="74"/>
    </row>
    <row r="112" spans="1:32" x14ac:dyDescent="0.2">
      <c r="A112" s="263"/>
      <c r="B112" s="23" t="s">
        <v>445</v>
      </c>
      <c r="C112" s="22" t="s">
        <v>76</v>
      </c>
      <c r="D112" s="5">
        <v>7.5702950000000005E-2</v>
      </c>
      <c r="E112" s="5">
        <v>7.5702950000000005E-2</v>
      </c>
      <c r="F112" s="5">
        <v>0.15140590000000001</v>
      </c>
      <c r="G112" s="74">
        <v>1</v>
      </c>
      <c r="H112" s="5"/>
      <c r="I112" s="5"/>
      <c r="J112" s="5">
        <v>0.63481748999999998</v>
      </c>
      <c r="K112" s="5">
        <v>0.42996679999999998</v>
      </c>
      <c r="L112" s="5">
        <v>5.7133570000000002</v>
      </c>
      <c r="M112" s="74">
        <v>9</v>
      </c>
      <c r="N112" s="5" t="s">
        <v>384</v>
      </c>
      <c r="O112" s="5"/>
      <c r="P112" s="5">
        <v>1.2533740200000001</v>
      </c>
      <c r="Q112" s="5">
        <v>0.14442840000000001</v>
      </c>
      <c r="R112" s="5">
        <v>15.04049</v>
      </c>
      <c r="S112" s="74">
        <v>9</v>
      </c>
      <c r="T112" s="74" t="s">
        <v>384</v>
      </c>
      <c r="U112" s="5"/>
      <c r="V112" s="5">
        <v>0.81056300000000003</v>
      </c>
      <c r="W112" s="5">
        <v>0.19327169999999999</v>
      </c>
      <c r="X112" s="5">
        <v>17.021820000000002</v>
      </c>
      <c r="Y112" s="74">
        <v>16</v>
      </c>
      <c r="Z112" s="74" t="s">
        <v>384</v>
      </c>
      <c r="AA112" s="5"/>
      <c r="AB112" s="5">
        <v>0.53010794999999999</v>
      </c>
      <c r="AC112" s="5">
        <v>0.16365579999999999</v>
      </c>
      <c r="AD112" s="5">
        <v>12.72259</v>
      </c>
      <c r="AE112" s="74">
        <v>20</v>
      </c>
      <c r="AF112" s="74" t="s">
        <v>384</v>
      </c>
    </row>
    <row r="113" spans="1:32" x14ac:dyDescent="0.2">
      <c r="A113" s="263"/>
      <c r="B113" s="23"/>
      <c r="C113" s="22" t="s">
        <v>74</v>
      </c>
      <c r="D113" s="117" t="s">
        <v>492</v>
      </c>
      <c r="E113" s="117" t="s">
        <v>492</v>
      </c>
      <c r="F113" s="117" t="s">
        <v>492</v>
      </c>
      <c r="G113" s="117" t="s">
        <v>492</v>
      </c>
      <c r="H113" s="5"/>
      <c r="I113" s="5"/>
      <c r="J113" s="5">
        <v>0.1180932</v>
      </c>
      <c r="K113" s="5">
        <v>0</v>
      </c>
      <c r="L113" s="5">
        <v>1.0628390000000001</v>
      </c>
      <c r="M113" s="74">
        <v>3</v>
      </c>
      <c r="N113" s="5"/>
      <c r="O113" s="5"/>
      <c r="P113" s="5">
        <v>0.15328522999999999</v>
      </c>
      <c r="Q113" s="5">
        <v>0</v>
      </c>
      <c r="R113" s="5">
        <v>5.3649829999999996</v>
      </c>
      <c r="S113" s="74">
        <v>16</v>
      </c>
      <c r="T113" s="5"/>
      <c r="U113" s="5"/>
      <c r="V113" s="5">
        <v>0.1392071</v>
      </c>
      <c r="W113" s="5">
        <v>0</v>
      </c>
      <c r="X113" s="5">
        <v>8.2132179999999995</v>
      </c>
      <c r="Y113" s="74">
        <v>21</v>
      </c>
      <c r="Z113" s="5"/>
      <c r="AA113" s="5"/>
      <c r="AB113" s="5">
        <v>1.3513509999999999E-2</v>
      </c>
      <c r="AC113" s="5">
        <v>0</v>
      </c>
      <c r="AD113" s="5">
        <v>0.2162162</v>
      </c>
      <c r="AE113" s="74">
        <v>1</v>
      </c>
    </row>
    <row r="114" spans="1:32" x14ac:dyDescent="0.2">
      <c r="A114" s="263"/>
      <c r="B114" s="23"/>
      <c r="C114" s="22" t="s">
        <v>383</v>
      </c>
      <c r="D114" s="5">
        <v>4.2564570000000003E-2</v>
      </c>
      <c r="E114" s="5">
        <v>1.28573E-2</v>
      </c>
      <c r="F114" s="5">
        <v>0.1702583</v>
      </c>
      <c r="G114" s="74">
        <v>4</v>
      </c>
      <c r="H114" s="5"/>
      <c r="I114" s="5"/>
      <c r="J114" s="5">
        <v>4.80253E-2</v>
      </c>
      <c r="K114" s="5">
        <v>6.9346039999999996E-3</v>
      </c>
      <c r="L114" s="5">
        <v>0.28815180000000001</v>
      </c>
      <c r="M114" s="74">
        <v>6</v>
      </c>
      <c r="N114" s="5"/>
      <c r="O114" s="5"/>
      <c r="P114" s="5">
        <v>2.7602970000000001E-2</v>
      </c>
      <c r="Q114" s="5">
        <v>1.8321629999999998E-2</v>
      </c>
      <c r="R114" s="5">
        <v>0.16561780000000001</v>
      </c>
      <c r="S114" s="74">
        <v>6</v>
      </c>
      <c r="T114" s="5"/>
      <c r="U114" s="5"/>
      <c r="V114" s="5">
        <v>0.18769230000000001</v>
      </c>
      <c r="W114" s="5">
        <v>0.16794249999999999</v>
      </c>
      <c r="X114" s="5">
        <v>1.1261540000000001</v>
      </c>
      <c r="Y114" s="74">
        <v>6</v>
      </c>
      <c r="Z114" s="5"/>
      <c r="AA114" s="5"/>
      <c r="AB114" s="5">
        <v>0.56400649999999997</v>
      </c>
      <c r="AC114" s="5">
        <v>0.2181613</v>
      </c>
      <c r="AD114" s="5">
        <v>2.2560259999999999</v>
      </c>
      <c r="AE114" s="74">
        <v>4</v>
      </c>
      <c r="AF114" s="10" t="s">
        <v>384</v>
      </c>
    </row>
    <row r="115" spans="1:32" x14ac:dyDescent="0.2">
      <c r="A115" s="263"/>
      <c r="B115" s="23"/>
      <c r="D115" s="5"/>
      <c r="E115" s="5"/>
      <c r="F115" s="5"/>
      <c r="G115" s="74"/>
      <c r="H115" s="5"/>
      <c r="I115" s="5"/>
      <c r="J115" s="5"/>
      <c r="K115" s="5"/>
      <c r="L115" s="5"/>
      <c r="M115" s="74"/>
      <c r="N115" s="5"/>
      <c r="O115" s="5"/>
      <c r="P115" s="5"/>
      <c r="Q115" s="5"/>
      <c r="R115" s="5"/>
      <c r="S115" s="74"/>
      <c r="T115" s="5"/>
      <c r="U115" s="5"/>
      <c r="V115" s="5"/>
      <c r="W115" s="5"/>
      <c r="X115" s="5"/>
      <c r="Y115" s="74"/>
      <c r="Z115" s="5"/>
      <c r="AA115" s="5"/>
      <c r="AB115" s="5"/>
      <c r="AC115" s="5"/>
      <c r="AD115" s="5"/>
      <c r="AE115" s="74"/>
    </row>
    <row r="116" spans="1:32" x14ac:dyDescent="0.2">
      <c r="A116" s="263"/>
      <c r="B116" s="23" t="s">
        <v>446</v>
      </c>
      <c r="C116" s="22" t="s">
        <v>76</v>
      </c>
      <c r="D116" s="5">
        <v>0.14659225000000001</v>
      </c>
      <c r="E116" s="5">
        <v>0.14659225000000001</v>
      </c>
      <c r="F116" s="5">
        <v>0.29318450000000001</v>
      </c>
      <c r="G116" s="74">
        <v>2</v>
      </c>
      <c r="H116" s="5"/>
      <c r="I116" s="5"/>
      <c r="J116" s="5">
        <v>0.43198121</v>
      </c>
      <c r="K116" s="5">
        <v>0.3706777</v>
      </c>
      <c r="L116" s="5">
        <v>3.8878309999999998</v>
      </c>
      <c r="M116" s="74">
        <v>9</v>
      </c>
      <c r="N116" s="5"/>
      <c r="O116" s="5"/>
      <c r="P116" s="5">
        <v>0.67124901999999997</v>
      </c>
      <c r="Q116" s="5">
        <v>0.1229859</v>
      </c>
      <c r="R116" s="5">
        <v>8.0549879999999998</v>
      </c>
      <c r="S116" s="74">
        <v>9</v>
      </c>
      <c r="T116" s="74" t="s">
        <v>384</v>
      </c>
      <c r="U116" s="5"/>
      <c r="V116" s="5">
        <v>0.28389599999999998</v>
      </c>
      <c r="W116" s="5">
        <v>5.6925200000000002E-2</v>
      </c>
      <c r="X116" s="5">
        <v>5.9618169999999999</v>
      </c>
      <c r="Y116" s="74">
        <v>12</v>
      </c>
      <c r="Z116" s="5"/>
      <c r="AA116" s="5"/>
      <c r="AB116" s="5">
        <v>7.8934480000000001E-2</v>
      </c>
      <c r="AC116" s="5">
        <v>3.7350849999999998E-2</v>
      </c>
      <c r="AD116" s="5">
        <v>1.894428</v>
      </c>
      <c r="AE116" s="74">
        <v>15</v>
      </c>
    </row>
    <row r="117" spans="1:32" x14ac:dyDescent="0.2">
      <c r="A117" s="263"/>
      <c r="C117" s="22" t="s">
        <v>74</v>
      </c>
      <c r="D117" s="117" t="s">
        <v>492</v>
      </c>
      <c r="E117" s="117" t="s">
        <v>492</v>
      </c>
      <c r="F117" s="117" t="s">
        <v>492</v>
      </c>
      <c r="G117" s="117" t="s">
        <v>492</v>
      </c>
      <c r="H117" s="5"/>
      <c r="I117" s="5"/>
      <c r="J117" s="5">
        <v>0.1047753</v>
      </c>
      <c r="K117" s="5">
        <v>0</v>
      </c>
      <c r="L117" s="5">
        <v>0.94297779999999998</v>
      </c>
      <c r="M117" s="74">
        <v>3</v>
      </c>
      <c r="N117" s="5"/>
      <c r="O117" s="5"/>
      <c r="P117" s="5">
        <v>0.13495467</v>
      </c>
      <c r="Q117" s="5">
        <v>0</v>
      </c>
      <c r="R117" s="5">
        <v>4.723414</v>
      </c>
      <c r="S117" s="74">
        <v>14</v>
      </c>
      <c r="T117" s="5"/>
      <c r="U117" s="5"/>
      <c r="V117" s="5">
        <v>0.11490599999999999</v>
      </c>
      <c r="W117" s="5">
        <v>0</v>
      </c>
      <c r="X117" s="5">
        <v>6.779452</v>
      </c>
      <c r="Y117" s="74">
        <v>20</v>
      </c>
      <c r="Z117" s="5"/>
      <c r="AA117" s="5"/>
      <c r="AB117" s="5">
        <v>1.3513509999999999E-2</v>
      </c>
      <c r="AC117" s="5">
        <v>0</v>
      </c>
      <c r="AD117" s="5">
        <v>0.2162162</v>
      </c>
      <c r="AE117" s="74">
        <v>1</v>
      </c>
    </row>
    <row r="118" spans="1:32" x14ac:dyDescent="0.2">
      <c r="A118" s="272"/>
      <c r="B118" s="4"/>
      <c r="C118" s="25" t="s">
        <v>383</v>
      </c>
      <c r="D118" s="6">
        <v>1.289032E-2</v>
      </c>
      <c r="E118" s="6">
        <v>1.17822E-2</v>
      </c>
      <c r="F118" s="6">
        <v>5.1561299999999997E-2</v>
      </c>
      <c r="G118" s="75">
        <v>3</v>
      </c>
      <c r="H118" s="6"/>
      <c r="I118" s="6"/>
      <c r="J118" s="6">
        <v>4.5977400000000002E-2</v>
      </c>
      <c r="K118" s="6">
        <v>1.734397E-2</v>
      </c>
      <c r="L118" s="6">
        <v>0.27586440000000001</v>
      </c>
      <c r="M118" s="75">
        <v>5</v>
      </c>
      <c r="N118" s="6"/>
      <c r="O118" s="6"/>
      <c r="P118" s="6">
        <v>4.3209450000000003E-2</v>
      </c>
      <c r="Q118" s="6">
        <v>0</v>
      </c>
      <c r="R118" s="6">
        <v>0.25925670000000001</v>
      </c>
      <c r="S118" s="75">
        <v>2</v>
      </c>
      <c r="T118" s="6"/>
      <c r="U118" s="6"/>
      <c r="V118" s="6">
        <v>0.58700428000000004</v>
      </c>
      <c r="W118" s="6">
        <v>4.7102360000000003E-2</v>
      </c>
      <c r="X118" s="6">
        <v>3.5220259999999999</v>
      </c>
      <c r="Y118" s="75">
        <v>4</v>
      </c>
      <c r="Z118" s="6" t="s">
        <v>384</v>
      </c>
      <c r="AA118" s="6"/>
      <c r="AB118" s="6">
        <v>0.41263250000000001</v>
      </c>
      <c r="AC118" s="6">
        <v>3.2373239999999998E-2</v>
      </c>
      <c r="AD118" s="6">
        <v>1.6505300000000001</v>
      </c>
      <c r="AE118" s="75">
        <v>2</v>
      </c>
      <c r="AF118" s="25"/>
    </row>
  </sheetData>
  <mergeCells count="37">
    <mergeCell ref="A2:S5"/>
    <mergeCell ref="A108:A118"/>
    <mergeCell ref="B54:B56"/>
    <mergeCell ref="B58:B61"/>
    <mergeCell ref="B9:B12"/>
    <mergeCell ref="B17:B18"/>
    <mergeCell ref="B23:B24"/>
    <mergeCell ref="B26:B29"/>
    <mergeCell ref="A66:A81"/>
    <mergeCell ref="A64:A65"/>
    <mergeCell ref="B64:B65"/>
    <mergeCell ref="P7:T7"/>
    <mergeCell ref="B7:B8"/>
    <mergeCell ref="C7:C8"/>
    <mergeCell ref="A83:A103"/>
    <mergeCell ref="B43:B44"/>
    <mergeCell ref="C64:C65"/>
    <mergeCell ref="B35:B36"/>
    <mergeCell ref="B40:B41"/>
    <mergeCell ref="B50:B52"/>
    <mergeCell ref="D7:H7"/>
    <mergeCell ref="J7:N7"/>
    <mergeCell ref="V7:Z7"/>
    <mergeCell ref="AB64:AF64"/>
    <mergeCell ref="AB7:AF7"/>
    <mergeCell ref="J64:M64"/>
    <mergeCell ref="D64:G64"/>
    <mergeCell ref="V64:Y64"/>
    <mergeCell ref="P64:S64"/>
    <mergeCell ref="A9:A24"/>
    <mergeCell ref="A26:A43"/>
    <mergeCell ref="A46:A48"/>
    <mergeCell ref="A50:A58"/>
    <mergeCell ref="B14:B15"/>
    <mergeCell ref="B20:B21"/>
    <mergeCell ref="A7:A8"/>
    <mergeCell ref="B31:B33"/>
  </mergeCells>
  <pageMargins left="0.7" right="0.7" top="0.75" bottom="0.75" header="0.3" footer="0.3"/>
  <pageSetup orientation="portrait" horizontalDpi="0" verticalDpi="0"/>
</worksheet>
</file>

<file path=xl/worksheets/sheet1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AB73"/>
  <sheetViews>
    <sheetView workbookViewId="0">
      <selection activeCell="A2" sqref="A2:S2"/>
    </sheetView>
  </sheetViews>
  <sheetFormatPr baseColWidth="10" defaultRowHeight="18" x14ac:dyDescent="0.2"/>
  <cols>
    <col min="1" max="1" width="38.6640625" style="1" bestFit="1" customWidth="1"/>
    <col min="2" max="2" width="9.83203125" style="1" bestFit="1" customWidth="1"/>
    <col min="3" max="3" width="8.6640625" style="1" customWidth="1"/>
    <col min="4" max="5" width="9.83203125" style="1" bestFit="1" customWidth="1"/>
    <col min="6" max="6" width="10.83203125" style="1" bestFit="1" customWidth="1"/>
    <col min="7" max="7" width="10.5" style="1" bestFit="1" customWidth="1"/>
    <col min="8" max="8" width="4.83203125" style="1" customWidth="1"/>
    <col min="9" max="13" width="9.83203125" style="1" bestFit="1" customWidth="1"/>
    <col min="14" max="14" width="10.6640625" style="1" bestFit="1" customWidth="1"/>
    <col min="15" max="15" width="4.33203125" style="1" customWidth="1"/>
    <col min="16" max="16" width="11" style="1" bestFit="1" customWidth="1"/>
    <col min="17" max="17" width="4.33203125" style="1" customWidth="1"/>
    <col min="18" max="18" width="14.6640625" style="1" bestFit="1" customWidth="1"/>
    <col min="19" max="16384" width="10.83203125" style="1"/>
  </cols>
  <sheetData>
    <row r="2" spans="1:23" x14ac:dyDescent="0.2">
      <c r="A2" s="250" t="s">
        <v>1818</v>
      </c>
      <c r="B2" s="250"/>
      <c r="C2" s="250"/>
      <c r="D2" s="250"/>
      <c r="E2" s="250"/>
      <c r="F2" s="250"/>
      <c r="G2" s="250"/>
      <c r="H2" s="250"/>
      <c r="I2" s="250"/>
      <c r="J2" s="250"/>
      <c r="K2" s="250"/>
      <c r="L2" s="250"/>
      <c r="M2" s="250"/>
      <c r="N2" s="250"/>
      <c r="O2" s="250"/>
      <c r="P2" s="250"/>
      <c r="Q2" s="250"/>
      <c r="R2" s="250"/>
      <c r="S2" s="250"/>
    </row>
    <row r="4" spans="1:23" x14ac:dyDescent="0.2">
      <c r="A4" s="248" t="s">
        <v>1822</v>
      </c>
      <c r="B4" s="233" t="s">
        <v>839</v>
      </c>
      <c r="C4" s="233"/>
      <c r="D4" s="233"/>
      <c r="E4" s="233"/>
      <c r="F4" s="233"/>
      <c r="G4" s="233"/>
      <c r="H4" s="21"/>
      <c r="I4" s="233" t="s">
        <v>838</v>
      </c>
      <c r="J4" s="233"/>
      <c r="K4" s="233"/>
      <c r="L4" s="233"/>
      <c r="M4" s="233"/>
      <c r="N4" s="233"/>
      <c r="O4" s="21"/>
      <c r="P4" s="21" t="s">
        <v>842</v>
      </c>
      <c r="Q4" s="21"/>
      <c r="R4" s="21" t="s">
        <v>840</v>
      </c>
      <c r="T4" s="9"/>
      <c r="U4" s="9"/>
      <c r="V4" s="9"/>
      <c r="W4" s="9"/>
    </row>
    <row r="5" spans="1:23" x14ac:dyDescent="0.2">
      <c r="A5" s="274"/>
      <c r="B5" s="25">
        <v>2016</v>
      </c>
      <c r="C5" s="25">
        <v>2017</v>
      </c>
      <c r="D5" s="25">
        <v>2018</v>
      </c>
      <c r="E5" s="25">
        <v>2019</v>
      </c>
      <c r="F5" s="25">
        <v>2021</v>
      </c>
      <c r="G5" s="25" t="s">
        <v>841</v>
      </c>
      <c r="H5" s="25"/>
      <c r="I5" s="25">
        <v>2016</v>
      </c>
      <c r="J5" s="25">
        <v>2017</v>
      </c>
      <c r="K5" s="25">
        <v>2018</v>
      </c>
      <c r="L5" s="25">
        <v>2019</v>
      </c>
      <c r="M5" s="25">
        <v>2021</v>
      </c>
      <c r="N5" s="25" t="s">
        <v>841</v>
      </c>
      <c r="O5" s="25"/>
      <c r="P5" s="25" t="s">
        <v>841</v>
      </c>
      <c r="Q5" s="25"/>
      <c r="R5" s="25" t="s">
        <v>841</v>
      </c>
      <c r="T5" s="9"/>
      <c r="U5" s="9"/>
      <c r="V5" s="9"/>
      <c r="W5" s="9"/>
    </row>
    <row r="6" spans="1:23" x14ac:dyDescent="0.2">
      <c r="A6" s="170" t="s">
        <v>432</v>
      </c>
      <c r="B6" s="73">
        <v>0.105550421666667</v>
      </c>
      <c r="C6" s="73">
        <v>0.901062435294118</v>
      </c>
      <c r="D6" s="73">
        <v>3.7250141622806998</v>
      </c>
      <c r="E6" s="73">
        <v>1.54080551858974</v>
      </c>
      <c r="F6" s="73">
        <v>0.15610488020833299</v>
      </c>
      <c r="G6" s="73">
        <v>1.47394836666667</v>
      </c>
      <c r="H6" s="73"/>
      <c r="I6" s="73">
        <v>5.2851333333333299E-2</v>
      </c>
      <c r="J6" s="73">
        <v>0.43122246666666703</v>
      </c>
      <c r="K6" s="73">
        <v>1.8238574999999999</v>
      </c>
      <c r="L6" s="73">
        <v>0.74141556666666697</v>
      </c>
      <c r="M6" s="73">
        <v>7.4007075000000005E-2</v>
      </c>
      <c r="N6" s="73">
        <v>0.30546659999999998</v>
      </c>
      <c r="O6" s="73"/>
      <c r="P6" s="73">
        <v>19.672017572807</v>
      </c>
      <c r="Q6" s="73"/>
      <c r="R6" s="73">
        <v>8.7255421000000002</v>
      </c>
    </row>
    <row r="7" spans="1:23" x14ac:dyDescent="0.2">
      <c r="A7" s="170" t="s">
        <v>119</v>
      </c>
      <c r="B7" s="73">
        <v>25.2634276566667</v>
      </c>
      <c r="C7" s="73">
        <v>24.013677505882399</v>
      </c>
      <c r="D7" s="73">
        <v>21.491828415789499</v>
      </c>
      <c r="E7" s="73">
        <v>14.022449698717899</v>
      </c>
      <c r="F7" s="73">
        <v>14.6954834604167</v>
      </c>
      <c r="G7" s="73">
        <v>18.9650336545455</v>
      </c>
      <c r="H7" s="73"/>
      <c r="I7" s="73">
        <v>22.683740116666701</v>
      </c>
      <c r="J7" s="73">
        <v>18.891461533333299</v>
      </c>
      <c r="K7" s="73">
        <v>21.196243866666698</v>
      </c>
      <c r="L7" s="73">
        <v>7.64533008333333</v>
      </c>
      <c r="M7" s="73">
        <v>5.9233802500000001</v>
      </c>
      <c r="N7" s="73">
        <v>15.69184645</v>
      </c>
      <c r="O7" s="73"/>
      <c r="P7" s="73">
        <v>17.602298706140299</v>
      </c>
      <c r="Q7" s="73"/>
      <c r="R7" s="73">
        <v>13.358930600000001</v>
      </c>
    </row>
    <row r="8" spans="1:23" x14ac:dyDescent="0.2">
      <c r="A8" s="170" t="s">
        <v>723</v>
      </c>
      <c r="B8" s="73">
        <v>30.963519631666699</v>
      </c>
      <c r="C8" s="73">
        <v>14.9047687764706</v>
      </c>
      <c r="D8" s="73">
        <v>5.7210809008771903</v>
      </c>
      <c r="E8" s="73">
        <v>6.4453951038461499</v>
      </c>
      <c r="F8" s="73">
        <v>31.279616578125001</v>
      </c>
      <c r="G8" s="73">
        <v>15.2246697793561</v>
      </c>
      <c r="H8" s="73"/>
      <c r="I8" s="73">
        <v>34.921692374999999</v>
      </c>
      <c r="J8" s="73">
        <v>4.89401713333333</v>
      </c>
      <c r="K8" s="73">
        <v>2.2981498999999999</v>
      </c>
      <c r="L8" s="73">
        <v>2.6298874333333302</v>
      </c>
      <c r="M8" s="73">
        <v>26.019754599999999</v>
      </c>
      <c r="N8" s="73">
        <v>4.6834060166666696</v>
      </c>
      <c r="O8" s="73"/>
      <c r="P8" s="73">
        <v>3.1582189578947402</v>
      </c>
      <c r="Q8" s="73"/>
      <c r="R8" s="73">
        <v>0.75773630000000003</v>
      </c>
    </row>
    <row r="9" spans="1:23" x14ac:dyDescent="0.2">
      <c r="A9" s="170" t="s">
        <v>441</v>
      </c>
      <c r="B9" s="73">
        <v>39.341406306666698</v>
      </c>
      <c r="C9" s="73">
        <v>40.144369068627498</v>
      </c>
      <c r="D9" s="73">
        <v>58.483817500877201</v>
      </c>
      <c r="E9" s="73">
        <v>71.105596789743601</v>
      </c>
      <c r="F9" s="73">
        <v>43.908144080208302</v>
      </c>
      <c r="G9" s="73">
        <v>53.8447351314394</v>
      </c>
      <c r="H9" s="73"/>
      <c r="I9" s="73">
        <v>37.484907049999997</v>
      </c>
      <c r="J9" s="73">
        <v>28.570204799999999</v>
      </c>
      <c r="K9" s="73">
        <v>59.480532066666697</v>
      </c>
      <c r="L9" s="73">
        <v>73.747882283333297</v>
      </c>
      <c r="M9" s="73">
        <v>38.798896616666703</v>
      </c>
      <c r="N9" s="73">
        <v>59.155667633333302</v>
      </c>
      <c r="O9" s="73"/>
      <c r="P9" s="73">
        <v>49.952699743859597</v>
      </c>
      <c r="Q9" s="73"/>
      <c r="R9" s="73">
        <v>47.739759849999999</v>
      </c>
    </row>
    <row r="10" spans="1:23" x14ac:dyDescent="0.2">
      <c r="A10" s="170" t="s">
        <v>1765</v>
      </c>
      <c r="B10" s="73">
        <v>3.3890673633333299</v>
      </c>
      <c r="C10" s="73">
        <v>17.3305568872549</v>
      </c>
      <c r="D10" s="73">
        <v>9.2012889622806995</v>
      </c>
      <c r="E10" s="73">
        <v>5.7730778570512804</v>
      </c>
      <c r="F10" s="73">
        <v>8.30036016979167</v>
      </c>
      <c r="G10" s="73">
        <v>8.9345502045454506</v>
      </c>
      <c r="H10" s="73"/>
      <c r="I10" s="73">
        <v>1.5165273666666701</v>
      </c>
      <c r="J10" s="73">
        <v>2.6444912333333299</v>
      </c>
      <c r="K10" s="73">
        <v>4.1693540333333301</v>
      </c>
      <c r="L10" s="73">
        <v>2.6383041500000002</v>
      </c>
      <c r="M10" s="73">
        <v>5.5832164500000001</v>
      </c>
      <c r="N10" s="73">
        <v>3.2892847500000002</v>
      </c>
      <c r="O10" s="73"/>
      <c r="P10" s="73">
        <v>3.2803635377193001</v>
      </c>
      <c r="Q10" s="73"/>
      <c r="R10" s="73">
        <v>2.0117843999999998</v>
      </c>
    </row>
    <row r="11" spans="1:23" x14ac:dyDescent="0.2">
      <c r="A11" s="170" t="s">
        <v>444</v>
      </c>
      <c r="B11" s="73">
        <v>0</v>
      </c>
      <c r="C11" s="73">
        <v>5.33445117647059E-2</v>
      </c>
      <c r="D11" s="73">
        <v>1.2555601754385999E-2</v>
      </c>
      <c r="E11" s="73">
        <v>1.9785179487179501E-3</v>
      </c>
      <c r="F11" s="73">
        <v>0.85930186458333302</v>
      </c>
      <c r="G11" s="73">
        <v>0.16983732310606101</v>
      </c>
      <c r="H11" s="73"/>
      <c r="I11" s="73">
        <v>0</v>
      </c>
      <c r="J11" s="73">
        <v>0</v>
      </c>
      <c r="K11" s="73">
        <v>5.76286666666667E-3</v>
      </c>
      <c r="L11" s="73">
        <v>0</v>
      </c>
      <c r="M11" s="73">
        <v>0</v>
      </c>
      <c r="N11" s="73">
        <v>0</v>
      </c>
      <c r="O11" s="73"/>
      <c r="P11" s="73">
        <v>0.46403101403508801</v>
      </c>
      <c r="Q11" s="73"/>
      <c r="R11" s="73">
        <v>0</v>
      </c>
    </row>
    <row r="12" spans="1:23" x14ac:dyDescent="0.2">
      <c r="A12" s="170" t="s">
        <v>722</v>
      </c>
      <c r="B12" s="73">
        <v>1.47798033333333E-2</v>
      </c>
      <c r="C12" s="73">
        <v>0.124166619607843</v>
      </c>
      <c r="D12" s="73">
        <v>6.1147238596491203E-2</v>
      </c>
      <c r="E12" s="73">
        <v>1.52046878205128E-2</v>
      </c>
      <c r="F12" s="73">
        <v>4.0423217708333299E-2</v>
      </c>
      <c r="G12" s="73">
        <v>5.0710471212121203E-2</v>
      </c>
      <c r="H12" s="73"/>
      <c r="I12" s="73">
        <v>0</v>
      </c>
      <c r="J12" s="73">
        <v>0</v>
      </c>
      <c r="K12" s="73">
        <v>1.8079700000000001E-2</v>
      </c>
      <c r="L12" s="73">
        <v>0</v>
      </c>
      <c r="M12" s="73">
        <v>1.6870833333333299E-3</v>
      </c>
      <c r="N12" s="73">
        <v>0</v>
      </c>
      <c r="O12" s="73"/>
      <c r="P12" s="73">
        <v>0.30566109122807</v>
      </c>
      <c r="Q12" s="73"/>
      <c r="R12" s="73">
        <v>0</v>
      </c>
    </row>
    <row r="13" spans="1:23" x14ac:dyDescent="0.2">
      <c r="A13" s="170" t="s">
        <v>721</v>
      </c>
      <c r="B13" s="73">
        <v>0.92224890333333298</v>
      </c>
      <c r="C13" s="73">
        <v>2.4912092372549002</v>
      </c>
      <c r="D13" s="73">
        <v>1.27891670087719</v>
      </c>
      <c r="E13" s="73">
        <v>1.0787426134615401</v>
      </c>
      <c r="F13" s="73">
        <v>0.732397673958333</v>
      </c>
      <c r="G13" s="73">
        <v>1.3140697058712101</v>
      </c>
      <c r="H13" s="73"/>
      <c r="I13" s="73">
        <v>0.86648546666666704</v>
      </c>
      <c r="J13" s="73">
        <v>0.94310933333333302</v>
      </c>
      <c r="K13" s="73">
        <v>0.85038786666666699</v>
      </c>
      <c r="L13" s="73">
        <v>0.74797868333333295</v>
      </c>
      <c r="M13" s="73">
        <v>0.50483820833333304</v>
      </c>
      <c r="N13" s="73">
        <v>0.70755738333333296</v>
      </c>
      <c r="O13" s="73"/>
      <c r="P13" s="73">
        <v>5.4950457771929804</v>
      </c>
      <c r="Q13" s="73"/>
      <c r="R13" s="73">
        <v>3.6436492</v>
      </c>
    </row>
    <row r="15" spans="1:23" x14ac:dyDescent="0.2">
      <c r="A15" s="248" t="s">
        <v>1821</v>
      </c>
      <c r="B15" s="233" t="s">
        <v>839</v>
      </c>
      <c r="C15" s="233"/>
      <c r="D15" s="233"/>
      <c r="E15" s="233"/>
      <c r="F15" s="233"/>
      <c r="G15" s="233"/>
      <c r="H15" s="21"/>
      <c r="I15" s="233" t="s">
        <v>838</v>
      </c>
      <c r="J15" s="233"/>
      <c r="K15" s="233"/>
      <c r="L15" s="233"/>
      <c r="M15" s="233"/>
      <c r="N15" s="233"/>
      <c r="O15" s="21"/>
      <c r="P15" s="21" t="s">
        <v>842</v>
      </c>
      <c r="Q15" s="21"/>
      <c r="R15" s="21" t="s">
        <v>840</v>
      </c>
    </row>
    <row r="16" spans="1:23" x14ac:dyDescent="0.2">
      <c r="A16" s="274"/>
      <c r="B16" s="25">
        <v>2016</v>
      </c>
      <c r="C16" s="25">
        <v>2017</v>
      </c>
      <c r="D16" s="25">
        <v>2018</v>
      </c>
      <c r="E16" s="25">
        <v>2019</v>
      </c>
      <c r="F16" s="25">
        <v>2021</v>
      </c>
      <c r="G16" s="25" t="s">
        <v>841</v>
      </c>
      <c r="H16" s="25"/>
      <c r="I16" s="25">
        <v>2016</v>
      </c>
      <c r="J16" s="25">
        <v>2017</v>
      </c>
      <c r="K16" s="25">
        <v>2018</v>
      </c>
      <c r="L16" s="25">
        <v>2019</v>
      </c>
      <c r="M16" s="25">
        <v>2021</v>
      </c>
      <c r="N16" s="25" t="s">
        <v>841</v>
      </c>
      <c r="O16" s="25"/>
      <c r="P16" s="25" t="s">
        <v>841</v>
      </c>
      <c r="Q16" s="25"/>
      <c r="R16" s="25" t="s">
        <v>841</v>
      </c>
    </row>
    <row r="17" spans="1:18" x14ac:dyDescent="0.2">
      <c r="A17" s="170" t="s">
        <v>432</v>
      </c>
      <c r="B17" s="73">
        <v>2.7369130625345899</v>
      </c>
      <c r="C17" s="73">
        <v>9.4690637656980297</v>
      </c>
      <c r="D17" s="73">
        <v>21.059705815276601</v>
      </c>
      <c r="E17" s="73">
        <v>8.8280630731538103</v>
      </c>
      <c r="F17" s="73">
        <v>2.0973927731672299</v>
      </c>
      <c r="G17" s="73">
        <v>8.8382276979660528</v>
      </c>
      <c r="H17" s="73"/>
      <c r="I17" s="73">
        <v>1.8683838550448351</v>
      </c>
      <c r="J17" s="73">
        <v>9.6387349109235956</v>
      </c>
      <c r="K17" s="73">
        <v>16.58888049296225</v>
      </c>
      <c r="L17" s="73">
        <v>11.5914510810238</v>
      </c>
      <c r="M17" s="73">
        <v>0.125453863701457</v>
      </c>
      <c r="N17" s="73">
        <v>8.4684915461505064</v>
      </c>
      <c r="O17" s="73"/>
      <c r="P17" s="73">
        <v>9.6546208142606105</v>
      </c>
      <c r="Q17" s="73"/>
      <c r="R17" s="73">
        <v>8.1890863218645435</v>
      </c>
    </row>
    <row r="18" spans="1:18" x14ac:dyDescent="0.2">
      <c r="A18" s="170" t="s">
        <v>119</v>
      </c>
      <c r="B18" s="73">
        <v>38.605221550006398</v>
      </c>
      <c r="C18" s="73">
        <v>7.1266794198555496</v>
      </c>
      <c r="D18" s="73">
        <v>24.0213251704029</v>
      </c>
      <c r="E18" s="73">
        <v>16.086546725123501</v>
      </c>
      <c r="F18" s="73">
        <v>51.510599983746502</v>
      </c>
      <c r="G18" s="73" t="s">
        <v>1803</v>
      </c>
      <c r="H18" s="73"/>
      <c r="I18" s="73">
        <v>32.880009194397701</v>
      </c>
      <c r="J18" s="73">
        <v>4.2733219602908301</v>
      </c>
      <c r="K18" s="73">
        <v>23.560481583815601</v>
      </c>
      <c r="L18" s="73">
        <v>20.8079061315354</v>
      </c>
      <c r="M18" s="73">
        <v>62.897991535585199</v>
      </c>
      <c r="N18" s="73">
        <v>22.478441904995599</v>
      </c>
      <c r="O18" s="73"/>
      <c r="P18" s="73">
        <v>22.5844929738556</v>
      </c>
      <c r="Q18" s="73"/>
      <c r="R18" s="73">
        <v>15.89956170187255</v>
      </c>
    </row>
    <row r="19" spans="1:18" x14ac:dyDescent="0.2">
      <c r="A19" s="170" t="s">
        <v>723</v>
      </c>
      <c r="B19" s="73">
        <v>22.483172363315202</v>
      </c>
      <c r="C19" s="73">
        <v>13.761836682494099</v>
      </c>
      <c r="D19" s="73">
        <v>10.037610303532199</v>
      </c>
      <c r="E19" s="73">
        <v>15.974800457862999</v>
      </c>
      <c r="F19" s="73">
        <v>14.9889147040555</v>
      </c>
      <c r="G19" s="73">
        <v>15.449266902251997</v>
      </c>
      <c r="H19" s="73"/>
      <c r="I19" s="73">
        <v>16.623690066899751</v>
      </c>
      <c r="J19" s="73">
        <v>15.239460262644851</v>
      </c>
      <c r="K19" s="73">
        <v>6.8239114460010004</v>
      </c>
      <c r="L19" s="73">
        <v>17.169409101953899</v>
      </c>
      <c r="M19" s="73">
        <v>15.638597929158101</v>
      </c>
      <c r="N19" s="73">
        <v>14.123856952610051</v>
      </c>
      <c r="O19" s="73"/>
      <c r="P19" s="73">
        <v>4.67315393207239</v>
      </c>
      <c r="Q19" s="73"/>
      <c r="R19" s="73">
        <v>1.8161626465640901</v>
      </c>
    </row>
    <row r="20" spans="1:18" x14ac:dyDescent="0.2">
      <c r="A20" s="170" t="s">
        <v>441</v>
      </c>
      <c r="B20" s="73">
        <v>27.827579395510501</v>
      </c>
      <c r="C20" s="73">
        <v>49.013034439771801</v>
      </c>
      <c r="D20" s="73">
        <v>29.419210386486601</v>
      </c>
      <c r="E20" s="73">
        <v>27.216000670296701</v>
      </c>
      <c r="F20" s="73">
        <v>20.043385586989402</v>
      </c>
      <c r="G20" s="73">
        <v>30.703842095811002</v>
      </c>
      <c r="H20" s="73"/>
      <c r="I20" s="73">
        <v>22.042618851976599</v>
      </c>
      <c r="J20" s="73">
        <v>53.876336270789849</v>
      </c>
      <c r="K20" s="73">
        <v>30.630843241961902</v>
      </c>
      <c r="L20" s="73">
        <v>26.630141271572001</v>
      </c>
      <c r="M20" s="73">
        <v>2.8979175216617201</v>
      </c>
      <c r="N20" s="73">
        <v>24.007609151547101</v>
      </c>
      <c r="O20" s="73"/>
      <c r="P20" s="73">
        <v>46.908610843191298</v>
      </c>
      <c r="Q20" s="73"/>
      <c r="R20" s="73">
        <v>56.556417836182845</v>
      </c>
    </row>
    <row r="21" spans="1:18" x14ac:dyDescent="0.2">
      <c r="A21" s="170" t="s">
        <v>1765</v>
      </c>
      <c r="B21" s="73">
        <v>0</v>
      </c>
      <c r="C21" s="73">
        <v>0.196696419595175</v>
      </c>
      <c r="D21" s="73">
        <v>0</v>
      </c>
      <c r="E21" s="73">
        <v>4.4516720676772E-3</v>
      </c>
      <c r="F21" s="73">
        <v>0.126937138523495</v>
      </c>
      <c r="G21" s="73">
        <v>6.5617046037269436E-2</v>
      </c>
      <c r="H21" s="73"/>
      <c r="I21" s="73">
        <v>0</v>
      </c>
      <c r="J21" s="73">
        <v>0</v>
      </c>
      <c r="K21" s="73">
        <v>0</v>
      </c>
      <c r="L21" s="73">
        <v>0</v>
      </c>
      <c r="M21" s="73">
        <v>0</v>
      </c>
      <c r="N21" s="73">
        <v>0</v>
      </c>
      <c r="O21" s="73"/>
      <c r="P21" s="73">
        <v>0.65365833059774603</v>
      </c>
      <c r="Q21" s="73"/>
      <c r="R21" s="73">
        <v>7.5005552120936958E-2</v>
      </c>
    </row>
    <row r="22" spans="1:18" x14ac:dyDescent="0.2">
      <c r="A22" s="170" t="s">
        <v>444</v>
      </c>
      <c r="B22" s="73">
        <v>8.1593709086772304</v>
      </c>
      <c r="C22" s="73">
        <v>17.8119331032315</v>
      </c>
      <c r="D22" s="73">
        <v>14.752704517966601</v>
      </c>
      <c r="E22" s="73">
        <v>27.843528632350498</v>
      </c>
      <c r="F22" s="73">
        <v>10.0859692509743</v>
      </c>
      <c r="G22" s="73">
        <v>15.730701282640023</v>
      </c>
      <c r="H22" s="73"/>
      <c r="I22" s="73">
        <v>5.3185805201578109</v>
      </c>
      <c r="J22" s="73">
        <v>8.2934314381991552</v>
      </c>
      <c r="K22" s="73">
        <v>12.042165844712549</v>
      </c>
      <c r="L22" s="73">
        <v>7.6872434338831601</v>
      </c>
      <c r="M22" s="73">
        <v>3.88038215020465</v>
      </c>
      <c r="N22" s="73">
        <v>7.9071024754449208</v>
      </c>
      <c r="O22" s="73"/>
      <c r="P22" s="73">
        <v>1.8332869768170701</v>
      </c>
      <c r="Q22" s="73"/>
      <c r="R22" s="73">
        <v>1.1215889361603599</v>
      </c>
    </row>
    <row r="23" spans="1:18" x14ac:dyDescent="0.2">
      <c r="A23" s="170" t="s">
        <v>721</v>
      </c>
      <c r="B23" s="73">
        <v>0.187742719956138</v>
      </c>
      <c r="C23" s="73">
        <v>2.6207561693539199</v>
      </c>
      <c r="D23" s="73">
        <v>0.70944380633507598</v>
      </c>
      <c r="E23" s="73">
        <v>4.0466087691448598</v>
      </c>
      <c r="F23" s="73">
        <v>1.1468005625434801</v>
      </c>
      <c r="G23" s="73">
        <v>1.7422704054666944</v>
      </c>
      <c r="H23" s="73"/>
      <c r="I23" s="73">
        <v>0.117738168628407</v>
      </c>
      <c r="J23" s="73">
        <v>0</v>
      </c>
      <c r="K23" s="73">
        <v>0</v>
      </c>
      <c r="L23" s="73">
        <v>0.36577149005639198</v>
      </c>
      <c r="M23" s="73">
        <v>0</v>
      </c>
      <c r="N23" s="73">
        <v>0</v>
      </c>
      <c r="O23" s="73"/>
      <c r="P23" s="73">
        <v>13.585082121207</v>
      </c>
      <c r="Q23" s="73"/>
      <c r="R23" s="73">
        <v>4.3303664107508499</v>
      </c>
    </row>
    <row r="24" spans="1:18" x14ac:dyDescent="0.2">
      <c r="B24" s="46"/>
      <c r="C24" s="46"/>
      <c r="D24" s="46"/>
      <c r="E24" s="46"/>
      <c r="F24" s="46"/>
      <c r="G24" s="46"/>
      <c r="H24" s="46"/>
      <c r="I24" s="46"/>
      <c r="J24" s="46"/>
      <c r="K24" s="46"/>
      <c r="L24" s="46"/>
      <c r="M24" s="46"/>
      <c r="N24" s="46"/>
      <c r="O24" s="46"/>
    </row>
    <row r="25" spans="1:18" x14ac:dyDescent="0.2">
      <c r="A25" s="248" t="s">
        <v>1820</v>
      </c>
      <c r="B25" s="233" t="s">
        <v>839</v>
      </c>
      <c r="C25" s="233"/>
      <c r="D25" s="233"/>
      <c r="E25" s="233"/>
      <c r="F25" s="233"/>
      <c r="G25" s="233"/>
      <c r="H25" s="21"/>
      <c r="I25" s="233" t="s">
        <v>838</v>
      </c>
      <c r="J25" s="233"/>
      <c r="K25" s="233"/>
      <c r="L25" s="233"/>
      <c r="M25" s="233"/>
      <c r="N25" s="233"/>
      <c r="O25" s="21"/>
      <c r="P25" s="21" t="s">
        <v>842</v>
      </c>
      <c r="Q25" s="21"/>
      <c r="R25" s="21" t="s">
        <v>840</v>
      </c>
    </row>
    <row r="26" spans="1:18" x14ac:dyDescent="0.2">
      <c r="A26" s="274"/>
      <c r="B26" s="25">
        <v>2016</v>
      </c>
      <c r="C26" s="25">
        <v>2017</v>
      </c>
      <c r="D26" s="25">
        <v>2018</v>
      </c>
      <c r="E26" s="25">
        <v>2019</v>
      </c>
      <c r="F26" s="25">
        <v>2021</v>
      </c>
      <c r="G26" s="25" t="s">
        <v>841</v>
      </c>
      <c r="H26" s="25"/>
      <c r="I26" s="25">
        <v>2016</v>
      </c>
      <c r="J26" s="25">
        <v>2017</v>
      </c>
      <c r="K26" s="25">
        <v>2018</v>
      </c>
      <c r="L26" s="25">
        <v>2019</v>
      </c>
      <c r="M26" s="25">
        <v>2021</v>
      </c>
      <c r="N26" s="25" t="s">
        <v>841</v>
      </c>
      <c r="O26" s="25"/>
      <c r="P26" s="25" t="s">
        <v>841</v>
      </c>
      <c r="Q26" s="25"/>
      <c r="R26" s="25" t="s">
        <v>841</v>
      </c>
    </row>
    <row r="27" spans="1:18" x14ac:dyDescent="0.2">
      <c r="A27" s="170" t="s">
        <v>432</v>
      </c>
      <c r="B27" s="73">
        <v>0.60845012261917397</v>
      </c>
      <c r="C27" s="73">
        <v>4.4296622928389997</v>
      </c>
      <c r="D27" s="73">
        <v>13.5566667758282</v>
      </c>
      <c r="E27" s="73">
        <v>11.548513083984099</v>
      </c>
      <c r="F27" s="73">
        <v>2.5475171161067101</v>
      </c>
      <c r="G27" s="73">
        <v>6.5381618782754369</v>
      </c>
      <c r="H27" s="73"/>
      <c r="I27" s="73">
        <v>0.56660537692600099</v>
      </c>
      <c r="J27" s="73">
        <v>4.5080912968789004</v>
      </c>
      <c r="K27" s="73">
        <v>14.2026378635634</v>
      </c>
      <c r="L27" s="73">
        <v>2.21288826143729</v>
      </c>
      <c r="M27" s="73">
        <v>0.72126340756645402</v>
      </c>
      <c r="N27" s="73">
        <v>2.6477529178338548</v>
      </c>
      <c r="O27" s="73"/>
      <c r="P27" s="73">
        <v>15.0339256889455</v>
      </c>
      <c r="Q27" s="73"/>
      <c r="R27" s="73">
        <v>11.3677402048441</v>
      </c>
    </row>
    <row r="28" spans="1:18" x14ac:dyDescent="0.2">
      <c r="A28" s="170" t="s">
        <v>119</v>
      </c>
      <c r="B28" s="73">
        <v>11.7011119117745</v>
      </c>
      <c r="C28" s="73">
        <v>5.2558885837558798</v>
      </c>
      <c r="D28" s="73">
        <v>11.2395455482299</v>
      </c>
      <c r="E28" s="73">
        <v>12.796377189301399</v>
      </c>
      <c r="F28" s="73">
        <v>18.759806820431301</v>
      </c>
      <c r="G28" s="73">
        <v>11.950546010698595</v>
      </c>
      <c r="H28" s="73"/>
      <c r="I28" s="73">
        <v>4.9813083034341457</v>
      </c>
      <c r="J28" s="73">
        <v>4.6783063104147953</v>
      </c>
      <c r="K28" s="73">
        <v>3.3737095322247201</v>
      </c>
      <c r="L28" s="73">
        <v>2.6158241534330902</v>
      </c>
      <c r="M28" s="73">
        <v>5.5901289673122303</v>
      </c>
      <c r="N28" s="73">
        <v>3.9997902783902899</v>
      </c>
      <c r="O28" s="73"/>
      <c r="P28" s="73">
        <v>12.521777164509</v>
      </c>
      <c r="Q28" s="73"/>
      <c r="R28" s="73">
        <v>10.179426979251565</v>
      </c>
    </row>
    <row r="29" spans="1:18" x14ac:dyDescent="0.2">
      <c r="A29" s="170" t="s">
        <v>723</v>
      </c>
      <c r="B29" s="73">
        <v>57.7760394422559</v>
      </c>
      <c r="C29" s="73">
        <v>32.923891530717597</v>
      </c>
      <c r="D29" s="73">
        <v>25.235608353468699</v>
      </c>
      <c r="E29" s="73">
        <v>12.349538032110701</v>
      </c>
      <c r="F29" s="73">
        <v>33.192311745230803</v>
      </c>
      <c r="G29" s="73">
        <v>32.295477820756744</v>
      </c>
      <c r="H29" s="73"/>
      <c r="I29" s="73">
        <v>66.046270575745794</v>
      </c>
      <c r="J29" s="73">
        <v>31.450452266775898</v>
      </c>
      <c r="K29" s="73">
        <v>16.065577288447351</v>
      </c>
      <c r="L29" s="73">
        <v>9.5049510003282691</v>
      </c>
      <c r="M29" s="73">
        <v>32.686639241502</v>
      </c>
      <c r="N29" s="73">
        <v>21.494524828428752</v>
      </c>
      <c r="O29" s="73"/>
      <c r="P29" s="73">
        <v>16.2036466947966</v>
      </c>
      <c r="Q29" s="73"/>
      <c r="R29" s="73">
        <v>9.5318041477177005</v>
      </c>
    </row>
    <row r="30" spans="1:18" x14ac:dyDescent="0.2">
      <c r="A30" s="170" t="s">
        <v>441</v>
      </c>
      <c r="B30" s="73">
        <v>0.217774584637076</v>
      </c>
      <c r="C30" s="73">
        <v>1.50959631653597</v>
      </c>
      <c r="D30" s="73">
        <v>2.4984202099057802</v>
      </c>
      <c r="E30" s="73">
        <v>0.42694702681833901</v>
      </c>
      <c r="F30" s="73">
        <v>5.2413170984826198</v>
      </c>
      <c r="G30" s="73">
        <v>1.978811047275957</v>
      </c>
      <c r="H30" s="73"/>
      <c r="I30" s="73">
        <v>0.1678620682912795</v>
      </c>
      <c r="J30" s="73">
        <v>1.69897995478386</v>
      </c>
      <c r="K30" s="73">
        <v>0.45876077197278353</v>
      </c>
      <c r="L30" s="73">
        <v>0.104558358599115</v>
      </c>
      <c r="M30" s="73">
        <v>1.5939202178886499E-2</v>
      </c>
      <c r="N30" s="73">
        <v>0.14680983733939651</v>
      </c>
      <c r="O30" s="73"/>
      <c r="P30" s="73">
        <v>16.641116404580401</v>
      </c>
      <c r="Q30" s="73"/>
      <c r="R30" s="73">
        <v>6.8322769597185999</v>
      </c>
    </row>
    <row r="31" spans="1:18" x14ac:dyDescent="0.2">
      <c r="A31" s="170" t="s">
        <v>1765</v>
      </c>
      <c r="B31" s="73">
        <v>0</v>
      </c>
      <c r="C31" s="73">
        <v>0.88525401388450997</v>
      </c>
      <c r="D31" s="73">
        <v>0</v>
      </c>
      <c r="E31" s="73">
        <v>1.6635640259525599</v>
      </c>
      <c r="F31" s="73">
        <v>0.57970534092524295</v>
      </c>
      <c r="G31" s="73">
        <v>0.6257046761524625</v>
      </c>
      <c r="H31" s="73"/>
      <c r="I31" s="73">
        <v>0</v>
      </c>
      <c r="J31" s="73">
        <v>0</v>
      </c>
      <c r="K31" s="73">
        <v>0</v>
      </c>
      <c r="L31" s="73">
        <v>0</v>
      </c>
      <c r="M31" s="73">
        <v>0</v>
      </c>
      <c r="N31" s="73">
        <v>0</v>
      </c>
      <c r="O31" s="73"/>
      <c r="P31" s="73">
        <v>10.5469613855061</v>
      </c>
      <c r="Q31" s="73"/>
      <c r="R31" s="73">
        <v>4.1725160462979698</v>
      </c>
    </row>
    <row r="32" spans="1:18" x14ac:dyDescent="0.2">
      <c r="A32" s="170" t="s">
        <v>444</v>
      </c>
      <c r="B32" s="73">
        <v>29.4982329669261</v>
      </c>
      <c r="C32" s="73">
        <v>53.916628714140202</v>
      </c>
      <c r="D32" s="73">
        <v>47.329973608859298</v>
      </c>
      <c r="E32" s="73">
        <v>59.583293013582498</v>
      </c>
      <c r="F32" s="73">
        <v>39.619018562693597</v>
      </c>
      <c r="G32" s="73">
        <v>45.989429373240341</v>
      </c>
      <c r="H32" s="73"/>
      <c r="I32" s="73">
        <v>12.639180756137906</v>
      </c>
      <c r="J32" s="73">
        <v>51.760108643410447</v>
      </c>
      <c r="K32" s="73">
        <v>45.233489102950948</v>
      </c>
      <c r="L32" s="73">
        <v>70.103527437920803</v>
      </c>
      <c r="M32" s="73">
        <v>38.892902793753898</v>
      </c>
      <c r="N32" s="73">
        <v>51.760108643410447</v>
      </c>
      <c r="O32" s="73"/>
      <c r="P32" s="73">
        <v>20.304178233604901</v>
      </c>
      <c r="Q32" s="73"/>
      <c r="R32" s="73">
        <v>17.80673652869865</v>
      </c>
    </row>
    <row r="33" spans="1:22" x14ac:dyDescent="0.2">
      <c r="A33" s="170" t="s">
        <v>721</v>
      </c>
      <c r="B33" s="73">
        <v>0.198390971787343</v>
      </c>
      <c r="C33" s="73">
        <v>1.0790785481269001</v>
      </c>
      <c r="D33" s="73">
        <v>0.139785503708172</v>
      </c>
      <c r="E33" s="73">
        <v>1.6317676282504201</v>
      </c>
      <c r="F33" s="73">
        <v>6.0323316129723199E-2</v>
      </c>
      <c r="G33" s="73">
        <v>0.62186919360051163</v>
      </c>
      <c r="H33" s="73"/>
      <c r="I33" s="73">
        <v>0.15748349040706749</v>
      </c>
      <c r="J33" s="73">
        <v>0</v>
      </c>
      <c r="K33" s="73">
        <v>0</v>
      </c>
      <c r="L33" s="73">
        <v>8.8250254807474005E-2</v>
      </c>
      <c r="M33" s="73">
        <v>0</v>
      </c>
      <c r="N33" s="73">
        <v>0</v>
      </c>
      <c r="O33" s="73"/>
      <c r="P33" s="73">
        <v>8.3709698972084894</v>
      </c>
      <c r="Q33" s="73"/>
      <c r="R33" s="73">
        <v>4.124444819269165</v>
      </c>
    </row>
    <row r="35" spans="1:22" x14ac:dyDescent="0.2">
      <c r="A35" s="248" t="s">
        <v>1819</v>
      </c>
      <c r="B35" s="233" t="s">
        <v>839</v>
      </c>
      <c r="C35" s="233"/>
      <c r="D35" s="233"/>
      <c r="E35" s="233"/>
      <c r="F35" s="233"/>
      <c r="G35" s="233"/>
      <c r="H35" s="21"/>
      <c r="I35" s="233" t="s">
        <v>838</v>
      </c>
      <c r="J35" s="233"/>
      <c r="K35" s="233"/>
      <c r="L35" s="233"/>
      <c r="M35" s="233"/>
      <c r="N35" s="233"/>
      <c r="O35" s="21"/>
      <c r="P35" s="21" t="s">
        <v>842</v>
      </c>
      <c r="Q35" s="21"/>
      <c r="R35" s="21" t="s">
        <v>840</v>
      </c>
    </row>
    <row r="36" spans="1:22" x14ac:dyDescent="0.2">
      <c r="A36" s="274"/>
      <c r="B36" s="25">
        <v>2016</v>
      </c>
      <c r="C36" s="25">
        <v>2017</v>
      </c>
      <c r="D36" s="25">
        <v>2018</v>
      </c>
      <c r="E36" s="25">
        <v>2019</v>
      </c>
      <c r="F36" s="25">
        <v>2021</v>
      </c>
      <c r="G36" s="25" t="s">
        <v>841</v>
      </c>
      <c r="H36" s="25"/>
      <c r="I36" s="25">
        <v>2016</v>
      </c>
      <c r="J36" s="25">
        <v>2017</v>
      </c>
      <c r="K36" s="25">
        <v>2018</v>
      </c>
      <c r="L36" s="25">
        <v>2019</v>
      </c>
      <c r="M36" s="25">
        <v>2021</v>
      </c>
      <c r="N36" s="25" t="s">
        <v>841</v>
      </c>
      <c r="O36" s="25"/>
      <c r="P36" s="25" t="s">
        <v>841</v>
      </c>
      <c r="Q36" s="25"/>
      <c r="R36" s="25" t="s">
        <v>841</v>
      </c>
    </row>
    <row r="37" spans="1:22" x14ac:dyDescent="0.2">
      <c r="A37" s="170" t="s">
        <v>432</v>
      </c>
      <c r="B37" s="74">
        <v>1.9743711361666656</v>
      </c>
      <c r="C37" s="74">
        <v>8.5173005535138895</v>
      </c>
      <c r="D37" s="74">
        <v>60.140642348772914</v>
      </c>
      <c r="E37" s="74">
        <v>45.623257097591335</v>
      </c>
      <c r="F37" s="74">
        <v>7.0172951349642858</v>
      </c>
      <c r="G37" s="74">
        <v>29.407553131735447</v>
      </c>
      <c r="H37" s="74"/>
      <c r="I37" s="74">
        <v>0.84016485637499994</v>
      </c>
      <c r="J37" s="74">
        <v>8.3911383055000002</v>
      </c>
      <c r="K37" s="74">
        <v>47.116018715383348</v>
      </c>
      <c r="L37" s="74">
        <v>4.7684659791666704</v>
      </c>
      <c r="M37" s="74">
        <v>3.1310362500000002</v>
      </c>
      <c r="N37" s="74">
        <v>7.0501987835416653</v>
      </c>
      <c r="O37" s="73"/>
      <c r="P37" s="74">
        <v>1671.4312965533904</v>
      </c>
      <c r="Q37" s="223"/>
      <c r="R37" s="74">
        <v>246.34303661984151</v>
      </c>
    </row>
    <row r="38" spans="1:22" x14ac:dyDescent="0.2">
      <c r="A38" s="170" t="s">
        <v>119</v>
      </c>
      <c r="B38" s="74">
        <v>23.47719164383334</v>
      </c>
      <c r="C38" s="74">
        <v>10.692605897115728</v>
      </c>
      <c r="D38" s="74">
        <v>234.65360726300318</v>
      </c>
      <c r="E38" s="74">
        <v>51.356928282302498</v>
      </c>
      <c r="F38" s="74">
        <v>69.080708801250793</v>
      </c>
      <c r="G38" s="74">
        <v>87.678546359162681</v>
      </c>
      <c r="H38" s="74"/>
      <c r="I38" s="74">
        <v>10.444835235833335</v>
      </c>
      <c r="J38" s="74">
        <v>9.9917067555833334</v>
      </c>
      <c r="K38" s="74">
        <v>36.013387912493037</v>
      </c>
      <c r="L38" s="74">
        <v>5.4803169523055599</v>
      </c>
      <c r="M38" s="74">
        <v>14.2730039536667</v>
      </c>
      <c r="N38" s="74">
        <v>7.9281363310833353</v>
      </c>
      <c r="O38" s="73"/>
      <c r="P38" s="74">
        <v>16447.92356985353</v>
      </c>
      <c r="Q38" s="223"/>
      <c r="R38" s="74">
        <v>232.20820904052101</v>
      </c>
    </row>
    <row r="39" spans="1:22" x14ac:dyDescent="0.2">
      <c r="A39" s="170" t="s">
        <v>723</v>
      </c>
      <c r="B39" s="74">
        <v>130.57661502673059</v>
      </c>
      <c r="C39" s="74">
        <v>76.938423842229597</v>
      </c>
      <c r="D39" s="74">
        <v>2872.7513940130084</v>
      </c>
      <c r="E39" s="74">
        <v>29.146361506516612</v>
      </c>
      <c r="F39" s="74">
        <v>114.75556091183736</v>
      </c>
      <c r="G39" s="74">
        <v>736.22218632958447</v>
      </c>
      <c r="H39" s="74"/>
      <c r="I39" s="74">
        <v>100.82227622480545</v>
      </c>
      <c r="J39" s="74">
        <v>61.956396619333347</v>
      </c>
      <c r="K39" s="74">
        <v>35.836742414208345</v>
      </c>
      <c r="L39" s="74">
        <v>21.518054365788899</v>
      </c>
      <c r="M39" s="74">
        <v>86.984988370694495</v>
      </c>
      <c r="N39" s="74">
        <v>47.984893003875001</v>
      </c>
      <c r="O39" s="73"/>
      <c r="P39" s="74">
        <v>4820.3731249237153</v>
      </c>
      <c r="Q39" s="223"/>
      <c r="R39" s="74">
        <v>260.36201355041703</v>
      </c>
    </row>
    <row r="40" spans="1:22" x14ac:dyDescent="0.2">
      <c r="A40" s="170" t="s">
        <v>441</v>
      </c>
      <c r="B40" s="74">
        <v>0.80083374877777769</v>
      </c>
      <c r="C40" s="74">
        <v>2.9953764331937833</v>
      </c>
      <c r="D40" s="74">
        <v>78.524220105929544</v>
      </c>
      <c r="E40" s="74">
        <v>0.80525074738271618</v>
      </c>
      <c r="F40" s="74">
        <v>68.273873992297666</v>
      </c>
      <c r="G40" s="74">
        <v>33.368639091595249</v>
      </c>
      <c r="H40" s="74"/>
      <c r="I40" s="74">
        <v>0.33366978480555554</v>
      </c>
      <c r="J40" s="74">
        <v>3.1140110118472197</v>
      </c>
      <c r="K40" s="74">
        <v>4.3390462075333351</v>
      </c>
      <c r="L40" s="74">
        <v>0.49270825200000001</v>
      </c>
      <c r="M40" s="74">
        <v>4.7486686666666699E-3</v>
      </c>
      <c r="N40" s="74">
        <v>0.50750754670833342</v>
      </c>
      <c r="O40" s="73"/>
      <c r="P40" s="74">
        <v>174432.02503990868</v>
      </c>
      <c r="Q40" s="223"/>
      <c r="R40" s="74">
        <v>110.9250009839085</v>
      </c>
      <c r="S40" s="9"/>
    </row>
    <row r="41" spans="1:22" x14ac:dyDescent="0.2">
      <c r="A41" s="170" t="s">
        <v>1765</v>
      </c>
      <c r="B41" s="74">
        <v>0</v>
      </c>
      <c r="C41" s="74">
        <v>2.1505586866666664</v>
      </c>
      <c r="D41" s="74">
        <v>0</v>
      </c>
      <c r="E41" s="74">
        <v>4.7149203327777771</v>
      </c>
      <c r="F41" s="74">
        <v>0.17270805385714286</v>
      </c>
      <c r="G41" s="74">
        <v>1.6631350438823529</v>
      </c>
      <c r="H41" s="74"/>
      <c r="I41" s="74">
        <v>0</v>
      </c>
      <c r="J41" s="74">
        <v>0</v>
      </c>
      <c r="K41" s="74">
        <v>0</v>
      </c>
      <c r="L41" s="74">
        <v>0</v>
      </c>
      <c r="M41" s="74">
        <v>0</v>
      </c>
      <c r="N41" s="74">
        <v>0</v>
      </c>
      <c r="O41" s="73"/>
      <c r="P41" s="74">
        <v>637.77125730630121</v>
      </c>
      <c r="Q41" s="223"/>
      <c r="R41" s="74">
        <v>136.16379311025003</v>
      </c>
      <c r="S41" s="9"/>
    </row>
    <row r="42" spans="1:22" x14ac:dyDescent="0.2">
      <c r="A42" s="170" t="s">
        <v>444</v>
      </c>
      <c r="B42" s="74">
        <v>729.51617563391596</v>
      </c>
      <c r="C42" s="74">
        <v>470.03251119672768</v>
      </c>
      <c r="D42" s="74">
        <v>12462.262970825213</v>
      </c>
      <c r="E42" s="74">
        <v>795.02463736052528</v>
      </c>
      <c r="F42" s="74">
        <v>137.14685496180476</v>
      </c>
      <c r="G42" s="74">
        <v>3339.7533310969147</v>
      </c>
      <c r="H42" s="74"/>
      <c r="I42" s="74">
        <v>352.94344693808353</v>
      </c>
      <c r="J42" s="74">
        <v>438.98367237837499</v>
      </c>
      <c r="K42" s="74">
        <v>895.59483914781254</v>
      </c>
      <c r="L42" s="74">
        <v>71.688421199999993</v>
      </c>
      <c r="M42" s="74">
        <v>65.4757640091333</v>
      </c>
      <c r="N42" s="74">
        <v>274.58324760858301</v>
      </c>
      <c r="O42" s="73"/>
      <c r="P42" s="74">
        <v>4367.3697406651963</v>
      </c>
      <c r="Q42" s="223"/>
      <c r="R42" s="74">
        <v>520.76817082595858</v>
      </c>
      <c r="S42" s="9"/>
    </row>
    <row r="43" spans="1:22" x14ac:dyDescent="0.2">
      <c r="A43" s="170" t="s">
        <v>721</v>
      </c>
      <c r="B43" s="74">
        <v>0.50636603224999999</v>
      </c>
      <c r="C43" s="74">
        <v>1.5872126885833333</v>
      </c>
      <c r="D43" s="74">
        <v>0.74425218839583374</v>
      </c>
      <c r="E43" s="74">
        <v>4.8491374466944439</v>
      </c>
      <c r="F43" s="74">
        <v>0.18417750849206344</v>
      </c>
      <c r="G43" s="74">
        <v>1.8363010984517973</v>
      </c>
      <c r="H43" s="74"/>
      <c r="I43" s="74">
        <v>0.31083485700000002</v>
      </c>
      <c r="J43" s="74">
        <v>0</v>
      </c>
      <c r="K43" s="74">
        <v>0</v>
      </c>
      <c r="L43" s="74">
        <v>0.106385656</v>
      </c>
      <c r="M43" s="74">
        <v>0</v>
      </c>
      <c r="N43" s="74">
        <v>0</v>
      </c>
      <c r="O43" s="73"/>
      <c r="P43" s="74">
        <v>783.19433289253152</v>
      </c>
      <c r="Q43" s="223"/>
      <c r="R43" s="74">
        <v>91.177433108499997</v>
      </c>
    </row>
    <row r="44" spans="1:22" x14ac:dyDescent="0.2">
      <c r="A44" s="225"/>
      <c r="B44" s="225"/>
      <c r="C44" s="225"/>
      <c r="D44" s="225"/>
      <c r="E44" s="225"/>
      <c r="F44" s="225"/>
      <c r="G44" s="225"/>
      <c r="H44" s="225"/>
      <c r="I44" s="225"/>
      <c r="J44" s="4"/>
      <c r="K44" s="225"/>
      <c r="L44" s="225"/>
      <c r="M44" s="225"/>
      <c r="N44" s="225"/>
      <c r="O44" s="225"/>
      <c r="P44" s="225"/>
      <c r="Q44" s="225"/>
      <c r="R44" s="4"/>
    </row>
    <row r="45" spans="1:22" x14ac:dyDescent="0.2">
      <c r="A45" s="9"/>
      <c r="B45" s="9"/>
      <c r="C45" s="9"/>
      <c r="D45" s="9"/>
      <c r="E45" s="9"/>
      <c r="F45" s="9"/>
      <c r="G45" s="9"/>
      <c r="H45" s="9"/>
      <c r="I45" s="9"/>
      <c r="J45" s="9"/>
      <c r="K45" s="9"/>
      <c r="L45" s="9"/>
      <c r="M45" s="9"/>
      <c r="N45" s="9"/>
      <c r="O45" s="9"/>
      <c r="P45" s="9"/>
    </row>
    <row r="46" spans="1:22" x14ac:dyDescent="0.2">
      <c r="A46" s="9"/>
      <c r="B46" s="224"/>
      <c r="C46" s="224"/>
      <c r="D46" s="224"/>
      <c r="E46" s="224"/>
      <c r="F46" s="224"/>
      <c r="G46" s="224"/>
      <c r="H46" s="9"/>
      <c r="I46" s="9"/>
      <c r="J46" s="224"/>
      <c r="K46" s="224"/>
      <c r="L46" s="224"/>
      <c r="M46" s="224"/>
      <c r="N46" s="224"/>
      <c r="O46" s="224"/>
      <c r="P46" s="9"/>
      <c r="Q46" s="9"/>
      <c r="R46" s="9"/>
      <c r="S46" s="9"/>
      <c r="V46" s="9"/>
    </row>
    <row r="47" spans="1:22" x14ac:dyDescent="0.2">
      <c r="A47" s="9"/>
      <c r="B47" s="224"/>
      <c r="C47" s="224"/>
      <c r="D47" s="224"/>
      <c r="E47" s="224"/>
      <c r="F47" s="224"/>
      <c r="G47" s="224"/>
      <c r="H47" s="9"/>
      <c r="I47" s="9"/>
      <c r="J47" s="224"/>
      <c r="K47" s="224"/>
      <c r="L47" s="224"/>
      <c r="M47" s="224"/>
      <c r="N47" s="224"/>
      <c r="O47" s="224"/>
    </row>
    <row r="48" spans="1:22" x14ac:dyDescent="0.2">
      <c r="A48" s="9"/>
      <c r="B48" s="224"/>
      <c r="C48" s="224"/>
      <c r="D48" s="224"/>
      <c r="E48" s="224"/>
      <c r="F48" s="224"/>
      <c r="G48" s="224"/>
      <c r="H48" s="9"/>
      <c r="I48" s="9"/>
      <c r="J48" s="224"/>
      <c r="K48" s="224"/>
      <c r="L48" s="224"/>
      <c r="M48" s="224"/>
      <c r="N48" s="224"/>
      <c r="O48" s="224"/>
    </row>
    <row r="49" spans="1:28" x14ac:dyDescent="0.2">
      <c r="A49" s="9"/>
      <c r="B49" s="224"/>
      <c r="C49" s="224"/>
      <c r="D49" s="224"/>
      <c r="E49" s="224"/>
      <c r="F49" s="224"/>
      <c r="G49" s="224"/>
      <c r="H49" s="9"/>
      <c r="I49" s="9"/>
      <c r="J49" s="224"/>
      <c r="K49" s="224"/>
      <c r="L49" s="224"/>
      <c r="M49" s="224"/>
      <c r="N49" s="224"/>
      <c r="O49" s="224"/>
    </row>
    <row r="50" spans="1:28" x14ac:dyDescent="0.2">
      <c r="A50" s="9"/>
      <c r="B50" s="224"/>
      <c r="C50" s="224"/>
      <c r="D50" s="224"/>
      <c r="E50" s="224"/>
      <c r="F50" s="224"/>
      <c r="G50" s="224"/>
      <c r="H50" s="9"/>
      <c r="I50" s="9"/>
      <c r="J50" s="224"/>
      <c r="K50" s="224"/>
      <c r="L50" s="224"/>
      <c r="M50" s="224"/>
      <c r="N50" s="224"/>
      <c r="O50" s="224"/>
      <c r="P50" s="9"/>
      <c r="Q50" s="9"/>
    </row>
    <row r="51" spans="1:28" x14ac:dyDescent="0.2">
      <c r="A51" s="9"/>
      <c r="B51" s="224"/>
      <c r="C51" s="224"/>
      <c r="D51" s="224"/>
      <c r="E51" s="224"/>
      <c r="F51" s="224"/>
      <c r="G51" s="224"/>
      <c r="H51" s="9"/>
      <c r="I51" s="9"/>
      <c r="J51" s="224"/>
      <c r="K51" s="224"/>
      <c r="L51" s="224"/>
      <c r="M51" s="224"/>
      <c r="N51" s="224"/>
      <c r="O51" s="224"/>
      <c r="T51" s="9"/>
      <c r="U51" s="9"/>
    </row>
    <row r="52" spans="1:28" x14ac:dyDescent="0.2">
      <c r="A52" s="9"/>
      <c r="B52" s="224"/>
      <c r="C52" s="224"/>
      <c r="D52" s="224"/>
      <c r="E52" s="224"/>
      <c r="F52" s="224"/>
      <c r="G52" s="224"/>
      <c r="H52" s="9"/>
      <c r="I52" s="9"/>
      <c r="J52" s="224"/>
      <c r="K52" s="224"/>
      <c r="L52" s="224"/>
      <c r="M52" s="224"/>
      <c r="N52" s="224"/>
      <c r="O52" s="224"/>
      <c r="P52" s="9"/>
      <c r="Q52" s="9"/>
      <c r="R52" s="9"/>
      <c r="S52" s="9"/>
      <c r="T52" s="9"/>
      <c r="U52" s="9"/>
    </row>
    <row r="53" spans="1:28" x14ac:dyDescent="0.2">
      <c r="A53" s="9"/>
      <c r="B53" s="9"/>
      <c r="C53" s="9"/>
      <c r="D53" s="9"/>
      <c r="E53" s="9"/>
      <c r="F53" s="9"/>
      <c r="G53" s="9"/>
      <c r="H53" s="9"/>
      <c r="I53" s="9"/>
      <c r="K53" s="9"/>
      <c r="L53" s="9"/>
      <c r="O53" s="9"/>
    </row>
    <row r="54" spans="1:28" x14ac:dyDescent="0.2">
      <c r="A54" s="9"/>
      <c r="B54" s="9"/>
      <c r="C54" s="9"/>
      <c r="D54" s="9"/>
      <c r="E54" s="9"/>
      <c r="F54" s="9"/>
      <c r="G54" s="9"/>
      <c r="H54" s="9"/>
      <c r="I54" s="9"/>
      <c r="K54" s="9"/>
      <c r="L54" s="9"/>
      <c r="O54" s="9"/>
    </row>
    <row r="55" spans="1:28" x14ac:dyDescent="0.2">
      <c r="A55" s="9"/>
      <c r="B55" s="9"/>
      <c r="C55" s="9"/>
      <c r="D55" s="9"/>
      <c r="E55" s="9"/>
      <c r="F55" s="9"/>
      <c r="G55" s="9"/>
      <c r="H55" s="9"/>
      <c r="I55" s="9"/>
      <c r="K55" s="9"/>
      <c r="L55" s="9"/>
      <c r="O55" s="9"/>
    </row>
    <row r="56" spans="1:28" x14ac:dyDescent="0.2">
      <c r="A56" s="9"/>
      <c r="B56" s="9"/>
      <c r="C56" s="9"/>
      <c r="D56" s="9"/>
      <c r="E56" s="9"/>
      <c r="F56" s="9"/>
      <c r="G56" s="9"/>
      <c r="H56" s="9"/>
      <c r="I56" s="9"/>
      <c r="K56" s="9"/>
      <c r="L56" s="9"/>
    </row>
    <row r="57" spans="1:28" x14ac:dyDescent="0.2">
      <c r="A57" s="9"/>
      <c r="B57" s="9"/>
      <c r="C57" s="9"/>
      <c r="D57" s="9"/>
      <c r="E57" s="9"/>
      <c r="F57" s="9"/>
      <c r="G57" s="9"/>
      <c r="H57" s="9"/>
      <c r="I57" s="9"/>
      <c r="K57" s="9"/>
      <c r="L57" s="9"/>
      <c r="AB57" s="9"/>
    </row>
    <row r="58" spans="1:28" x14ac:dyDescent="0.2">
      <c r="A58" s="9"/>
      <c r="B58" s="9"/>
      <c r="C58" s="9"/>
      <c r="D58" s="9"/>
      <c r="E58" s="9"/>
      <c r="F58" s="9"/>
      <c r="G58" s="9"/>
      <c r="H58" s="9"/>
      <c r="I58" s="9"/>
      <c r="K58" s="9"/>
      <c r="L58" s="9"/>
    </row>
    <row r="59" spans="1:28" x14ac:dyDescent="0.2">
      <c r="A59" s="9"/>
      <c r="B59" s="9"/>
      <c r="C59" s="9"/>
      <c r="D59" s="9"/>
      <c r="E59" s="9"/>
      <c r="F59" s="9"/>
      <c r="G59" s="9"/>
      <c r="H59" s="9"/>
      <c r="I59" s="9"/>
      <c r="K59" s="9"/>
      <c r="L59" s="9"/>
      <c r="M59" s="9"/>
      <c r="N59" s="9"/>
      <c r="O59" s="9"/>
      <c r="P59" s="9"/>
      <c r="Q59" s="9"/>
    </row>
    <row r="60" spans="1:28" x14ac:dyDescent="0.2">
      <c r="A60" s="9"/>
      <c r="B60" s="9"/>
      <c r="C60" s="9"/>
      <c r="D60" s="9"/>
      <c r="E60" s="9"/>
      <c r="F60" s="9"/>
      <c r="G60" s="9"/>
      <c r="H60" s="9"/>
      <c r="I60" s="9"/>
      <c r="K60" s="9"/>
      <c r="L60" s="9"/>
    </row>
    <row r="61" spans="1:28" x14ac:dyDescent="0.2">
      <c r="A61" s="9"/>
      <c r="B61" s="9"/>
      <c r="C61" s="9"/>
      <c r="D61" s="9"/>
      <c r="E61" s="9"/>
      <c r="F61" s="9"/>
      <c r="G61" s="9"/>
      <c r="H61" s="9"/>
      <c r="I61" s="9"/>
      <c r="K61" s="9"/>
      <c r="L61" s="9"/>
      <c r="P61" s="9"/>
      <c r="Q61" s="9"/>
      <c r="R61" s="9"/>
      <c r="S61" s="9"/>
    </row>
    <row r="62" spans="1:28" x14ac:dyDescent="0.2">
      <c r="A62" s="9"/>
      <c r="B62" s="9"/>
      <c r="C62" s="9"/>
      <c r="D62" s="9"/>
      <c r="E62" s="9"/>
      <c r="F62" s="9"/>
      <c r="G62" s="9"/>
      <c r="H62" s="9"/>
      <c r="I62" s="9"/>
      <c r="K62" s="9"/>
      <c r="L62" s="9"/>
    </row>
    <row r="63" spans="1:28" x14ac:dyDescent="0.2">
      <c r="A63" s="9"/>
      <c r="B63" s="9"/>
      <c r="C63" s="9"/>
      <c r="D63" s="9"/>
      <c r="E63" s="9"/>
      <c r="F63" s="9"/>
      <c r="G63" s="9"/>
      <c r="H63" s="9"/>
      <c r="I63" s="9"/>
      <c r="K63" s="9"/>
      <c r="L63" s="9"/>
    </row>
    <row r="64" spans="1:28" x14ac:dyDescent="0.2">
      <c r="A64" s="9"/>
      <c r="B64" s="9"/>
      <c r="C64" s="9"/>
      <c r="D64" s="9"/>
      <c r="E64" s="9"/>
      <c r="F64" s="9"/>
      <c r="G64" s="9"/>
      <c r="H64" s="9"/>
      <c r="I64" s="9"/>
      <c r="K64" s="9"/>
      <c r="L64" s="9"/>
    </row>
    <row r="65" spans="1:17" x14ac:dyDescent="0.2">
      <c r="A65" s="9"/>
      <c r="B65" s="9"/>
      <c r="C65" s="9"/>
      <c r="D65" s="9"/>
      <c r="E65" s="9"/>
      <c r="F65" s="9"/>
      <c r="G65" s="9"/>
      <c r="H65" s="9"/>
      <c r="I65" s="9"/>
      <c r="K65" s="9"/>
      <c r="L65" s="9"/>
    </row>
    <row r="66" spans="1:17" x14ac:dyDescent="0.2">
      <c r="A66" s="9"/>
      <c r="B66" s="9"/>
      <c r="C66" s="9"/>
      <c r="D66" s="9"/>
      <c r="E66" s="9"/>
      <c r="F66" s="9"/>
      <c r="G66" s="9"/>
      <c r="H66" s="9"/>
      <c r="I66" s="9"/>
      <c r="K66" s="9"/>
      <c r="L66" s="9"/>
    </row>
    <row r="67" spans="1:17" x14ac:dyDescent="0.2">
      <c r="A67" s="9"/>
      <c r="B67" s="9"/>
      <c r="C67" s="9"/>
      <c r="D67" s="9"/>
      <c r="E67" s="9"/>
      <c r="F67" s="9"/>
      <c r="G67" s="9"/>
      <c r="H67" s="9"/>
      <c r="I67" s="9"/>
      <c r="J67" s="9"/>
      <c r="K67" s="9"/>
      <c r="L67" s="9"/>
    </row>
    <row r="68" spans="1:17" x14ac:dyDescent="0.2">
      <c r="A68" s="9"/>
      <c r="B68" s="9"/>
      <c r="C68" s="9"/>
      <c r="D68" s="9"/>
      <c r="E68" s="9"/>
      <c r="F68" s="9"/>
      <c r="G68" s="9"/>
      <c r="H68" s="9"/>
      <c r="I68" s="9"/>
      <c r="J68" s="9"/>
      <c r="K68" s="9"/>
      <c r="L68" s="9"/>
    </row>
    <row r="69" spans="1:17" x14ac:dyDescent="0.2">
      <c r="A69" s="9"/>
      <c r="B69" s="9"/>
      <c r="C69" s="9"/>
      <c r="D69" s="9"/>
      <c r="E69" s="9"/>
      <c r="F69" s="9"/>
      <c r="G69" s="9"/>
      <c r="H69" s="9"/>
      <c r="I69" s="9"/>
      <c r="J69" s="9"/>
      <c r="K69" s="9"/>
      <c r="L69" s="9"/>
      <c r="M69" s="9"/>
      <c r="N69" s="9"/>
      <c r="O69" s="9"/>
      <c r="P69" s="9"/>
      <c r="Q69" s="9"/>
    </row>
    <row r="70" spans="1:17" x14ac:dyDescent="0.2">
      <c r="A70" s="9"/>
      <c r="B70" s="9"/>
      <c r="C70" s="9"/>
      <c r="D70" s="9"/>
      <c r="E70" s="9"/>
      <c r="F70" s="9"/>
      <c r="G70" s="9"/>
      <c r="H70" s="9"/>
      <c r="I70" s="9"/>
      <c r="J70" s="9"/>
      <c r="K70" s="9"/>
      <c r="L70" s="9"/>
    </row>
    <row r="71" spans="1:17" x14ac:dyDescent="0.2">
      <c r="A71" s="9"/>
      <c r="B71" s="9"/>
      <c r="C71" s="9"/>
      <c r="D71" s="9"/>
      <c r="E71" s="9"/>
      <c r="F71" s="9"/>
      <c r="G71" s="9"/>
      <c r="H71" s="9"/>
      <c r="I71" s="9"/>
      <c r="J71" s="9"/>
      <c r="K71" s="9"/>
      <c r="L71" s="9"/>
    </row>
    <row r="72" spans="1:17" x14ac:dyDescent="0.2">
      <c r="B72" s="9"/>
      <c r="C72" s="9"/>
      <c r="D72" s="9"/>
      <c r="E72" s="9"/>
      <c r="F72" s="9"/>
      <c r="G72" s="9"/>
      <c r="H72" s="9"/>
      <c r="I72" s="9"/>
      <c r="J72" s="9"/>
      <c r="K72" s="9"/>
      <c r="L72" s="9"/>
    </row>
    <row r="73" spans="1:17" x14ac:dyDescent="0.2">
      <c r="B73" s="9"/>
      <c r="C73" s="9"/>
      <c r="D73" s="9"/>
      <c r="E73" s="9"/>
      <c r="F73" s="9"/>
      <c r="G73" s="9"/>
      <c r="H73" s="9"/>
      <c r="I73" s="9"/>
      <c r="J73" s="9"/>
      <c r="K73" s="9"/>
      <c r="L73" s="9"/>
    </row>
  </sheetData>
  <mergeCells count="13">
    <mergeCell ref="A35:A36"/>
    <mergeCell ref="B35:G35"/>
    <mergeCell ref="I35:N35"/>
    <mergeCell ref="A2:S2"/>
    <mergeCell ref="A25:A26"/>
    <mergeCell ref="I25:N25"/>
    <mergeCell ref="B25:G25"/>
    <mergeCell ref="I4:N4"/>
    <mergeCell ref="B4:G4"/>
    <mergeCell ref="I15:N15"/>
    <mergeCell ref="B15:G15"/>
    <mergeCell ref="A4:A5"/>
    <mergeCell ref="A15:A16"/>
  </mergeCells>
  <pageMargins left="0.7" right="0.7" top="0.75" bottom="0.75" header="0.3" footer="0.3"/>
  <pageSetup orientation="portrait" horizontalDpi="0" verticalDpi="0"/>
</worksheet>
</file>

<file path=xl/worksheets/sheet1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N30"/>
  <sheetViews>
    <sheetView zoomScaleNormal="100" workbookViewId="0">
      <selection activeCell="A2" sqref="A2:H2"/>
    </sheetView>
  </sheetViews>
  <sheetFormatPr baseColWidth="10" defaultRowHeight="18" x14ac:dyDescent="0.2"/>
  <cols>
    <col min="1" max="1" width="45.6640625" style="1" customWidth="1"/>
    <col min="2" max="4" width="10.83203125" style="1"/>
    <col min="5" max="5" width="6.83203125" style="1" customWidth="1"/>
    <col min="6" max="6" width="37.1640625" style="1" bestFit="1" customWidth="1"/>
    <col min="7" max="9" width="10.83203125" style="1"/>
    <col min="10" max="10" width="4.83203125" style="1" customWidth="1"/>
    <col min="11" max="11" width="27.1640625" style="1" customWidth="1"/>
    <col min="12" max="13" width="10.83203125" style="1"/>
    <col min="14" max="14" width="13.6640625" style="1" customWidth="1"/>
    <col min="15" max="16384" width="10.83203125" style="1"/>
  </cols>
  <sheetData>
    <row r="2" spans="1:14" x14ac:dyDescent="0.2">
      <c r="A2" s="247" t="s">
        <v>1824</v>
      </c>
      <c r="B2" s="247"/>
      <c r="C2" s="247"/>
      <c r="D2" s="247"/>
      <c r="E2" s="247"/>
      <c r="F2" s="247"/>
      <c r="G2" s="247"/>
      <c r="H2" s="247"/>
    </row>
    <row r="3" spans="1:14" x14ac:dyDescent="0.2">
      <c r="A3" s="34"/>
    </row>
    <row r="4" spans="1:14" x14ac:dyDescent="0.2">
      <c r="A4" s="233" t="s">
        <v>79</v>
      </c>
      <c r="B4" s="233"/>
      <c r="C4" s="233"/>
      <c r="D4" s="233"/>
      <c r="E4" s="21"/>
      <c r="F4" s="233" t="s">
        <v>77</v>
      </c>
      <c r="G4" s="233"/>
      <c r="H4" s="233"/>
      <c r="I4" s="233"/>
      <c r="J4" s="27"/>
      <c r="K4" s="233" t="s">
        <v>78</v>
      </c>
      <c r="L4" s="233"/>
      <c r="M4" s="233"/>
      <c r="N4" s="233"/>
    </row>
    <row r="5" spans="1:14" x14ac:dyDescent="0.2">
      <c r="A5" s="51" t="s">
        <v>1312</v>
      </c>
      <c r="B5" s="51" t="s">
        <v>56</v>
      </c>
      <c r="C5" s="51" t="s">
        <v>55</v>
      </c>
      <c r="D5" s="51" t="s">
        <v>54</v>
      </c>
      <c r="E5" s="51"/>
      <c r="F5" s="51" t="s">
        <v>1312</v>
      </c>
      <c r="G5" s="51" t="s">
        <v>56</v>
      </c>
      <c r="H5" s="51" t="s">
        <v>55</v>
      </c>
      <c r="I5" s="51" t="s">
        <v>54</v>
      </c>
      <c r="J5" s="4"/>
      <c r="K5" s="51" t="s">
        <v>1312</v>
      </c>
      <c r="L5" s="51" t="s">
        <v>56</v>
      </c>
      <c r="M5" s="51" t="s">
        <v>55</v>
      </c>
      <c r="N5" s="51" t="s">
        <v>54</v>
      </c>
    </row>
    <row r="6" spans="1:14" x14ac:dyDescent="0.2">
      <c r="A6" s="52" t="s">
        <v>58</v>
      </c>
      <c r="B6" s="5">
        <v>0.29545729999999998</v>
      </c>
      <c r="C6" s="5">
        <v>1.513827</v>
      </c>
      <c r="D6" s="5">
        <v>6.5168036999999996</v>
      </c>
      <c r="E6" s="3"/>
      <c r="F6" s="23" t="s">
        <v>68</v>
      </c>
      <c r="G6" s="5">
        <v>54.1060868</v>
      </c>
      <c r="H6" s="5">
        <v>15.800958000000001</v>
      </c>
      <c r="I6" s="5">
        <v>3.6311116999999995</v>
      </c>
      <c r="K6" s="23" t="s">
        <v>80</v>
      </c>
      <c r="L6" s="5">
        <v>0</v>
      </c>
      <c r="M6" s="5">
        <v>0</v>
      </c>
      <c r="N6" s="5">
        <v>1.2428965000000001</v>
      </c>
    </row>
    <row r="7" spans="1:14" x14ac:dyDescent="0.2">
      <c r="A7" s="2" t="s">
        <v>1742</v>
      </c>
      <c r="B7" s="5">
        <v>6.5962699999999999E-2</v>
      </c>
      <c r="C7" s="5">
        <v>1.3314499999999998E-2</v>
      </c>
      <c r="D7" s="5">
        <v>5.563269</v>
      </c>
      <c r="E7" s="3"/>
      <c r="F7" s="23" t="s">
        <v>64</v>
      </c>
      <c r="G7" s="5">
        <v>14.841620199999999</v>
      </c>
      <c r="H7" s="5">
        <v>1.6733395000000002</v>
      </c>
      <c r="I7" s="5">
        <v>0.86650129999999992</v>
      </c>
      <c r="K7" s="23" t="s">
        <v>81</v>
      </c>
      <c r="L7" s="5">
        <v>5.45E-3</v>
      </c>
      <c r="M7" s="5">
        <v>1.5307900000000001E-2</v>
      </c>
      <c r="N7" s="5">
        <v>2.7629372999999999</v>
      </c>
    </row>
    <row r="8" spans="1:14" x14ac:dyDescent="0.2">
      <c r="A8" s="2" t="s">
        <v>1741</v>
      </c>
      <c r="B8" s="5">
        <v>2.3778277000000001</v>
      </c>
      <c r="C8" s="5">
        <v>1.0342820000000001</v>
      </c>
      <c r="D8" s="5">
        <v>10.8761201</v>
      </c>
      <c r="E8" s="3"/>
      <c r="F8" s="1" t="s">
        <v>1732</v>
      </c>
      <c r="G8" s="5">
        <v>5.3505843999999998</v>
      </c>
      <c r="H8" s="5">
        <v>6.2122410000000006</v>
      </c>
      <c r="I8" s="5">
        <v>25.634267700000002</v>
      </c>
      <c r="K8" s="1" t="s">
        <v>688</v>
      </c>
      <c r="L8" s="5">
        <v>0</v>
      </c>
      <c r="M8" s="5">
        <v>0</v>
      </c>
      <c r="N8" s="5">
        <v>6.25</v>
      </c>
    </row>
    <row r="9" spans="1:14" x14ac:dyDescent="0.2">
      <c r="A9" s="52" t="s">
        <v>59</v>
      </c>
      <c r="B9" s="5">
        <v>1.3139767</v>
      </c>
      <c r="C9" s="5">
        <v>4.5686045000000002</v>
      </c>
      <c r="D9" s="5">
        <v>12.205757200000001</v>
      </c>
      <c r="E9" s="3"/>
      <c r="F9" s="1" t="s">
        <v>1730</v>
      </c>
      <c r="G9" s="5">
        <v>4.3491242999999997</v>
      </c>
      <c r="H9" s="5">
        <v>4.4255236</v>
      </c>
      <c r="I9" s="5">
        <v>49.163403900000006</v>
      </c>
      <c r="K9" s="23" t="s">
        <v>59</v>
      </c>
      <c r="L9" s="5">
        <v>0.2152279</v>
      </c>
      <c r="M9" s="5">
        <v>0.1305393</v>
      </c>
      <c r="N9" s="5">
        <v>77.448471799999993</v>
      </c>
    </row>
    <row r="10" spans="1:14" x14ac:dyDescent="0.2">
      <c r="A10" s="52" t="s">
        <v>61</v>
      </c>
      <c r="B10" s="5">
        <v>13.5435488</v>
      </c>
      <c r="C10" s="5">
        <v>2.8635494000000001</v>
      </c>
      <c r="D10" s="5">
        <v>32.767955300000004</v>
      </c>
      <c r="E10" s="3"/>
      <c r="F10" s="1" t="s">
        <v>1731</v>
      </c>
      <c r="G10" s="5">
        <v>0.65451579999999998</v>
      </c>
      <c r="H10" s="5">
        <v>1.7269807000000001</v>
      </c>
      <c r="I10" s="5">
        <v>2.4545600000000001E-2</v>
      </c>
      <c r="K10" s="23" t="s">
        <v>94</v>
      </c>
      <c r="L10" s="5">
        <v>0.23094169999999997</v>
      </c>
      <c r="M10" s="5">
        <v>14.307344199999999</v>
      </c>
      <c r="N10" s="5">
        <v>0</v>
      </c>
    </row>
    <row r="11" spans="1:14" x14ac:dyDescent="0.2">
      <c r="A11" s="52" t="s">
        <v>60</v>
      </c>
      <c r="B11" s="5">
        <v>7.8538075000000003</v>
      </c>
      <c r="C11" s="5">
        <v>3.0387038</v>
      </c>
      <c r="D11" s="5">
        <v>23.015168199999998</v>
      </c>
      <c r="E11" s="3"/>
      <c r="F11" s="23" t="s">
        <v>92</v>
      </c>
      <c r="G11" s="5">
        <v>8.1199199999999999E-2</v>
      </c>
      <c r="H11" s="5">
        <v>1.6291589</v>
      </c>
      <c r="I11" s="5">
        <v>3.48E-3</v>
      </c>
      <c r="K11" s="23" t="s">
        <v>69</v>
      </c>
      <c r="L11" s="5">
        <v>1.0884807000000001</v>
      </c>
      <c r="M11" s="5">
        <v>17.836221200000001</v>
      </c>
      <c r="N11" s="5">
        <v>2.5458772999999999</v>
      </c>
    </row>
    <row r="12" spans="1:14" x14ac:dyDescent="0.2">
      <c r="A12" s="2" t="s">
        <v>1739</v>
      </c>
      <c r="B12" s="5">
        <v>0.31720369999999998</v>
      </c>
      <c r="C12" s="5">
        <v>0.44053399999999998</v>
      </c>
      <c r="D12" s="5">
        <v>2.638665</v>
      </c>
      <c r="E12" s="3"/>
      <c r="F12" s="23" t="s">
        <v>88</v>
      </c>
      <c r="G12" s="5">
        <v>0.14549859999999998</v>
      </c>
      <c r="H12" s="5">
        <v>2.2606723</v>
      </c>
      <c r="I12" s="5">
        <v>2.4620700000000002E-2</v>
      </c>
      <c r="K12" s="1" t="s">
        <v>687</v>
      </c>
      <c r="L12" s="5">
        <v>2.9537335000000002</v>
      </c>
      <c r="M12" s="5">
        <v>8.5438577000000002</v>
      </c>
      <c r="N12" s="5">
        <v>5.3957215000000005</v>
      </c>
    </row>
    <row r="13" spans="1:14" x14ac:dyDescent="0.2">
      <c r="A13" s="2" t="s">
        <v>1740</v>
      </c>
      <c r="B13" s="5">
        <v>3.6129700000000001E-2</v>
      </c>
      <c r="C13" s="5">
        <v>2.0652800000000002E-2</v>
      </c>
      <c r="D13" s="5">
        <v>1.0540326</v>
      </c>
      <c r="E13" s="3"/>
      <c r="F13" s="1" t="s">
        <v>1729</v>
      </c>
      <c r="G13" s="5">
        <v>3.9587999999999998E-2</v>
      </c>
      <c r="H13" s="5">
        <v>2.2419834000000001</v>
      </c>
      <c r="I13" s="5">
        <v>0</v>
      </c>
      <c r="K13" s="23" t="s">
        <v>63</v>
      </c>
      <c r="L13" s="5">
        <v>62.890038099999998</v>
      </c>
      <c r="M13" s="5">
        <v>43.909473800000001</v>
      </c>
      <c r="N13" s="5">
        <v>3.1177321</v>
      </c>
    </row>
    <row r="14" spans="1:14" x14ac:dyDescent="0.2">
      <c r="A14" s="52" t="s">
        <v>68</v>
      </c>
      <c r="B14" s="5">
        <v>15.843445600000001</v>
      </c>
      <c r="C14" s="5">
        <v>3.2683740000000001</v>
      </c>
      <c r="D14" s="5">
        <v>0</v>
      </c>
      <c r="E14" s="3"/>
      <c r="F14" s="23" t="s">
        <v>93</v>
      </c>
      <c r="G14" s="5">
        <v>0.10918099999999999</v>
      </c>
      <c r="H14" s="5">
        <v>2.4796372</v>
      </c>
      <c r="I14" s="5">
        <v>1.8661000000000001E-2</v>
      </c>
      <c r="K14" s="23" t="s">
        <v>68</v>
      </c>
      <c r="L14" s="5">
        <v>16.0543136</v>
      </c>
      <c r="M14" s="5">
        <v>1.3277349000000001</v>
      </c>
      <c r="N14" s="5">
        <v>4.4345900000000001E-2</v>
      </c>
    </row>
    <row r="15" spans="1:14" x14ac:dyDescent="0.2">
      <c r="A15" s="52" t="s">
        <v>64</v>
      </c>
      <c r="B15" s="5">
        <v>12.180549899999999</v>
      </c>
      <c r="C15" s="5">
        <v>9.9640494000000004</v>
      </c>
      <c r="D15" s="5">
        <v>0.55486460000000004</v>
      </c>
      <c r="E15" s="3"/>
      <c r="F15" s="23" t="s">
        <v>91</v>
      </c>
      <c r="G15" s="5">
        <v>8.6199999999999992E-3</v>
      </c>
      <c r="H15" s="5">
        <v>2.4649421999999999</v>
      </c>
      <c r="I15" s="5">
        <v>0</v>
      </c>
      <c r="K15" s="1" t="s">
        <v>1744</v>
      </c>
      <c r="L15" s="5">
        <v>11.8378379</v>
      </c>
      <c r="M15" s="5">
        <v>1.3969491999999999</v>
      </c>
      <c r="N15" s="5">
        <v>0.11899460000000001</v>
      </c>
    </row>
    <row r="16" spans="1:14" x14ac:dyDescent="0.2">
      <c r="A16" s="52" t="s">
        <v>63</v>
      </c>
      <c r="B16" s="5">
        <v>27.487484000000002</v>
      </c>
      <c r="C16" s="5">
        <v>20.752507900000001</v>
      </c>
      <c r="D16" s="5">
        <v>0.1542926</v>
      </c>
      <c r="E16" s="3"/>
      <c r="F16" s="23" t="s">
        <v>685</v>
      </c>
      <c r="G16" s="5">
        <v>0.221308</v>
      </c>
      <c r="H16" s="5">
        <v>1.0545715</v>
      </c>
      <c r="I16" s="5">
        <v>1.7260999999999999E-2</v>
      </c>
      <c r="K16" s="23" t="s">
        <v>67</v>
      </c>
      <c r="L16" s="5">
        <v>5.1233599999999997E-2</v>
      </c>
      <c r="M16" s="5">
        <v>1.9847086999999999</v>
      </c>
      <c r="N16" s="5">
        <v>0</v>
      </c>
    </row>
    <row r="17" spans="1:14" x14ac:dyDescent="0.2">
      <c r="A17" s="52" t="s">
        <v>57</v>
      </c>
      <c r="B17" s="5">
        <v>7.2388487000000001</v>
      </c>
      <c r="C17" s="5">
        <v>1.0078688</v>
      </c>
      <c r="D17" s="5">
        <v>1.5446062</v>
      </c>
      <c r="E17" s="3"/>
      <c r="F17" s="23" t="s">
        <v>686</v>
      </c>
      <c r="G17" s="5">
        <v>6.1496299999999997E-2</v>
      </c>
      <c r="H17" s="5">
        <v>1.0669018000000001</v>
      </c>
      <c r="I17" s="5">
        <v>0</v>
      </c>
      <c r="K17" s="23" t="s">
        <v>83</v>
      </c>
      <c r="L17" s="5">
        <v>1.9226900000000002E-2</v>
      </c>
      <c r="M17" s="5">
        <v>1.8270104999999999</v>
      </c>
      <c r="N17" s="5">
        <v>0</v>
      </c>
    </row>
    <row r="18" spans="1:14" x14ac:dyDescent="0.2">
      <c r="A18" s="52" t="s">
        <v>69</v>
      </c>
      <c r="B18" s="5">
        <v>1.4298276999999999</v>
      </c>
      <c r="C18" s="5">
        <v>16.301556399999999</v>
      </c>
      <c r="D18" s="5">
        <v>0</v>
      </c>
      <c r="E18" s="3"/>
      <c r="F18" s="23" t="s">
        <v>433</v>
      </c>
      <c r="G18" s="5">
        <v>0.1685363</v>
      </c>
      <c r="H18" s="5">
        <v>1.2471371</v>
      </c>
      <c r="I18" s="5">
        <v>0</v>
      </c>
      <c r="K18" s="23" t="s">
        <v>88</v>
      </c>
      <c r="L18" s="5">
        <v>0.1494008</v>
      </c>
      <c r="M18" s="5">
        <v>1.3992598999999999</v>
      </c>
      <c r="N18" s="5">
        <v>0</v>
      </c>
    </row>
    <row r="19" spans="1:14" x14ac:dyDescent="0.2">
      <c r="A19" s="52" t="s">
        <v>66</v>
      </c>
      <c r="B19" s="5">
        <v>0.25811600000000001</v>
      </c>
      <c r="C19" s="5">
        <v>2.1092904999999997</v>
      </c>
      <c r="D19" s="5">
        <v>0</v>
      </c>
      <c r="E19" s="3"/>
      <c r="F19" s="23" t="s">
        <v>90</v>
      </c>
      <c r="G19" s="5">
        <v>1.4366907</v>
      </c>
      <c r="H19" s="5">
        <v>1.415316</v>
      </c>
      <c r="I19" s="5">
        <v>7.0385900000000001E-2</v>
      </c>
      <c r="K19" s="23" t="s">
        <v>82</v>
      </c>
      <c r="L19" s="5">
        <v>1.5803212</v>
      </c>
      <c r="M19" s="5">
        <v>0.36978929999999999</v>
      </c>
      <c r="N19" s="5">
        <v>3.43626E-2</v>
      </c>
    </row>
    <row r="20" spans="1:14" x14ac:dyDescent="0.2">
      <c r="A20" s="52" t="s">
        <v>67</v>
      </c>
      <c r="B20" s="5">
        <v>0.19165699999999999</v>
      </c>
      <c r="C20" s="5">
        <v>2.3762537999999997</v>
      </c>
      <c r="D20" s="5">
        <v>0</v>
      </c>
      <c r="E20" s="3"/>
      <c r="F20" s="23" t="s">
        <v>89</v>
      </c>
      <c r="G20" s="5">
        <v>1.2406438</v>
      </c>
      <c r="H20" s="5">
        <v>0.28662840000000001</v>
      </c>
      <c r="I20" s="5">
        <v>4.9451700000000001E-2</v>
      </c>
      <c r="K20" s="2"/>
    </row>
    <row r="21" spans="1:14" x14ac:dyDescent="0.2">
      <c r="A21" s="2" t="s">
        <v>1743</v>
      </c>
      <c r="B21" s="5">
        <v>6.7399999999999995E-3</v>
      </c>
      <c r="C21" s="5">
        <v>1.3096401</v>
      </c>
      <c r="D21" s="5">
        <v>0</v>
      </c>
      <c r="E21" s="3"/>
      <c r="F21" s="1" t="s">
        <v>1733</v>
      </c>
      <c r="G21" s="5">
        <v>0.88932460000000002</v>
      </c>
      <c r="H21" s="5">
        <v>8.4571745000000007</v>
      </c>
      <c r="I21" s="5">
        <v>8.1433600000000009E-2</v>
      </c>
      <c r="K21" s="2"/>
    </row>
    <row r="22" spans="1:14" x14ac:dyDescent="0.2">
      <c r="A22" s="52" t="s">
        <v>65</v>
      </c>
      <c r="B22" s="5">
        <v>3.0100000000000001E-3</v>
      </c>
      <c r="C22" s="5">
        <v>1.0504901</v>
      </c>
      <c r="D22" s="5">
        <v>0</v>
      </c>
      <c r="E22" s="3"/>
      <c r="F22" s="23" t="s">
        <v>94</v>
      </c>
      <c r="G22" s="5">
        <v>0.24389730000000001</v>
      </c>
      <c r="H22" s="5">
        <v>9.661246199999999</v>
      </c>
      <c r="I22" s="5">
        <v>3.2097799999999996E-2</v>
      </c>
      <c r="K22" s="2"/>
    </row>
    <row r="23" spans="1:14" x14ac:dyDescent="0.2">
      <c r="A23" s="52" t="s">
        <v>323</v>
      </c>
      <c r="B23" s="5">
        <v>1.8305477000000001</v>
      </c>
      <c r="C23" s="5">
        <v>0.16481209999999999</v>
      </c>
      <c r="D23" s="5">
        <v>4.6760200000000002E-2</v>
      </c>
      <c r="E23" s="3"/>
      <c r="F23" s="23" t="s">
        <v>84</v>
      </c>
      <c r="G23" s="5">
        <v>0.67259069999999999</v>
      </c>
      <c r="H23" s="5">
        <v>5.3422158999999994</v>
      </c>
      <c r="I23" s="5">
        <v>0.39869340000000003</v>
      </c>
      <c r="K23" s="2"/>
    </row>
    <row r="24" spans="1:14" x14ac:dyDescent="0.2">
      <c r="A24" s="2" t="s">
        <v>1737</v>
      </c>
      <c r="B24" s="5">
        <v>1.6218412000000002</v>
      </c>
      <c r="C24" s="5">
        <v>0.49025730000000001</v>
      </c>
      <c r="D24" s="5">
        <v>0</v>
      </c>
      <c r="E24" s="3"/>
      <c r="F24" s="1" t="s">
        <v>1734</v>
      </c>
      <c r="G24" s="5">
        <v>3.9023086999999999</v>
      </c>
      <c r="H24" s="5">
        <v>5.3051133000000004</v>
      </c>
      <c r="I24" s="5">
        <v>6.8118499999999998E-2</v>
      </c>
      <c r="K24" s="2"/>
    </row>
    <row r="25" spans="1:14" x14ac:dyDescent="0.2">
      <c r="A25" s="23" t="s">
        <v>62</v>
      </c>
      <c r="B25" s="5">
        <v>1.0901559999999999</v>
      </c>
      <c r="C25" s="5">
        <v>0.30912709999999999</v>
      </c>
      <c r="D25" s="5">
        <v>0.13046270000000001</v>
      </c>
      <c r="E25" s="3"/>
      <c r="F25" s="1" t="s">
        <v>1735</v>
      </c>
      <c r="G25" s="5">
        <v>3.6456211000000001</v>
      </c>
      <c r="H25" s="5">
        <v>2.9045421</v>
      </c>
      <c r="I25" s="5">
        <v>0.13484099999999999</v>
      </c>
      <c r="K25" s="2"/>
    </row>
    <row r="26" spans="1:14" x14ac:dyDescent="0.2">
      <c r="F26" s="23" t="s">
        <v>87</v>
      </c>
      <c r="G26" s="5">
        <v>0.15276669999999998</v>
      </c>
      <c r="H26" s="5">
        <v>0.22277569999999999</v>
      </c>
      <c r="I26" s="5">
        <v>2.5131934</v>
      </c>
    </row>
    <row r="27" spans="1:14" x14ac:dyDescent="0.2">
      <c r="F27" s="23" t="s">
        <v>85</v>
      </c>
      <c r="G27" s="5">
        <v>1.44425E-2</v>
      </c>
      <c r="H27" s="5">
        <v>3.9100000000000003E-3</v>
      </c>
      <c r="I27" s="5">
        <v>1.9269524999999998</v>
      </c>
    </row>
    <row r="28" spans="1:14" x14ac:dyDescent="0.2">
      <c r="B28" s="46"/>
      <c r="C28" s="46"/>
      <c r="D28" s="46"/>
      <c r="F28" s="23" t="s">
        <v>86</v>
      </c>
      <c r="G28" s="5">
        <v>0.73615529999999996</v>
      </c>
      <c r="H28" s="5">
        <v>0.51416649999999997</v>
      </c>
      <c r="I28" s="5">
        <v>2.1229239999999998</v>
      </c>
    </row>
    <row r="29" spans="1:14" x14ac:dyDescent="0.2">
      <c r="F29" s="1" t="s">
        <v>1736</v>
      </c>
      <c r="G29" s="5">
        <v>0.21460650000000001</v>
      </c>
      <c r="H29" s="5">
        <v>0.22623009999999999</v>
      </c>
      <c r="I29" s="5">
        <v>9.4081472999999995</v>
      </c>
    </row>
    <row r="30" spans="1:14" x14ac:dyDescent="0.2">
      <c r="A30" s="4"/>
      <c r="B30" s="4"/>
      <c r="C30" s="4"/>
      <c r="D30" s="4"/>
      <c r="E30" s="4"/>
      <c r="F30" s="4"/>
      <c r="G30" s="6"/>
      <c r="H30" s="6"/>
      <c r="I30" s="6"/>
      <c r="J30" s="4"/>
      <c r="K30" s="4"/>
      <c r="L30" s="4"/>
      <c r="M30" s="4"/>
      <c r="N30" s="4"/>
    </row>
  </sheetData>
  <mergeCells count="4">
    <mergeCell ref="A4:D4"/>
    <mergeCell ref="K4:N4"/>
    <mergeCell ref="F4:I4"/>
    <mergeCell ref="A2:H2"/>
  </mergeCells>
  <pageMargins left="0.7" right="0.7" top="0.75" bottom="0.75" header="0.3" footer="0.3"/>
  <pageSetup orientation="portrait" horizontalDpi="0" verticalDpi="0"/>
</worksheet>
</file>

<file path=xl/worksheets/sheet1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56"/>
  <sheetViews>
    <sheetView zoomScaleNormal="100" workbookViewId="0">
      <selection activeCell="A2" sqref="A2:H4"/>
    </sheetView>
  </sheetViews>
  <sheetFormatPr baseColWidth="10" defaultRowHeight="18" x14ac:dyDescent="0.2"/>
  <cols>
    <col min="1" max="1" width="20" style="1" customWidth="1"/>
    <col min="2" max="2" width="19.83203125" style="1" bestFit="1" customWidth="1"/>
    <col min="3" max="3" width="18.5" style="22" bestFit="1" customWidth="1"/>
    <col min="4" max="4" width="19.5" style="1" bestFit="1" customWidth="1"/>
    <col min="5" max="5" width="17.83203125" style="22" bestFit="1" customWidth="1"/>
    <col min="6" max="6" width="19.6640625" style="22" bestFit="1" customWidth="1"/>
    <col min="7" max="7" width="14.1640625" style="22" bestFit="1" customWidth="1"/>
    <col min="8" max="8" width="16.6640625" style="1" bestFit="1" customWidth="1"/>
    <col min="9" max="9" width="10.83203125" style="1"/>
    <col min="10" max="10" width="12.83203125" style="1" customWidth="1"/>
    <col min="11" max="13" width="10.83203125" style="1"/>
    <col min="14" max="14" width="5.33203125" style="1" customWidth="1"/>
    <col min="15" max="17" width="10.83203125" style="1"/>
    <col min="18" max="18" width="4.83203125" style="1" customWidth="1"/>
    <col min="19" max="16384" width="10.83203125" style="1"/>
  </cols>
  <sheetData>
    <row r="1" spans="1:23" x14ac:dyDescent="0.2">
      <c r="V1" s="147"/>
      <c r="W1" s="147"/>
    </row>
    <row r="2" spans="1:23" x14ac:dyDescent="0.2">
      <c r="A2" s="230" t="s">
        <v>1825</v>
      </c>
      <c r="B2" s="275"/>
      <c r="C2" s="275"/>
      <c r="D2" s="275"/>
      <c r="E2" s="275"/>
      <c r="F2" s="275"/>
      <c r="G2" s="275"/>
      <c r="H2" s="275"/>
      <c r="J2" s="276" t="s">
        <v>1804</v>
      </c>
      <c r="K2" s="276"/>
      <c r="L2" s="276"/>
      <c r="M2" s="276"/>
      <c r="N2" s="276"/>
      <c r="O2" s="276"/>
      <c r="P2" s="276"/>
      <c r="Q2" s="276"/>
      <c r="R2" s="276"/>
      <c r="S2" s="276"/>
      <c r="T2" s="276"/>
      <c r="U2" s="276"/>
    </row>
    <row r="3" spans="1:23" ht="18" customHeight="1" x14ac:dyDescent="0.2">
      <c r="A3" s="275"/>
      <c r="B3" s="275"/>
      <c r="C3" s="275"/>
      <c r="D3" s="275"/>
      <c r="E3" s="275"/>
      <c r="F3" s="275"/>
      <c r="G3" s="275"/>
      <c r="H3" s="275"/>
      <c r="J3" s="276"/>
      <c r="K3" s="276"/>
      <c r="L3" s="276"/>
      <c r="M3" s="276"/>
      <c r="N3" s="276"/>
      <c r="O3" s="276"/>
      <c r="P3" s="276"/>
      <c r="Q3" s="276"/>
      <c r="R3" s="276"/>
      <c r="S3" s="276"/>
      <c r="T3" s="276"/>
      <c r="U3" s="276"/>
    </row>
    <row r="4" spans="1:23" x14ac:dyDescent="0.2">
      <c r="A4" s="275"/>
      <c r="B4" s="275"/>
      <c r="C4" s="275"/>
      <c r="D4" s="275"/>
      <c r="E4" s="275"/>
      <c r="F4" s="275"/>
      <c r="G4" s="275"/>
      <c r="H4" s="275"/>
      <c r="J4" s="276"/>
      <c r="K4" s="276"/>
      <c r="L4" s="276"/>
      <c r="M4" s="276"/>
      <c r="N4" s="276"/>
      <c r="O4" s="276"/>
      <c r="P4" s="276"/>
      <c r="Q4" s="276"/>
      <c r="R4" s="276"/>
      <c r="S4" s="276"/>
      <c r="T4" s="276"/>
      <c r="U4" s="276"/>
    </row>
    <row r="5" spans="1:23" x14ac:dyDescent="0.2">
      <c r="A5" s="132"/>
      <c r="B5" s="132"/>
      <c r="C5" s="132"/>
      <c r="D5" s="132"/>
      <c r="E5" s="132"/>
      <c r="F5" s="132"/>
      <c r="G5" s="132"/>
      <c r="H5" s="132"/>
    </row>
    <row r="6" spans="1:23" x14ac:dyDescent="0.2">
      <c r="A6" s="28" t="s">
        <v>427</v>
      </c>
      <c r="B6" s="28" t="s">
        <v>428</v>
      </c>
      <c r="C6" s="28" t="s">
        <v>712</v>
      </c>
      <c r="D6" s="28" t="s">
        <v>79</v>
      </c>
      <c r="E6" s="28" t="s">
        <v>78</v>
      </c>
      <c r="F6" s="28" t="s">
        <v>77</v>
      </c>
      <c r="G6" s="28" t="s">
        <v>843</v>
      </c>
      <c r="J6" s="277" t="s">
        <v>715</v>
      </c>
      <c r="K6" s="279" t="s">
        <v>1826</v>
      </c>
      <c r="L6" s="279"/>
      <c r="M6" s="279"/>
      <c r="N6" s="146"/>
      <c r="O6" s="279" t="s">
        <v>1287</v>
      </c>
      <c r="P6" s="279"/>
      <c r="Q6" s="279"/>
      <c r="R6" s="148"/>
      <c r="S6" s="279" t="s">
        <v>1827</v>
      </c>
      <c r="T6" s="279"/>
      <c r="U6" s="279"/>
    </row>
    <row r="7" spans="1:23" x14ac:dyDescent="0.2">
      <c r="A7" s="1" t="s">
        <v>432</v>
      </c>
      <c r="B7" s="23" t="s">
        <v>94</v>
      </c>
      <c r="C7" s="22" t="s">
        <v>55</v>
      </c>
      <c r="D7" s="117" t="s">
        <v>492</v>
      </c>
      <c r="E7" s="73">
        <v>82.352941176470594</v>
      </c>
      <c r="F7" s="22">
        <v>85.3</v>
      </c>
      <c r="G7" s="73">
        <v>92.31</v>
      </c>
      <c r="J7" s="278"/>
      <c r="K7" s="144" t="s">
        <v>56</v>
      </c>
      <c r="L7" s="144" t="s">
        <v>55</v>
      </c>
      <c r="M7" s="144" t="s">
        <v>54</v>
      </c>
      <c r="N7" s="144"/>
      <c r="O7" s="144" t="s">
        <v>56</v>
      </c>
      <c r="P7" s="144" t="s">
        <v>55</v>
      </c>
      <c r="Q7" s="144" t="s">
        <v>54</v>
      </c>
      <c r="R7" s="144"/>
      <c r="S7" s="144" t="s">
        <v>56</v>
      </c>
      <c r="T7" s="144" t="s">
        <v>55</v>
      </c>
      <c r="U7" s="144" t="s">
        <v>54</v>
      </c>
    </row>
    <row r="8" spans="1:23" x14ac:dyDescent="0.2">
      <c r="A8" s="1" t="s">
        <v>432</v>
      </c>
      <c r="B8" s="23" t="s">
        <v>433</v>
      </c>
      <c r="C8" s="22" t="s">
        <v>55</v>
      </c>
      <c r="D8" s="73">
        <v>79.411764705882305</v>
      </c>
      <c r="E8" s="117" t="s">
        <v>492</v>
      </c>
      <c r="F8" s="73">
        <v>77.5</v>
      </c>
      <c r="G8" s="117" t="s">
        <v>492</v>
      </c>
      <c r="J8" s="145" t="s">
        <v>76</v>
      </c>
      <c r="K8" s="117">
        <v>8</v>
      </c>
      <c r="L8" s="117">
        <v>13.3</v>
      </c>
      <c r="M8" s="117" t="s">
        <v>492</v>
      </c>
      <c r="N8" s="117"/>
      <c r="O8" s="117">
        <v>21.3</v>
      </c>
      <c r="P8" s="117">
        <v>25.3</v>
      </c>
      <c r="Q8" s="117" t="s">
        <v>492</v>
      </c>
      <c r="R8" s="117"/>
      <c r="S8" s="117">
        <v>70.7</v>
      </c>
      <c r="T8" s="117">
        <v>61.3</v>
      </c>
      <c r="U8" s="117" t="s">
        <v>492</v>
      </c>
    </row>
    <row r="9" spans="1:23" x14ac:dyDescent="0.2">
      <c r="A9" s="1" t="s">
        <v>432</v>
      </c>
      <c r="B9" s="1" t="s">
        <v>87</v>
      </c>
      <c r="C9" s="22" t="s">
        <v>55</v>
      </c>
      <c r="D9" s="117" t="s">
        <v>492</v>
      </c>
      <c r="E9" s="117" t="s">
        <v>492</v>
      </c>
      <c r="F9" s="117" t="s">
        <v>492</v>
      </c>
      <c r="G9" s="22">
        <v>80.8</v>
      </c>
      <c r="J9" s="145" t="s">
        <v>74</v>
      </c>
      <c r="K9" s="117">
        <v>1.5</v>
      </c>
      <c r="L9" s="117">
        <v>2.6</v>
      </c>
      <c r="M9" s="117">
        <v>5.9</v>
      </c>
      <c r="N9" s="117"/>
      <c r="O9" s="117">
        <v>7.6</v>
      </c>
      <c r="P9" s="117">
        <v>14.7</v>
      </c>
      <c r="Q9" s="117">
        <v>17.7</v>
      </c>
      <c r="R9" s="117"/>
      <c r="S9" s="117">
        <v>90.9</v>
      </c>
      <c r="T9" s="117">
        <v>82.8</v>
      </c>
      <c r="U9" s="117">
        <v>76.5</v>
      </c>
    </row>
    <row r="10" spans="1:23" x14ac:dyDescent="0.2">
      <c r="A10" s="1" t="s">
        <v>432</v>
      </c>
      <c r="B10" s="1" t="s">
        <v>435</v>
      </c>
      <c r="C10" s="22" t="s">
        <v>55</v>
      </c>
      <c r="D10" s="117" t="s">
        <v>492</v>
      </c>
      <c r="E10" s="117" t="s">
        <v>492</v>
      </c>
      <c r="F10" s="117" t="s">
        <v>492</v>
      </c>
      <c r="G10" s="22">
        <v>80.8</v>
      </c>
      <c r="J10" s="145" t="s">
        <v>75</v>
      </c>
      <c r="K10" s="117">
        <v>2.2999999999999998</v>
      </c>
      <c r="L10" s="117">
        <v>5.3</v>
      </c>
      <c r="M10" s="117">
        <v>2.7</v>
      </c>
      <c r="N10" s="117"/>
      <c r="O10" s="117">
        <v>9.1999999999999993</v>
      </c>
      <c r="P10" s="117">
        <v>23.8</v>
      </c>
      <c r="Q10" s="117">
        <v>4</v>
      </c>
      <c r="R10" s="117"/>
      <c r="S10" s="117">
        <v>88.5</v>
      </c>
      <c r="T10" s="117">
        <v>70.900000000000006</v>
      </c>
      <c r="U10" s="117">
        <v>93.3</v>
      </c>
    </row>
    <row r="11" spans="1:23" x14ac:dyDescent="0.2">
      <c r="B11" s="23"/>
      <c r="D11" s="73"/>
      <c r="F11" s="73"/>
      <c r="J11" s="145" t="s">
        <v>843</v>
      </c>
      <c r="K11" s="117">
        <v>1.3</v>
      </c>
      <c r="L11" s="117">
        <v>11.8</v>
      </c>
      <c r="M11" s="117" t="s">
        <v>492</v>
      </c>
      <c r="N11" s="117"/>
      <c r="O11" s="117">
        <v>15.4</v>
      </c>
      <c r="P11" s="117">
        <v>43.1</v>
      </c>
      <c r="Q11" s="117" t="s">
        <v>492</v>
      </c>
      <c r="R11" s="117"/>
      <c r="S11" s="117">
        <v>83.3</v>
      </c>
      <c r="T11" s="117">
        <v>45.1</v>
      </c>
      <c r="U11" s="117" t="s">
        <v>492</v>
      </c>
    </row>
    <row r="12" spans="1:23" x14ac:dyDescent="0.2">
      <c r="A12" s="1" t="s">
        <v>119</v>
      </c>
      <c r="B12" s="23" t="s">
        <v>323</v>
      </c>
      <c r="C12" s="22" t="s">
        <v>56</v>
      </c>
      <c r="D12" s="73">
        <v>81.3</v>
      </c>
      <c r="E12" s="117" t="s">
        <v>492</v>
      </c>
      <c r="F12" s="117" t="s">
        <v>492</v>
      </c>
      <c r="G12" s="117" t="s">
        <v>492</v>
      </c>
      <c r="J12" s="4"/>
      <c r="K12" s="4"/>
      <c r="L12" s="4"/>
      <c r="M12" s="4"/>
      <c r="N12" s="4"/>
      <c r="O12" s="4"/>
      <c r="P12" s="4"/>
      <c r="Q12" s="4"/>
      <c r="R12" s="4"/>
      <c r="S12" s="4"/>
      <c r="T12" s="4"/>
      <c r="U12" s="4"/>
    </row>
    <row r="13" spans="1:23" x14ac:dyDescent="0.2">
      <c r="A13" s="1" t="s">
        <v>119</v>
      </c>
      <c r="B13" s="127" t="s">
        <v>59</v>
      </c>
      <c r="C13" s="22" t="s">
        <v>56</v>
      </c>
      <c r="D13" s="73">
        <v>85.531914893617</v>
      </c>
      <c r="E13" s="117" t="s">
        <v>492</v>
      </c>
      <c r="F13" s="117" t="s">
        <v>492</v>
      </c>
      <c r="G13" s="117" t="s">
        <v>492</v>
      </c>
    </row>
    <row r="14" spans="1:23" x14ac:dyDescent="0.2">
      <c r="A14" s="1" t="s">
        <v>119</v>
      </c>
      <c r="B14" s="127" t="s">
        <v>59</v>
      </c>
      <c r="C14" s="22" t="s">
        <v>55</v>
      </c>
      <c r="D14" s="73">
        <v>94.117647058823493</v>
      </c>
      <c r="E14" s="117" t="s">
        <v>492</v>
      </c>
      <c r="F14" s="117" t="s">
        <v>492</v>
      </c>
      <c r="G14" s="117" t="s">
        <v>492</v>
      </c>
    </row>
    <row r="15" spans="1:23" x14ac:dyDescent="0.2">
      <c r="A15" s="1" t="s">
        <v>119</v>
      </c>
      <c r="B15" s="127" t="s">
        <v>59</v>
      </c>
      <c r="C15" s="22" t="s">
        <v>54</v>
      </c>
      <c r="D15" s="73">
        <v>100</v>
      </c>
      <c r="E15" s="22">
        <v>90.6</v>
      </c>
      <c r="F15" s="117" t="s">
        <v>492</v>
      </c>
      <c r="G15" s="117" t="s">
        <v>492</v>
      </c>
    </row>
    <row r="16" spans="1:23" x14ac:dyDescent="0.2">
      <c r="A16" s="1" t="s">
        <v>119</v>
      </c>
      <c r="B16" s="127" t="s">
        <v>64</v>
      </c>
      <c r="C16" s="22" t="s">
        <v>56</v>
      </c>
      <c r="D16" s="73">
        <v>95.319148936170194</v>
      </c>
      <c r="E16" s="117" t="s">
        <v>492</v>
      </c>
      <c r="F16" s="73">
        <v>76.58730158730161</v>
      </c>
      <c r="G16" s="117" t="s">
        <v>492</v>
      </c>
    </row>
    <row r="17" spans="1:7" x14ac:dyDescent="0.2">
      <c r="A17" s="1" t="s">
        <v>119</v>
      </c>
      <c r="B17" s="127" t="s">
        <v>64</v>
      </c>
      <c r="C17" s="22" t="s">
        <v>55</v>
      </c>
      <c r="D17" s="73">
        <v>94.117647058823493</v>
      </c>
      <c r="E17" s="117" t="s">
        <v>492</v>
      </c>
      <c r="F17" s="73">
        <v>78.2945736434108</v>
      </c>
      <c r="G17" s="117" t="s">
        <v>492</v>
      </c>
    </row>
    <row r="18" spans="1:7" x14ac:dyDescent="0.2">
      <c r="A18" s="1" t="s">
        <v>119</v>
      </c>
      <c r="B18" s="127" t="s">
        <v>64</v>
      </c>
      <c r="C18" s="22" t="s">
        <v>54</v>
      </c>
      <c r="D18" s="22">
        <v>100</v>
      </c>
      <c r="E18" s="117" t="s">
        <v>492</v>
      </c>
      <c r="F18" s="117" t="s">
        <v>492</v>
      </c>
      <c r="G18" s="117" t="s">
        <v>492</v>
      </c>
    </row>
    <row r="19" spans="1:7" x14ac:dyDescent="0.2">
      <c r="A19" s="1" t="s">
        <v>119</v>
      </c>
      <c r="B19" s="23" t="s">
        <v>84</v>
      </c>
      <c r="C19" s="22" t="s">
        <v>55</v>
      </c>
      <c r="D19" s="117" t="s">
        <v>492</v>
      </c>
      <c r="E19" s="117" t="s">
        <v>492</v>
      </c>
      <c r="F19" s="22">
        <v>90.7</v>
      </c>
      <c r="G19" s="117" t="s">
        <v>492</v>
      </c>
    </row>
    <row r="20" spans="1:7" x14ac:dyDescent="0.2">
      <c r="A20" s="1" t="s">
        <v>119</v>
      </c>
      <c r="B20" s="23" t="s">
        <v>878</v>
      </c>
      <c r="C20" s="22" t="s">
        <v>55</v>
      </c>
      <c r="D20" s="117" t="s">
        <v>492</v>
      </c>
      <c r="E20" s="117" t="s">
        <v>492</v>
      </c>
      <c r="F20" s="117" t="s">
        <v>492</v>
      </c>
      <c r="G20" s="22">
        <v>82.1</v>
      </c>
    </row>
    <row r="21" spans="1:7" x14ac:dyDescent="0.2">
      <c r="A21" s="1" t="s">
        <v>119</v>
      </c>
      <c r="B21" s="23" t="s">
        <v>685</v>
      </c>
      <c r="C21" s="22" t="s">
        <v>55</v>
      </c>
      <c r="D21" s="22">
        <v>76.5</v>
      </c>
      <c r="E21" s="117" t="s">
        <v>492</v>
      </c>
      <c r="F21" s="117" t="s">
        <v>492</v>
      </c>
      <c r="G21" s="22">
        <v>100</v>
      </c>
    </row>
    <row r="22" spans="1:7" x14ac:dyDescent="0.2">
      <c r="A22" s="1" t="s">
        <v>119</v>
      </c>
      <c r="B22" s="23" t="s">
        <v>62</v>
      </c>
      <c r="C22" s="22" t="s">
        <v>56</v>
      </c>
      <c r="D22" s="73">
        <v>80.425531914893597</v>
      </c>
      <c r="E22" s="117" t="s">
        <v>492</v>
      </c>
      <c r="F22" s="117" t="s">
        <v>492</v>
      </c>
      <c r="G22" s="117" t="s">
        <v>492</v>
      </c>
    </row>
    <row r="23" spans="1:7" x14ac:dyDescent="0.2">
      <c r="A23" s="1" t="s">
        <v>119</v>
      </c>
      <c r="B23" s="23" t="s">
        <v>876</v>
      </c>
      <c r="C23" s="22" t="s">
        <v>54</v>
      </c>
      <c r="D23" s="73">
        <v>75</v>
      </c>
      <c r="E23" s="117" t="s">
        <v>492</v>
      </c>
      <c r="F23" s="117" t="s">
        <v>492</v>
      </c>
      <c r="G23" s="117" t="s">
        <v>492</v>
      </c>
    </row>
    <row r="24" spans="1:7" x14ac:dyDescent="0.2">
      <c r="A24" s="1" t="s">
        <v>119</v>
      </c>
      <c r="B24" s="23" t="s">
        <v>88</v>
      </c>
      <c r="C24" s="22" t="s">
        <v>55</v>
      </c>
      <c r="D24" s="117" t="s">
        <v>492</v>
      </c>
      <c r="E24" s="117" t="s">
        <v>492</v>
      </c>
      <c r="F24" s="73">
        <v>79.069767441860492</v>
      </c>
      <c r="G24" s="117" t="s">
        <v>492</v>
      </c>
    </row>
    <row r="25" spans="1:7" x14ac:dyDescent="0.2">
      <c r="A25" s="1" t="s">
        <v>119</v>
      </c>
      <c r="B25" s="23" t="s">
        <v>440</v>
      </c>
      <c r="C25" s="22" t="s">
        <v>55</v>
      </c>
      <c r="D25" s="117" t="s">
        <v>492</v>
      </c>
      <c r="E25" s="117" t="s">
        <v>492</v>
      </c>
      <c r="F25" s="117" t="s">
        <v>492</v>
      </c>
      <c r="G25" s="22">
        <v>76.900000000000006</v>
      </c>
    </row>
    <row r="26" spans="1:7" x14ac:dyDescent="0.2">
      <c r="A26" s="1" t="s">
        <v>119</v>
      </c>
      <c r="B26" s="23" t="s">
        <v>81</v>
      </c>
      <c r="C26" s="22" t="s">
        <v>55</v>
      </c>
      <c r="D26" s="73">
        <v>91.176470588235304</v>
      </c>
      <c r="E26" s="117" t="s">
        <v>492</v>
      </c>
      <c r="F26" s="117" t="s">
        <v>492</v>
      </c>
      <c r="G26" s="117" t="s">
        <v>492</v>
      </c>
    </row>
    <row r="27" spans="1:7" x14ac:dyDescent="0.2">
      <c r="B27" s="23"/>
      <c r="D27" s="73"/>
    </row>
    <row r="28" spans="1:7" x14ac:dyDescent="0.2">
      <c r="A28" s="1" t="s">
        <v>723</v>
      </c>
      <c r="B28" s="23" t="s">
        <v>68</v>
      </c>
      <c r="C28" s="22" t="s">
        <v>56</v>
      </c>
      <c r="D28" s="73">
        <v>93.617021276595707</v>
      </c>
      <c r="E28" s="117" t="s">
        <v>492</v>
      </c>
      <c r="F28" s="73">
        <v>93.650793650793702</v>
      </c>
      <c r="G28" s="22">
        <v>92.7</v>
      </c>
    </row>
    <row r="29" spans="1:7" x14ac:dyDescent="0.2">
      <c r="A29" s="1" t="s">
        <v>723</v>
      </c>
      <c r="B29" s="23" t="s">
        <v>68</v>
      </c>
      <c r="C29" s="22" t="s">
        <v>55</v>
      </c>
      <c r="D29" s="73">
        <v>83.823529411764696</v>
      </c>
      <c r="E29" s="117" t="s">
        <v>492</v>
      </c>
      <c r="F29" s="73">
        <v>96.1</v>
      </c>
      <c r="G29" s="22">
        <v>96.2</v>
      </c>
    </row>
    <row r="30" spans="1:7" x14ac:dyDescent="0.2">
      <c r="B30" s="23"/>
      <c r="D30" s="73"/>
      <c r="F30" s="73"/>
    </row>
    <row r="31" spans="1:7" x14ac:dyDescent="0.2">
      <c r="A31" s="1" t="s">
        <v>441</v>
      </c>
      <c r="B31" s="23" t="s">
        <v>83</v>
      </c>
      <c r="C31" s="22" t="s">
        <v>55</v>
      </c>
      <c r="D31" s="117" t="s">
        <v>492</v>
      </c>
      <c r="E31" s="117" t="s">
        <v>492</v>
      </c>
      <c r="F31" s="117" t="s">
        <v>492</v>
      </c>
      <c r="G31" s="22">
        <v>84.6</v>
      </c>
    </row>
    <row r="32" spans="1:7" x14ac:dyDescent="0.2">
      <c r="A32" s="1" t="s">
        <v>441</v>
      </c>
      <c r="B32" s="23" t="s">
        <v>877</v>
      </c>
      <c r="C32" s="22" t="s">
        <v>54</v>
      </c>
      <c r="D32" s="73">
        <v>75</v>
      </c>
      <c r="E32" s="117" t="s">
        <v>492</v>
      </c>
      <c r="F32" s="117" t="s">
        <v>492</v>
      </c>
      <c r="G32" s="117" t="s">
        <v>492</v>
      </c>
    </row>
    <row r="33" spans="1:7" x14ac:dyDescent="0.2">
      <c r="A33" s="1" t="s">
        <v>441</v>
      </c>
      <c r="B33" s="23" t="s">
        <v>879</v>
      </c>
      <c r="C33" s="22" t="s">
        <v>55</v>
      </c>
      <c r="D33" s="117" t="s">
        <v>492</v>
      </c>
      <c r="E33" s="117" t="s">
        <v>492</v>
      </c>
      <c r="F33" s="117" t="s">
        <v>492</v>
      </c>
      <c r="G33" s="22">
        <v>88.5</v>
      </c>
    </row>
    <row r="34" spans="1:7" x14ac:dyDescent="0.2">
      <c r="A34" s="1" t="s">
        <v>441</v>
      </c>
      <c r="B34" s="23" t="s">
        <v>69</v>
      </c>
      <c r="C34" s="22" t="s">
        <v>55</v>
      </c>
      <c r="D34" s="73">
        <v>89.705882352941202</v>
      </c>
      <c r="E34" s="117" t="s">
        <v>492</v>
      </c>
      <c r="F34" s="117" t="s">
        <v>492</v>
      </c>
      <c r="G34" s="117" t="s">
        <v>492</v>
      </c>
    </row>
    <row r="35" spans="1:7" x14ac:dyDescent="0.2">
      <c r="A35" s="1" t="s">
        <v>441</v>
      </c>
      <c r="B35" s="127" t="s">
        <v>60</v>
      </c>
      <c r="C35" s="22" t="s">
        <v>56</v>
      </c>
      <c r="D35" s="73">
        <v>100</v>
      </c>
      <c r="E35" s="117" t="s">
        <v>492</v>
      </c>
      <c r="F35" s="117" t="s">
        <v>492</v>
      </c>
      <c r="G35" s="117" t="s">
        <v>492</v>
      </c>
    </row>
    <row r="36" spans="1:7" x14ac:dyDescent="0.2">
      <c r="A36" s="1" t="s">
        <v>441</v>
      </c>
      <c r="B36" s="127" t="s">
        <v>60</v>
      </c>
      <c r="C36" s="22" t="s">
        <v>55</v>
      </c>
      <c r="D36" s="73">
        <v>100</v>
      </c>
      <c r="E36" s="117" t="s">
        <v>492</v>
      </c>
      <c r="F36" s="117" t="s">
        <v>492</v>
      </c>
      <c r="G36" s="117" t="s">
        <v>492</v>
      </c>
    </row>
    <row r="37" spans="1:7" x14ac:dyDescent="0.2">
      <c r="A37" s="1" t="s">
        <v>441</v>
      </c>
      <c r="B37" s="127" t="s">
        <v>60</v>
      </c>
      <c r="C37" s="22" t="s">
        <v>54</v>
      </c>
      <c r="D37" s="73">
        <v>100</v>
      </c>
      <c r="E37" s="117" t="s">
        <v>492</v>
      </c>
      <c r="F37" s="117" t="s">
        <v>492</v>
      </c>
      <c r="G37" s="117" t="s">
        <v>492</v>
      </c>
    </row>
    <row r="38" spans="1:7" x14ac:dyDescent="0.2">
      <c r="A38" s="1" t="s">
        <v>441</v>
      </c>
      <c r="B38" s="127" t="s">
        <v>61</v>
      </c>
      <c r="C38" s="22" t="s">
        <v>56</v>
      </c>
      <c r="D38" s="73">
        <v>100</v>
      </c>
      <c r="E38" s="117" t="s">
        <v>492</v>
      </c>
      <c r="F38" s="117" t="s">
        <v>492</v>
      </c>
      <c r="G38" s="117" t="s">
        <v>492</v>
      </c>
    </row>
    <row r="39" spans="1:7" x14ac:dyDescent="0.2">
      <c r="A39" s="1" t="s">
        <v>441</v>
      </c>
      <c r="B39" s="127" t="s">
        <v>61</v>
      </c>
      <c r="C39" s="22" t="s">
        <v>55</v>
      </c>
      <c r="D39" s="73">
        <v>89.705882352941202</v>
      </c>
      <c r="E39" s="117" t="s">
        <v>492</v>
      </c>
      <c r="F39" s="117" t="s">
        <v>492</v>
      </c>
      <c r="G39" s="117" t="s">
        <v>492</v>
      </c>
    </row>
    <row r="40" spans="1:7" x14ac:dyDescent="0.2">
      <c r="A40" s="1" t="s">
        <v>441</v>
      </c>
      <c r="B40" s="127" t="s">
        <v>61</v>
      </c>
      <c r="C40" s="22" t="s">
        <v>54</v>
      </c>
      <c r="D40" s="73">
        <v>100</v>
      </c>
      <c r="E40" s="117" t="s">
        <v>492</v>
      </c>
      <c r="F40" s="117" t="s">
        <v>492</v>
      </c>
      <c r="G40" s="117" t="s">
        <v>492</v>
      </c>
    </row>
    <row r="41" spans="1:7" x14ac:dyDescent="0.2">
      <c r="A41" s="1" t="s">
        <v>441</v>
      </c>
      <c r="B41" s="127" t="s">
        <v>63</v>
      </c>
      <c r="C41" s="22" t="s">
        <v>56</v>
      </c>
      <c r="D41" s="22">
        <v>98.7</v>
      </c>
      <c r="E41" s="73">
        <v>95.089285714285694</v>
      </c>
      <c r="F41" s="117" t="s">
        <v>492</v>
      </c>
      <c r="G41" s="117" t="s">
        <v>492</v>
      </c>
    </row>
    <row r="42" spans="1:7" x14ac:dyDescent="0.2">
      <c r="A42" s="1" t="s">
        <v>441</v>
      </c>
      <c r="B42" s="127" t="s">
        <v>63</v>
      </c>
      <c r="C42" s="22" t="s">
        <v>55</v>
      </c>
      <c r="D42" s="73">
        <v>100</v>
      </c>
      <c r="E42" s="73">
        <v>97.5</v>
      </c>
      <c r="F42" s="117" t="s">
        <v>492</v>
      </c>
      <c r="G42" s="117" t="s">
        <v>492</v>
      </c>
    </row>
    <row r="43" spans="1:7" x14ac:dyDescent="0.2">
      <c r="A43" s="1" t="s">
        <v>441</v>
      </c>
      <c r="B43" s="127" t="s">
        <v>63</v>
      </c>
      <c r="C43" s="22" t="s">
        <v>54</v>
      </c>
      <c r="D43" s="73">
        <v>100</v>
      </c>
      <c r="E43" s="117" t="s">
        <v>492</v>
      </c>
      <c r="F43" s="117" t="s">
        <v>492</v>
      </c>
      <c r="G43" s="117" t="s">
        <v>492</v>
      </c>
    </row>
    <row r="44" spans="1:7" x14ac:dyDescent="0.2">
      <c r="B44" s="23"/>
      <c r="D44" s="22"/>
    </row>
    <row r="45" spans="1:7" x14ac:dyDescent="0.2">
      <c r="A45" s="1" t="s">
        <v>444</v>
      </c>
      <c r="B45" s="127" t="s">
        <v>57</v>
      </c>
      <c r="C45" s="22" t="s">
        <v>56</v>
      </c>
      <c r="D45" s="73">
        <v>95.744680851063805</v>
      </c>
      <c r="E45" s="117" t="s">
        <v>492</v>
      </c>
      <c r="F45" s="117" t="s">
        <v>492</v>
      </c>
      <c r="G45" s="117" t="s">
        <v>492</v>
      </c>
    </row>
    <row r="46" spans="1:7" x14ac:dyDescent="0.2">
      <c r="A46" s="1" t="s">
        <v>444</v>
      </c>
      <c r="B46" s="127" t="s">
        <v>57</v>
      </c>
      <c r="C46" s="22" t="s">
        <v>55</v>
      </c>
      <c r="D46" s="73">
        <v>85.294117647058798</v>
      </c>
      <c r="E46" s="117" t="s">
        <v>492</v>
      </c>
      <c r="F46" s="117" t="s">
        <v>492</v>
      </c>
      <c r="G46" s="117" t="s">
        <v>492</v>
      </c>
    </row>
    <row r="47" spans="1:7" x14ac:dyDescent="0.2">
      <c r="A47" s="1" t="s">
        <v>444</v>
      </c>
      <c r="B47" s="127" t="s">
        <v>57</v>
      </c>
      <c r="C47" s="22" t="s">
        <v>54</v>
      </c>
      <c r="D47" s="73">
        <v>75</v>
      </c>
      <c r="E47" s="117" t="s">
        <v>492</v>
      </c>
      <c r="F47" s="117" t="s">
        <v>492</v>
      </c>
      <c r="G47" s="117" t="s">
        <v>492</v>
      </c>
    </row>
    <row r="48" spans="1:7" x14ac:dyDescent="0.2">
      <c r="A48" s="1" t="s">
        <v>444</v>
      </c>
      <c r="B48" s="23" t="s">
        <v>445</v>
      </c>
      <c r="C48" s="22" t="s">
        <v>55</v>
      </c>
      <c r="D48" s="73">
        <v>80.882352941176507</v>
      </c>
      <c r="E48" s="117" t="s">
        <v>492</v>
      </c>
      <c r="F48" s="117" t="s">
        <v>492</v>
      </c>
      <c r="G48" s="22">
        <v>100</v>
      </c>
    </row>
    <row r="49" spans="1:7" x14ac:dyDescent="0.2">
      <c r="A49" s="1" t="s">
        <v>444</v>
      </c>
      <c r="B49" s="23" t="s">
        <v>783</v>
      </c>
      <c r="C49" s="22" t="s">
        <v>55</v>
      </c>
      <c r="D49" s="73">
        <v>88.235294117647101</v>
      </c>
      <c r="E49" s="117" t="s">
        <v>492</v>
      </c>
      <c r="F49" s="117" t="s">
        <v>492</v>
      </c>
      <c r="G49" s="22">
        <v>92.3</v>
      </c>
    </row>
    <row r="50" spans="1:7" x14ac:dyDescent="0.2">
      <c r="B50" s="23"/>
      <c r="D50" s="73"/>
      <c r="E50" s="117"/>
      <c r="F50" s="117"/>
    </row>
    <row r="51" spans="1:7" x14ac:dyDescent="0.2">
      <c r="A51" s="1" t="s">
        <v>721</v>
      </c>
      <c r="B51" s="127" t="s">
        <v>58</v>
      </c>
      <c r="C51" s="22" t="s">
        <v>56</v>
      </c>
      <c r="D51" s="73">
        <v>76.170212765957402</v>
      </c>
      <c r="E51" s="117" t="s">
        <v>492</v>
      </c>
      <c r="F51" s="117" t="s">
        <v>492</v>
      </c>
      <c r="G51" s="117" t="s">
        <v>492</v>
      </c>
    </row>
    <row r="52" spans="1:7" x14ac:dyDescent="0.2">
      <c r="A52" s="1" t="s">
        <v>721</v>
      </c>
      <c r="B52" s="127" t="s">
        <v>58</v>
      </c>
      <c r="C52" s="22" t="s">
        <v>55</v>
      </c>
      <c r="D52" s="73">
        <v>97.058823529411796</v>
      </c>
      <c r="E52" s="117" t="s">
        <v>492</v>
      </c>
      <c r="F52" s="117" t="s">
        <v>492</v>
      </c>
      <c r="G52" s="117" t="s">
        <v>492</v>
      </c>
    </row>
    <row r="53" spans="1:7" x14ac:dyDescent="0.2">
      <c r="A53" s="1" t="s">
        <v>721</v>
      </c>
      <c r="B53" s="127" t="s">
        <v>58</v>
      </c>
      <c r="C53" s="22" t="s">
        <v>54</v>
      </c>
      <c r="D53" s="73">
        <v>100</v>
      </c>
      <c r="E53" s="117" t="s">
        <v>492</v>
      </c>
      <c r="F53" s="117" t="s">
        <v>492</v>
      </c>
      <c r="G53" s="117" t="s">
        <v>492</v>
      </c>
    </row>
    <row r="54" spans="1:7" x14ac:dyDescent="0.2">
      <c r="A54" s="1" t="s">
        <v>721</v>
      </c>
      <c r="B54" s="23" t="s">
        <v>1285</v>
      </c>
      <c r="C54" s="22" t="s">
        <v>55</v>
      </c>
      <c r="D54" s="117" t="s">
        <v>492</v>
      </c>
      <c r="E54" s="117" t="s">
        <v>492</v>
      </c>
      <c r="F54" s="117" t="s">
        <v>492</v>
      </c>
      <c r="G54" s="22">
        <v>76.900000000000006</v>
      </c>
    </row>
    <row r="55" spans="1:7" x14ac:dyDescent="0.2">
      <c r="A55" s="1" t="s">
        <v>721</v>
      </c>
      <c r="B55" s="23" t="s">
        <v>67</v>
      </c>
      <c r="C55" s="22" t="s">
        <v>55</v>
      </c>
      <c r="D55" s="73">
        <v>92.647058823529406</v>
      </c>
      <c r="E55" s="117" t="s">
        <v>492</v>
      </c>
      <c r="F55" s="117" t="s">
        <v>492</v>
      </c>
      <c r="G55" s="117" t="s">
        <v>492</v>
      </c>
    </row>
    <row r="56" spans="1:7" x14ac:dyDescent="0.2">
      <c r="A56" s="4"/>
      <c r="B56" s="4"/>
      <c r="C56" s="25"/>
      <c r="D56" s="4"/>
      <c r="E56" s="25"/>
      <c r="F56" s="25"/>
      <c r="G56" s="25"/>
    </row>
  </sheetData>
  <mergeCells count="6">
    <mergeCell ref="A2:H4"/>
    <mergeCell ref="J2:U4"/>
    <mergeCell ref="J6:J7"/>
    <mergeCell ref="K6:M6"/>
    <mergeCell ref="O6:Q6"/>
    <mergeCell ref="S6:U6"/>
  </mergeCells>
  <pageMargins left="0.7" right="0.7" top="0.75" bottom="0.75" header="0.3" footer="0.3"/>
  <pageSetup orientation="portrait" horizontalDpi="0" verticalDpi="0"/>
</worksheet>
</file>

<file path=xl/worksheets/sheet1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AK47"/>
  <sheetViews>
    <sheetView zoomScaleNormal="100" workbookViewId="0">
      <selection activeCell="A2" sqref="A2:R8"/>
    </sheetView>
  </sheetViews>
  <sheetFormatPr baseColWidth="10" defaultRowHeight="16" x14ac:dyDescent="0.2"/>
  <cols>
    <col min="1" max="1" width="20.5" style="9" bestFit="1" customWidth="1"/>
    <col min="2" max="4" width="10.83203125" style="9"/>
    <col min="5" max="5" width="5.83203125" style="9" customWidth="1"/>
    <col min="6" max="8" width="10.83203125" style="9"/>
    <col min="9" max="9" width="5.83203125" style="9" customWidth="1"/>
    <col min="10" max="12" width="10.83203125" style="9"/>
    <col min="13" max="13" width="5.83203125" style="9" customWidth="1"/>
    <col min="14" max="15" width="10.83203125" style="9"/>
    <col min="16" max="16" width="7.83203125" style="9" bestFit="1" customWidth="1"/>
    <col min="17" max="17" width="5.83203125" style="9" customWidth="1"/>
    <col min="18" max="19" width="10.83203125" style="9"/>
    <col min="20" max="20" width="7.83203125" style="9" bestFit="1" customWidth="1"/>
    <col min="21" max="21" width="5.83203125" style="9" customWidth="1"/>
    <col min="22" max="23" width="10.83203125" style="9"/>
    <col min="24" max="24" width="8.33203125" style="9" customWidth="1"/>
    <col min="25" max="25" width="3.83203125" style="9" customWidth="1"/>
    <col min="26" max="27" width="10.83203125" style="9"/>
    <col min="28" max="28" width="8.33203125" style="9" customWidth="1"/>
    <col min="29" max="29" width="3.83203125" style="9" customWidth="1"/>
    <col min="30" max="31" width="10.83203125" style="9"/>
    <col min="32" max="32" width="8.33203125" style="9" customWidth="1"/>
    <col min="33" max="16384" width="10.83203125" style="9"/>
  </cols>
  <sheetData>
    <row r="2" spans="1:37" ht="16" customHeight="1" x14ac:dyDescent="0.2">
      <c r="A2" s="257" t="s">
        <v>1758</v>
      </c>
      <c r="B2" s="257"/>
      <c r="C2" s="257"/>
      <c r="D2" s="257"/>
      <c r="E2" s="257"/>
      <c r="F2" s="257"/>
      <c r="G2" s="257"/>
      <c r="H2" s="257"/>
      <c r="I2" s="257"/>
      <c r="J2" s="257"/>
      <c r="K2" s="257"/>
      <c r="L2" s="257"/>
      <c r="M2" s="257"/>
      <c r="N2" s="257"/>
      <c r="O2" s="257"/>
      <c r="P2" s="257"/>
      <c r="Q2" s="257"/>
      <c r="R2" s="257"/>
    </row>
    <row r="3" spans="1:37" ht="18" x14ac:dyDescent="0.2">
      <c r="A3" s="257"/>
      <c r="B3" s="257"/>
      <c r="C3" s="257"/>
      <c r="D3" s="257"/>
      <c r="E3" s="257"/>
      <c r="F3" s="257"/>
      <c r="G3" s="257"/>
      <c r="H3" s="257"/>
      <c r="I3" s="257"/>
      <c r="J3" s="257"/>
      <c r="K3" s="257"/>
      <c r="L3" s="257"/>
      <c r="M3" s="257"/>
      <c r="N3" s="257"/>
      <c r="O3" s="257"/>
      <c r="P3" s="257"/>
      <c r="Q3" s="257"/>
      <c r="R3" s="257"/>
      <c r="V3" s="280"/>
      <c r="W3" s="280"/>
      <c r="X3" s="93"/>
      <c r="Y3" s="93"/>
      <c r="Z3" s="280"/>
      <c r="AA3" s="280"/>
      <c r="AB3" s="93"/>
      <c r="AC3" s="93"/>
      <c r="AD3" s="280"/>
      <c r="AE3" s="280"/>
      <c r="AF3" s="93"/>
      <c r="AG3" s="93"/>
      <c r="AH3" s="280"/>
      <c r="AI3" s="280"/>
      <c r="AJ3" s="93"/>
      <c r="AK3" s="93"/>
    </row>
    <row r="4" spans="1:37" ht="18" x14ac:dyDescent="0.2">
      <c r="A4" s="257"/>
      <c r="B4" s="257"/>
      <c r="C4" s="257"/>
      <c r="D4" s="257"/>
      <c r="E4" s="257"/>
      <c r="F4" s="257"/>
      <c r="G4" s="257"/>
      <c r="H4" s="257"/>
      <c r="I4" s="257"/>
      <c r="J4" s="257"/>
      <c r="K4" s="257"/>
      <c r="L4" s="257"/>
      <c r="M4" s="257"/>
      <c r="N4" s="257"/>
      <c r="O4" s="257"/>
      <c r="P4" s="257"/>
      <c r="Q4" s="257"/>
      <c r="R4" s="257"/>
      <c r="V4" s="62"/>
      <c r="W4" s="24"/>
      <c r="X4" s="24"/>
      <c r="Y4" s="24"/>
      <c r="Z4" s="62"/>
      <c r="AA4" s="24"/>
      <c r="AB4" s="24"/>
      <c r="AC4" s="24"/>
      <c r="AD4" s="62"/>
      <c r="AE4" s="24"/>
      <c r="AF4" s="24"/>
      <c r="AG4" s="24"/>
      <c r="AH4" s="62"/>
      <c r="AI4" s="24"/>
      <c r="AJ4" s="24"/>
      <c r="AK4" s="24"/>
    </row>
    <row r="5" spans="1:37" ht="18" x14ac:dyDescent="0.2">
      <c r="A5" s="257"/>
      <c r="B5" s="257"/>
      <c r="C5" s="257"/>
      <c r="D5" s="257"/>
      <c r="E5" s="257"/>
      <c r="F5" s="257"/>
      <c r="G5" s="257"/>
      <c r="H5" s="257"/>
      <c r="I5" s="257"/>
      <c r="J5" s="257"/>
      <c r="K5" s="257"/>
      <c r="L5" s="257"/>
      <c r="M5" s="257"/>
      <c r="N5" s="257"/>
      <c r="O5" s="257"/>
      <c r="P5" s="257"/>
      <c r="Q5" s="257"/>
      <c r="R5" s="257"/>
      <c r="V5" s="92"/>
      <c r="W5" s="93"/>
      <c r="X5" s="93"/>
      <c r="Y5" s="93"/>
      <c r="Z5" s="92"/>
      <c r="AA5" s="93"/>
      <c r="AB5" s="93"/>
      <c r="AC5" s="93"/>
      <c r="AD5" s="92"/>
      <c r="AE5" s="93"/>
      <c r="AF5" s="93"/>
      <c r="AG5" s="93"/>
      <c r="AH5" s="92"/>
      <c r="AI5" s="93"/>
      <c r="AJ5" s="93"/>
      <c r="AK5" s="93"/>
    </row>
    <row r="6" spans="1:37" ht="18" x14ac:dyDescent="0.2">
      <c r="A6" s="257"/>
      <c r="B6" s="257"/>
      <c r="C6" s="257"/>
      <c r="D6" s="257"/>
      <c r="E6" s="257"/>
      <c r="F6" s="257"/>
      <c r="G6" s="257"/>
      <c r="H6" s="257"/>
      <c r="I6" s="257"/>
      <c r="J6" s="257"/>
      <c r="K6" s="257"/>
      <c r="L6" s="257"/>
      <c r="M6" s="257"/>
      <c r="N6" s="257"/>
      <c r="O6" s="257"/>
      <c r="P6" s="257"/>
      <c r="Q6" s="257"/>
      <c r="R6" s="257"/>
      <c r="V6" s="94"/>
      <c r="W6" s="91"/>
      <c r="X6" s="91"/>
      <c r="Y6" s="91"/>
      <c r="Z6" s="95"/>
      <c r="AA6" s="91"/>
      <c r="AB6" s="91"/>
      <c r="AC6" s="91"/>
      <c r="AD6" s="94"/>
      <c r="AE6" s="91"/>
      <c r="AF6" s="91"/>
      <c r="AG6" s="91"/>
      <c r="AH6" s="95"/>
      <c r="AI6" s="91"/>
      <c r="AJ6" s="91"/>
      <c r="AK6" s="91"/>
    </row>
    <row r="7" spans="1:37" ht="18" x14ac:dyDescent="0.2">
      <c r="A7" s="257"/>
      <c r="B7" s="257"/>
      <c r="C7" s="257"/>
      <c r="D7" s="257"/>
      <c r="E7" s="257"/>
      <c r="F7" s="257"/>
      <c r="G7" s="257"/>
      <c r="H7" s="257"/>
      <c r="I7" s="257"/>
      <c r="J7" s="257"/>
      <c r="K7" s="257"/>
      <c r="L7" s="257"/>
      <c r="M7" s="257"/>
      <c r="N7" s="257"/>
      <c r="O7" s="257"/>
      <c r="P7" s="257"/>
      <c r="Q7" s="257"/>
      <c r="R7" s="257"/>
      <c r="V7" s="94"/>
      <c r="W7" s="91"/>
      <c r="X7" s="91"/>
      <c r="Y7" s="91"/>
      <c r="Z7" s="95"/>
      <c r="AA7" s="91"/>
      <c r="AB7" s="91"/>
      <c r="AC7" s="91"/>
      <c r="AD7" s="94"/>
      <c r="AE7" s="91"/>
      <c r="AF7" s="91"/>
      <c r="AG7" s="91"/>
      <c r="AH7" s="94"/>
      <c r="AI7" s="91"/>
      <c r="AJ7" s="91"/>
      <c r="AK7" s="91"/>
    </row>
    <row r="8" spans="1:37" ht="16" customHeight="1" x14ac:dyDescent="0.2">
      <c r="A8" s="257"/>
      <c r="B8" s="257"/>
      <c r="C8" s="257"/>
      <c r="D8" s="257"/>
      <c r="E8" s="257"/>
      <c r="F8" s="257"/>
      <c r="G8" s="257"/>
      <c r="H8" s="257"/>
      <c r="I8" s="257"/>
      <c r="J8" s="257"/>
      <c r="K8" s="257"/>
      <c r="L8" s="257"/>
      <c r="M8" s="257"/>
      <c r="N8" s="257"/>
      <c r="O8" s="257"/>
      <c r="P8" s="257"/>
      <c r="Q8" s="257"/>
      <c r="R8" s="257"/>
    </row>
    <row r="9" spans="1:37" ht="16" customHeight="1" x14ac:dyDescent="0.2">
      <c r="A9" s="47"/>
      <c r="B9" s="47"/>
      <c r="C9" s="47"/>
      <c r="D9" s="47"/>
      <c r="E9" s="47"/>
      <c r="F9" s="47"/>
      <c r="G9" s="47"/>
      <c r="H9" s="47"/>
      <c r="I9" s="47"/>
      <c r="J9" s="47"/>
      <c r="K9" s="47"/>
      <c r="L9" s="47"/>
      <c r="M9" s="47"/>
    </row>
    <row r="10" spans="1:37" ht="18" x14ac:dyDescent="0.2">
      <c r="A10" s="248" t="s">
        <v>96</v>
      </c>
      <c r="B10" s="281" t="s">
        <v>76</v>
      </c>
      <c r="C10" s="281"/>
      <c r="D10" s="90"/>
      <c r="E10" s="90"/>
      <c r="F10" s="281" t="s">
        <v>75</v>
      </c>
      <c r="G10" s="281"/>
      <c r="H10" s="90"/>
      <c r="I10" s="90"/>
      <c r="J10" s="281" t="s">
        <v>74</v>
      </c>
      <c r="K10" s="281"/>
      <c r="L10" s="90"/>
      <c r="M10" s="90"/>
      <c r="N10" s="281" t="s">
        <v>383</v>
      </c>
      <c r="O10" s="281"/>
      <c r="P10" s="90"/>
      <c r="Q10" s="90"/>
      <c r="R10" s="281" t="s">
        <v>383</v>
      </c>
      <c r="S10" s="281"/>
      <c r="T10" s="90"/>
      <c r="U10" s="90"/>
    </row>
    <row r="11" spans="1:37" ht="18" x14ac:dyDescent="0.2">
      <c r="A11" s="274"/>
      <c r="B11" s="55" t="s">
        <v>97</v>
      </c>
      <c r="C11" s="33" t="s">
        <v>766</v>
      </c>
      <c r="D11" s="33" t="s">
        <v>491</v>
      </c>
      <c r="E11" s="33"/>
      <c r="F11" s="55" t="s">
        <v>97</v>
      </c>
      <c r="G11" s="33" t="s">
        <v>766</v>
      </c>
      <c r="H11" s="33" t="s">
        <v>491</v>
      </c>
      <c r="I11" s="33"/>
      <c r="J11" s="55" t="s">
        <v>97</v>
      </c>
      <c r="K11" s="33" t="s">
        <v>766</v>
      </c>
      <c r="L11" s="33" t="s">
        <v>491</v>
      </c>
      <c r="M11" s="33"/>
      <c r="N11" s="55" t="s">
        <v>97</v>
      </c>
      <c r="O11" s="33" t="s">
        <v>766</v>
      </c>
      <c r="P11" s="33" t="s">
        <v>491</v>
      </c>
      <c r="Q11" s="33"/>
      <c r="R11" s="55" t="s">
        <v>97</v>
      </c>
      <c r="S11" s="33" t="s">
        <v>766</v>
      </c>
      <c r="T11" s="33" t="s">
        <v>491</v>
      </c>
      <c r="U11" s="33"/>
    </row>
    <row r="12" spans="1:37" ht="18" x14ac:dyDescent="0.2">
      <c r="A12" s="201" t="s">
        <v>712</v>
      </c>
      <c r="B12" s="92"/>
      <c r="C12" s="93"/>
      <c r="D12" s="93"/>
      <c r="E12" s="93"/>
      <c r="F12" s="92"/>
      <c r="G12" s="93"/>
      <c r="H12" s="93"/>
      <c r="I12" s="93"/>
      <c r="J12" s="92"/>
      <c r="K12" s="93"/>
      <c r="L12" s="93"/>
      <c r="M12" s="93"/>
      <c r="N12" s="92"/>
      <c r="O12" s="93"/>
      <c r="P12" s="93"/>
      <c r="Q12" s="93"/>
      <c r="R12" s="92"/>
      <c r="S12" s="93"/>
      <c r="T12" s="93"/>
      <c r="U12" s="93"/>
    </row>
    <row r="13" spans="1:37" ht="18" x14ac:dyDescent="0.2">
      <c r="A13" s="1" t="s">
        <v>767</v>
      </c>
      <c r="B13" s="94">
        <v>0.78</v>
      </c>
      <c r="C13" s="91">
        <v>1E-4</v>
      </c>
      <c r="D13" s="91" t="s">
        <v>384</v>
      </c>
      <c r="E13" s="91"/>
      <c r="F13" s="95">
        <v>0.54820000000000002</v>
      </c>
      <c r="G13" s="91">
        <v>1E-4</v>
      </c>
      <c r="H13" s="91" t="s">
        <v>384</v>
      </c>
      <c r="I13" s="91"/>
      <c r="J13" s="94">
        <v>0.81520000000000004</v>
      </c>
      <c r="K13" s="91">
        <v>1E-4</v>
      </c>
      <c r="L13" s="91" t="s">
        <v>384</v>
      </c>
      <c r="M13" s="91"/>
      <c r="N13" s="95">
        <v>0.1462</v>
      </c>
      <c r="O13" s="91">
        <v>8.3000000000000001E-3</v>
      </c>
      <c r="P13" s="91"/>
      <c r="Q13" s="91"/>
      <c r="R13" s="95">
        <v>0.26029999999999998</v>
      </c>
      <c r="S13" s="91">
        <v>1E-4</v>
      </c>
      <c r="T13" s="91"/>
      <c r="U13" s="91"/>
    </row>
    <row r="14" spans="1:37" ht="18" x14ac:dyDescent="0.2">
      <c r="A14" s="1" t="s">
        <v>768</v>
      </c>
      <c r="B14" s="94">
        <v>0.91839999999999999</v>
      </c>
      <c r="C14" s="91">
        <v>1E-4</v>
      </c>
      <c r="D14" s="91" t="s">
        <v>384</v>
      </c>
      <c r="E14" s="91"/>
      <c r="F14" s="95">
        <v>0.82310000000000005</v>
      </c>
      <c r="G14" s="91">
        <v>1E-4</v>
      </c>
      <c r="H14" s="91" t="s">
        <v>384</v>
      </c>
      <c r="I14" s="91"/>
      <c r="J14" s="94">
        <v>0.80579999999999996</v>
      </c>
      <c r="K14" s="91">
        <v>1E-4</v>
      </c>
      <c r="L14" s="91" t="s">
        <v>384</v>
      </c>
      <c r="M14" s="91"/>
      <c r="N14" s="94" t="s">
        <v>73</v>
      </c>
      <c r="O14" s="91" t="s">
        <v>73</v>
      </c>
      <c r="P14" s="91"/>
      <c r="Q14" s="91"/>
      <c r="R14" s="94" t="s">
        <v>73</v>
      </c>
      <c r="S14" s="91" t="s">
        <v>73</v>
      </c>
      <c r="T14" s="91"/>
      <c r="U14" s="91"/>
    </row>
    <row r="15" spans="1:37" ht="18" x14ac:dyDescent="0.2">
      <c r="A15" s="1" t="s">
        <v>769</v>
      </c>
      <c r="B15" s="94">
        <v>0.91649999999999998</v>
      </c>
      <c r="C15" s="91">
        <v>1E-4</v>
      </c>
      <c r="D15" s="91" t="s">
        <v>384</v>
      </c>
      <c r="E15" s="91"/>
      <c r="F15" s="95">
        <v>0.75880000000000003</v>
      </c>
      <c r="G15" s="91">
        <v>1E-4</v>
      </c>
      <c r="H15" s="91" t="s">
        <v>384</v>
      </c>
      <c r="I15" s="91"/>
      <c r="J15" s="94">
        <v>0.86099999999999999</v>
      </c>
      <c r="K15" s="91">
        <v>1E-4</v>
      </c>
      <c r="L15" s="91" t="s">
        <v>384</v>
      </c>
      <c r="M15" s="91"/>
      <c r="N15" s="94" t="s">
        <v>73</v>
      </c>
      <c r="O15" s="91" t="s">
        <v>73</v>
      </c>
      <c r="P15" s="91"/>
      <c r="Q15" s="91"/>
      <c r="R15" s="94" t="s">
        <v>73</v>
      </c>
      <c r="S15" s="91" t="s">
        <v>73</v>
      </c>
      <c r="T15" s="91"/>
      <c r="U15" s="91"/>
    </row>
    <row r="16" spans="1:37" ht="18" x14ac:dyDescent="0.2">
      <c r="A16" s="1"/>
      <c r="B16" s="94"/>
      <c r="C16" s="91"/>
      <c r="D16" s="91"/>
      <c r="E16" s="91"/>
      <c r="F16" s="95"/>
      <c r="G16" s="91"/>
      <c r="H16" s="91"/>
      <c r="I16" s="91"/>
      <c r="J16" s="94"/>
      <c r="K16" s="91"/>
      <c r="L16" s="91"/>
      <c r="M16" s="91"/>
      <c r="N16" s="95"/>
      <c r="O16" s="91"/>
      <c r="P16" s="91"/>
      <c r="Q16" s="91"/>
      <c r="R16" s="95"/>
      <c r="S16" s="91"/>
      <c r="T16" s="91"/>
      <c r="U16" s="91"/>
    </row>
    <row r="17" spans="1:21" ht="18" x14ac:dyDescent="0.2">
      <c r="A17" s="201" t="s">
        <v>770</v>
      </c>
      <c r="B17" s="130"/>
      <c r="C17" s="93"/>
      <c r="D17" s="93"/>
      <c r="E17" s="93"/>
      <c r="F17" s="130"/>
      <c r="G17" s="93"/>
      <c r="H17" s="93"/>
      <c r="I17" s="93"/>
      <c r="J17" s="130"/>
      <c r="K17" s="93"/>
      <c r="L17" s="93"/>
      <c r="M17" s="93"/>
      <c r="N17" s="130"/>
      <c r="O17" s="93"/>
      <c r="P17" s="93"/>
      <c r="Q17" s="93"/>
      <c r="R17" s="130"/>
      <c r="S17" s="93"/>
      <c r="T17" s="93"/>
      <c r="U17" s="93"/>
    </row>
    <row r="18" spans="1:21" ht="18" x14ac:dyDescent="0.2">
      <c r="A18" s="54">
        <v>2016</v>
      </c>
      <c r="B18" s="94">
        <v>0.99550000000000005</v>
      </c>
      <c r="C18" s="91">
        <v>4.0000000000000001E-3</v>
      </c>
      <c r="D18" s="91" t="s">
        <v>384</v>
      </c>
      <c r="E18" s="91"/>
      <c r="F18" s="94">
        <v>0.84460000000000002</v>
      </c>
      <c r="G18" s="91">
        <v>4.7999999999999996E-3</v>
      </c>
      <c r="H18" s="91" t="s">
        <v>384</v>
      </c>
      <c r="I18" s="91"/>
      <c r="J18" s="94" t="s">
        <v>73</v>
      </c>
      <c r="K18" s="91" t="s">
        <v>73</v>
      </c>
      <c r="L18" s="91"/>
      <c r="M18" s="91"/>
      <c r="N18" s="94">
        <v>0.62009999999999998</v>
      </c>
      <c r="O18" s="91">
        <v>5.9999999999999995E-4</v>
      </c>
      <c r="P18" s="91" t="s">
        <v>384</v>
      </c>
      <c r="Q18" s="91"/>
      <c r="R18" s="94">
        <v>0.62009999999999998</v>
      </c>
      <c r="S18" s="91">
        <v>1E-3</v>
      </c>
      <c r="T18" s="91" t="s">
        <v>384</v>
      </c>
      <c r="U18" s="91"/>
    </row>
    <row r="19" spans="1:21" ht="18" x14ac:dyDescent="0.2">
      <c r="A19" s="54">
        <v>2017</v>
      </c>
      <c r="B19" s="94">
        <v>0.67290000000000005</v>
      </c>
      <c r="C19" s="91">
        <v>1E-4</v>
      </c>
      <c r="D19" s="91" t="s">
        <v>384</v>
      </c>
      <c r="E19" s="91"/>
      <c r="F19" s="95">
        <v>0.5413</v>
      </c>
      <c r="G19" s="91">
        <v>2.9999999999999997E-4</v>
      </c>
      <c r="H19" s="91" t="s">
        <v>384</v>
      </c>
      <c r="I19" s="91"/>
      <c r="J19" s="94">
        <v>0.79020000000000001</v>
      </c>
      <c r="K19" s="91">
        <v>1E-4</v>
      </c>
      <c r="L19" s="91" t="s">
        <v>384</v>
      </c>
      <c r="M19" s="91"/>
      <c r="N19" s="95">
        <v>0.29149999999999998</v>
      </c>
      <c r="O19" s="91">
        <v>3.3700000000000001E-2</v>
      </c>
      <c r="P19" s="91"/>
      <c r="Q19" s="91"/>
      <c r="R19" s="95">
        <v>0.29320000000000002</v>
      </c>
      <c r="S19" s="91">
        <v>2.8000000000000001E-2</v>
      </c>
      <c r="T19" s="91"/>
      <c r="U19" s="91"/>
    </row>
    <row r="20" spans="1:21" ht="18" x14ac:dyDescent="0.2">
      <c r="A20" s="54">
        <v>2018</v>
      </c>
      <c r="B20" s="94">
        <v>0.86080000000000001</v>
      </c>
      <c r="C20" s="91">
        <v>1E-4</v>
      </c>
      <c r="D20" s="91" t="s">
        <v>384</v>
      </c>
      <c r="E20" s="91"/>
      <c r="F20" s="95">
        <v>0.59519999999999995</v>
      </c>
      <c r="G20" s="91">
        <v>1E-4</v>
      </c>
      <c r="H20" s="91" t="s">
        <v>384</v>
      </c>
      <c r="I20" s="91"/>
      <c r="J20" s="94">
        <v>0.92759999999999998</v>
      </c>
      <c r="K20" s="91">
        <v>1E-4</v>
      </c>
      <c r="L20" s="91" t="s">
        <v>384</v>
      </c>
      <c r="M20" s="91"/>
      <c r="N20" s="95">
        <v>0.2147</v>
      </c>
      <c r="O20" s="91">
        <v>1.9E-2</v>
      </c>
      <c r="P20" s="91"/>
      <c r="Q20" s="91"/>
      <c r="R20" s="95">
        <v>0.31940000000000002</v>
      </c>
      <c r="S20" s="91">
        <v>1.1999999999999999E-3</v>
      </c>
      <c r="T20" s="91"/>
      <c r="U20" s="91"/>
    </row>
    <row r="21" spans="1:21" ht="18" x14ac:dyDescent="0.2">
      <c r="A21" s="54">
        <v>2019</v>
      </c>
      <c r="B21" s="94">
        <v>0.75819999999999999</v>
      </c>
      <c r="C21" s="91">
        <v>1E-4</v>
      </c>
      <c r="D21" s="91" t="s">
        <v>384</v>
      </c>
      <c r="E21" s="91"/>
      <c r="F21" s="95">
        <v>0.46660000000000001</v>
      </c>
      <c r="G21" s="91">
        <v>1E-4</v>
      </c>
      <c r="H21" s="91"/>
      <c r="I21" s="91"/>
      <c r="J21" s="94">
        <v>0.79169999999999996</v>
      </c>
      <c r="K21" s="91">
        <v>1E-4</v>
      </c>
      <c r="L21" s="91" t="s">
        <v>384</v>
      </c>
      <c r="M21" s="91"/>
      <c r="N21" s="95">
        <v>0.30280000000000001</v>
      </c>
      <c r="O21" s="91">
        <v>7.0000000000000001E-3</v>
      </c>
      <c r="P21" s="91"/>
      <c r="Q21" s="91"/>
      <c r="R21" s="95">
        <v>0.36530000000000001</v>
      </c>
      <c r="S21" s="91">
        <v>1.4E-3</v>
      </c>
      <c r="T21" s="91"/>
      <c r="U21" s="91"/>
    </row>
    <row r="22" spans="1:21" ht="18" x14ac:dyDescent="0.2">
      <c r="A22" s="54">
        <v>2021</v>
      </c>
      <c r="B22" s="94">
        <v>0.9022</v>
      </c>
      <c r="C22" s="91">
        <v>1E-4</v>
      </c>
      <c r="D22" s="91" t="s">
        <v>384</v>
      </c>
      <c r="E22" s="91"/>
      <c r="F22" s="95">
        <v>0.66069999999999995</v>
      </c>
      <c r="G22" s="91">
        <v>1E-4</v>
      </c>
      <c r="H22" s="91" t="s">
        <v>384</v>
      </c>
      <c r="I22" s="91"/>
      <c r="J22" s="94">
        <v>0.87980000000000003</v>
      </c>
      <c r="K22" s="91">
        <v>1E-4</v>
      </c>
      <c r="L22" s="91" t="s">
        <v>384</v>
      </c>
      <c r="M22" s="91"/>
      <c r="N22" s="95">
        <v>0.42170000000000002</v>
      </c>
      <c r="O22" s="91">
        <v>2.6200000000000001E-2</v>
      </c>
      <c r="P22" s="91"/>
      <c r="Q22" s="91"/>
      <c r="R22" s="95">
        <v>0.42509999999999998</v>
      </c>
      <c r="S22" s="91">
        <v>2.7799999999999998E-2</v>
      </c>
      <c r="T22" s="91"/>
      <c r="U22" s="91"/>
    </row>
    <row r="23" spans="1:21" ht="18" x14ac:dyDescent="0.2">
      <c r="A23" s="54"/>
      <c r="B23" s="94"/>
      <c r="C23" s="91"/>
      <c r="D23" s="91"/>
      <c r="E23" s="91"/>
      <c r="F23" s="95"/>
      <c r="G23" s="91"/>
      <c r="H23" s="91"/>
      <c r="I23" s="91"/>
      <c r="J23" s="94"/>
      <c r="K23" s="91"/>
      <c r="L23" s="91"/>
      <c r="M23" s="91"/>
      <c r="N23" s="95"/>
      <c r="O23" s="91"/>
      <c r="P23" s="91"/>
      <c r="Q23" s="91"/>
      <c r="R23" s="95"/>
      <c r="S23" s="91"/>
      <c r="T23" s="91"/>
      <c r="U23" s="91"/>
    </row>
    <row r="24" spans="1:21" ht="18" x14ac:dyDescent="0.2">
      <c r="A24" s="201" t="s">
        <v>771</v>
      </c>
      <c r="B24" s="130"/>
      <c r="C24" s="93"/>
      <c r="D24" s="93"/>
      <c r="E24" s="93"/>
      <c r="F24" s="130"/>
      <c r="G24" s="93"/>
      <c r="H24" s="93"/>
      <c r="I24" s="93"/>
      <c r="J24" s="130"/>
      <c r="K24" s="93"/>
      <c r="L24" s="93"/>
      <c r="M24" s="93"/>
      <c r="N24" s="130"/>
      <c r="O24" s="93"/>
      <c r="P24" s="93"/>
      <c r="Q24" s="93"/>
      <c r="R24" s="130"/>
      <c r="S24" s="93"/>
      <c r="T24" s="93"/>
      <c r="U24" s="93"/>
    </row>
    <row r="25" spans="1:21" ht="18" x14ac:dyDescent="0.2">
      <c r="A25" s="1" t="s">
        <v>98</v>
      </c>
      <c r="B25" s="94">
        <v>6.207E-2</v>
      </c>
      <c r="C25" s="91">
        <v>7.3099999999999998E-2</v>
      </c>
      <c r="D25" s="91" t="s">
        <v>492</v>
      </c>
      <c r="E25" s="91"/>
      <c r="F25" s="94">
        <v>2.349E-2</v>
      </c>
      <c r="G25" s="91">
        <v>0.27660000000000001</v>
      </c>
      <c r="H25" s="91" t="s">
        <v>492</v>
      </c>
      <c r="I25" s="91"/>
      <c r="J25" s="94">
        <v>7.5670000000000001E-2</v>
      </c>
      <c r="K25" s="91">
        <v>0.27460000000000001</v>
      </c>
      <c r="L25" s="91"/>
      <c r="M25" s="91"/>
      <c r="N25" s="94">
        <v>0.98380000000000001</v>
      </c>
      <c r="O25" s="91">
        <v>1E-4</v>
      </c>
      <c r="P25" s="91" t="s">
        <v>384</v>
      </c>
      <c r="Q25" s="91"/>
      <c r="R25" s="94">
        <v>0.4773</v>
      </c>
      <c r="S25" s="91">
        <v>1E-4</v>
      </c>
      <c r="T25" s="91"/>
      <c r="U25" s="91"/>
    </row>
    <row r="26" spans="1:21" ht="18" x14ac:dyDescent="0.2">
      <c r="A26" s="1" t="s">
        <v>99</v>
      </c>
      <c r="B26" s="94">
        <v>0.50629999999999997</v>
      </c>
      <c r="C26" s="91">
        <v>1E-4</v>
      </c>
      <c r="D26" s="91" t="s">
        <v>384</v>
      </c>
      <c r="E26" s="91"/>
      <c r="F26" s="94">
        <v>2.444E-2</v>
      </c>
      <c r="G26" s="24">
        <v>0.31890000000000002</v>
      </c>
      <c r="H26" s="91" t="s">
        <v>492</v>
      </c>
      <c r="I26" s="91"/>
      <c r="J26" s="94">
        <v>0.83330000000000004</v>
      </c>
      <c r="K26" s="91">
        <v>1E-4</v>
      </c>
      <c r="L26" s="91" t="s">
        <v>384</v>
      </c>
      <c r="M26" s="91"/>
      <c r="N26" s="94">
        <v>0.9698</v>
      </c>
      <c r="O26" s="91">
        <v>1E-4</v>
      </c>
      <c r="P26" s="91" t="s">
        <v>384</v>
      </c>
      <c r="Q26" s="91"/>
      <c r="R26" s="94">
        <v>0.39589999999999997</v>
      </c>
      <c r="S26" s="91">
        <v>1E-4</v>
      </c>
      <c r="T26" s="91"/>
      <c r="U26" s="91"/>
    </row>
    <row r="27" spans="1:21" ht="18" x14ac:dyDescent="0.2">
      <c r="A27" s="1" t="s">
        <v>100</v>
      </c>
      <c r="B27" s="94">
        <v>0.4945</v>
      </c>
      <c r="C27" s="91">
        <v>1E-4</v>
      </c>
      <c r="D27" s="91"/>
      <c r="E27" s="91"/>
      <c r="F27" s="94">
        <v>3.456E-2</v>
      </c>
      <c r="G27" s="24">
        <v>0.27050000000000002</v>
      </c>
      <c r="H27" s="91" t="s">
        <v>492</v>
      </c>
      <c r="I27" s="91"/>
      <c r="J27" s="94">
        <v>0.62139999999999995</v>
      </c>
      <c r="K27" s="91">
        <v>4.1999999999999997E-3</v>
      </c>
      <c r="L27" s="131" t="s">
        <v>384</v>
      </c>
      <c r="M27" s="91"/>
      <c r="N27" s="94">
        <v>0.99439999999999995</v>
      </c>
      <c r="O27" s="91">
        <v>1E-4</v>
      </c>
      <c r="P27" s="91" t="s">
        <v>384</v>
      </c>
      <c r="Q27" s="91"/>
      <c r="R27" s="94">
        <v>0.60040000000000004</v>
      </c>
      <c r="S27" s="91">
        <v>1E-4</v>
      </c>
      <c r="T27" s="91" t="s">
        <v>384</v>
      </c>
      <c r="U27" s="91"/>
    </row>
    <row r="28" spans="1:21" ht="18" x14ac:dyDescent="0.2">
      <c r="A28" s="1" t="s">
        <v>101</v>
      </c>
      <c r="B28" s="94">
        <v>0.623</v>
      </c>
      <c r="C28" s="91">
        <v>1E-4</v>
      </c>
      <c r="D28" s="91" t="s">
        <v>384</v>
      </c>
      <c r="E28" s="91"/>
      <c r="F28" s="94">
        <v>0.20419999999999999</v>
      </c>
      <c r="G28" s="91">
        <v>8.6999999999999994E-3</v>
      </c>
      <c r="H28" s="91"/>
      <c r="I28" s="91"/>
      <c r="J28" s="94">
        <v>0.47349999999999998</v>
      </c>
      <c r="K28" s="91">
        <v>8.8000000000000005E-3</v>
      </c>
      <c r="L28" s="91"/>
      <c r="M28" s="91"/>
      <c r="N28" s="94">
        <v>0.8972</v>
      </c>
      <c r="O28" s="91">
        <v>1E-4</v>
      </c>
      <c r="P28" s="131" t="s">
        <v>384</v>
      </c>
      <c r="Q28" s="91"/>
      <c r="R28" s="94">
        <v>0.49130000000000001</v>
      </c>
      <c r="S28" s="91">
        <v>1E-4</v>
      </c>
      <c r="T28" s="131"/>
      <c r="U28" s="91"/>
    </row>
    <row r="29" spans="1:21" ht="18" x14ac:dyDescent="0.2">
      <c r="A29" s="1" t="s">
        <v>102</v>
      </c>
      <c r="B29" s="94">
        <v>0.24210000000000001</v>
      </c>
      <c r="C29" s="91">
        <v>1E-4</v>
      </c>
      <c r="D29" s="91"/>
      <c r="E29" s="91"/>
      <c r="F29" s="95">
        <v>6.7070000000000005E-2</v>
      </c>
      <c r="G29" s="22">
        <v>2.76E-2</v>
      </c>
      <c r="H29" s="22"/>
      <c r="I29" s="91"/>
      <c r="J29" s="94">
        <v>0.63929999999999998</v>
      </c>
      <c r="K29" s="91">
        <v>1E-4</v>
      </c>
      <c r="L29" s="91" t="s">
        <v>384</v>
      </c>
      <c r="M29" s="91"/>
      <c r="N29" s="95">
        <v>0.10680000000000001</v>
      </c>
      <c r="O29" s="91">
        <v>1.15E-2</v>
      </c>
      <c r="P29" s="91"/>
      <c r="Q29" s="91"/>
      <c r="R29" s="95">
        <v>0.16009999999999999</v>
      </c>
      <c r="S29" s="91">
        <v>3.5000000000000001E-3</v>
      </c>
      <c r="T29" s="91"/>
      <c r="U29" s="91"/>
    </row>
    <row r="30" spans="1:21" ht="18" x14ac:dyDescent="0.2">
      <c r="A30" s="1" t="s">
        <v>103</v>
      </c>
      <c r="B30" s="94">
        <v>0.31109999999999999</v>
      </c>
      <c r="C30" s="91">
        <v>1E-4</v>
      </c>
      <c r="D30" s="91"/>
      <c r="E30" s="91"/>
      <c r="F30" s="95">
        <v>7.0389999999999994E-2</v>
      </c>
      <c r="G30" s="91">
        <v>1.4500000000000001E-2</v>
      </c>
      <c r="H30" s="22"/>
      <c r="I30" s="91"/>
      <c r="J30" s="94">
        <v>0.70179999999999998</v>
      </c>
      <c r="K30" s="91">
        <v>1E-4</v>
      </c>
      <c r="L30" s="91" t="s">
        <v>384</v>
      </c>
      <c r="M30" s="91"/>
      <c r="N30" s="95">
        <v>0.23749999999999999</v>
      </c>
      <c r="O30" s="91">
        <v>2.0000000000000001E-4</v>
      </c>
      <c r="P30" s="91"/>
      <c r="Q30" s="91"/>
      <c r="R30" s="95">
        <v>0.25109999999999999</v>
      </c>
      <c r="S30" s="91">
        <v>1E-4</v>
      </c>
      <c r="T30" s="91"/>
      <c r="U30" s="91"/>
    </row>
    <row r="31" spans="1:21" ht="18" x14ac:dyDescent="0.2">
      <c r="A31" s="1" t="s">
        <v>104</v>
      </c>
      <c r="B31" s="94">
        <v>0.47799999999999998</v>
      </c>
      <c r="C31" s="91">
        <v>1E-4</v>
      </c>
      <c r="D31" s="91"/>
      <c r="E31" s="91"/>
      <c r="F31" s="95">
        <v>0.28520000000000001</v>
      </c>
      <c r="G31" s="91">
        <v>1E-4</v>
      </c>
      <c r="H31" s="91"/>
      <c r="I31" s="91"/>
      <c r="J31" s="94">
        <v>0.442</v>
      </c>
      <c r="K31" s="91">
        <v>1E-4</v>
      </c>
      <c r="L31" s="91"/>
      <c r="M31" s="91"/>
      <c r="N31" s="95">
        <v>0.61270000000000002</v>
      </c>
      <c r="O31" s="91">
        <v>1E-4</v>
      </c>
      <c r="P31" s="91" t="s">
        <v>384</v>
      </c>
      <c r="Q31" s="91"/>
      <c r="R31" s="95">
        <v>0.60289999999999999</v>
      </c>
      <c r="S31" s="91">
        <v>1E-4</v>
      </c>
      <c r="T31" s="91" t="s">
        <v>384</v>
      </c>
      <c r="U31" s="91"/>
    </row>
    <row r="32" spans="1:21" ht="18" x14ac:dyDescent="0.2">
      <c r="A32" s="1" t="s">
        <v>105</v>
      </c>
      <c r="B32" s="94">
        <v>0.16639999999999999</v>
      </c>
      <c r="C32" s="91">
        <v>1E-4</v>
      </c>
      <c r="D32" s="91"/>
      <c r="E32" s="91"/>
      <c r="F32" s="95">
        <v>7.1620000000000003E-2</v>
      </c>
      <c r="G32" s="22">
        <v>8.9999999999999998E-4</v>
      </c>
      <c r="H32" s="22"/>
      <c r="I32" s="91"/>
      <c r="J32" s="94">
        <v>0.18129999999999999</v>
      </c>
      <c r="K32" s="91">
        <v>1E-4</v>
      </c>
      <c r="L32" s="91"/>
      <c r="M32" s="91"/>
      <c r="N32" s="95">
        <v>3.5490000000000001E-2</v>
      </c>
      <c r="O32" s="91">
        <v>0.13150000000000001</v>
      </c>
      <c r="P32" s="91"/>
      <c r="Q32" s="91"/>
      <c r="R32" s="95">
        <v>2.9950000000000001E-2</v>
      </c>
      <c r="S32" s="91">
        <v>0.16819999999999999</v>
      </c>
      <c r="T32" s="22" t="s">
        <v>492</v>
      </c>
      <c r="U32" s="91"/>
    </row>
    <row r="33" spans="1:21" ht="18" x14ac:dyDescent="0.2">
      <c r="A33" s="1" t="s">
        <v>106</v>
      </c>
      <c r="B33" s="94">
        <v>0.62209999999999999</v>
      </c>
      <c r="C33" s="91">
        <v>1E-4</v>
      </c>
      <c r="D33" s="91" t="s">
        <v>384</v>
      </c>
      <c r="E33" s="91"/>
      <c r="F33" s="95">
        <v>0.18809999999999999</v>
      </c>
      <c r="G33" s="91">
        <v>1E-4</v>
      </c>
      <c r="H33" s="91"/>
      <c r="I33" s="91"/>
      <c r="J33" s="94">
        <v>0.81140000000000001</v>
      </c>
      <c r="K33" s="91">
        <v>1E-4</v>
      </c>
      <c r="L33" s="91" t="s">
        <v>384</v>
      </c>
      <c r="M33" s="91"/>
      <c r="N33" s="95">
        <v>0.2772</v>
      </c>
      <c r="O33" s="91">
        <v>2.9999999999999997E-4</v>
      </c>
      <c r="P33" s="91"/>
      <c r="Q33" s="91"/>
      <c r="R33" s="95">
        <v>0.2903</v>
      </c>
      <c r="S33" s="91">
        <v>1E-4</v>
      </c>
      <c r="T33" s="91"/>
      <c r="U33" s="91"/>
    </row>
    <row r="34" spans="1:21" ht="18" x14ac:dyDescent="0.2">
      <c r="A34" s="1" t="s">
        <v>107</v>
      </c>
      <c r="B34" s="94">
        <v>0.52349999999999997</v>
      </c>
      <c r="C34" s="91">
        <v>1E-4</v>
      </c>
      <c r="D34" s="91" t="s">
        <v>384</v>
      </c>
      <c r="E34" s="91"/>
      <c r="F34" s="95">
        <v>0.27929999999999999</v>
      </c>
      <c r="G34" s="91">
        <v>1E-4</v>
      </c>
      <c r="H34" s="91"/>
      <c r="I34" s="91"/>
      <c r="J34" s="94">
        <v>0.72230000000000005</v>
      </c>
      <c r="K34" s="91">
        <v>1E-4</v>
      </c>
      <c r="L34" s="91" t="s">
        <v>384</v>
      </c>
      <c r="M34" s="91"/>
      <c r="N34" s="95">
        <v>0.45829999999999999</v>
      </c>
      <c r="O34" s="91">
        <v>1E-4</v>
      </c>
      <c r="P34" s="91"/>
      <c r="Q34" s="91"/>
      <c r="R34" s="95">
        <v>0.42199999999999999</v>
      </c>
      <c r="S34" s="91">
        <v>1E-4</v>
      </c>
      <c r="T34" s="91"/>
      <c r="U34" s="91"/>
    </row>
    <row r="35" spans="1:21" ht="18" customHeight="1" x14ac:dyDescent="0.2">
      <c r="A35" s="48" t="s">
        <v>772</v>
      </c>
      <c r="B35" s="47"/>
      <c r="C35" s="1"/>
      <c r="D35" s="47"/>
      <c r="E35" s="47"/>
      <c r="F35" s="47"/>
      <c r="G35" s="47"/>
      <c r="H35" s="47"/>
      <c r="I35" s="47"/>
      <c r="J35" s="47"/>
      <c r="K35" s="47"/>
      <c r="L35" s="47"/>
      <c r="M35" s="47"/>
      <c r="N35" s="47"/>
      <c r="O35" s="47"/>
      <c r="P35" s="47"/>
      <c r="Q35" s="1"/>
      <c r="R35" s="47"/>
      <c r="S35" s="47"/>
      <c r="T35" s="47"/>
      <c r="U35" s="1"/>
    </row>
    <row r="36" spans="1:21" ht="19" x14ac:dyDescent="0.2">
      <c r="A36" s="202" t="s">
        <v>773</v>
      </c>
      <c r="B36" s="47"/>
      <c r="C36" s="1"/>
      <c r="D36" s="1"/>
      <c r="E36" s="47"/>
      <c r="F36" s="1"/>
      <c r="G36" s="1"/>
      <c r="H36" s="47"/>
      <c r="I36" s="1"/>
      <c r="J36" s="1"/>
      <c r="K36" s="1"/>
      <c r="L36" s="47"/>
      <c r="M36" s="47"/>
      <c r="N36" s="47"/>
      <c r="O36" s="47"/>
      <c r="P36" s="47"/>
      <c r="Q36" s="1"/>
      <c r="R36" s="47"/>
      <c r="S36" s="47"/>
      <c r="T36" s="47"/>
      <c r="U36" s="1"/>
    </row>
    <row r="37" spans="1:21" ht="18" x14ac:dyDescent="0.2">
      <c r="A37" s="1" t="s">
        <v>98</v>
      </c>
      <c r="B37" s="199">
        <v>0.1862</v>
      </c>
      <c r="C37" s="48">
        <v>9.3399999999999997E-2</v>
      </c>
      <c r="D37" s="22" t="s">
        <v>492</v>
      </c>
      <c r="E37" s="48"/>
      <c r="F37" s="48">
        <v>0.48709999999999998</v>
      </c>
      <c r="G37" s="48">
        <v>6.7199999999999996E-2</v>
      </c>
      <c r="H37" s="48"/>
      <c r="I37" s="22"/>
      <c r="J37" s="94" t="s">
        <v>73</v>
      </c>
      <c r="K37" s="91" t="s">
        <v>73</v>
      </c>
      <c r="L37" s="48"/>
      <c r="M37" s="48"/>
      <c r="N37" s="199">
        <v>0.95240000000000002</v>
      </c>
      <c r="O37" s="48">
        <v>4.7999999999999996E-3</v>
      </c>
      <c r="P37" s="91" t="s">
        <v>384</v>
      </c>
      <c r="Q37" s="1"/>
      <c r="R37" s="199">
        <v>-4.3650000000000001E-2</v>
      </c>
      <c r="S37" s="48">
        <v>0.55879999999999996</v>
      </c>
      <c r="T37" s="22" t="s">
        <v>492</v>
      </c>
      <c r="U37" s="1"/>
    </row>
    <row r="38" spans="1:21" ht="18" x14ac:dyDescent="0.2">
      <c r="A38" s="1" t="s">
        <v>99</v>
      </c>
      <c r="B38" s="199">
        <v>0.43659999999999999</v>
      </c>
      <c r="C38" s="48">
        <v>9.0300000000000005E-2</v>
      </c>
      <c r="D38" s="22" t="s">
        <v>492</v>
      </c>
      <c r="E38" s="48"/>
      <c r="F38" s="48">
        <v>0.69230000000000003</v>
      </c>
      <c r="G38" s="48">
        <v>2.7000000000000001E-3</v>
      </c>
      <c r="H38" s="91" t="s">
        <v>384</v>
      </c>
      <c r="I38" s="22"/>
      <c r="J38" s="94" t="s">
        <v>73</v>
      </c>
      <c r="K38" s="91" t="s">
        <v>73</v>
      </c>
      <c r="L38" s="48"/>
      <c r="M38" s="48"/>
      <c r="N38" s="199">
        <v>1</v>
      </c>
      <c r="O38" s="91">
        <v>5.0000000000000001E-3</v>
      </c>
      <c r="P38" s="91" t="s">
        <v>384</v>
      </c>
      <c r="Q38" s="1"/>
      <c r="R38" s="199">
        <v>0.28570000000000001</v>
      </c>
      <c r="S38" s="91">
        <v>4.8599999999999997E-2</v>
      </c>
      <c r="T38" s="91"/>
      <c r="U38" s="1"/>
    </row>
    <row r="39" spans="1:21" ht="18" x14ac:dyDescent="0.2">
      <c r="A39" s="1" t="s">
        <v>100</v>
      </c>
      <c r="B39" s="199">
        <v>0.35659999999999997</v>
      </c>
      <c r="C39" s="48">
        <v>7.2499999999999995E-2</v>
      </c>
      <c r="D39" s="22" t="s">
        <v>492</v>
      </c>
      <c r="E39" s="22"/>
      <c r="F39" s="48">
        <v>0.60970000000000002</v>
      </c>
      <c r="G39" s="48">
        <v>1.34E-2</v>
      </c>
      <c r="H39" s="91" t="s">
        <v>384</v>
      </c>
      <c r="I39" s="22"/>
      <c r="J39" s="94" t="s">
        <v>73</v>
      </c>
      <c r="K39" s="91" t="s">
        <v>73</v>
      </c>
      <c r="L39" s="22"/>
      <c r="M39" s="22"/>
      <c r="N39" s="95">
        <v>0.98809999999999998</v>
      </c>
      <c r="O39" s="22">
        <v>5.1000000000000004E-3</v>
      </c>
      <c r="P39" s="91" t="s">
        <v>384</v>
      </c>
      <c r="Q39" s="1"/>
      <c r="R39" s="95">
        <v>-4.3650000000000001E-2</v>
      </c>
      <c r="S39" s="22">
        <v>0.57850000000000001</v>
      </c>
      <c r="T39" s="22" t="s">
        <v>492</v>
      </c>
      <c r="U39" s="1"/>
    </row>
    <row r="40" spans="1:21" ht="18" x14ac:dyDescent="0.2">
      <c r="A40" s="1" t="s">
        <v>101</v>
      </c>
      <c r="B40" s="199">
        <v>0.35549999999999998</v>
      </c>
      <c r="C40" s="48">
        <v>0.10979999999999999</v>
      </c>
      <c r="D40" s="22" t="s">
        <v>492</v>
      </c>
      <c r="E40" s="22"/>
      <c r="F40" s="48">
        <v>0.76239999999999997</v>
      </c>
      <c r="G40" s="48">
        <v>2.5000000000000001E-3</v>
      </c>
      <c r="H40" s="91" t="s">
        <v>384</v>
      </c>
      <c r="I40" s="22"/>
      <c r="J40" s="94" t="s">
        <v>73</v>
      </c>
      <c r="K40" s="91" t="s">
        <v>73</v>
      </c>
      <c r="L40" s="22"/>
      <c r="M40" s="22"/>
      <c r="N40" s="95">
        <v>1</v>
      </c>
      <c r="O40" s="91">
        <v>2.64E-2</v>
      </c>
      <c r="P40" s="131" t="s">
        <v>384</v>
      </c>
      <c r="Q40" s="1"/>
      <c r="R40" s="95">
        <v>0.71879999999999999</v>
      </c>
      <c r="S40" s="91">
        <v>2.7900000000000001E-2</v>
      </c>
      <c r="T40" s="131" t="s">
        <v>384</v>
      </c>
      <c r="U40" s="1"/>
    </row>
    <row r="41" spans="1:21" ht="18" x14ac:dyDescent="0.2">
      <c r="A41" s="1" t="s">
        <v>102</v>
      </c>
      <c r="B41" s="95">
        <v>0.15459999999999999</v>
      </c>
      <c r="C41" s="22">
        <v>3.6600000000000001E-2</v>
      </c>
      <c r="D41" s="22"/>
      <c r="E41" s="22"/>
      <c r="F41" s="22">
        <v>0.2084</v>
      </c>
      <c r="G41" s="22">
        <v>7.9000000000000008E-3</v>
      </c>
      <c r="H41" s="22"/>
      <c r="I41" s="22"/>
      <c r="J41" s="95">
        <v>0.2392</v>
      </c>
      <c r="K41" s="22">
        <v>7.9000000000000008E-3</v>
      </c>
      <c r="L41" s="22"/>
      <c r="M41" s="22"/>
      <c r="N41" s="95">
        <v>0.36299999999999999</v>
      </c>
      <c r="O41" s="91">
        <v>6.7999999999999996E-3</v>
      </c>
      <c r="P41" s="22"/>
      <c r="Q41" s="1"/>
      <c r="R41" s="95">
        <v>0.30370000000000003</v>
      </c>
      <c r="S41" s="91">
        <v>2.41E-2</v>
      </c>
      <c r="T41" s="22"/>
      <c r="U41" s="1"/>
    </row>
    <row r="42" spans="1:21" ht="18" x14ac:dyDescent="0.2">
      <c r="A42" s="1" t="s">
        <v>103</v>
      </c>
      <c r="B42" s="95">
        <v>6.3880000000000006E-2</v>
      </c>
      <c r="C42" s="22">
        <v>0.1963</v>
      </c>
      <c r="D42" s="91" t="s">
        <v>492</v>
      </c>
      <c r="E42" s="22"/>
      <c r="F42" s="22">
        <v>0.18609999999999999</v>
      </c>
      <c r="G42" s="22">
        <v>6.2799999999999995E-2</v>
      </c>
      <c r="H42" s="22" t="s">
        <v>492</v>
      </c>
      <c r="I42" s="22"/>
      <c r="J42" s="95">
        <v>0.1973</v>
      </c>
      <c r="K42" s="22">
        <v>1.4500000000000001E-2</v>
      </c>
      <c r="L42" s="91"/>
      <c r="M42" s="22"/>
      <c r="N42" s="95">
        <v>7.4999999999999997E-2</v>
      </c>
      <c r="O42" s="22">
        <v>0.17349999999999999</v>
      </c>
      <c r="P42" s="91"/>
      <c r="Q42" s="1"/>
      <c r="R42" s="95">
        <v>6.4810000000000006E-2</v>
      </c>
      <c r="S42" s="22">
        <v>0.2122</v>
      </c>
      <c r="T42" s="91"/>
      <c r="U42" s="1"/>
    </row>
    <row r="43" spans="1:21" ht="18" x14ac:dyDescent="0.2">
      <c r="A43" s="1" t="s">
        <v>104</v>
      </c>
      <c r="B43" s="95">
        <v>0.35670000000000002</v>
      </c>
      <c r="C43" s="22">
        <v>2.0999999999999999E-3</v>
      </c>
      <c r="D43" s="22"/>
      <c r="E43" s="24"/>
      <c r="F43" s="22">
        <v>0.30449999999999999</v>
      </c>
      <c r="G43" s="22">
        <v>5.4000000000000003E-3</v>
      </c>
      <c r="H43" s="22"/>
      <c r="I43" s="22"/>
      <c r="J43" s="94">
        <v>0.57809999999999995</v>
      </c>
      <c r="K43" s="91">
        <v>2.0000000000000001E-4</v>
      </c>
      <c r="L43" s="91" t="s">
        <v>384</v>
      </c>
      <c r="M43" s="24"/>
      <c r="N43" s="95">
        <v>0.59919999999999995</v>
      </c>
      <c r="O43" s="91">
        <v>3.5000000000000001E-3</v>
      </c>
      <c r="P43" s="131" t="s">
        <v>384</v>
      </c>
      <c r="Q43" s="1"/>
      <c r="R43" s="95">
        <v>0.58730000000000004</v>
      </c>
      <c r="S43" s="91">
        <v>4.7999999999999996E-3</v>
      </c>
      <c r="T43" s="131" t="s">
        <v>384</v>
      </c>
      <c r="U43" s="1"/>
    </row>
    <row r="44" spans="1:21" ht="18" x14ac:dyDescent="0.2">
      <c r="A44" s="1" t="s">
        <v>105</v>
      </c>
      <c r="B44" s="95">
        <v>8.6169999999999997E-2</v>
      </c>
      <c r="C44" s="22">
        <v>9.9699999999999997E-2</v>
      </c>
      <c r="D44" s="22" t="s">
        <v>492</v>
      </c>
      <c r="E44" s="22"/>
      <c r="F44" s="22">
        <v>3.2779999999999997E-2</v>
      </c>
      <c r="G44" s="22">
        <v>8.9800000000000005E-2</v>
      </c>
      <c r="H44" s="91" t="s">
        <v>492</v>
      </c>
      <c r="I44" s="22"/>
      <c r="J44" s="95">
        <v>0.114</v>
      </c>
      <c r="K44" s="22">
        <v>1.4E-3</v>
      </c>
      <c r="L44" s="91"/>
      <c r="M44" s="22"/>
      <c r="N44" s="95">
        <v>9.8150000000000001E-2</v>
      </c>
      <c r="O44" s="22">
        <v>0.2152</v>
      </c>
      <c r="P44" s="22"/>
      <c r="Q44" s="1"/>
      <c r="R44" s="95">
        <v>0.1389</v>
      </c>
      <c r="S44" s="22">
        <v>0.1366</v>
      </c>
      <c r="T44" s="22"/>
      <c r="U44" s="1"/>
    </row>
    <row r="45" spans="1:21" ht="18" x14ac:dyDescent="0.2">
      <c r="A45" s="1" t="s">
        <v>106</v>
      </c>
      <c r="B45" s="95">
        <v>0.34460000000000002</v>
      </c>
      <c r="C45" s="91">
        <v>1E-4</v>
      </c>
      <c r="D45" s="22"/>
      <c r="E45" s="22"/>
      <c r="F45" s="22">
        <v>0.35709999999999997</v>
      </c>
      <c r="G45" s="91">
        <v>1E-4</v>
      </c>
      <c r="H45" s="22"/>
      <c r="I45" s="22"/>
      <c r="J45" s="95">
        <v>0.50080000000000002</v>
      </c>
      <c r="K45" s="91">
        <v>1E-4</v>
      </c>
      <c r="L45" s="91" t="s">
        <v>384</v>
      </c>
      <c r="M45" s="22"/>
      <c r="N45" s="95">
        <v>0.61899999999999999</v>
      </c>
      <c r="O45" s="91">
        <v>1.5599999999999999E-2</v>
      </c>
      <c r="P45" s="91" t="s">
        <v>384</v>
      </c>
      <c r="Q45" s="1"/>
      <c r="R45" s="95">
        <v>0.60709999999999997</v>
      </c>
      <c r="S45" s="91">
        <v>1.5900000000000001E-2</v>
      </c>
      <c r="T45" s="91" t="s">
        <v>384</v>
      </c>
      <c r="U45" s="1"/>
    </row>
    <row r="46" spans="1:21" ht="18" x14ac:dyDescent="0.2">
      <c r="A46" s="1" t="s">
        <v>107</v>
      </c>
      <c r="B46" s="95">
        <v>0.3679</v>
      </c>
      <c r="C46" s="91">
        <v>1E-4</v>
      </c>
      <c r="D46" s="22"/>
      <c r="E46" s="22"/>
      <c r="F46" s="22">
        <v>0.34660000000000002</v>
      </c>
      <c r="G46" s="91">
        <v>1E-4</v>
      </c>
      <c r="H46" s="22"/>
      <c r="I46" s="22"/>
      <c r="J46" s="95">
        <v>0.52629999999999999</v>
      </c>
      <c r="K46" s="91">
        <v>1E-4</v>
      </c>
      <c r="L46" s="91" t="s">
        <v>384</v>
      </c>
      <c r="M46" s="22"/>
      <c r="N46" s="95">
        <v>0.4405</v>
      </c>
      <c r="O46" s="91">
        <v>1.4E-2</v>
      </c>
      <c r="P46" s="22"/>
      <c r="Q46" s="1"/>
      <c r="R46" s="95">
        <v>0.4365</v>
      </c>
      <c r="S46" s="91">
        <v>2.06E-2</v>
      </c>
      <c r="T46" s="22"/>
      <c r="U46" s="1"/>
    </row>
    <row r="47" spans="1:21" x14ac:dyDescent="0.2">
      <c r="A47" s="225"/>
      <c r="B47" s="225"/>
      <c r="C47" s="225"/>
      <c r="D47" s="225"/>
      <c r="E47" s="225"/>
      <c r="F47" s="225"/>
      <c r="G47" s="225"/>
      <c r="H47" s="225"/>
      <c r="I47" s="225"/>
      <c r="J47" s="225"/>
      <c r="K47" s="225"/>
      <c r="L47" s="225"/>
      <c r="M47" s="225"/>
      <c r="N47" s="225"/>
      <c r="O47" s="225"/>
      <c r="P47" s="225"/>
      <c r="Q47" s="225"/>
      <c r="R47" s="225"/>
      <c r="S47" s="225"/>
      <c r="T47" s="225"/>
    </row>
  </sheetData>
  <mergeCells count="11">
    <mergeCell ref="V3:W3"/>
    <mergeCell ref="Z3:AA3"/>
    <mergeCell ref="AD3:AE3"/>
    <mergeCell ref="AH3:AI3"/>
    <mergeCell ref="N10:O10"/>
    <mergeCell ref="R10:S10"/>
    <mergeCell ref="A2:R8"/>
    <mergeCell ref="A10:A11"/>
    <mergeCell ref="B10:C10"/>
    <mergeCell ref="F10:G10"/>
    <mergeCell ref="J10:K10"/>
  </mergeCells>
  <pageMargins left="0.7" right="0.7" top="0.75" bottom="0.75" header="0.3" footer="0.3"/>
  <pageSetup orientation="portrait" horizontalDpi="0" verticalDpi="0"/>
</worksheet>
</file>

<file path=xl/worksheets/sheet1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70"/>
  <sheetViews>
    <sheetView zoomScaleNormal="100" workbookViewId="0">
      <selection activeCell="A2" sqref="A2:F8"/>
    </sheetView>
  </sheetViews>
  <sheetFormatPr baseColWidth="10" defaultRowHeight="18" x14ac:dyDescent="0.2"/>
  <cols>
    <col min="1" max="1" width="27.1640625" style="22" customWidth="1"/>
    <col min="2" max="2" width="113.33203125" style="1" bestFit="1" customWidth="1"/>
    <col min="3" max="3" width="14.33203125" style="1" customWidth="1"/>
    <col min="4" max="4" width="26.1640625" style="22" customWidth="1"/>
    <col min="5" max="5" width="18.33203125" style="50" customWidth="1"/>
    <col min="6" max="6" width="22.6640625" style="22" customWidth="1"/>
    <col min="7" max="16384" width="10.83203125" style="1"/>
  </cols>
  <sheetData>
    <row r="1" spans="1:6" x14ac:dyDescent="0.2">
      <c r="B1" s="132"/>
      <c r="C1" s="132"/>
      <c r="D1" s="132"/>
      <c r="E1" s="132"/>
      <c r="F1" s="132"/>
    </row>
    <row r="2" spans="1:6" ht="18" customHeight="1" x14ac:dyDescent="0.2">
      <c r="A2" s="230" t="s">
        <v>1828</v>
      </c>
      <c r="B2" s="275"/>
      <c r="C2" s="275"/>
      <c r="D2" s="275"/>
      <c r="E2" s="275"/>
      <c r="F2" s="275"/>
    </row>
    <row r="3" spans="1:6" x14ac:dyDescent="0.2">
      <c r="A3" s="275"/>
      <c r="B3" s="275"/>
      <c r="C3" s="275"/>
      <c r="D3" s="275"/>
      <c r="E3" s="275"/>
      <c r="F3" s="275"/>
    </row>
    <row r="4" spans="1:6" x14ac:dyDescent="0.2">
      <c r="A4" s="275"/>
      <c r="B4" s="275"/>
      <c r="C4" s="275"/>
      <c r="D4" s="275"/>
      <c r="E4" s="275"/>
      <c r="F4" s="275"/>
    </row>
    <row r="5" spans="1:6" x14ac:dyDescent="0.2">
      <c r="A5" s="275"/>
      <c r="B5" s="275"/>
      <c r="C5" s="275"/>
      <c r="D5" s="275"/>
      <c r="E5" s="275"/>
      <c r="F5" s="275"/>
    </row>
    <row r="6" spans="1:6" x14ac:dyDescent="0.2">
      <c r="A6" s="275"/>
      <c r="B6" s="275"/>
      <c r="C6" s="275"/>
      <c r="D6" s="275"/>
      <c r="E6" s="275"/>
      <c r="F6" s="275"/>
    </row>
    <row r="7" spans="1:6" x14ac:dyDescent="0.2">
      <c r="A7" s="275"/>
      <c r="B7" s="275"/>
      <c r="C7" s="275"/>
      <c r="D7" s="275"/>
      <c r="E7" s="275"/>
      <c r="F7" s="275"/>
    </row>
    <row r="8" spans="1:6" x14ac:dyDescent="0.2">
      <c r="A8" s="275"/>
      <c r="B8" s="275"/>
      <c r="C8" s="275"/>
      <c r="D8" s="275"/>
      <c r="E8" s="275"/>
      <c r="F8" s="275"/>
    </row>
    <row r="9" spans="1:6" x14ac:dyDescent="0.2">
      <c r="A9" s="137"/>
      <c r="B9" s="133"/>
      <c r="C9" s="133"/>
      <c r="D9" s="133"/>
      <c r="E9" s="133"/>
      <c r="F9" s="133"/>
    </row>
    <row r="10" spans="1:6" x14ac:dyDescent="0.2">
      <c r="A10" s="28" t="s">
        <v>1097</v>
      </c>
      <c r="B10" s="28" t="s">
        <v>285</v>
      </c>
      <c r="C10" s="28" t="s">
        <v>845</v>
      </c>
      <c r="D10" s="28" t="s">
        <v>381</v>
      </c>
      <c r="E10" s="28" t="s">
        <v>880</v>
      </c>
      <c r="F10" s="28" t="s">
        <v>379</v>
      </c>
    </row>
    <row r="11" spans="1:6" x14ac:dyDescent="0.2">
      <c r="A11" s="203" t="s">
        <v>1034</v>
      </c>
      <c r="B11" s="22"/>
      <c r="C11" s="22"/>
      <c r="E11" s="22"/>
    </row>
    <row r="12" spans="1:6" x14ac:dyDescent="0.2">
      <c r="A12" s="234" t="s">
        <v>56</v>
      </c>
      <c r="B12" s="1" t="s">
        <v>970</v>
      </c>
      <c r="C12" s="5">
        <v>0.81268560320614902</v>
      </c>
      <c r="D12" s="22">
        <v>1E-4</v>
      </c>
      <c r="E12" s="50">
        <v>3.2702702702702702E-4</v>
      </c>
      <c r="F12" s="22" t="s">
        <v>76</v>
      </c>
    </row>
    <row r="13" spans="1:6" x14ac:dyDescent="0.2">
      <c r="A13" s="234"/>
      <c r="B13" s="1" t="s">
        <v>399</v>
      </c>
      <c r="C13" s="5">
        <v>0.74373244129148497</v>
      </c>
      <c r="D13" s="22">
        <v>1.1999999999999999E-3</v>
      </c>
      <c r="E13" s="50">
        <v>3.3517241379310298E-3</v>
      </c>
      <c r="F13" s="22" t="s">
        <v>383</v>
      </c>
    </row>
    <row r="14" spans="1:6" x14ac:dyDescent="0.2">
      <c r="A14" s="234"/>
      <c r="B14" s="1" t="s">
        <v>1164</v>
      </c>
      <c r="C14" s="5">
        <v>0.85986320092076896</v>
      </c>
      <c r="D14" s="22">
        <v>1E-4</v>
      </c>
      <c r="E14" s="50">
        <v>3.5E-4</v>
      </c>
      <c r="F14" s="22" t="s">
        <v>74</v>
      </c>
    </row>
    <row r="15" spans="1:6" x14ac:dyDescent="0.2">
      <c r="C15" s="5"/>
      <c r="D15" s="99"/>
    </row>
    <row r="16" spans="1:6" x14ac:dyDescent="0.2">
      <c r="A16" s="234" t="s">
        <v>55</v>
      </c>
      <c r="B16" s="1" t="s">
        <v>1155</v>
      </c>
      <c r="C16" s="5">
        <v>0.73094862415342998</v>
      </c>
      <c r="D16" s="22">
        <v>1E-4</v>
      </c>
      <c r="E16" s="50">
        <v>3.5652173913043502E-4</v>
      </c>
      <c r="F16" s="22" t="s">
        <v>383</v>
      </c>
    </row>
    <row r="17" spans="1:6" x14ac:dyDescent="0.2">
      <c r="A17" s="234"/>
      <c r="B17" s="1" t="s">
        <v>1156</v>
      </c>
      <c r="C17" s="5" t="s">
        <v>1678</v>
      </c>
      <c r="D17" s="22" t="s">
        <v>1037</v>
      </c>
      <c r="E17" s="50" t="s">
        <v>1209</v>
      </c>
      <c r="F17" s="22" t="s">
        <v>882</v>
      </c>
    </row>
    <row r="18" spans="1:6" x14ac:dyDescent="0.2">
      <c r="A18" s="234"/>
      <c r="B18" s="1" t="s">
        <v>1157</v>
      </c>
      <c r="C18" s="5">
        <v>0.76414736399180105</v>
      </c>
      <c r="D18" s="22">
        <v>1E-4</v>
      </c>
      <c r="E18" s="50">
        <v>3.85714285714286E-4</v>
      </c>
      <c r="F18" s="22" t="s">
        <v>383</v>
      </c>
    </row>
    <row r="19" spans="1:6" x14ac:dyDescent="0.2">
      <c r="A19" s="234"/>
      <c r="B19" s="1" t="s">
        <v>407</v>
      </c>
      <c r="C19" s="5" t="s">
        <v>1679</v>
      </c>
      <c r="D19" s="22" t="s">
        <v>1680</v>
      </c>
      <c r="E19" s="50" t="s">
        <v>1207</v>
      </c>
      <c r="F19" s="22" t="s">
        <v>881</v>
      </c>
    </row>
    <row r="20" spans="1:6" x14ac:dyDescent="0.2">
      <c r="A20" s="234"/>
      <c r="B20" s="1" t="s">
        <v>914</v>
      </c>
      <c r="C20" s="5">
        <v>0.90207763930914098</v>
      </c>
      <c r="D20" s="22">
        <v>1E-4</v>
      </c>
      <c r="E20" s="50">
        <v>3.2702702702702702E-4</v>
      </c>
      <c r="F20" s="22" t="s">
        <v>76</v>
      </c>
    </row>
    <row r="21" spans="1:6" x14ac:dyDescent="0.2">
      <c r="A21" s="234"/>
      <c r="B21" s="1" t="s">
        <v>1159</v>
      </c>
      <c r="C21" s="5">
        <v>0.70018957445239105</v>
      </c>
      <c r="D21" s="22">
        <v>1E-4</v>
      </c>
      <c r="E21" s="50">
        <v>3.2702702702702702E-4</v>
      </c>
      <c r="F21" s="22" t="s">
        <v>76</v>
      </c>
    </row>
    <row r="22" spans="1:6" x14ac:dyDescent="0.2">
      <c r="A22" s="234"/>
      <c r="B22" s="1" t="s">
        <v>1158</v>
      </c>
      <c r="C22" s="5">
        <v>0.770213145865289</v>
      </c>
      <c r="D22" s="22">
        <v>1E-4</v>
      </c>
      <c r="E22" s="50">
        <v>3.5652173913043502E-4</v>
      </c>
      <c r="F22" s="22" t="s">
        <v>383</v>
      </c>
    </row>
    <row r="23" spans="1:6" x14ac:dyDescent="0.2">
      <c r="A23" s="234"/>
      <c r="B23" s="1" t="s">
        <v>726</v>
      </c>
      <c r="C23" s="5" t="s">
        <v>883</v>
      </c>
      <c r="D23" s="22" t="s">
        <v>1037</v>
      </c>
      <c r="E23" s="50" t="s">
        <v>1210</v>
      </c>
      <c r="F23" s="22" t="s">
        <v>728</v>
      </c>
    </row>
    <row r="24" spans="1:6" x14ac:dyDescent="0.2">
      <c r="A24" s="234"/>
      <c r="B24" s="1" t="s">
        <v>727</v>
      </c>
      <c r="C24" s="5" t="s">
        <v>1681</v>
      </c>
      <c r="D24" s="22" t="s">
        <v>1037</v>
      </c>
      <c r="E24" s="50" t="s">
        <v>1207</v>
      </c>
      <c r="F24" s="22" t="s">
        <v>881</v>
      </c>
    </row>
    <row r="25" spans="1:6" x14ac:dyDescent="0.2">
      <c r="A25" s="234"/>
      <c r="B25" s="1" t="s">
        <v>1160</v>
      </c>
      <c r="C25" s="5">
        <v>0.71397701038859196</v>
      </c>
      <c r="D25" s="22">
        <v>1E-4</v>
      </c>
      <c r="E25" s="50">
        <v>3.2702702702702702E-4</v>
      </c>
      <c r="F25" s="22" t="s">
        <v>76</v>
      </c>
    </row>
    <row r="26" spans="1:6" x14ac:dyDescent="0.2">
      <c r="A26" s="234"/>
      <c r="B26" s="1" t="s">
        <v>729</v>
      </c>
      <c r="C26" s="5">
        <v>0.88978813161519899</v>
      </c>
      <c r="D26" s="22">
        <v>1E-4</v>
      </c>
      <c r="E26" s="50">
        <v>3.85714285714286E-4</v>
      </c>
      <c r="F26" s="22" t="s">
        <v>383</v>
      </c>
    </row>
    <row r="27" spans="1:6" x14ac:dyDescent="0.2">
      <c r="A27" s="234"/>
      <c r="B27" s="1" t="s">
        <v>411</v>
      </c>
      <c r="C27" s="5">
        <v>0.80860754006264002</v>
      </c>
      <c r="D27" s="22">
        <v>1E-4</v>
      </c>
      <c r="E27" s="50">
        <v>3.5652173913043502E-4</v>
      </c>
      <c r="F27" s="22" t="s">
        <v>383</v>
      </c>
    </row>
    <row r="28" spans="1:6" x14ac:dyDescent="0.2">
      <c r="A28" s="234"/>
      <c r="B28" s="1" t="s">
        <v>422</v>
      </c>
      <c r="C28" s="5">
        <v>0.78858857334010801</v>
      </c>
      <c r="D28" s="22">
        <v>1E-4</v>
      </c>
      <c r="E28" s="50">
        <v>3.2702702702702702E-4</v>
      </c>
      <c r="F28" s="22" t="s">
        <v>76</v>
      </c>
    </row>
    <row r="29" spans="1:6" x14ac:dyDescent="0.2">
      <c r="A29" s="234"/>
      <c r="B29" s="1" t="s">
        <v>920</v>
      </c>
      <c r="C29" s="5">
        <v>0.75099708062037096</v>
      </c>
      <c r="D29" s="22">
        <v>1E-4</v>
      </c>
      <c r="E29" s="50">
        <v>3.2702702702702702E-4</v>
      </c>
      <c r="F29" s="22" t="s">
        <v>76</v>
      </c>
    </row>
    <row r="30" spans="1:6" x14ac:dyDescent="0.2">
      <c r="A30" s="234"/>
      <c r="B30" s="1" t="s">
        <v>412</v>
      </c>
      <c r="C30" s="5" t="s">
        <v>1682</v>
      </c>
      <c r="D30" s="22" t="s">
        <v>1037</v>
      </c>
      <c r="E30" s="50" t="s">
        <v>1207</v>
      </c>
      <c r="F30" s="22" t="s">
        <v>881</v>
      </c>
    </row>
    <row r="31" spans="1:6" x14ac:dyDescent="0.2">
      <c r="A31" s="234"/>
      <c r="B31" s="1" t="s">
        <v>393</v>
      </c>
      <c r="C31" s="5" t="s">
        <v>884</v>
      </c>
      <c r="D31" s="22" t="s">
        <v>1037</v>
      </c>
      <c r="E31" s="50" t="s">
        <v>1208</v>
      </c>
      <c r="F31" s="22" t="s">
        <v>885</v>
      </c>
    </row>
    <row r="32" spans="1:6" x14ac:dyDescent="0.2">
      <c r="A32" s="234"/>
      <c r="B32" s="1" t="s">
        <v>396</v>
      </c>
      <c r="C32" s="5">
        <v>0.77649787716775298</v>
      </c>
      <c r="D32" s="22">
        <v>1E-4</v>
      </c>
      <c r="E32" s="50">
        <v>3.2702702702702702E-4</v>
      </c>
      <c r="F32" s="22" t="s">
        <v>76</v>
      </c>
    </row>
    <row r="33" spans="1:6" x14ac:dyDescent="0.2">
      <c r="A33" s="234"/>
      <c r="B33" s="1" t="s">
        <v>1152</v>
      </c>
      <c r="C33" s="5">
        <v>0.73398594196187295</v>
      </c>
      <c r="D33" s="22">
        <v>1E-4</v>
      </c>
      <c r="E33" s="50">
        <v>3.2702702702702702E-4</v>
      </c>
      <c r="F33" s="22" t="s">
        <v>76</v>
      </c>
    </row>
    <row r="34" spans="1:6" x14ac:dyDescent="0.2">
      <c r="A34" s="234"/>
      <c r="B34" s="1" t="s">
        <v>1263</v>
      </c>
      <c r="C34" s="5">
        <v>0.70710678118654802</v>
      </c>
      <c r="D34" s="22">
        <v>1E-4</v>
      </c>
      <c r="E34" s="50">
        <v>3.5652173913043502E-4</v>
      </c>
      <c r="F34" s="22" t="s">
        <v>383</v>
      </c>
    </row>
    <row r="35" spans="1:6" x14ac:dyDescent="0.2">
      <c r="A35" s="234"/>
      <c r="B35" s="1" t="s">
        <v>1235</v>
      </c>
      <c r="C35" s="5">
        <v>0.76751639278725203</v>
      </c>
      <c r="D35" s="22">
        <v>1E-4</v>
      </c>
      <c r="E35" s="50">
        <v>7.2352941176470598E-4</v>
      </c>
      <c r="F35" s="22" t="s">
        <v>75</v>
      </c>
    </row>
    <row r="36" spans="1:6" x14ac:dyDescent="0.2">
      <c r="A36" s="234"/>
      <c r="B36" s="1" t="s">
        <v>921</v>
      </c>
      <c r="C36" s="5">
        <v>0.85358501588796998</v>
      </c>
      <c r="D36" s="22">
        <v>1E-4</v>
      </c>
      <c r="E36" s="50">
        <v>3.2702702702702702E-4</v>
      </c>
      <c r="F36" s="22" t="s">
        <v>76</v>
      </c>
    </row>
    <row r="37" spans="1:6" x14ac:dyDescent="0.2">
      <c r="A37" s="234"/>
      <c r="B37" s="1" t="s">
        <v>1161</v>
      </c>
      <c r="C37" s="5">
        <v>0.86732065425855298</v>
      </c>
      <c r="D37" s="22">
        <v>1E-4</v>
      </c>
      <c r="E37" s="50">
        <v>3.2702702702702702E-4</v>
      </c>
      <c r="F37" s="22" t="s">
        <v>76</v>
      </c>
    </row>
    <row r="38" spans="1:6" x14ac:dyDescent="0.2">
      <c r="A38" s="234"/>
      <c r="B38" s="1" t="s">
        <v>1162</v>
      </c>
      <c r="C38" s="5">
        <v>0.71144850477634103</v>
      </c>
      <c r="D38" s="22">
        <v>2.0000000000000001E-4</v>
      </c>
      <c r="E38" s="50">
        <v>6.2307692307692303E-4</v>
      </c>
      <c r="F38" s="22" t="s">
        <v>383</v>
      </c>
    </row>
    <row r="39" spans="1:6" x14ac:dyDescent="0.2">
      <c r="A39" s="234"/>
      <c r="B39" s="1" t="s">
        <v>925</v>
      </c>
      <c r="C39" s="5">
        <v>0.77714674710221898</v>
      </c>
      <c r="D39" s="22">
        <v>1E-4</v>
      </c>
      <c r="E39" s="50">
        <v>3.2702702702702702E-4</v>
      </c>
      <c r="F39" s="22" t="s">
        <v>76</v>
      </c>
    </row>
    <row r="40" spans="1:6" x14ac:dyDescent="0.2">
      <c r="A40" s="234"/>
      <c r="B40" s="1" t="s">
        <v>1163</v>
      </c>
      <c r="C40" s="5">
        <v>0.72674807249120299</v>
      </c>
      <c r="D40" s="22">
        <v>1E-4</v>
      </c>
      <c r="E40" s="50">
        <v>3.2702702702702702E-4</v>
      </c>
      <c r="F40" s="22" t="s">
        <v>76</v>
      </c>
    </row>
    <row r="41" spans="1:6" x14ac:dyDescent="0.2">
      <c r="A41" s="234"/>
      <c r="B41" s="1" t="s">
        <v>391</v>
      </c>
      <c r="C41" s="5" t="s">
        <v>886</v>
      </c>
      <c r="D41" s="22" t="s">
        <v>1037</v>
      </c>
      <c r="E41" s="50" t="s">
        <v>1207</v>
      </c>
      <c r="F41" s="22" t="s">
        <v>885</v>
      </c>
    </row>
    <row r="42" spans="1:6" x14ac:dyDescent="0.2">
      <c r="A42" s="96"/>
      <c r="B42" s="97"/>
    </row>
    <row r="43" spans="1:6" x14ac:dyDescent="0.2">
      <c r="B43" s="97"/>
    </row>
    <row r="44" spans="1:6" x14ac:dyDescent="0.2">
      <c r="A44" s="204" t="s">
        <v>1035</v>
      </c>
      <c r="C44" s="120"/>
      <c r="D44" s="120"/>
      <c r="E44" s="120"/>
    </row>
    <row r="45" spans="1:6" x14ac:dyDescent="0.2">
      <c r="A45" s="22" t="s">
        <v>56</v>
      </c>
      <c r="B45" s="1" t="s">
        <v>1164</v>
      </c>
      <c r="C45" s="5">
        <v>0.81562638888169703</v>
      </c>
      <c r="D45" s="22">
        <v>1E-4</v>
      </c>
      <c r="E45" s="50">
        <v>1.1333333333333299E-3</v>
      </c>
      <c r="F45" s="22" t="s">
        <v>74</v>
      </c>
    </row>
    <row r="46" spans="1:6" x14ac:dyDescent="0.2">
      <c r="C46" s="5"/>
    </row>
    <row r="47" spans="1:6" x14ac:dyDescent="0.2">
      <c r="B47" s="1" t="s">
        <v>1156</v>
      </c>
      <c r="C47" s="5" t="s">
        <v>1036</v>
      </c>
      <c r="D47" s="22" t="s">
        <v>1037</v>
      </c>
      <c r="E47" s="50" t="s">
        <v>1038</v>
      </c>
      <c r="F47" s="22" t="s">
        <v>1039</v>
      </c>
    </row>
    <row r="48" spans="1:6" x14ac:dyDescent="0.2">
      <c r="B48" s="1" t="s">
        <v>725</v>
      </c>
      <c r="C48" s="5">
        <v>0.80140079269242404</v>
      </c>
      <c r="D48" s="22">
        <v>1E-4</v>
      </c>
      <c r="E48" s="50">
        <v>5.4000000000000001E-4</v>
      </c>
      <c r="F48" s="22" t="s">
        <v>75</v>
      </c>
    </row>
    <row r="49" spans="1:6" x14ac:dyDescent="0.2">
      <c r="B49" s="1" t="s">
        <v>407</v>
      </c>
      <c r="C49" s="5">
        <v>0.81106337146460805</v>
      </c>
      <c r="D49" s="22">
        <v>1E-4</v>
      </c>
      <c r="E49" s="50">
        <v>5.4000000000000001E-4</v>
      </c>
      <c r="F49" s="22" t="s">
        <v>75</v>
      </c>
    </row>
    <row r="50" spans="1:6" x14ac:dyDescent="0.2">
      <c r="B50" s="1" t="s">
        <v>726</v>
      </c>
      <c r="C50" s="5">
        <v>0.91947652907631705</v>
      </c>
      <c r="D50" s="22">
        <v>1E-4</v>
      </c>
      <c r="E50" s="50">
        <v>5.4000000000000001E-4</v>
      </c>
      <c r="F50" s="22" t="s">
        <v>75</v>
      </c>
    </row>
    <row r="51" spans="1:6" x14ac:dyDescent="0.2">
      <c r="B51" s="1" t="s">
        <v>727</v>
      </c>
      <c r="C51" s="5">
        <v>0.78704146542414899</v>
      </c>
      <c r="D51" s="22">
        <v>1E-4</v>
      </c>
      <c r="E51" s="50">
        <v>5.4000000000000001E-4</v>
      </c>
      <c r="F51" s="22" t="s">
        <v>75</v>
      </c>
    </row>
    <row r="52" spans="1:6" x14ac:dyDescent="0.2">
      <c r="A52" s="22" t="s">
        <v>55</v>
      </c>
      <c r="B52" s="1" t="s">
        <v>1264</v>
      </c>
      <c r="C52" s="5">
        <v>0.76936763623187598</v>
      </c>
      <c r="D52" s="22">
        <v>1E-4</v>
      </c>
      <c r="E52" s="50">
        <v>5.4000000000000001E-4</v>
      </c>
      <c r="F52" s="22" t="s">
        <v>75</v>
      </c>
    </row>
    <row r="53" spans="1:6" x14ac:dyDescent="0.2">
      <c r="B53" s="1" t="s">
        <v>1235</v>
      </c>
      <c r="C53" s="5">
        <v>0.88297915655772097</v>
      </c>
      <c r="D53" s="22">
        <v>1E-4</v>
      </c>
      <c r="E53" s="50">
        <v>5.4000000000000001E-4</v>
      </c>
      <c r="F53" s="22" t="s">
        <v>75</v>
      </c>
    </row>
    <row r="54" spans="1:6" x14ac:dyDescent="0.2">
      <c r="B54" s="1" t="s">
        <v>402</v>
      </c>
      <c r="C54" s="5">
        <v>0.79380899420445195</v>
      </c>
      <c r="D54" s="22">
        <v>1E-4</v>
      </c>
      <c r="E54" s="50">
        <v>5.4000000000000001E-4</v>
      </c>
      <c r="F54" s="22" t="s">
        <v>75</v>
      </c>
    </row>
    <row r="55" spans="1:6" x14ac:dyDescent="0.2">
      <c r="B55" s="1" t="s">
        <v>730</v>
      </c>
      <c r="C55" s="5">
        <v>0.84327205438132802</v>
      </c>
      <c r="D55" s="22">
        <v>1E-4</v>
      </c>
      <c r="E55" s="50">
        <v>5.4000000000000001E-4</v>
      </c>
      <c r="F55" s="22" t="s">
        <v>75</v>
      </c>
    </row>
    <row r="56" spans="1:6" x14ac:dyDescent="0.2">
      <c r="B56" s="1" t="s">
        <v>1165</v>
      </c>
      <c r="C56" s="5">
        <v>0.84618145567814895</v>
      </c>
      <c r="D56" s="22">
        <v>1E-4</v>
      </c>
      <c r="E56" s="50">
        <v>5.4000000000000001E-4</v>
      </c>
      <c r="F56" s="22" t="s">
        <v>75</v>
      </c>
    </row>
    <row r="57" spans="1:6" x14ac:dyDescent="0.2">
      <c r="B57" s="1" t="s">
        <v>1166</v>
      </c>
      <c r="C57" s="5" t="s">
        <v>1040</v>
      </c>
      <c r="D57" s="22" t="s">
        <v>1041</v>
      </c>
      <c r="E57" s="50" t="s">
        <v>1042</v>
      </c>
      <c r="F57" s="22" t="s">
        <v>1039</v>
      </c>
    </row>
    <row r="58" spans="1:6" x14ac:dyDescent="0.2">
      <c r="C58" s="5"/>
    </row>
    <row r="59" spans="1:6" x14ac:dyDescent="0.2">
      <c r="B59" s="1" t="s">
        <v>1167</v>
      </c>
      <c r="C59" s="5">
        <v>0.94011493778459099</v>
      </c>
      <c r="D59" s="22">
        <v>1E-4</v>
      </c>
      <c r="E59" s="50">
        <v>1.1333333333333299E-3</v>
      </c>
      <c r="F59" s="22" t="s">
        <v>74</v>
      </c>
    </row>
    <row r="60" spans="1:6" x14ac:dyDescent="0.2">
      <c r="A60" s="22" t="s">
        <v>54</v>
      </c>
      <c r="B60" s="1" t="s">
        <v>395</v>
      </c>
      <c r="C60" s="5">
        <v>0.88077690557617905</v>
      </c>
      <c r="D60" s="22">
        <v>1E-4</v>
      </c>
      <c r="E60" s="50">
        <v>1.1333333333333299E-3</v>
      </c>
      <c r="F60" s="22" t="s">
        <v>74</v>
      </c>
    </row>
    <row r="61" spans="1:6" x14ac:dyDescent="0.2">
      <c r="B61" s="1" t="s">
        <v>1168</v>
      </c>
      <c r="C61" s="5">
        <v>0.98229517</v>
      </c>
      <c r="D61" s="22">
        <v>1E-4</v>
      </c>
      <c r="E61" s="50">
        <v>7.7999999999999996E-3</v>
      </c>
      <c r="F61" s="22" t="s">
        <v>76</v>
      </c>
    </row>
    <row r="62" spans="1:6" x14ac:dyDescent="0.2">
      <c r="C62" s="5"/>
    </row>
    <row r="63" spans="1:6" x14ac:dyDescent="0.2">
      <c r="B63" s="1" t="s">
        <v>1164</v>
      </c>
      <c r="C63" s="5">
        <v>0.96393796366103102</v>
      </c>
      <c r="D63" s="22">
        <v>1E-4</v>
      </c>
      <c r="E63" s="50">
        <v>5.4000000000000001E-4</v>
      </c>
      <c r="F63" s="22" t="s">
        <v>75</v>
      </c>
    </row>
    <row r="64" spans="1:6" x14ac:dyDescent="0.2">
      <c r="A64" s="22" t="s">
        <v>1043</v>
      </c>
      <c r="B64" s="1" t="s">
        <v>956</v>
      </c>
      <c r="C64" s="5">
        <v>0.70705551595327898</v>
      </c>
      <c r="D64" s="22">
        <v>4.0000000000000002E-4</v>
      </c>
      <c r="E64" s="50">
        <v>1.7581395348837199E-3</v>
      </c>
      <c r="F64" s="22" t="s">
        <v>75</v>
      </c>
    </row>
    <row r="65" spans="1:6" x14ac:dyDescent="0.2">
      <c r="B65" s="1" t="s">
        <v>929</v>
      </c>
      <c r="C65" s="5">
        <v>0.75200373572707302</v>
      </c>
      <c r="D65" s="22">
        <v>1E-4</v>
      </c>
      <c r="E65" s="50">
        <v>5.4000000000000001E-4</v>
      </c>
      <c r="F65" s="22" t="s">
        <v>75</v>
      </c>
    </row>
    <row r="66" spans="1:6" x14ac:dyDescent="0.2">
      <c r="C66" s="5"/>
    </row>
    <row r="67" spans="1:6" x14ac:dyDescent="0.2">
      <c r="B67" s="1" t="s">
        <v>1153</v>
      </c>
      <c r="C67" s="5">
        <v>0.83768053698255895</v>
      </c>
      <c r="D67" s="22">
        <v>1E-4</v>
      </c>
      <c r="E67" s="50">
        <v>1.1333333333333299E-3</v>
      </c>
      <c r="F67" s="22" t="s">
        <v>75</v>
      </c>
    </row>
    <row r="68" spans="1:6" x14ac:dyDescent="0.2">
      <c r="A68" s="22" t="s">
        <v>1044</v>
      </c>
      <c r="B68" s="1" t="s">
        <v>1154</v>
      </c>
      <c r="C68" s="5">
        <v>0.83329842569759005</v>
      </c>
      <c r="D68" s="22">
        <v>1E-4</v>
      </c>
      <c r="E68" s="50">
        <v>1.1333333333333299E-3</v>
      </c>
      <c r="F68" s="22" t="s">
        <v>75</v>
      </c>
    </row>
    <row r="69" spans="1:6" x14ac:dyDescent="0.2">
      <c r="B69" s="1" t="s">
        <v>390</v>
      </c>
      <c r="C69" s="5">
        <v>0.97144249505934199</v>
      </c>
      <c r="D69" s="22">
        <v>1E-4</v>
      </c>
      <c r="E69" s="50">
        <v>7.7999999999999996E-3</v>
      </c>
      <c r="F69" s="22" t="s">
        <v>76</v>
      </c>
    </row>
    <row r="70" spans="1:6" x14ac:dyDescent="0.2">
      <c r="A70" s="25"/>
      <c r="B70" s="4"/>
      <c r="C70" s="4"/>
      <c r="D70" s="25"/>
      <c r="E70" s="70"/>
      <c r="F70" s="25"/>
    </row>
  </sheetData>
  <mergeCells count="3">
    <mergeCell ref="A16:A41"/>
    <mergeCell ref="A12:A14"/>
    <mergeCell ref="A2:F8"/>
  </mergeCells>
  <pageMargins left="0.7" right="0.7" top="0.75" bottom="0.75" header="0.3" footer="0.3"/>
  <pageSetup orientation="portrait" horizontalDpi="0" verticalDpi="0"/>
</worksheet>
</file>

<file path=xl/worksheets/sheet1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P143"/>
  <sheetViews>
    <sheetView zoomScaleNormal="100" workbookViewId="0">
      <selection activeCell="A2" sqref="A2:F8"/>
    </sheetView>
  </sheetViews>
  <sheetFormatPr baseColWidth="10" defaultRowHeight="18" x14ac:dyDescent="0.2"/>
  <cols>
    <col min="1" max="1" width="26.1640625" style="24" bestFit="1" customWidth="1"/>
    <col min="2" max="2" width="138.6640625" style="24" customWidth="1"/>
    <col min="3" max="3" width="15.83203125" style="5" bestFit="1" customWidth="1"/>
    <col min="4" max="4" width="10.83203125" style="5"/>
    <col min="5" max="5" width="14.1640625" style="50" customWidth="1"/>
    <col min="6" max="6" width="10.5" style="22" bestFit="1" customWidth="1"/>
    <col min="7" max="7" width="44.6640625" style="22" bestFit="1" customWidth="1"/>
    <col min="8" max="8" width="21.33203125" style="1" customWidth="1"/>
    <col min="9" max="9" width="20" style="1" bestFit="1" customWidth="1"/>
    <col min="10" max="10" width="18.6640625" style="1" bestFit="1" customWidth="1"/>
    <col min="11" max="16384" width="10.83203125" style="1"/>
  </cols>
  <sheetData>
    <row r="2" spans="1:10" ht="18" customHeight="1" x14ac:dyDescent="0.2">
      <c r="A2" s="230" t="s">
        <v>1829</v>
      </c>
      <c r="B2" s="230"/>
      <c r="C2" s="230"/>
      <c r="D2" s="230"/>
      <c r="E2" s="230"/>
      <c r="F2" s="230"/>
    </row>
    <row r="3" spans="1:10" x14ac:dyDescent="0.2">
      <c r="A3" s="230"/>
      <c r="B3" s="230"/>
      <c r="C3" s="230"/>
      <c r="D3" s="230"/>
      <c r="E3" s="230"/>
      <c r="F3" s="230"/>
    </row>
    <row r="4" spans="1:10" x14ac:dyDescent="0.2">
      <c r="A4" s="230"/>
      <c r="B4" s="230"/>
      <c r="C4" s="230"/>
      <c r="D4" s="230"/>
      <c r="E4" s="230"/>
      <c r="F4" s="230"/>
    </row>
    <row r="5" spans="1:10" x14ac:dyDescent="0.2">
      <c r="A5" s="230"/>
      <c r="B5" s="230"/>
      <c r="C5" s="230"/>
      <c r="D5" s="230"/>
      <c r="E5" s="230"/>
      <c r="F5" s="230"/>
    </row>
    <row r="6" spans="1:10" x14ac:dyDescent="0.2">
      <c r="A6" s="230"/>
      <c r="B6" s="230"/>
      <c r="C6" s="230"/>
      <c r="D6" s="230"/>
      <c r="E6" s="230"/>
      <c r="F6" s="230"/>
    </row>
    <row r="7" spans="1:10" x14ac:dyDescent="0.2">
      <c r="A7" s="230"/>
      <c r="B7" s="230"/>
      <c r="C7" s="230"/>
      <c r="D7" s="230"/>
      <c r="E7" s="230"/>
      <c r="F7" s="230"/>
    </row>
    <row r="8" spans="1:10" x14ac:dyDescent="0.2">
      <c r="A8" s="230"/>
      <c r="B8" s="230"/>
      <c r="C8" s="230"/>
      <c r="D8" s="230"/>
      <c r="E8" s="230"/>
      <c r="F8" s="230"/>
    </row>
    <row r="9" spans="1:10" x14ac:dyDescent="0.2">
      <c r="C9" s="22"/>
      <c r="D9" s="22"/>
      <c r="E9" s="22"/>
      <c r="F9" s="138"/>
    </row>
    <row r="10" spans="1:10" x14ac:dyDescent="0.2">
      <c r="A10" s="88" t="s">
        <v>1097</v>
      </c>
      <c r="B10" s="79" t="s">
        <v>285</v>
      </c>
      <c r="C10" s="101" t="s">
        <v>380</v>
      </c>
      <c r="D10" s="101" t="s">
        <v>381</v>
      </c>
      <c r="E10" s="101" t="s">
        <v>880</v>
      </c>
      <c r="F10" s="101" t="s">
        <v>715</v>
      </c>
      <c r="G10" s="28" t="s">
        <v>844</v>
      </c>
      <c r="H10" s="78" t="s">
        <v>485</v>
      </c>
    </row>
    <row r="11" spans="1:10" x14ac:dyDescent="0.2">
      <c r="A11" s="203" t="s">
        <v>1034</v>
      </c>
      <c r="B11" s="3" t="s">
        <v>70</v>
      </c>
      <c r="C11" s="120"/>
      <c r="D11" s="120"/>
      <c r="E11" s="120"/>
      <c r="F11" s="120"/>
    </row>
    <row r="12" spans="1:10" x14ac:dyDescent="0.2">
      <c r="A12" s="234" t="s">
        <v>56</v>
      </c>
      <c r="B12" s="1" t="s">
        <v>382</v>
      </c>
      <c r="C12" s="5">
        <v>0.82990210640580997</v>
      </c>
      <c r="D12" s="50">
        <v>1E-4</v>
      </c>
      <c r="E12" s="50">
        <v>1.65625E-3</v>
      </c>
      <c r="F12" s="22" t="s">
        <v>76</v>
      </c>
      <c r="G12" s="1" t="s">
        <v>851</v>
      </c>
      <c r="H12" s="1" t="s">
        <v>1618</v>
      </c>
    </row>
    <row r="13" spans="1:10" x14ac:dyDescent="0.2">
      <c r="A13" s="234"/>
      <c r="B13" s="1" t="s">
        <v>398</v>
      </c>
      <c r="C13" s="5">
        <v>0.88274452646894297</v>
      </c>
      <c r="D13" s="50">
        <v>1E-4</v>
      </c>
      <c r="E13" s="50">
        <v>1.65625E-3</v>
      </c>
      <c r="F13" s="22" t="s">
        <v>76</v>
      </c>
      <c r="G13" s="1" t="s">
        <v>1075</v>
      </c>
      <c r="H13" s="1" t="s">
        <v>1619</v>
      </c>
      <c r="I13" s="104"/>
    </row>
    <row r="14" spans="1:10" x14ac:dyDescent="0.2">
      <c r="A14" s="234"/>
      <c r="B14" s="29" t="s">
        <v>904</v>
      </c>
      <c r="C14" s="124">
        <v>0.80168247999999998</v>
      </c>
      <c r="D14" s="125">
        <v>1E-4</v>
      </c>
      <c r="E14" s="125">
        <v>1.2217899999999999E-3</v>
      </c>
      <c r="F14" s="22" t="s">
        <v>75</v>
      </c>
      <c r="G14" s="29" t="s">
        <v>866</v>
      </c>
      <c r="H14" s="1" t="s">
        <v>1620</v>
      </c>
    </row>
    <row r="15" spans="1:10" x14ac:dyDescent="0.2">
      <c r="A15" s="234"/>
      <c r="B15" s="29" t="s">
        <v>1701</v>
      </c>
      <c r="C15" s="5">
        <v>0.74162387705925303</v>
      </c>
      <c r="D15" s="22">
        <v>1.9E-3</v>
      </c>
      <c r="E15" s="50">
        <v>6.4388888888888898E-3</v>
      </c>
      <c r="F15" s="22" t="s">
        <v>383</v>
      </c>
      <c r="G15" s="29" t="s">
        <v>73</v>
      </c>
      <c r="H15" s="1" t="s">
        <v>73</v>
      </c>
    </row>
    <row r="16" spans="1:10" x14ac:dyDescent="0.2">
      <c r="A16" s="234"/>
      <c r="B16" s="1" t="s">
        <v>387</v>
      </c>
      <c r="C16" s="5">
        <v>0.86909801922181995</v>
      </c>
      <c r="D16" s="50">
        <v>1E-4</v>
      </c>
      <c r="E16" s="50">
        <v>8.4827586206896505E-4</v>
      </c>
      <c r="F16" s="22" t="s">
        <v>74</v>
      </c>
      <c r="G16" s="1" t="s">
        <v>286</v>
      </c>
      <c r="H16" s="1" t="s">
        <v>287</v>
      </c>
      <c r="J16" s="104"/>
    </row>
    <row r="17" spans="1:10" x14ac:dyDescent="0.2">
      <c r="A17" s="234"/>
      <c r="B17" s="1" t="s">
        <v>1147</v>
      </c>
      <c r="C17" s="5">
        <v>0.90724394344205095</v>
      </c>
      <c r="D17" s="50">
        <v>1E-4</v>
      </c>
      <c r="E17" s="50">
        <v>1.65625E-3</v>
      </c>
      <c r="F17" s="22" t="s">
        <v>76</v>
      </c>
      <c r="G17" s="1" t="s">
        <v>576</v>
      </c>
      <c r="H17" s="1" t="s">
        <v>494</v>
      </c>
    </row>
    <row r="18" spans="1:10" x14ac:dyDescent="0.2">
      <c r="A18" s="234"/>
      <c r="B18" s="1" t="s">
        <v>1139</v>
      </c>
      <c r="C18" s="5">
        <v>0.91781446208731698</v>
      </c>
      <c r="D18" s="50">
        <v>1E-4</v>
      </c>
      <c r="E18" s="50">
        <v>8.4827586206896505E-4</v>
      </c>
      <c r="F18" s="22" t="s">
        <v>74</v>
      </c>
      <c r="G18" s="1" t="s">
        <v>614</v>
      </c>
      <c r="H18" s="1" t="s">
        <v>534</v>
      </c>
    </row>
    <row r="19" spans="1:10" x14ac:dyDescent="0.2">
      <c r="A19" s="234"/>
      <c r="B19" s="1" t="s">
        <v>1139</v>
      </c>
      <c r="C19" s="5">
        <v>0.879229547308368</v>
      </c>
      <c r="D19" s="50">
        <v>1E-4</v>
      </c>
      <c r="E19" s="50">
        <v>8.4827586206896505E-4</v>
      </c>
      <c r="F19" s="22" t="s">
        <v>74</v>
      </c>
      <c r="G19" s="1" t="s">
        <v>616</v>
      </c>
      <c r="H19" s="1" t="s">
        <v>536</v>
      </c>
    </row>
    <row r="20" spans="1:10" x14ac:dyDescent="0.2">
      <c r="A20" s="234"/>
      <c r="B20" s="1" t="s">
        <v>1139</v>
      </c>
      <c r="C20" s="5">
        <v>0.87577534859388195</v>
      </c>
      <c r="D20" s="50">
        <v>1E-4</v>
      </c>
      <c r="E20" s="50">
        <v>8.4827586206896505E-4</v>
      </c>
      <c r="F20" s="22" t="s">
        <v>74</v>
      </c>
      <c r="G20" s="1" t="s">
        <v>615</v>
      </c>
      <c r="H20" s="1" t="s">
        <v>535</v>
      </c>
    </row>
    <row r="21" spans="1:10" x14ac:dyDescent="0.2">
      <c r="A21" s="234"/>
      <c r="B21" s="1" t="s">
        <v>1140</v>
      </c>
      <c r="C21" s="5">
        <v>0.87985285776140798</v>
      </c>
      <c r="D21" s="50">
        <v>1E-4</v>
      </c>
      <c r="E21" s="50">
        <v>1.65625E-3</v>
      </c>
      <c r="F21" s="22" t="s">
        <v>76</v>
      </c>
      <c r="G21" s="1" t="s">
        <v>852</v>
      </c>
      <c r="H21" s="1" t="s">
        <v>1621</v>
      </c>
      <c r="I21" s="104"/>
    </row>
    <row r="22" spans="1:10" x14ac:dyDescent="0.2">
      <c r="A22" s="234"/>
      <c r="B22" s="1" t="s">
        <v>1140</v>
      </c>
      <c r="C22" s="5">
        <v>0.83651832014959804</v>
      </c>
      <c r="D22" s="50">
        <v>1E-4</v>
      </c>
      <c r="E22" s="50">
        <v>1.65625E-3</v>
      </c>
      <c r="F22" s="22" t="s">
        <v>76</v>
      </c>
      <c r="G22" s="1" t="s">
        <v>853</v>
      </c>
      <c r="H22" s="1" t="s">
        <v>1622</v>
      </c>
    </row>
    <row r="23" spans="1:10" x14ac:dyDescent="0.2">
      <c r="A23" s="234"/>
      <c r="B23" s="1" t="s">
        <v>1141</v>
      </c>
      <c r="C23" s="5">
        <v>0.91467527194028897</v>
      </c>
      <c r="D23" s="50">
        <v>1E-4</v>
      </c>
      <c r="E23" s="50">
        <v>1.65625E-3</v>
      </c>
      <c r="F23" s="22" t="s">
        <v>76</v>
      </c>
      <c r="G23" s="1" t="s">
        <v>849</v>
      </c>
      <c r="H23" s="1" t="s">
        <v>1547</v>
      </c>
    </row>
    <row r="24" spans="1:10" x14ac:dyDescent="0.2">
      <c r="A24" s="234"/>
      <c r="B24" s="1" t="s">
        <v>1141</v>
      </c>
      <c r="C24" s="5">
        <v>0.90917759112156205</v>
      </c>
      <c r="D24" s="50">
        <v>1E-4</v>
      </c>
      <c r="E24" s="50">
        <v>1.65625E-3</v>
      </c>
      <c r="F24" s="22" t="s">
        <v>76</v>
      </c>
      <c r="G24" s="1" t="s">
        <v>848</v>
      </c>
      <c r="H24" s="1" t="s">
        <v>1549</v>
      </c>
      <c r="J24" s="104"/>
    </row>
    <row r="25" spans="1:10" x14ac:dyDescent="0.2">
      <c r="A25" s="234"/>
      <c r="B25" s="1" t="s">
        <v>1141</v>
      </c>
      <c r="C25" s="5">
        <v>0.90827064171109495</v>
      </c>
      <c r="D25" s="50">
        <v>1E-4</v>
      </c>
      <c r="E25" s="50">
        <v>1.65625E-3</v>
      </c>
      <c r="F25" s="22" t="s">
        <v>76</v>
      </c>
      <c r="G25" s="1" t="s">
        <v>847</v>
      </c>
      <c r="H25" s="1" t="s">
        <v>1551</v>
      </c>
    </row>
    <row r="26" spans="1:10" x14ac:dyDescent="0.2">
      <c r="A26" s="234"/>
      <c r="B26" s="1" t="s">
        <v>1141</v>
      </c>
      <c r="C26" s="5">
        <v>0.84579966019167996</v>
      </c>
      <c r="D26" s="50">
        <v>1E-4</v>
      </c>
      <c r="E26" s="50">
        <v>1.65625E-3</v>
      </c>
      <c r="F26" s="22" t="s">
        <v>76</v>
      </c>
      <c r="G26" s="1" t="s">
        <v>855</v>
      </c>
      <c r="H26" s="1" t="s">
        <v>1548</v>
      </c>
    </row>
    <row r="27" spans="1:10" x14ac:dyDescent="0.2">
      <c r="A27" s="234"/>
      <c r="B27" s="1" t="s">
        <v>1141</v>
      </c>
      <c r="C27" s="5">
        <v>0.80496256386166698</v>
      </c>
      <c r="D27" s="50">
        <v>1E-4</v>
      </c>
      <c r="E27" s="50">
        <v>1.65625E-3</v>
      </c>
      <c r="F27" s="22" t="s">
        <v>76</v>
      </c>
      <c r="G27" s="1" t="s">
        <v>856</v>
      </c>
      <c r="H27" s="1" t="s">
        <v>1550</v>
      </c>
    </row>
    <row r="28" spans="1:10" x14ac:dyDescent="0.2">
      <c r="A28" s="234"/>
      <c r="B28" s="1" t="s">
        <v>1142</v>
      </c>
      <c r="C28" s="5">
        <v>0.93995246343370198</v>
      </c>
      <c r="D28" s="50">
        <v>1E-4</v>
      </c>
      <c r="E28" s="50">
        <v>1.65625E-3</v>
      </c>
      <c r="F28" s="22" t="s">
        <v>76</v>
      </c>
      <c r="G28" s="1" t="s">
        <v>846</v>
      </c>
      <c r="H28" s="1" t="s">
        <v>1568</v>
      </c>
    </row>
    <row r="29" spans="1:10" x14ac:dyDescent="0.2">
      <c r="A29" s="234"/>
      <c r="B29" s="1" t="s">
        <v>1142</v>
      </c>
      <c r="C29" s="5">
        <v>0.90044821752135895</v>
      </c>
      <c r="D29" s="50">
        <v>1E-4</v>
      </c>
      <c r="E29" s="50">
        <v>1.65625E-3</v>
      </c>
      <c r="F29" s="22" t="s">
        <v>76</v>
      </c>
      <c r="G29" s="1" t="s">
        <v>802</v>
      </c>
      <c r="H29" s="1" t="s">
        <v>1571</v>
      </c>
    </row>
    <row r="30" spans="1:10" x14ac:dyDescent="0.2">
      <c r="A30" s="234"/>
      <c r="B30" s="1" t="s">
        <v>1142</v>
      </c>
      <c r="C30" s="5">
        <v>0.86397651233324102</v>
      </c>
      <c r="D30" s="50">
        <v>1E-4</v>
      </c>
      <c r="E30" s="50">
        <v>1.65625E-3</v>
      </c>
      <c r="F30" s="22" t="s">
        <v>76</v>
      </c>
      <c r="G30" s="1" t="s">
        <v>850</v>
      </c>
      <c r="H30" s="1" t="s">
        <v>1574</v>
      </c>
    </row>
    <row r="31" spans="1:10" x14ac:dyDescent="0.2">
      <c r="A31" s="234"/>
      <c r="B31" s="1" t="s">
        <v>1142</v>
      </c>
      <c r="C31" s="5">
        <v>0.84729421605213495</v>
      </c>
      <c r="D31" s="50">
        <v>1E-4</v>
      </c>
      <c r="E31" s="50">
        <v>1.65625E-3</v>
      </c>
      <c r="F31" s="22" t="s">
        <v>76</v>
      </c>
      <c r="G31" s="1" t="s">
        <v>805</v>
      </c>
      <c r="H31" s="1" t="s">
        <v>1567</v>
      </c>
    </row>
    <row r="32" spans="1:10" x14ac:dyDescent="0.2">
      <c r="A32" s="234"/>
      <c r="B32" s="1" t="s">
        <v>1142</v>
      </c>
      <c r="C32" s="5">
        <v>0.83677775827003298</v>
      </c>
      <c r="D32" s="50">
        <v>1E-4</v>
      </c>
      <c r="E32" s="50">
        <v>1.65625E-3</v>
      </c>
      <c r="F32" s="22" t="s">
        <v>76</v>
      </c>
      <c r="G32" s="1" t="s">
        <v>804</v>
      </c>
      <c r="H32" s="1" t="s">
        <v>1623</v>
      </c>
      <c r="I32" s="104"/>
    </row>
    <row r="33" spans="1:11" x14ac:dyDescent="0.2">
      <c r="A33" s="234"/>
      <c r="B33" s="1" t="s">
        <v>1142</v>
      </c>
      <c r="C33" s="5">
        <v>0.83533979188935403</v>
      </c>
      <c r="D33" s="50">
        <v>1E-4</v>
      </c>
      <c r="E33" s="50">
        <v>1.65625E-3</v>
      </c>
      <c r="F33" s="22" t="s">
        <v>76</v>
      </c>
      <c r="G33" s="1" t="s">
        <v>854</v>
      </c>
      <c r="H33" s="1" t="s">
        <v>1575</v>
      </c>
      <c r="I33" s="104"/>
    </row>
    <row r="34" spans="1:11" x14ac:dyDescent="0.2">
      <c r="A34" s="234"/>
      <c r="B34" s="1" t="s">
        <v>1142</v>
      </c>
      <c r="C34" s="5">
        <v>0.80983302173042804</v>
      </c>
      <c r="D34" s="50">
        <v>1E-4</v>
      </c>
      <c r="E34" s="50">
        <v>1.65625E-3</v>
      </c>
      <c r="F34" s="22" t="s">
        <v>76</v>
      </c>
      <c r="G34" s="1" t="s">
        <v>1074</v>
      </c>
      <c r="H34" s="1" t="s">
        <v>1566</v>
      </c>
      <c r="K34" s="104"/>
    </row>
    <row r="35" spans="1:11" x14ac:dyDescent="0.2">
      <c r="A35" s="234"/>
      <c r="B35" s="1" t="s">
        <v>1142</v>
      </c>
      <c r="C35" s="5">
        <v>0.80417174357140597</v>
      </c>
      <c r="D35" s="50">
        <v>1E-4</v>
      </c>
      <c r="E35" s="50">
        <v>1.65625E-3</v>
      </c>
      <c r="F35" s="22" t="s">
        <v>76</v>
      </c>
      <c r="G35" s="1" t="s">
        <v>803</v>
      </c>
      <c r="H35" s="1" t="s">
        <v>1624</v>
      </c>
      <c r="K35" s="104"/>
    </row>
    <row r="36" spans="1:11" x14ac:dyDescent="0.2">
      <c r="A36" s="234"/>
      <c r="B36" s="1" t="s">
        <v>1143</v>
      </c>
      <c r="C36" s="5">
        <v>0.925202497564105</v>
      </c>
      <c r="D36" s="50">
        <v>1E-4</v>
      </c>
      <c r="E36" s="50">
        <v>1.65625E-3</v>
      </c>
      <c r="F36" s="22" t="s">
        <v>76</v>
      </c>
      <c r="G36" s="1" t="s">
        <v>609</v>
      </c>
      <c r="H36" s="1" t="s">
        <v>526</v>
      </c>
    </row>
    <row r="37" spans="1:11" x14ac:dyDescent="0.2">
      <c r="A37" s="234"/>
      <c r="B37" s="1" t="s">
        <v>1143</v>
      </c>
      <c r="C37" s="5">
        <v>0.88998324836938403</v>
      </c>
      <c r="D37" s="50">
        <v>1E-4</v>
      </c>
      <c r="E37" s="50">
        <v>1.65625E-3</v>
      </c>
      <c r="F37" s="22" t="s">
        <v>76</v>
      </c>
      <c r="G37" s="1" t="s">
        <v>608</v>
      </c>
      <c r="H37" s="1" t="s">
        <v>525</v>
      </c>
    </row>
    <row r="38" spans="1:11" x14ac:dyDescent="0.2">
      <c r="A38" s="234"/>
      <c r="B38" s="1" t="s">
        <v>1143</v>
      </c>
      <c r="C38" s="5">
        <v>0.850369438166511</v>
      </c>
      <c r="D38" s="50">
        <v>1E-4</v>
      </c>
      <c r="E38" s="50">
        <v>1.65625E-3</v>
      </c>
      <c r="F38" s="22" t="s">
        <v>76</v>
      </c>
      <c r="G38" s="1" t="s">
        <v>610</v>
      </c>
      <c r="H38" s="1" t="s">
        <v>527</v>
      </c>
    </row>
    <row r="39" spans="1:11" x14ac:dyDescent="0.2">
      <c r="A39" s="234"/>
      <c r="B39" s="1" t="s">
        <v>1172</v>
      </c>
      <c r="C39" s="5">
        <v>0.80664258514229403</v>
      </c>
      <c r="D39" s="50">
        <v>1E-4</v>
      </c>
      <c r="E39" s="50">
        <v>1.65625E-3</v>
      </c>
      <c r="F39" s="22" t="s">
        <v>76</v>
      </c>
      <c r="G39" s="1" t="s">
        <v>601</v>
      </c>
      <c r="H39" s="1" t="s">
        <v>518</v>
      </c>
    </row>
    <row r="40" spans="1:11" x14ac:dyDescent="0.2">
      <c r="B40" s="1"/>
      <c r="D40" s="50"/>
      <c r="G40" s="1"/>
    </row>
    <row r="41" spans="1:11" x14ac:dyDescent="0.2">
      <c r="A41" s="282" t="s">
        <v>55</v>
      </c>
      <c r="B41" s="1" t="s">
        <v>1697</v>
      </c>
      <c r="C41" s="5">
        <v>0.93526834560024896</v>
      </c>
      <c r="D41" s="50">
        <v>1E-4</v>
      </c>
      <c r="E41" s="50">
        <v>5.80952380952381E-4</v>
      </c>
      <c r="F41" s="22" t="s">
        <v>383</v>
      </c>
      <c r="G41" s="1" t="s">
        <v>73</v>
      </c>
      <c r="H41" s="1" t="s">
        <v>73</v>
      </c>
    </row>
    <row r="42" spans="1:11" x14ac:dyDescent="0.2">
      <c r="A42" s="282"/>
      <c r="B42" s="1" t="s">
        <v>1173</v>
      </c>
      <c r="C42" s="5">
        <v>0.80219616622030598</v>
      </c>
      <c r="D42" s="50">
        <v>1E-4</v>
      </c>
      <c r="E42" s="50">
        <v>8.4827586206896505E-4</v>
      </c>
      <c r="F42" s="22" t="s">
        <v>74</v>
      </c>
      <c r="G42" s="1" t="s">
        <v>875</v>
      </c>
      <c r="H42" s="1" t="s">
        <v>1625</v>
      </c>
    </row>
    <row r="43" spans="1:11" x14ac:dyDescent="0.2">
      <c r="A43" s="282"/>
      <c r="B43" s="29" t="s">
        <v>1174</v>
      </c>
      <c r="C43" s="124">
        <v>0.80093457000000001</v>
      </c>
      <c r="D43" s="125">
        <v>1E-4</v>
      </c>
      <c r="E43" s="125">
        <v>1.2217899999999999E-3</v>
      </c>
      <c r="F43" s="22" t="s">
        <v>75</v>
      </c>
      <c r="G43" s="29" t="s">
        <v>872</v>
      </c>
      <c r="H43" s="1" t="s">
        <v>1626</v>
      </c>
    </row>
    <row r="44" spans="1:11" x14ac:dyDescent="0.2">
      <c r="A44" s="282"/>
      <c r="B44" s="29" t="s">
        <v>1698</v>
      </c>
      <c r="C44" s="5">
        <v>0.76375610475817102</v>
      </c>
      <c r="D44" s="50">
        <v>1E-4</v>
      </c>
      <c r="E44" s="50">
        <v>5.80952380952381E-4</v>
      </c>
      <c r="F44" s="22" t="s">
        <v>383</v>
      </c>
      <c r="G44" s="1" t="s">
        <v>73</v>
      </c>
      <c r="H44" s="1" t="s">
        <v>73</v>
      </c>
    </row>
    <row r="45" spans="1:11" x14ac:dyDescent="0.2">
      <c r="A45" s="282"/>
      <c r="B45" s="29" t="s">
        <v>1175</v>
      </c>
      <c r="C45" s="124">
        <v>0.86710883000000005</v>
      </c>
      <c r="D45" s="125">
        <v>1E-4</v>
      </c>
      <c r="E45" s="125">
        <v>1.2217899999999999E-3</v>
      </c>
      <c r="F45" s="22" t="s">
        <v>75</v>
      </c>
      <c r="G45" s="29" t="s">
        <v>870</v>
      </c>
      <c r="H45" s="1" t="s">
        <v>1627</v>
      </c>
    </row>
    <row r="46" spans="1:11" x14ac:dyDescent="0.2">
      <c r="A46" s="282"/>
      <c r="B46" s="1" t="s">
        <v>914</v>
      </c>
      <c r="C46" s="5">
        <v>0.87978721436307705</v>
      </c>
      <c r="D46" s="50">
        <v>1E-4</v>
      </c>
      <c r="E46" s="50">
        <v>1.65625E-3</v>
      </c>
      <c r="F46" s="22" t="s">
        <v>76</v>
      </c>
      <c r="G46" s="1" t="s">
        <v>860</v>
      </c>
      <c r="H46" s="1" t="s">
        <v>1628</v>
      </c>
    </row>
    <row r="47" spans="1:11" x14ac:dyDescent="0.2">
      <c r="A47" s="282"/>
      <c r="B47" s="1" t="s">
        <v>914</v>
      </c>
      <c r="C47" s="5">
        <v>0.81450026357008198</v>
      </c>
      <c r="D47" s="50">
        <v>1E-4</v>
      </c>
      <c r="E47" s="50">
        <v>1.65625E-3</v>
      </c>
      <c r="F47" s="22" t="s">
        <v>76</v>
      </c>
      <c r="G47" s="1" t="s">
        <v>864</v>
      </c>
      <c r="H47" s="1" t="s">
        <v>1629</v>
      </c>
    </row>
    <row r="48" spans="1:11" x14ac:dyDescent="0.2">
      <c r="A48" s="282"/>
      <c r="B48" s="29" t="s">
        <v>1683</v>
      </c>
      <c r="C48" s="5">
        <v>0.801719319088956</v>
      </c>
      <c r="D48" s="50">
        <v>1E-4</v>
      </c>
      <c r="E48" s="50">
        <v>5.80952380952381E-4</v>
      </c>
      <c r="F48" s="22" t="s">
        <v>383</v>
      </c>
      <c r="G48" s="1" t="s">
        <v>73</v>
      </c>
      <c r="H48" s="1" t="s">
        <v>73</v>
      </c>
    </row>
    <row r="49" spans="1:8" x14ac:dyDescent="0.2">
      <c r="A49" s="282"/>
      <c r="B49" s="29" t="s">
        <v>1696</v>
      </c>
      <c r="C49" s="5">
        <v>0.71104601173762405</v>
      </c>
      <c r="D49" s="50">
        <v>1E-4</v>
      </c>
      <c r="E49" s="50">
        <v>5.80952380952381E-4</v>
      </c>
      <c r="F49" s="22" t="s">
        <v>383</v>
      </c>
      <c r="G49" s="1" t="s">
        <v>73</v>
      </c>
      <c r="H49" s="1" t="s">
        <v>73</v>
      </c>
    </row>
    <row r="50" spans="1:8" x14ac:dyDescent="0.2">
      <c r="A50" s="282"/>
      <c r="B50" s="29" t="s">
        <v>1180</v>
      </c>
      <c r="C50" s="124">
        <v>0.92326598000000004</v>
      </c>
      <c r="D50" s="125">
        <v>1E-4</v>
      </c>
      <c r="E50" s="125">
        <v>1.2217899999999999E-3</v>
      </c>
      <c r="F50" s="22" t="s">
        <v>75</v>
      </c>
      <c r="G50" s="29" t="s">
        <v>867</v>
      </c>
      <c r="H50" s="1" t="s">
        <v>1630</v>
      </c>
    </row>
    <row r="51" spans="1:8" x14ac:dyDescent="0.2">
      <c r="A51" s="282"/>
      <c r="B51" s="29" t="s">
        <v>1180</v>
      </c>
      <c r="C51" s="124">
        <v>0.81404153000000001</v>
      </c>
      <c r="D51" s="125">
        <v>1E-4</v>
      </c>
      <c r="E51" s="125">
        <v>1.2217899999999999E-3</v>
      </c>
      <c r="F51" s="22" t="s">
        <v>75</v>
      </c>
      <c r="G51" s="29" t="s">
        <v>871</v>
      </c>
      <c r="H51" s="1" t="s">
        <v>1631</v>
      </c>
    </row>
    <row r="52" spans="1:8" x14ac:dyDescent="0.2">
      <c r="A52" s="282"/>
      <c r="B52" s="1" t="s">
        <v>1169</v>
      </c>
      <c r="C52" s="5">
        <v>0.83797217525703405</v>
      </c>
      <c r="D52" s="50">
        <v>1E-4</v>
      </c>
      <c r="E52" s="50">
        <v>1.65625E-3</v>
      </c>
      <c r="F52" s="22" t="s">
        <v>76</v>
      </c>
      <c r="G52" s="1" t="s">
        <v>865</v>
      </c>
      <c r="H52" s="1" t="s">
        <v>1632</v>
      </c>
    </row>
    <row r="53" spans="1:8" x14ac:dyDescent="0.2">
      <c r="A53" s="282"/>
      <c r="B53" s="1" t="s">
        <v>1695</v>
      </c>
      <c r="C53" s="5">
        <v>0.71578427188703897</v>
      </c>
      <c r="D53" s="50">
        <v>1E-4</v>
      </c>
      <c r="E53" s="50">
        <v>5.80952380952381E-4</v>
      </c>
      <c r="F53" s="22" t="s">
        <v>383</v>
      </c>
      <c r="G53" s="1" t="s">
        <v>73</v>
      </c>
      <c r="H53" s="1" t="s">
        <v>73</v>
      </c>
    </row>
    <row r="54" spans="1:8" x14ac:dyDescent="0.2">
      <c r="A54" s="282"/>
      <c r="B54" s="1" t="s">
        <v>1685</v>
      </c>
      <c r="C54" s="5">
        <v>0.75064594491856196</v>
      </c>
      <c r="D54" s="50">
        <v>2.0000000000000001E-4</v>
      </c>
      <c r="E54" s="50">
        <v>9.3846153846153895E-4</v>
      </c>
      <c r="F54" s="22" t="s">
        <v>383</v>
      </c>
      <c r="G54" s="1" t="s">
        <v>73</v>
      </c>
      <c r="H54" s="1" t="s">
        <v>73</v>
      </c>
    </row>
    <row r="55" spans="1:8" x14ac:dyDescent="0.2">
      <c r="A55" s="282"/>
      <c r="B55" s="1" t="s">
        <v>1686</v>
      </c>
      <c r="C55" s="5">
        <v>0.76673991941709996</v>
      </c>
      <c r="D55" s="50">
        <v>2.0000000000000001E-4</v>
      </c>
      <c r="E55" s="50">
        <v>5.80952380952381E-4</v>
      </c>
      <c r="F55" s="22" t="s">
        <v>383</v>
      </c>
      <c r="G55" s="1" t="s">
        <v>73</v>
      </c>
      <c r="H55" s="1" t="s">
        <v>73</v>
      </c>
    </row>
    <row r="56" spans="1:8" x14ac:dyDescent="0.2">
      <c r="A56" s="282"/>
      <c r="B56" s="1" t="s">
        <v>1687</v>
      </c>
      <c r="C56" s="5">
        <v>0.91013505651662996</v>
      </c>
      <c r="D56" s="50">
        <v>1E-4</v>
      </c>
      <c r="E56" s="50">
        <v>5.80952380952381E-4</v>
      </c>
      <c r="F56" s="22" t="s">
        <v>383</v>
      </c>
      <c r="G56" s="1" t="s">
        <v>73</v>
      </c>
      <c r="H56" s="1" t="s">
        <v>73</v>
      </c>
    </row>
    <row r="57" spans="1:8" x14ac:dyDescent="0.2">
      <c r="A57" s="282"/>
      <c r="B57" s="1" t="s">
        <v>1688</v>
      </c>
      <c r="C57" s="5">
        <v>0.85568995073328902</v>
      </c>
      <c r="D57" s="50">
        <v>1E-4</v>
      </c>
      <c r="E57" s="50">
        <v>5.80952380952381E-4</v>
      </c>
      <c r="F57" s="22" t="s">
        <v>383</v>
      </c>
      <c r="G57" s="1" t="s">
        <v>73</v>
      </c>
      <c r="H57" s="1" t="s">
        <v>73</v>
      </c>
    </row>
    <row r="58" spans="1:8" x14ac:dyDescent="0.2">
      <c r="A58" s="282"/>
      <c r="B58" s="29" t="s">
        <v>904</v>
      </c>
      <c r="C58" s="124">
        <v>0.87516006000000002</v>
      </c>
      <c r="D58" s="125">
        <v>1E-4</v>
      </c>
      <c r="E58" s="125">
        <v>1.2217899999999999E-3</v>
      </c>
      <c r="F58" s="22" t="s">
        <v>75</v>
      </c>
      <c r="G58" s="29" t="s">
        <v>868</v>
      </c>
      <c r="H58" s="1" t="s">
        <v>1633</v>
      </c>
    </row>
    <row r="59" spans="1:8" x14ac:dyDescent="0.2">
      <c r="A59" s="282"/>
      <c r="B59" s="1" t="s">
        <v>1699</v>
      </c>
      <c r="C59" s="5">
        <v>0.85235204034234002</v>
      </c>
      <c r="D59" s="50">
        <v>1E-4</v>
      </c>
      <c r="E59" s="50">
        <v>5.80952380952381E-4</v>
      </c>
      <c r="F59" s="22" t="s">
        <v>383</v>
      </c>
      <c r="G59" s="1" t="s">
        <v>73</v>
      </c>
      <c r="H59" s="1" t="s">
        <v>73</v>
      </c>
    </row>
    <row r="60" spans="1:8" x14ac:dyDescent="0.2">
      <c r="A60" s="282"/>
      <c r="B60" s="1" t="s">
        <v>1170</v>
      </c>
      <c r="C60" s="5">
        <v>0.81764984422190501</v>
      </c>
      <c r="D60" s="50">
        <v>1E-4</v>
      </c>
      <c r="E60" s="50">
        <v>1.65625E-3</v>
      </c>
      <c r="F60" s="22" t="s">
        <v>76</v>
      </c>
      <c r="G60" s="1" t="s">
        <v>590</v>
      </c>
      <c r="H60" s="1" t="s">
        <v>507</v>
      </c>
    </row>
    <row r="61" spans="1:8" x14ac:dyDescent="0.2">
      <c r="A61" s="282"/>
      <c r="B61" s="29" t="s">
        <v>1176</v>
      </c>
      <c r="C61" s="5">
        <v>0.75180941155611203</v>
      </c>
      <c r="D61" s="50">
        <v>1E-4</v>
      </c>
      <c r="E61" s="50">
        <v>5.80952380952381E-4</v>
      </c>
      <c r="F61" s="22" t="s">
        <v>75</v>
      </c>
      <c r="G61" s="29" t="s">
        <v>869</v>
      </c>
      <c r="H61" s="1" t="s">
        <v>1634</v>
      </c>
    </row>
    <row r="62" spans="1:8" x14ac:dyDescent="0.2">
      <c r="A62" s="282"/>
      <c r="B62" s="1" t="s">
        <v>1144</v>
      </c>
      <c r="C62" s="5">
        <v>0.81895097738478095</v>
      </c>
      <c r="D62" s="50">
        <v>1E-4</v>
      </c>
      <c r="E62" s="50">
        <v>8.4827586206896505E-4</v>
      </c>
      <c r="F62" s="22" t="s">
        <v>74</v>
      </c>
      <c r="G62" s="1" t="s">
        <v>874</v>
      </c>
      <c r="H62" s="1" t="s">
        <v>1635</v>
      </c>
    </row>
    <row r="63" spans="1:8" x14ac:dyDescent="0.2">
      <c r="A63" s="282"/>
      <c r="B63" s="1" t="s">
        <v>1139</v>
      </c>
      <c r="C63" s="5">
        <v>0.85521431735002396</v>
      </c>
      <c r="D63" s="50">
        <v>1E-4</v>
      </c>
      <c r="E63" s="50">
        <v>8.4827586206896505E-4</v>
      </c>
      <c r="F63" s="22" t="s">
        <v>74</v>
      </c>
      <c r="G63" s="1" t="s">
        <v>620</v>
      </c>
      <c r="H63" s="1" t="s">
        <v>540</v>
      </c>
    </row>
    <row r="64" spans="1:8" x14ac:dyDescent="0.2">
      <c r="A64" s="282"/>
      <c r="B64" s="1" t="s">
        <v>393</v>
      </c>
      <c r="C64" s="5">
        <v>0.86522396583271899</v>
      </c>
      <c r="D64" s="50">
        <v>1E-4</v>
      </c>
      <c r="E64" s="50">
        <v>1.65625E-3</v>
      </c>
      <c r="F64" s="22" t="s">
        <v>76</v>
      </c>
      <c r="G64" s="1" t="s">
        <v>863</v>
      </c>
      <c r="H64" s="1" t="s">
        <v>1636</v>
      </c>
    </row>
    <row r="65" spans="1:8" x14ac:dyDescent="0.2">
      <c r="A65" s="282"/>
      <c r="B65" s="1" t="s">
        <v>1145</v>
      </c>
      <c r="C65" s="5">
        <v>0.82334084871096602</v>
      </c>
      <c r="D65" s="50">
        <v>1E-4</v>
      </c>
      <c r="E65" s="50">
        <v>1.65625E-3</v>
      </c>
      <c r="F65" s="22" t="s">
        <v>76</v>
      </c>
      <c r="G65" s="1" t="s">
        <v>337</v>
      </c>
      <c r="H65" s="1" t="s">
        <v>338</v>
      </c>
    </row>
    <row r="66" spans="1:8" x14ac:dyDescent="0.2">
      <c r="A66" s="282"/>
      <c r="B66" s="1" t="s">
        <v>1143</v>
      </c>
      <c r="C66" s="5">
        <v>0.89427740245023102</v>
      </c>
      <c r="D66" s="50">
        <v>1E-4</v>
      </c>
      <c r="E66" s="50">
        <v>1.65625E-3</v>
      </c>
      <c r="F66" s="22" t="s">
        <v>76</v>
      </c>
      <c r="G66" s="1" t="s">
        <v>611</v>
      </c>
      <c r="H66" s="1" t="s">
        <v>528</v>
      </c>
    </row>
    <row r="67" spans="1:8" x14ac:dyDescent="0.2">
      <c r="A67" s="282"/>
      <c r="B67" s="1" t="s">
        <v>1694</v>
      </c>
      <c r="C67" s="5">
        <v>0.75180941155611203</v>
      </c>
      <c r="D67" s="50">
        <v>1E-4</v>
      </c>
      <c r="E67" s="50">
        <v>5.80952380952381E-4</v>
      </c>
      <c r="F67" s="22" t="s">
        <v>383</v>
      </c>
      <c r="G67" s="1" t="s">
        <v>73</v>
      </c>
      <c r="H67" s="1" t="s">
        <v>73</v>
      </c>
    </row>
    <row r="68" spans="1:8" x14ac:dyDescent="0.2">
      <c r="A68" s="282"/>
      <c r="B68" s="1" t="s">
        <v>1689</v>
      </c>
      <c r="C68" s="5">
        <v>0.74625181197938595</v>
      </c>
      <c r="D68" s="50">
        <v>1E-4</v>
      </c>
      <c r="E68" s="50">
        <v>5.80952380952381E-4</v>
      </c>
      <c r="F68" s="22" t="s">
        <v>383</v>
      </c>
      <c r="G68" s="1" t="s">
        <v>73</v>
      </c>
      <c r="H68" s="1" t="s">
        <v>73</v>
      </c>
    </row>
    <row r="69" spans="1:8" x14ac:dyDescent="0.2">
      <c r="A69" s="282"/>
      <c r="B69" s="1" t="s">
        <v>1684</v>
      </c>
      <c r="C69" s="5">
        <v>0.70837646397617704</v>
      </c>
      <c r="D69" s="50">
        <v>1E-4</v>
      </c>
      <c r="E69" s="50">
        <v>5.80952380952381E-4</v>
      </c>
      <c r="F69" s="22" t="s">
        <v>383</v>
      </c>
      <c r="G69" s="1" t="s">
        <v>73</v>
      </c>
      <c r="H69" s="1" t="s">
        <v>73</v>
      </c>
    </row>
    <row r="70" spans="1:8" x14ac:dyDescent="0.2">
      <c r="A70" s="282"/>
      <c r="B70" s="1" t="s">
        <v>390</v>
      </c>
      <c r="C70" s="5">
        <v>0.89280729426958605</v>
      </c>
      <c r="D70" s="50">
        <v>1E-4</v>
      </c>
      <c r="E70" s="50">
        <v>1.65625E-3</v>
      </c>
      <c r="F70" s="22" t="s">
        <v>76</v>
      </c>
      <c r="G70" s="1" t="s">
        <v>861</v>
      </c>
      <c r="H70" s="1" t="s">
        <v>1637</v>
      </c>
    </row>
    <row r="71" spans="1:8" x14ac:dyDescent="0.2">
      <c r="A71" s="282"/>
      <c r="B71" s="1" t="s">
        <v>1150</v>
      </c>
      <c r="C71" s="5">
        <v>0.88481473376262298</v>
      </c>
      <c r="D71" s="50">
        <v>1E-4</v>
      </c>
      <c r="E71" s="50">
        <v>1.65625E-3</v>
      </c>
      <c r="F71" s="22" t="s">
        <v>76</v>
      </c>
      <c r="G71" s="1" t="s">
        <v>862</v>
      </c>
      <c r="H71" s="1" t="s">
        <v>1638</v>
      </c>
    </row>
    <row r="72" spans="1:8" x14ac:dyDescent="0.2">
      <c r="B72" s="2"/>
      <c r="C72" s="124"/>
      <c r="D72" s="124"/>
      <c r="E72" s="125"/>
      <c r="F72" s="120"/>
    </row>
    <row r="74" spans="1:8" x14ac:dyDescent="0.2">
      <c r="A74" s="203" t="s">
        <v>1045</v>
      </c>
      <c r="B74" s="1"/>
      <c r="D74" s="22"/>
      <c r="G74" s="1"/>
    </row>
    <row r="75" spans="1:8" x14ac:dyDescent="0.2">
      <c r="A75" s="234" t="s">
        <v>56</v>
      </c>
      <c r="B75" s="1" t="s">
        <v>387</v>
      </c>
      <c r="C75" s="5">
        <v>0.82564061050862902</v>
      </c>
      <c r="D75" s="50">
        <v>1E-4</v>
      </c>
      <c r="E75" s="50">
        <v>5.7800000000000004E-3</v>
      </c>
      <c r="F75" s="22" t="s">
        <v>74</v>
      </c>
      <c r="G75" s="1" t="s">
        <v>286</v>
      </c>
      <c r="H75" s="1" t="s">
        <v>287</v>
      </c>
    </row>
    <row r="76" spans="1:8" x14ac:dyDescent="0.2">
      <c r="A76" s="234"/>
      <c r="B76" s="1" t="s">
        <v>1141</v>
      </c>
      <c r="C76" s="5">
        <v>0.92479150309755098</v>
      </c>
      <c r="D76" s="50">
        <v>1E-4</v>
      </c>
      <c r="E76" s="50">
        <v>1.18967741935484E-2</v>
      </c>
      <c r="F76" s="22" t="s">
        <v>76</v>
      </c>
      <c r="G76" s="1" t="s">
        <v>848</v>
      </c>
      <c r="H76" s="1" t="s">
        <v>1549</v>
      </c>
    </row>
    <row r="77" spans="1:8" x14ac:dyDescent="0.2">
      <c r="A77" s="234"/>
      <c r="B77" s="1" t="s">
        <v>1142</v>
      </c>
      <c r="C77" s="5">
        <v>0.91012866824294303</v>
      </c>
      <c r="D77" s="50">
        <v>1E-4</v>
      </c>
      <c r="E77" s="50">
        <v>1.18967741935484E-2</v>
      </c>
      <c r="F77" s="22" t="s">
        <v>76</v>
      </c>
      <c r="G77" s="1" t="s">
        <v>802</v>
      </c>
      <c r="H77" s="1" t="s">
        <v>1571</v>
      </c>
    </row>
    <row r="78" spans="1:8" x14ac:dyDescent="0.2">
      <c r="A78" s="234"/>
      <c r="B78" s="1" t="s">
        <v>1142</v>
      </c>
      <c r="C78" s="5">
        <v>0.89954462734331397</v>
      </c>
      <c r="D78" s="50">
        <v>1E-4</v>
      </c>
      <c r="E78" s="50">
        <v>1.18967741935484E-2</v>
      </c>
      <c r="F78" s="22" t="s">
        <v>76</v>
      </c>
      <c r="G78" s="1" t="s">
        <v>850</v>
      </c>
      <c r="H78" s="1" t="s">
        <v>1574</v>
      </c>
    </row>
    <row r="79" spans="1:8" x14ac:dyDescent="0.2">
      <c r="A79" s="234"/>
      <c r="B79" s="1" t="s">
        <v>1143</v>
      </c>
      <c r="C79" s="5">
        <v>0.928810789722887</v>
      </c>
      <c r="D79" s="50">
        <v>1E-4</v>
      </c>
      <c r="E79" s="50">
        <v>1.18967741935484E-2</v>
      </c>
      <c r="F79" s="22" t="s">
        <v>76</v>
      </c>
      <c r="G79" s="1" t="s">
        <v>609</v>
      </c>
      <c r="H79" s="1" t="s">
        <v>526</v>
      </c>
    </row>
    <row r="80" spans="1:8" x14ac:dyDescent="0.2">
      <c r="A80" s="234"/>
      <c r="B80" s="1" t="s">
        <v>1143</v>
      </c>
      <c r="C80" s="5">
        <v>0.90139869746714496</v>
      </c>
      <c r="D80" s="50">
        <v>1E-4</v>
      </c>
      <c r="E80" s="50">
        <v>1.18967741935484E-2</v>
      </c>
      <c r="F80" s="22" t="s">
        <v>76</v>
      </c>
      <c r="G80" s="1" t="s">
        <v>608</v>
      </c>
      <c r="H80" s="1" t="s">
        <v>525</v>
      </c>
    </row>
    <row r="81" spans="1:8" x14ac:dyDescent="0.2">
      <c r="B81" s="1"/>
      <c r="D81" s="50"/>
      <c r="G81" s="1"/>
    </row>
    <row r="82" spans="1:8" x14ac:dyDescent="0.2">
      <c r="A82" s="282" t="s">
        <v>55</v>
      </c>
      <c r="B82" s="29" t="s">
        <v>1175</v>
      </c>
      <c r="C82" s="124">
        <v>0.80261026000000002</v>
      </c>
      <c r="D82" s="125">
        <v>1E-4</v>
      </c>
      <c r="E82" s="125">
        <v>3.2802299999999999E-3</v>
      </c>
      <c r="F82" s="120" t="s">
        <v>75</v>
      </c>
      <c r="G82" s="29" t="s">
        <v>870</v>
      </c>
      <c r="H82" s="1" t="s">
        <v>1627</v>
      </c>
    </row>
    <row r="83" spans="1:8" x14ac:dyDescent="0.2">
      <c r="A83" s="282"/>
      <c r="B83" s="29" t="s">
        <v>1180</v>
      </c>
      <c r="C83" s="124">
        <v>0.91836183999999998</v>
      </c>
      <c r="D83" s="125">
        <v>1E-4</v>
      </c>
      <c r="E83" s="125">
        <v>3.2802299999999999E-3</v>
      </c>
      <c r="F83" s="120" t="s">
        <v>75</v>
      </c>
      <c r="G83" s="29" t="s">
        <v>867</v>
      </c>
      <c r="H83" s="1" t="s">
        <v>1630</v>
      </c>
    </row>
    <row r="84" spans="1:8" x14ac:dyDescent="0.2">
      <c r="A84" s="282"/>
      <c r="B84" s="29" t="s">
        <v>904</v>
      </c>
      <c r="C84" s="124">
        <v>0.83829858999999995</v>
      </c>
      <c r="D84" s="125">
        <v>1E-4</v>
      </c>
      <c r="E84" s="125">
        <v>3.2802299999999999E-3</v>
      </c>
      <c r="F84" s="120" t="s">
        <v>75</v>
      </c>
      <c r="G84" s="29" t="s">
        <v>868</v>
      </c>
      <c r="H84" s="1" t="s">
        <v>1633</v>
      </c>
    </row>
    <row r="85" spans="1:8" x14ac:dyDescent="0.2">
      <c r="A85" s="282"/>
      <c r="B85" s="29" t="s">
        <v>1176</v>
      </c>
      <c r="C85" s="124">
        <v>0.81516222000000005</v>
      </c>
      <c r="D85" s="125">
        <v>1E-4</v>
      </c>
      <c r="E85" s="125">
        <v>3.2802299999999999E-3</v>
      </c>
      <c r="F85" s="120" t="s">
        <v>75</v>
      </c>
      <c r="G85" s="29" t="s">
        <v>869</v>
      </c>
      <c r="H85" s="1" t="s">
        <v>1634</v>
      </c>
    </row>
    <row r="86" spans="1:8" x14ac:dyDescent="0.2">
      <c r="A86" s="282"/>
      <c r="B86" s="1" t="s">
        <v>1144</v>
      </c>
      <c r="C86" s="5">
        <v>0.80884487514753101</v>
      </c>
      <c r="D86" s="50">
        <v>2.9999999999999997E-4</v>
      </c>
      <c r="E86" s="50">
        <v>1.33384615384615E-2</v>
      </c>
      <c r="F86" s="22" t="s">
        <v>74</v>
      </c>
      <c r="G86" s="1" t="s">
        <v>874</v>
      </c>
      <c r="H86" s="1" t="s">
        <v>1635</v>
      </c>
    </row>
    <row r="87" spans="1:8" x14ac:dyDescent="0.2">
      <c r="A87" s="282"/>
      <c r="B87" s="1" t="s">
        <v>1139</v>
      </c>
      <c r="C87" s="5">
        <v>0.872381681235465</v>
      </c>
      <c r="D87" s="50">
        <v>1E-4</v>
      </c>
      <c r="E87" s="50">
        <v>5.7800000000000004E-3</v>
      </c>
      <c r="F87" s="22" t="s">
        <v>74</v>
      </c>
      <c r="G87" s="1" t="s">
        <v>620</v>
      </c>
      <c r="H87" s="1" t="s">
        <v>540</v>
      </c>
    </row>
    <row r="88" spans="1:8" x14ac:dyDescent="0.2">
      <c r="B88" s="1"/>
      <c r="D88" s="50"/>
      <c r="G88" s="1"/>
    </row>
    <row r="89" spans="1:8" x14ac:dyDescent="0.2">
      <c r="A89" s="234" t="s">
        <v>54</v>
      </c>
      <c r="B89" s="1" t="s">
        <v>1177</v>
      </c>
      <c r="C89" s="5">
        <v>0.94280904158206302</v>
      </c>
      <c r="D89" s="50">
        <v>1E-4</v>
      </c>
      <c r="E89" s="50">
        <v>5.7800000000000004E-3</v>
      </c>
      <c r="F89" s="22" t="s">
        <v>74</v>
      </c>
      <c r="G89" s="1" t="s">
        <v>1071</v>
      </c>
      <c r="H89" s="1" t="s">
        <v>1639</v>
      </c>
    </row>
    <row r="90" spans="1:8" x14ac:dyDescent="0.2">
      <c r="A90" s="234"/>
      <c r="B90" s="1" t="s">
        <v>1178</v>
      </c>
      <c r="C90" s="5">
        <v>0.881474855217251</v>
      </c>
      <c r="D90" s="50">
        <v>1E-4</v>
      </c>
      <c r="E90" s="50">
        <v>5.7800000000000004E-3</v>
      </c>
      <c r="F90" s="22" t="s">
        <v>74</v>
      </c>
      <c r="G90" s="1" t="s">
        <v>1073</v>
      </c>
      <c r="H90" s="1" t="s">
        <v>1640</v>
      </c>
    </row>
    <row r="91" spans="1:8" x14ac:dyDescent="0.2">
      <c r="A91" s="234"/>
      <c r="B91" s="29" t="s">
        <v>904</v>
      </c>
      <c r="C91" s="124">
        <v>0.85826493000000004</v>
      </c>
      <c r="D91" s="125">
        <v>1E-4</v>
      </c>
      <c r="E91" s="125">
        <v>3.2802299999999999E-3</v>
      </c>
      <c r="F91" s="120" t="s">
        <v>75</v>
      </c>
      <c r="G91" s="29" t="s">
        <v>1069</v>
      </c>
      <c r="H91" s="1" t="s">
        <v>1641</v>
      </c>
    </row>
    <row r="92" spans="1:8" x14ac:dyDescent="0.2">
      <c r="A92" s="234"/>
      <c r="B92" s="1" t="s">
        <v>1171</v>
      </c>
      <c r="C92" s="5">
        <v>0.99510170794744801</v>
      </c>
      <c r="D92" s="50">
        <v>1E-4</v>
      </c>
      <c r="E92" s="50">
        <v>1.18967741935484E-2</v>
      </c>
      <c r="F92" s="22" t="s">
        <v>76</v>
      </c>
      <c r="G92" s="1" t="s">
        <v>1003</v>
      </c>
      <c r="H92" s="1" t="s">
        <v>1582</v>
      </c>
    </row>
    <row r="93" spans="1:8" x14ac:dyDescent="0.2">
      <c r="A93" s="234"/>
      <c r="B93" s="1" t="s">
        <v>1171</v>
      </c>
      <c r="C93" s="5">
        <v>0.815259590230211</v>
      </c>
      <c r="D93" s="50">
        <v>1E-4</v>
      </c>
      <c r="E93" s="50">
        <v>1.18967741935484E-2</v>
      </c>
      <c r="F93" s="22" t="s">
        <v>76</v>
      </c>
      <c r="G93" s="1" t="s">
        <v>1065</v>
      </c>
      <c r="H93" s="1" t="s">
        <v>1642</v>
      </c>
    </row>
    <row r="94" spans="1:8" x14ac:dyDescent="0.2">
      <c r="A94" s="234"/>
      <c r="B94" s="29" t="s">
        <v>939</v>
      </c>
      <c r="C94" s="124">
        <v>0.89386663</v>
      </c>
      <c r="D94" s="125">
        <v>1E-4</v>
      </c>
      <c r="E94" s="125">
        <v>3.2802299999999999E-3</v>
      </c>
      <c r="F94" s="120" t="s">
        <v>75</v>
      </c>
      <c r="G94" s="29" t="s">
        <v>1068</v>
      </c>
      <c r="H94" s="1" t="s">
        <v>1643</v>
      </c>
    </row>
    <row r="95" spans="1:8" x14ac:dyDescent="0.2">
      <c r="A95" s="234"/>
      <c r="B95" s="29" t="s">
        <v>939</v>
      </c>
      <c r="C95" s="124">
        <v>0.83201183999999995</v>
      </c>
      <c r="D95" s="125">
        <v>1E-4</v>
      </c>
      <c r="E95" s="125">
        <v>3.2802299999999999E-3</v>
      </c>
      <c r="F95" s="120" t="s">
        <v>75</v>
      </c>
      <c r="G95" s="29" t="s">
        <v>1070</v>
      </c>
      <c r="H95" s="1" t="s">
        <v>1644</v>
      </c>
    </row>
    <row r="96" spans="1:8" x14ac:dyDescent="0.2">
      <c r="A96" s="234"/>
      <c r="B96" s="1" t="s">
        <v>1153</v>
      </c>
      <c r="C96" s="5">
        <v>0.94280904158206302</v>
      </c>
      <c r="D96" s="50">
        <v>1E-4</v>
      </c>
      <c r="E96" s="50">
        <v>5.7800000000000004E-3</v>
      </c>
      <c r="F96" s="22" t="s">
        <v>74</v>
      </c>
      <c r="G96" s="1" t="s">
        <v>1072</v>
      </c>
      <c r="H96" s="1" t="s">
        <v>1645</v>
      </c>
    </row>
    <row r="97" spans="1:8" x14ac:dyDescent="0.2">
      <c r="A97" s="234"/>
      <c r="B97" s="1" t="s">
        <v>731</v>
      </c>
      <c r="C97" s="5">
        <v>0.81545876764777003</v>
      </c>
      <c r="D97" s="50">
        <v>1E-4</v>
      </c>
      <c r="E97" s="50">
        <v>1.18967741935484E-2</v>
      </c>
      <c r="F97" s="22" t="s">
        <v>76</v>
      </c>
      <c r="G97" s="1" t="s">
        <v>1064</v>
      </c>
      <c r="H97" s="1" t="s">
        <v>1646</v>
      </c>
    </row>
    <row r="98" spans="1:8" x14ac:dyDescent="0.2">
      <c r="A98" s="234"/>
      <c r="B98" s="1" t="s">
        <v>1168</v>
      </c>
      <c r="C98" s="5">
        <v>0.98806986586432299</v>
      </c>
      <c r="D98" s="50">
        <v>1E-4</v>
      </c>
      <c r="E98" s="50">
        <v>1.18967741935484E-2</v>
      </c>
      <c r="F98" s="22" t="s">
        <v>76</v>
      </c>
      <c r="G98" s="1" t="s">
        <v>1050</v>
      </c>
      <c r="H98" s="1" t="s">
        <v>1647</v>
      </c>
    </row>
    <row r="99" spans="1:8" x14ac:dyDescent="0.2">
      <c r="A99" s="234"/>
      <c r="B99" s="1" t="s">
        <v>1146</v>
      </c>
      <c r="C99" s="5">
        <v>0.81649658092772603</v>
      </c>
      <c r="D99" s="50">
        <v>1E-4</v>
      </c>
      <c r="E99" s="50">
        <v>1.18967741935484E-2</v>
      </c>
      <c r="F99" s="22" t="s">
        <v>76</v>
      </c>
      <c r="G99" s="1" t="s">
        <v>1056</v>
      </c>
      <c r="H99" s="1" t="s">
        <v>1648</v>
      </c>
    </row>
    <row r="100" spans="1:8" x14ac:dyDescent="0.2">
      <c r="A100" s="234"/>
      <c r="B100" s="1" t="s">
        <v>1141</v>
      </c>
      <c r="C100" s="5">
        <v>0.99943266150774301</v>
      </c>
      <c r="D100" s="50">
        <v>1E-4</v>
      </c>
      <c r="E100" s="50">
        <v>1.18967741935484E-2</v>
      </c>
      <c r="F100" s="22" t="s">
        <v>76</v>
      </c>
      <c r="G100" s="1" t="s">
        <v>1048</v>
      </c>
      <c r="H100" s="1" t="s">
        <v>1649</v>
      </c>
    </row>
    <row r="101" spans="1:8" x14ac:dyDescent="0.2">
      <c r="A101" s="234"/>
      <c r="B101" s="1" t="s">
        <v>1141</v>
      </c>
      <c r="C101" s="5">
        <v>0.99915160559211302</v>
      </c>
      <c r="D101" s="50">
        <v>1E-4</v>
      </c>
      <c r="E101" s="50">
        <v>1.18967741935484E-2</v>
      </c>
      <c r="F101" s="22" t="s">
        <v>76</v>
      </c>
      <c r="G101" s="1" t="s">
        <v>1049</v>
      </c>
      <c r="H101" s="1" t="s">
        <v>1650</v>
      </c>
    </row>
    <row r="102" spans="1:8" x14ac:dyDescent="0.2">
      <c r="A102" s="234"/>
      <c r="B102" s="1" t="s">
        <v>1141</v>
      </c>
      <c r="C102" s="5">
        <v>0.81617370610553397</v>
      </c>
      <c r="D102" s="50">
        <v>1E-4</v>
      </c>
      <c r="E102" s="50">
        <v>1.18967741935484E-2</v>
      </c>
      <c r="F102" s="22" t="s">
        <v>76</v>
      </c>
      <c r="G102" s="1" t="s">
        <v>1060</v>
      </c>
      <c r="H102" s="1" t="s">
        <v>1651</v>
      </c>
    </row>
    <row r="103" spans="1:8" x14ac:dyDescent="0.2">
      <c r="A103" s="234"/>
      <c r="B103" s="1" t="s">
        <v>1141</v>
      </c>
      <c r="C103" s="5">
        <v>0.81613068506309305</v>
      </c>
      <c r="D103" s="50">
        <v>1E-4</v>
      </c>
      <c r="E103" s="50">
        <v>1.18967741935484E-2</v>
      </c>
      <c r="F103" s="22" t="s">
        <v>76</v>
      </c>
      <c r="G103" s="1" t="s">
        <v>1061</v>
      </c>
      <c r="H103" s="1" t="s">
        <v>1652</v>
      </c>
    </row>
    <row r="104" spans="1:8" x14ac:dyDescent="0.2">
      <c r="A104" s="234"/>
      <c r="B104" s="1" t="s">
        <v>1141</v>
      </c>
      <c r="C104" s="5">
        <v>0.81577377286688202</v>
      </c>
      <c r="D104" s="50">
        <v>1E-4</v>
      </c>
      <c r="E104" s="50">
        <v>1.18967741935484E-2</v>
      </c>
      <c r="F104" s="22" t="s">
        <v>76</v>
      </c>
      <c r="G104" s="1" t="s">
        <v>1062</v>
      </c>
      <c r="H104" s="1" t="s">
        <v>1653</v>
      </c>
    </row>
    <row r="105" spans="1:8" x14ac:dyDescent="0.2">
      <c r="A105" s="234"/>
      <c r="B105" s="1" t="s">
        <v>1141</v>
      </c>
      <c r="C105" s="5">
        <v>0.81464838988959498</v>
      </c>
      <c r="D105" s="50">
        <v>1E-4</v>
      </c>
      <c r="E105" s="50">
        <v>1.18967741935484E-2</v>
      </c>
      <c r="F105" s="22" t="s">
        <v>76</v>
      </c>
      <c r="G105" s="1" t="s">
        <v>1067</v>
      </c>
      <c r="H105" s="1" t="s">
        <v>1654</v>
      </c>
    </row>
    <row r="106" spans="1:8" x14ac:dyDescent="0.2">
      <c r="A106" s="234"/>
      <c r="B106" s="1" t="s">
        <v>1142</v>
      </c>
      <c r="C106" s="5">
        <v>1</v>
      </c>
      <c r="D106" s="50">
        <v>1E-4</v>
      </c>
      <c r="E106" s="50">
        <v>1.18967741935484E-2</v>
      </c>
      <c r="F106" s="22" t="s">
        <v>76</v>
      </c>
      <c r="G106" s="1" t="s">
        <v>1046</v>
      </c>
      <c r="H106" s="1" t="s">
        <v>1655</v>
      </c>
    </row>
    <row r="107" spans="1:8" x14ac:dyDescent="0.2">
      <c r="A107" s="234"/>
      <c r="B107" s="1" t="s">
        <v>1142</v>
      </c>
      <c r="C107" s="5">
        <v>0.98076250456440595</v>
      </c>
      <c r="D107" s="50">
        <v>1E-4</v>
      </c>
      <c r="E107" s="50">
        <v>1.18967741935484E-2</v>
      </c>
      <c r="F107" s="22" t="s">
        <v>76</v>
      </c>
      <c r="G107" s="1" t="s">
        <v>1051</v>
      </c>
      <c r="H107" s="1" t="s">
        <v>1656</v>
      </c>
    </row>
    <row r="108" spans="1:8" x14ac:dyDescent="0.2">
      <c r="A108" s="234"/>
      <c r="B108" s="1" t="s">
        <v>1142</v>
      </c>
      <c r="C108" s="5">
        <v>0.95220056380833396</v>
      </c>
      <c r="D108" s="50">
        <v>1E-4</v>
      </c>
      <c r="E108" s="50">
        <v>1.18967741935484E-2</v>
      </c>
      <c r="F108" s="22" t="s">
        <v>76</v>
      </c>
      <c r="G108" s="1" t="s">
        <v>801</v>
      </c>
      <c r="H108" s="1" t="s">
        <v>1569</v>
      </c>
    </row>
    <row r="109" spans="1:8" x14ac:dyDescent="0.2">
      <c r="A109" s="234"/>
      <c r="B109" s="1" t="s">
        <v>1142</v>
      </c>
      <c r="C109" s="5">
        <v>0.81649658092772603</v>
      </c>
      <c r="D109" s="50">
        <v>1E-4</v>
      </c>
      <c r="E109" s="50">
        <v>1.18967741935484E-2</v>
      </c>
      <c r="F109" s="22" t="s">
        <v>76</v>
      </c>
      <c r="G109" s="1" t="s">
        <v>1053</v>
      </c>
      <c r="H109" s="1" t="s">
        <v>1657</v>
      </c>
    </row>
    <row r="110" spans="1:8" x14ac:dyDescent="0.2">
      <c r="A110" s="234"/>
      <c r="B110" s="1" t="s">
        <v>1142</v>
      </c>
      <c r="C110" s="5">
        <v>0.81649658092772603</v>
      </c>
      <c r="D110" s="50">
        <v>1E-4</v>
      </c>
      <c r="E110" s="50">
        <v>1.18967741935484E-2</v>
      </c>
      <c r="F110" s="22" t="s">
        <v>76</v>
      </c>
      <c r="G110" s="1" t="s">
        <v>1054</v>
      </c>
      <c r="H110" s="1" t="s">
        <v>1658</v>
      </c>
    </row>
    <row r="111" spans="1:8" x14ac:dyDescent="0.2">
      <c r="A111" s="234"/>
      <c r="B111" s="1" t="s">
        <v>1142</v>
      </c>
      <c r="C111" s="5">
        <v>0.81561219256017103</v>
      </c>
      <c r="D111" s="50">
        <v>1E-4</v>
      </c>
      <c r="E111" s="50">
        <v>1.18967741935484E-2</v>
      </c>
      <c r="F111" s="22" t="s">
        <v>76</v>
      </c>
      <c r="G111" s="1" t="s">
        <v>1063</v>
      </c>
      <c r="H111" s="1" t="s">
        <v>1659</v>
      </c>
    </row>
    <row r="112" spans="1:8" x14ac:dyDescent="0.2">
      <c r="A112" s="234"/>
      <c r="B112" s="1" t="s">
        <v>1142</v>
      </c>
      <c r="C112" s="5">
        <v>0.81525122469788502</v>
      </c>
      <c r="D112" s="50">
        <v>1E-4</v>
      </c>
      <c r="E112" s="50">
        <v>1.18967741935484E-2</v>
      </c>
      <c r="F112" s="22" t="s">
        <v>76</v>
      </c>
      <c r="G112" s="1" t="s">
        <v>1066</v>
      </c>
      <c r="H112" s="1" t="s">
        <v>1660</v>
      </c>
    </row>
    <row r="113" spans="1:8" x14ac:dyDescent="0.2">
      <c r="A113" s="234"/>
      <c r="B113" s="1" t="s">
        <v>933</v>
      </c>
      <c r="C113" s="5">
        <v>0.81649658092772603</v>
      </c>
      <c r="D113" s="50">
        <v>2.9999999999999997E-4</v>
      </c>
      <c r="E113" s="50">
        <v>3.3527272727272697E-2</v>
      </c>
      <c r="F113" s="22" t="s">
        <v>76</v>
      </c>
      <c r="G113" s="1" t="s">
        <v>1057</v>
      </c>
      <c r="H113" s="1" t="s">
        <v>1661</v>
      </c>
    </row>
    <row r="114" spans="1:8" x14ac:dyDescent="0.2">
      <c r="A114" s="234"/>
      <c r="B114" s="1" t="s">
        <v>933</v>
      </c>
      <c r="C114" s="5">
        <v>0.81649658092772603</v>
      </c>
      <c r="D114" s="50">
        <v>2.9999999999999997E-4</v>
      </c>
      <c r="E114" s="50">
        <v>3.3527272727272697E-2</v>
      </c>
      <c r="F114" s="22" t="s">
        <v>76</v>
      </c>
      <c r="G114" s="1" t="s">
        <v>1058</v>
      </c>
      <c r="H114" s="1" t="s">
        <v>1662</v>
      </c>
    </row>
    <row r="115" spans="1:8" x14ac:dyDescent="0.2">
      <c r="A115" s="234"/>
      <c r="B115" s="1" t="s">
        <v>933</v>
      </c>
      <c r="C115" s="5">
        <v>0.81633020362983399</v>
      </c>
      <c r="D115" s="50">
        <v>1E-4</v>
      </c>
      <c r="E115" s="50">
        <v>1.18967741935484E-2</v>
      </c>
      <c r="F115" s="22" t="s">
        <v>76</v>
      </c>
      <c r="G115" s="1" t="s">
        <v>1059</v>
      </c>
      <c r="H115" s="1" t="s">
        <v>1663</v>
      </c>
    </row>
    <row r="116" spans="1:8" x14ac:dyDescent="0.2">
      <c r="A116" s="234"/>
      <c r="B116" s="1" t="s">
        <v>1151</v>
      </c>
      <c r="C116" s="5">
        <v>1</v>
      </c>
      <c r="D116" s="50">
        <v>1E-4</v>
      </c>
      <c r="E116" s="50">
        <v>1.18967741935484E-2</v>
      </c>
      <c r="F116" s="22" t="s">
        <v>76</v>
      </c>
      <c r="G116" s="1" t="s">
        <v>1047</v>
      </c>
      <c r="H116" s="1" t="s">
        <v>1664</v>
      </c>
    </row>
    <row r="117" spans="1:8" x14ac:dyDescent="0.2">
      <c r="A117" s="234"/>
      <c r="B117" s="1" t="s">
        <v>1151</v>
      </c>
      <c r="C117" s="5">
        <v>0.81649658092772603</v>
      </c>
      <c r="D117" s="50">
        <v>1E-4</v>
      </c>
      <c r="E117" s="50">
        <v>1.18967741935484E-2</v>
      </c>
      <c r="F117" s="22" t="s">
        <v>76</v>
      </c>
      <c r="G117" s="1" t="s">
        <v>1055</v>
      </c>
      <c r="H117" s="1" t="s">
        <v>1665</v>
      </c>
    </row>
    <row r="118" spans="1:8" x14ac:dyDescent="0.2">
      <c r="B118" s="1"/>
      <c r="D118" s="50"/>
      <c r="G118" s="1"/>
    </row>
    <row r="119" spans="1:8" x14ac:dyDescent="0.2">
      <c r="A119" s="282" t="s">
        <v>724</v>
      </c>
      <c r="B119" s="29" t="s">
        <v>1700</v>
      </c>
      <c r="C119" s="124">
        <v>0.84675175999999996</v>
      </c>
      <c r="D119" s="125">
        <v>1E-4</v>
      </c>
      <c r="E119" s="125">
        <v>3.2802299999999999E-3</v>
      </c>
      <c r="F119" s="120" t="s">
        <v>75</v>
      </c>
      <c r="G119" s="29" t="s">
        <v>644</v>
      </c>
      <c r="H119" s="1" t="s">
        <v>564</v>
      </c>
    </row>
    <row r="120" spans="1:8" x14ac:dyDescent="0.2">
      <c r="A120" s="282"/>
      <c r="B120" s="29" t="s">
        <v>1179</v>
      </c>
      <c r="C120" s="124">
        <v>0.95082213999999998</v>
      </c>
      <c r="D120" s="125">
        <v>1E-4</v>
      </c>
      <c r="E120" s="125">
        <v>3.2802299999999999E-3</v>
      </c>
      <c r="F120" s="120" t="s">
        <v>75</v>
      </c>
      <c r="G120" s="29" t="s">
        <v>634</v>
      </c>
      <c r="H120" s="1" t="s">
        <v>554</v>
      </c>
    </row>
    <row r="121" spans="1:8" x14ac:dyDescent="0.2">
      <c r="A121" s="3"/>
      <c r="B121" s="29"/>
      <c r="C121" s="124"/>
      <c r="D121" s="125"/>
      <c r="E121" s="125"/>
      <c r="F121" s="120"/>
      <c r="G121" s="29"/>
    </row>
    <row r="122" spans="1:8" x14ac:dyDescent="0.2">
      <c r="A122" s="234" t="s">
        <v>1052</v>
      </c>
      <c r="B122" s="1" t="s">
        <v>1147</v>
      </c>
      <c r="C122" s="5">
        <v>0.89867517436200095</v>
      </c>
      <c r="D122" s="50">
        <v>1E-4</v>
      </c>
      <c r="E122" s="50">
        <v>1.18967741935484E-2</v>
      </c>
      <c r="F122" s="22" t="s">
        <v>76</v>
      </c>
      <c r="G122" s="1" t="s">
        <v>576</v>
      </c>
      <c r="H122" s="1" t="s">
        <v>494</v>
      </c>
    </row>
    <row r="123" spans="1:8" x14ac:dyDescent="0.2">
      <c r="A123" s="234"/>
      <c r="B123" s="1" t="s">
        <v>1139</v>
      </c>
      <c r="C123" s="5">
        <v>0.901843386734964</v>
      </c>
      <c r="D123" s="50">
        <v>1E-4</v>
      </c>
      <c r="E123" s="50">
        <v>5.7800000000000004E-3</v>
      </c>
      <c r="F123" s="22" t="s">
        <v>74</v>
      </c>
      <c r="G123" s="1" t="s">
        <v>614</v>
      </c>
      <c r="H123" s="1" t="s">
        <v>534</v>
      </c>
    </row>
    <row r="124" spans="1:8" x14ac:dyDescent="0.2">
      <c r="A124" s="234"/>
      <c r="B124" s="1" t="s">
        <v>1139</v>
      </c>
      <c r="C124" s="5">
        <v>0.86594269962188897</v>
      </c>
      <c r="D124" s="50">
        <v>1E-4</v>
      </c>
      <c r="E124" s="50">
        <v>5.7800000000000004E-3</v>
      </c>
      <c r="F124" s="22" t="s">
        <v>74</v>
      </c>
      <c r="G124" s="1" t="s">
        <v>616</v>
      </c>
      <c r="H124" s="1" t="s">
        <v>536</v>
      </c>
    </row>
    <row r="125" spans="1:8" x14ac:dyDescent="0.2">
      <c r="A125" s="234"/>
      <c r="B125" s="1" t="s">
        <v>1139</v>
      </c>
      <c r="C125" s="5">
        <v>0.84205577074006099</v>
      </c>
      <c r="D125" s="50">
        <v>1E-4</v>
      </c>
      <c r="E125" s="50">
        <v>5.7800000000000004E-3</v>
      </c>
      <c r="F125" s="22" t="s">
        <v>74</v>
      </c>
      <c r="G125" s="1" t="s">
        <v>615</v>
      </c>
      <c r="H125" s="1" t="s">
        <v>535</v>
      </c>
    </row>
    <row r="126" spans="1:8" x14ac:dyDescent="0.2">
      <c r="A126" s="234"/>
      <c r="B126" s="1" t="s">
        <v>1141</v>
      </c>
      <c r="C126" s="5">
        <v>0.93635718768276799</v>
      </c>
      <c r="D126" s="50">
        <v>1E-4</v>
      </c>
      <c r="E126" s="50">
        <v>1.18967741935484E-2</v>
      </c>
      <c r="F126" s="22" t="s">
        <v>76</v>
      </c>
      <c r="G126" s="1" t="s">
        <v>847</v>
      </c>
      <c r="H126" s="1" t="s">
        <v>1551</v>
      </c>
    </row>
    <row r="127" spans="1:8" x14ac:dyDescent="0.2">
      <c r="A127" s="234"/>
      <c r="B127" s="1" t="s">
        <v>1141</v>
      </c>
      <c r="C127" s="5">
        <v>0.90877372556547997</v>
      </c>
      <c r="D127" s="50">
        <v>1E-4</v>
      </c>
      <c r="E127" s="50">
        <v>1.18967741935484E-2</v>
      </c>
      <c r="F127" s="22" t="s">
        <v>76</v>
      </c>
      <c r="G127" s="1" t="s">
        <v>849</v>
      </c>
      <c r="H127" s="1" t="s">
        <v>1547</v>
      </c>
    </row>
    <row r="128" spans="1:8" x14ac:dyDescent="0.2">
      <c r="A128" s="234"/>
      <c r="B128" s="1" t="s">
        <v>1142</v>
      </c>
      <c r="C128" s="5">
        <v>0.94495185303109497</v>
      </c>
      <c r="D128" s="50">
        <v>1E-4</v>
      </c>
      <c r="E128" s="50">
        <v>1.18967741935484E-2</v>
      </c>
      <c r="F128" s="22" t="s">
        <v>76</v>
      </c>
      <c r="G128" s="1" t="s">
        <v>846</v>
      </c>
      <c r="H128" s="1" t="s">
        <v>1568</v>
      </c>
    </row>
    <row r="129" spans="1:16" x14ac:dyDescent="0.2">
      <c r="A129" s="234"/>
      <c r="B129" s="1" t="s">
        <v>1143</v>
      </c>
      <c r="C129" s="5">
        <v>0.861610289554816</v>
      </c>
      <c r="D129" s="50">
        <v>1E-4</v>
      </c>
      <c r="E129" s="50">
        <v>1.18967741935484E-2</v>
      </c>
      <c r="F129" s="22" t="s">
        <v>76</v>
      </c>
      <c r="G129" s="1" t="s">
        <v>610</v>
      </c>
      <c r="H129" s="1" t="s">
        <v>527</v>
      </c>
    </row>
    <row r="130" spans="1:16" x14ac:dyDescent="0.2">
      <c r="A130" s="33"/>
      <c r="B130" s="58"/>
      <c r="C130" s="6"/>
      <c r="D130" s="25"/>
      <c r="E130" s="70"/>
      <c r="F130" s="70"/>
      <c r="G130" s="25"/>
      <c r="H130" s="4"/>
      <c r="I130" s="4"/>
      <c r="J130" s="4"/>
      <c r="K130" s="4"/>
      <c r="L130" s="4"/>
      <c r="M130" s="4"/>
      <c r="N130" s="4"/>
      <c r="O130" s="4"/>
      <c r="P130" s="4"/>
    </row>
    <row r="131" spans="1:16" x14ac:dyDescent="0.2">
      <c r="B131" s="35"/>
      <c r="D131" s="22"/>
      <c r="F131" s="50"/>
    </row>
    <row r="132" spans="1:16" x14ac:dyDescent="0.2">
      <c r="B132" s="2"/>
      <c r="C132" s="124"/>
      <c r="D132" s="120"/>
      <c r="E132" s="125"/>
      <c r="F132" s="125"/>
      <c r="G132" s="120"/>
      <c r="H132" s="29"/>
    </row>
    <row r="133" spans="1:16" x14ac:dyDescent="0.2">
      <c r="B133" s="2"/>
      <c r="C133" s="124"/>
      <c r="D133" s="120"/>
      <c r="E133" s="125"/>
      <c r="F133" s="125"/>
      <c r="G133" s="120"/>
      <c r="H133" s="29"/>
    </row>
    <row r="134" spans="1:16" x14ac:dyDescent="0.2">
      <c r="B134" s="2"/>
      <c r="C134" s="124"/>
      <c r="D134" s="120"/>
      <c r="E134" s="125"/>
      <c r="F134" s="125"/>
      <c r="G134" s="120"/>
      <c r="H134" s="29"/>
    </row>
    <row r="135" spans="1:16" x14ac:dyDescent="0.2">
      <c r="B135" s="35"/>
      <c r="D135" s="22"/>
      <c r="F135" s="50"/>
    </row>
    <row r="136" spans="1:16" x14ac:dyDescent="0.2">
      <c r="B136" s="35"/>
      <c r="D136" s="22"/>
      <c r="F136" s="50"/>
    </row>
    <row r="137" spans="1:16" x14ac:dyDescent="0.2">
      <c r="B137" s="35"/>
      <c r="D137" s="22"/>
      <c r="F137" s="50"/>
    </row>
    <row r="138" spans="1:16" x14ac:dyDescent="0.2">
      <c r="B138" s="35"/>
      <c r="D138" s="22"/>
      <c r="F138" s="50"/>
    </row>
    <row r="139" spans="1:16" x14ac:dyDescent="0.2">
      <c r="B139" s="35"/>
      <c r="D139" s="22"/>
      <c r="F139" s="50"/>
    </row>
    <row r="140" spans="1:16" x14ac:dyDescent="0.2">
      <c r="B140" s="35"/>
      <c r="D140" s="22"/>
      <c r="F140" s="50"/>
    </row>
    <row r="141" spans="1:16" x14ac:dyDescent="0.2">
      <c r="B141" s="35"/>
      <c r="D141" s="22"/>
      <c r="F141" s="50"/>
    </row>
    <row r="142" spans="1:16" x14ac:dyDescent="0.2">
      <c r="B142" s="35"/>
      <c r="D142" s="22"/>
      <c r="F142" s="50"/>
    </row>
    <row r="143" spans="1:16" x14ac:dyDescent="0.2">
      <c r="B143" s="35"/>
      <c r="D143" s="22"/>
      <c r="F143" s="50"/>
    </row>
  </sheetData>
  <mergeCells count="8">
    <mergeCell ref="A2:F8"/>
    <mergeCell ref="A122:A129"/>
    <mergeCell ref="A12:A39"/>
    <mergeCell ref="A75:A80"/>
    <mergeCell ref="A82:A87"/>
    <mergeCell ref="A89:A117"/>
    <mergeCell ref="A119:A120"/>
    <mergeCell ref="A41:A71"/>
  </mergeCells>
  <pageMargins left="0.7" right="0.7" top="0.75" bottom="0.75" header="0.3" footer="0.3"/>
  <pageSetup orientation="portrait" horizontalDpi="0" verticalDpi="0"/>
</worksheet>
</file>

<file path=xl/worksheets/sheet18.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L54"/>
  <sheetViews>
    <sheetView topLeftCell="A2" zoomScaleNormal="100" workbookViewId="0">
      <selection activeCell="A2" sqref="A2:E5"/>
    </sheetView>
  </sheetViews>
  <sheetFormatPr baseColWidth="10" defaultRowHeight="18" x14ac:dyDescent="0.2"/>
  <cols>
    <col min="1" max="1" width="14.6640625" style="1" customWidth="1"/>
    <col min="2" max="2" width="10.5" style="24" customWidth="1"/>
    <col min="3" max="3" width="144.5" style="1" bestFit="1" customWidth="1"/>
    <col min="4" max="4" width="17.5" style="1" bestFit="1" customWidth="1"/>
    <col min="5" max="5" width="17.5" style="5" bestFit="1" customWidth="1"/>
    <col min="6" max="6" width="15.5" style="5" bestFit="1" customWidth="1"/>
    <col min="7" max="7" width="4" style="73" customWidth="1"/>
    <col min="8" max="8" width="17" style="5" customWidth="1"/>
    <col min="9" max="9" width="17.5" style="5" bestFit="1" customWidth="1"/>
    <col min="10" max="10" width="15.5" style="5" bestFit="1" customWidth="1"/>
    <col min="11" max="11" width="44.5" style="73" customWidth="1"/>
    <col min="12" max="12" width="21.6640625" style="1" customWidth="1"/>
    <col min="13" max="16384" width="10.83203125" style="1"/>
  </cols>
  <sheetData>
    <row r="2" spans="1:12" ht="18" customHeight="1" x14ac:dyDescent="0.2">
      <c r="A2" s="265" t="s">
        <v>1799</v>
      </c>
      <c r="B2" s="265"/>
      <c r="C2" s="265"/>
      <c r="D2" s="265"/>
      <c r="E2" s="265"/>
      <c r="F2" s="13"/>
      <c r="G2" s="13"/>
      <c r="H2" s="13"/>
      <c r="I2" s="13"/>
      <c r="J2" s="13"/>
      <c r="K2" s="22" t="s">
        <v>70</v>
      </c>
    </row>
    <row r="3" spans="1:12" ht="18" customHeight="1" x14ac:dyDescent="0.2">
      <c r="A3" s="265"/>
      <c r="B3" s="265"/>
      <c r="C3" s="265"/>
      <c r="D3" s="265"/>
      <c r="E3" s="265"/>
      <c r="F3" s="13"/>
      <c r="G3" s="13"/>
      <c r="H3" s="13"/>
      <c r="I3" s="13"/>
      <c r="J3" s="13"/>
      <c r="K3" s="22"/>
    </row>
    <row r="4" spans="1:12" ht="18" customHeight="1" x14ac:dyDescent="0.2">
      <c r="A4" s="265"/>
      <c r="B4" s="265"/>
      <c r="C4" s="265"/>
      <c r="D4" s="265"/>
      <c r="E4" s="265"/>
      <c r="F4" s="13"/>
      <c r="G4" s="13"/>
      <c r="H4" s="13"/>
      <c r="I4" s="13"/>
      <c r="J4" s="13"/>
      <c r="K4" s="22"/>
    </row>
    <row r="5" spans="1:12" x14ac:dyDescent="0.2">
      <c r="A5" s="265"/>
      <c r="B5" s="265"/>
      <c r="C5" s="265"/>
      <c r="D5" s="265"/>
      <c r="E5" s="265"/>
      <c r="F5" s="13"/>
      <c r="G5" s="13"/>
      <c r="H5" s="13"/>
      <c r="I5" s="13"/>
      <c r="J5" s="13"/>
      <c r="K5" s="22"/>
    </row>
    <row r="6" spans="1:12" x14ac:dyDescent="0.2">
      <c r="B6" s="1"/>
      <c r="E6" s="1"/>
      <c r="F6" s="1"/>
      <c r="G6" s="1"/>
      <c r="H6" s="1"/>
      <c r="I6" s="1"/>
      <c r="J6" s="1"/>
      <c r="K6" s="22"/>
    </row>
    <row r="7" spans="1:12" ht="18" customHeight="1" x14ac:dyDescent="0.2">
      <c r="A7" s="27"/>
      <c r="B7" s="64"/>
      <c r="C7" s="27"/>
      <c r="D7" s="233" t="s">
        <v>56</v>
      </c>
      <c r="E7" s="233"/>
      <c r="F7" s="233"/>
      <c r="G7" s="21"/>
      <c r="H7" s="233" t="s">
        <v>55</v>
      </c>
      <c r="I7" s="233"/>
      <c r="J7" s="233"/>
      <c r="K7" s="27"/>
      <c r="L7" s="27"/>
    </row>
    <row r="8" spans="1:12" ht="18" customHeight="1" x14ac:dyDescent="0.2">
      <c r="A8" s="236" t="s">
        <v>815</v>
      </c>
      <c r="B8" s="231" t="s">
        <v>712</v>
      </c>
      <c r="C8" s="236" t="s">
        <v>285</v>
      </c>
      <c r="D8" s="231" t="s">
        <v>1029</v>
      </c>
      <c r="E8" s="231" t="s">
        <v>1030</v>
      </c>
      <c r="F8" s="231" t="s">
        <v>1031</v>
      </c>
      <c r="G8" s="22"/>
      <c r="H8" s="231" t="s">
        <v>1029</v>
      </c>
      <c r="I8" s="231" t="s">
        <v>1030</v>
      </c>
      <c r="J8" s="231" t="s">
        <v>1031</v>
      </c>
      <c r="K8" s="236" t="s">
        <v>586</v>
      </c>
      <c r="L8" s="234" t="s">
        <v>485</v>
      </c>
    </row>
    <row r="9" spans="1:12" ht="18" customHeight="1" x14ac:dyDescent="0.2">
      <c r="A9" s="283"/>
      <c r="B9" s="232"/>
      <c r="C9" s="283"/>
      <c r="D9" s="232"/>
      <c r="E9" s="232"/>
      <c r="F9" s="232"/>
      <c r="G9" s="25"/>
      <c r="H9" s="232"/>
      <c r="I9" s="232"/>
      <c r="J9" s="232"/>
      <c r="K9" s="283"/>
      <c r="L9" s="235"/>
    </row>
    <row r="10" spans="1:12" x14ac:dyDescent="0.2">
      <c r="B10" s="239" t="s">
        <v>56</v>
      </c>
      <c r="C10" s="1" t="s">
        <v>1181</v>
      </c>
      <c r="D10" s="5">
        <v>0.26355633802816902</v>
      </c>
      <c r="E10" s="5">
        <v>8.4749999999999996</v>
      </c>
      <c r="F10" s="73">
        <v>14.084507042253501</v>
      </c>
      <c r="G10" s="5"/>
      <c r="H10" s="117" t="s">
        <v>492</v>
      </c>
      <c r="I10" s="117" t="s">
        <v>492</v>
      </c>
      <c r="J10" s="117" t="s">
        <v>492</v>
      </c>
      <c r="K10" s="1" t="s">
        <v>1001</v>
      </c>
      <c r="L10" s="1" t="s">
        <v>1580</v>
      </c>
    </row>
    <row r="11" spans="1:12" x14ac:dyDescent="0.2">
      <c r="B11" s="234"/>
      <c r="C11" s="1" t="s">
        <v>1182</v>
      </c>
      <c r="D11" s="5">
        <v>0.25052816901408398</v>
      </c>
      <c r="E11" s="5">
        <v>35.25</v>
      </c>
      <c r="F11" s="73">
        <v>2.1126760563380298</v>
      </c>
      <c r="G11" s="5"/>
      <c r="H11" s="117" t="s">
        <v>492</v>
      </c>
      <c r="I11" s="117" t="s">
        <v>492</v>
      </c>
      <c r="J11" s="117" t="s">
        <v>492</v>
      </c>
      <c r="K11" s="1" t="s">
        <v>1002</v>
      </c>
      <c r="L11" s="1" t="s">
        <v>1581</v>
      </c>
    </row>
    <row r="12" spans="1:12" x14ac:dyDescent="0.2">
      <c r="B12" s="234"/>
      <c r="C12" s="1" t="s">
        <v>1194</v>
      </c>
      <c r="D12" s="5">
        <v>0.127640845070423</v>
      </c>
      <c r="E12" s="5">
        <v>5.1749999999999998</v>
      </c>
      <c r="F12" s="73">
        <v>3.52112676056338</v>
      </c>
      <c r="G12" s="5"/>
      <c r="H12" s="117" t="s">
        <v>492</v>
      </c>
      <c r="I12" s="117" t="s">
        <v>492</v>
      </c>
      <c r="J12" s="117" t="s">
        <v>492</v>
      </c>
      <c r="K12" s="1" t="s">
        <v>604</v>
      </c>
      <c r="L12" s="1" t="s">
        <v>521</v>
      </c>
    </row>
    <row r="13" spans="1:12" x14ac:dyDescent="0.2">
      <c r="B13" s="234"/>
      <c r="C13" s="104" t="s">
        <v>1171</v>
      </c>
      <c r="D13" s="5">
        <v>9.6126760563380306E-2</v>
      </c>
      <c r="E13" s="5">
        <v>12.9</v>
      </c>
      <c r="F13" s="73">
        <v>4.2253521126760596</v>
      </c>
      <c r="G13" s="5"/>
      <c r="H13" s="117" t="s">
        <v>492</v>
      </c>
      <c r="I13" s="117" t="s">
        <v>492</v>
      </c>
      <c r="J13" s="117" t="s">
        <v>492</v>
      </c>
      <c r="K13" s="1" t="s">
        <v>1003</v>
      </c>
      <c r="L13" s="1" t="s">
        <v>1582</v>
      </c>
    </row>
    <row r="14" spans="1:12" x14ac:dyDescent="0.2">
      <c r="B14" s="234"/>
      <c r="C14" s="104" t="s">
        <v>1184</v>
      </c>
      <c r="D14" s="5">
        <v>5.4401408450704201E-2</v>
      </c>
      <c r="E14" s="5">
        <v>0.6</v>
      </c>
      <c r="F14" s="73">
        <v>23.239436619718301</v>
      </c>
      <c r="G14" s="5"/>
      <c r="H14" s="117" t="s">
        <v>492</v>
      </c>
      <c r="I14" s="117" t="s">
        <v>492</v>
      </c>
      <c r="J14" s="117" t="s">
        <v>492</v>
      </c>
      <c r="K14" s="1" t="s">
        <v>1004</v>
      </c>
      <c r="L14" s="1" t="s">
        <v>1583</v>
      </c>
    </row>
    <row r="15" spans="1:12" x14ac:dyDescent="0.2">
      <c r="B15" s="234"/>
      <c r="C15" s="1" t="s">
        <v>1142</v>
      </c>
      <c r="D15" s="5">
        <v>4.8063380281690098E-2</v>
      </c>
      <c r="E15" s="5">
        <v>1.125</v>
      </c>
      <c r="F15" s="73">
        <v>7.7464788732394396</v>
      </c>
      <c r="G15" s="5"/>
      <c r="H15" s="117" t="s">
        <v>492</v>
      </c>
      <c r="I15" s="117" t="s">
        <v>492</v>
      </c>
      <c r="J15" s="117" t="s">
        <v>492</v>
      </c>
      <c r="K15" s="1" t="s">
        <v>1005</v>
      </c>
      <c r="L15" s="1" t="s">
        <v>1584</v>
      </c>
    </row>
    <row r="16" spans="1:12" x14ac:dyDescent="0.2">
      <c r="B16" s="234"/>
      <c r="C16" s="104" t="s">
        <v>1143</v>
      </c>
      <c r="D16" s="5">
        <v>3.9084507042253497E-2</v>
      </c>
      <c r="E16" s="5">
        <v>0.875</v>
      </c>
      <c r="F16" s="73">
        <v>9.1549295774647899</v>
      </c>
      <c r="G16" s="5"/>
      <c r="H16" s="117" t="s">
        <v>492</v>
      </c>
      <c r="I16" s="117" t="s">
        <v>492</v>
      </c>
      <c r="J16" s="117" t="s">
        <v>492</v>
      </c>
      <c r="K16" s="1" t="s">
        <v>1006</v>
      </c>
      <c r="L16" s="1" t="s">
        <v>1585</v>
      </c>
    </row>
    <row r="17" spans="1:12" x14ac:dyDescent="0.2">
      <c r="B17" s="234"/>
      <c r="C17" s="1" t="s">
        <v>1151</v>
      </c>
      <c r="D17" s="5">
        <v>3.8908450704225397E-2</v>
      </c>
      <c r="E17" s="5">
        <v>0.42499999999999999</v>
      </c>
      <c r="F17" s="73">
        <v>38.028169014084497</v>
      </c>
      <c r="G17" s="5"/>
      <c r="H17" s="117" t="s">
        <v>492</v>
      </c>
      <c r="I17" s="117" t="s">
        <v>492</v>
      </c>
      <c r="J17" s="117" t="s">
        <v>492</v>
      </c>
      <c r="K17" s="1" t="s">
        <v>1007</v>
      </c>
      <c r="L17" s="1" t="s">
        <v>1586</v>
      </c>
    </row>
    <row r="18" spans="1:12" x14ac:dyDescent="0.2">
      <c r="B18" s="234"/>
      <c r="C18" s="104" t="s">
        <v>1184</v>
      </c>
      <c r="D18" s="5">
        <v>3.8908450704225397E-2</v>
      </c>
      <c r="E18" s="5">
        <v>0.7</v>
      </c>
      <c r="F18" s="73">
        <v>21.126760563380302</v>
      </c>
      <c r="G18" s="5"/>
      <c r="H18" s="117" t="s">
        <v>492</v>
      </c>
      <c r="I18" s="117" t="s">
        <v>492</v>
      </c>
      <c r="J18" s="117" t="s">
        <v>492</v>
      </c>
      <c r="K18" s="1" t="s">
        <v>1008</v>
      </c>
      <c r="L18" s="1" t="s">
        <v>1587</v>
      </c>
    </row>
    <row r="19" spans="1:12" x14ac:dyDescent="0.2">
      <c r="B19" s="234"/>
      <c r="C19" s="1" t="s">
        <v>1183</v>
      </c>
      <c r="D19" s="5">
        <v>3.7499999999999999E-2</v>
      </c>
      <c r="E19" s="5">
        <v>0.72499999999999998</v>
      </c>
      <c r="F19" s="73">
        <v>19.014084507042298</v>
      </c>
      <c r="G19" s="5"/>
      <c r="H19" s="117" t="s">
        <v>492</v>
      </c>
      <c r="I19" s="117" t="s">
        <v>492</v>
      </c>
      <c r="J19" s="117" t="s">
        <v>492</v>
      </c>
      <c r="K19" s="1" t="s">
        <v>1009</v>
      </c>
      <c r="L19" s="1" t="s">
        <v>1588</v>
      </c>
    </row>
    <row r="20" spans="1:12" x14ac:dyDescent="0.2">
      <c r="A20" s="1" t="s">
        <v>487</v>
      </c>
      <c r="D20" s="5"/>
      <c r="F20" s="73"/>
      <c r="G20" s="5"/>
      <c r="J20" s="73"/>
      <c r="K20" s="1"/>
    </row>
    <row r="21" spans="1:12" x14ac:dyDescent="0.2">
      <c r="B21" s="234" t="s">
        <v>55</v>
      </c>
      <c r="C21" s="1" t="s">
        <v>1186</v>
      </c>
      <c r="D21" s="117" t="s">
        <v>492</v>
      </c>
      <c r="E21" s="117" t="s">
        <v>492</v>
      </c>
      <c r="F21" s="117" t="s">
        <v>492</v>
      </c>
      <c r="G21" s="5"/>
      <c r="H21" s="5">
        <v>1.0495901639344301</v>
      </c>
      <c r="I21" s="5">
        <v>14.95</v>
      </c>
      <c r="J21" s="73">
        <v>31.1475409836066</v>
      </c>
      <c r="K21" s="1" t="s">
        <v>992</v>
      </c>
      <c r="L21" s="1" t="s">
        <v>1589</v>
      </c>
    </row>
    <row r="22" spans="1:12" x14ac:dyDescent="0.2">
      <c r="B22" s="234"/>
      <c r="C22" s="104" t="s">
        <v>426</v>
      </c>
      <c r="D22" s="117" t="s">
        <v>492</v>
      </c>
      <c r="E22" s="117" t="s">
        <v>492</v>
      </c>
      <c r="F22" s="117" t="s">
        <v>492</v>
      </c>
      <c r="G22" s="5"/>
      <c r="H22" s="5">
        <v>0.49672131147540999</v>
      </c>
      <c r="I22" s="5">
        <v>12.5</v>
      </c>
      <c r="J22" s="73">
        <v>22.9508196721311</v>
      </c>
      <c r="K22" s="1" t="s">
        <v>993</v>
      </c>
      <c r="L22" s="1" t="s">
        <v>1590</v>
      </c>
    </row>
    <row r="23" spans="1:12" x14ac:dyDescent="0.2">
      <c r="B23" s="234"/>
      <c r="C23" s="104" t="s">
        <v>1141</v>
      </c>
      <c r="D23" s="117" t="s">
        <v>492</v>
      </c>
      <c r="E23" s="117" t="s">
        <v>492</v>
      </c>
      <c r="F23" s="117" t="s">
        <v>492</v>
      </c>
      <c r="G23" s="5"/>
      <c r="H23" s="5">
        <v>0.23647540983606599</v>
      </c>
      <c r="I23" s="5">
        <v>12.8</v>
      </c>
      <c r="J23" s="73">
        <v>13.1147540983607</v>
      </c>
      <c r="K23" s="1" t="s">
        <v>994</v>
      </c>
      <c r="L23" s="1" t="s">
        <v>1591</v>
      </c>
    </row>
    <row r="24" spans="1:12" x14ac:dyDescent="0.2">
      <c r="B24" s="234"/>
      <c r="C24" s="1" t="s">
        <v>1150</v>
      </c>
      <c r="D24" s="117" t="s">
        <v>492</v>
      </c>
      <c r="E24" s="117" t="s">
        <v>492</v>
      </c>
      <c r="F24" s="117" t="s">
        <v>492</v>
      </c>
      <c r="G24" s="5"/>
      <c r="H24" s="5">
        <v>0.23483606557376999</v>
      </c>
      <c r="I24" s="5">
        <v>8.5</v>
      </c>
      <c r="J24" s="73">
        <v>16.393442622950801</v>
      </c>
      <c r="K24" s="1" t="s">
        <v>995</v>
      </c>
      <c r="L24" s="1" t="s">
        <v>1592</v>
      </c>
    </row>
    <row r="25" spans="1:12" x14ac:dyDescent="0.2">
      <c r="B25" s="234"/>
      <c r="C25" s="104" t="s">
        <v>1143</v>
      </c>
      <c r="D25" s="117" t="s">
        <v>492</v>
      </c>
      <c r="E25" s="117" t="s">
        <v>492</v>
      </c>
      <c r="F25" s="117" t="s">
        <v>492</v>
      </c>
      <c r="G25" s="5"/>
      <c r="H25" s="5">
        <v>0.18442622950819701</v>
      </c>
      <c r="I25" s="5">
        <v>2.2999999999999998</v>
      </c>
      <c r="J25" s="73">
        <v>18.032786885245901</v>
      </c>
      <c r="K25" s="1" t="s">
        <v>806</v>
      </c>
      <c r="L25" s="1" t="s">
        <v>1593</v>
      </c>
    </row>
    <row r="26" spans="1:12" x14ac:dyDescent="0.2">
      <c r="B26" s="234"/>
      <c r="C26" s="1" t="s">
        <v>1187</v>
      </c>
      <c r="D26" s="117" t="s">
        <v>492</v>
      </c>
      <c r="E26" s="117" t="s">
        <v>492</v>
      </c>
      <c r="F26" s="117" t="s">
        <v>492</v>
      </c>
      <c r="G26" s="5"/>
      <c r="H26" s="5">
        <v>0.15573770491803299</v>
      </c>
      <c r="I26" s="5">
        <v>5.5250000000000004</v>
      </c>
      <c r="J26" s="73">
        <v>18.032786885245901</v>
      </c>
      <c r="K26" s="1" t="s">
        <v>996</v>
      </c>
      <c r="L26" s="1" t="s">
        <v>1594</v>
      </c>
    </row>
    <row r="27" spans="1:12" x14ac:dyDescent="0.2">
      <c r="B27" s="234"/>
      <c r="C27" s="104" t="s">
        <v>1141</v>
      </c>
      <c r="D27" s="117" t="s">
        <v>492</v>
      </c>
      <c r="E27" s="117" t="s">
        <v>492</v>
      </c>
      <c r="F27" s="117" t="s">
        <v>492</v>
      </c>
      <c r="G27" s="5"/>
      <c r="H27" s="5">
        <v>0.14836065573770499</v>
      </c>
      <c r="I27" s="5">
        <v>8.85</v>
      </c>
      <c r="J27" s="73">
        <v>3.27868852459016</v>
      </c>
      <c r="K27" s="1" t="s">
        <v>997</v>
      </c>
      <c r="L27" s="1" t="s">
        <v>1595</v>
      </c>
    </row>
    <row r="28" spans="1:12" x14ac:dyDescent="0.2">
      <c r="B28" s="234"/>
      <c r="C28" s="1" t="s">
        <v>925</v>
      </c>
      <c r="D28" s="117" t="s">
        <v>492</v>
      </c>
      <c r="E28" s="117" t="s">
        <v>492</v>
      </c>
      <c r="F28" s="117" t="s">
        <v>492</v>
      </c>
      <c r="G28" s="5"/>
      <c r="H28" s="5">
        <v>0.14467213114754099</v>
      </c>
      <c r="I28" s="5">
        <v>6.05</v>
      </c>
      <c r="J28" s="73">
        <v>8.1967213114754092</v>
      </c>
      <c r="K28" s="1" t="s">
        <v>998</v>
      </c>
      <c r="L28" s="1" t="s">
        <v>1596</v>
      </c>
    </row>
    <row r="29" spans="1:12" x14ac:dyDescent="0.2">
      <c r="B29" s="234"/>
      <c r="C29" s="1" t="s">
        <v>412</v>
      </c>
      <c r="D29" s="117" t="s">
        <v>492</v>
      </c>
      <c r="E29" s="117" t="s">
        <v>492</v>
      </c>
      <c r="F29" s="117" t="s">
        <v>492</v>
      </c>
      <c r="G29" s="5"/>
      <c r="H29" s="5">
        <v>9.8360655737704902E-2</v>
      </c>
      <c r="I29" s="5">
        <v>5.9249999999999998</v>
      </c>
      <c r="J29" s="73">
        <v>3.27868852459016</v>
      </c>
      <c r="K29" s="1" t="s">
        <v>999</v>
      </c>
      <c r="L29" s="1" t="s">
        <v>1597</v>
      </c>
    </row>
    <row r="30" spans="1:12" x14ac:dyDescent="0.2">
      <c r="B30" s="234"/>
      <c r="C30" s="1" t="s">
        <v>1185</v>
      </c>
      <c r="D30" s="117" t="s">
        <v>492</v>
      </c>
      <c r="E30" s="117" t="s">
        <v>492</v>
      </c>
      <c r="F30" s="117" t="s">
        <v>492</v>
      </c>
      <c r="G30" s="5"/>
      <c r="H30" s="5">
        <v>9.7540983606557399E-2</v>
      </c>
      <c r="I30" s="5">
        <v>2.1</v>
      </c>
      <c r="J30" s="73">
        <v>11.4754098360656</v>
      </c>
      <c r="K30" s="1" t="s">
        <v>1000</v>
      </c>
      <c r="L30" s="1" t="s">
        <v>1598</v>
      </c>
    </row>
    <row r="31" spans="1:12" x14ac:dyDescent="0.2">
      <c r="A31" s="4"/>
      <c r="B31" s="33"/>
      <c r="C31" s="4"/>
      <c r="D31" s="6"/>
      <c r="E31" s="6"/>
      <c r="F31" s="87"/>
      <c r="G31" s="6"/>
      <c r="H31" s="6"/>
      <c r="I31" s="6"/>
      <c r="J31" s="87"/>
      <c r="K31" s="4"/>
      <c r="L31" s="4"/>
    </row>
    <row r="32" spans="1:12" x14ac:dyDescent="0.2">
      <c r="D32" s="5"/>
      <c r="F32" s="73"/>
      <c r="G32" s="5"/>
      <c r="J32" s="73"/>
      <c r="K32" s="1"/>
    </row>
    <row r="33" spans="1:12" x14ac:dyDescent="0.2">
      <c r="B33" s="234" t="s">
        <v>56</v>
      </c>
      <c r="C33" s="1" t="s">
        <v>1188</v>
      </c>
      <c r="D33" s="5">
        <v>0.93777777777777804</v>
      </c>
      <c r="E33" s="5">
        <v>61</v>
      </c>
      <c r="F33" s="73">
        <v>11.1111111111111</v>
      </c>
      <c r="G33" s="5"/>
      <c r="H33" s="117" t="s">
        <v>492</v>
      </c>
      <c r="I33" s="117" t="s">
        <v>492</v>
      </c>
      <c r="J33" s="117" t="s">
        <v>492</v>
      </c>
      <c r="K33" s="1" t="s">
        <v>1010</v>
      </c>
      <c r="L33" s="1" t="s">
        <v>1599</v>
      </c>
    </row>
    <row r="34" spans="1:12" x14ac:dyDescent="0.2">
      <c r="B34" s="234"/>
      <c r="C34" s="1" t="s">
        <v>914</v>
      </c>
      <c r="D34" s="5">
        <v>0.77629629629629604</v>
      </c>
      <c r="E34" s="5">
        <v>45</v>
      </c>
      <c r="F34" s="73">
        <v>5.92592592592593</v>
      </c>
      <c r="G34" s="5"/>
      <c r="H34" s="117" t="s">
        <v>492</v>
      </c>
      <c r="I34" s="117" t="s">
        <v>492</v>
      </c>
      <c r="J34" s="117" t="s">
        <v>492</v>
      </c>
      <c r="K34" s="1" t="s">
        <v>1011</v>
      </c>
      <c r="L34" s="1" t="s">
        <v>1600</v>
      </c>
    </row>
    <row r="35" spans="1:12" x14ac:dyDescent="0.2">
      <c r="B35" s="234"/>
      <c r="C35" s="1" t="s">
        <v>929</v>
      </c>
      <c r="D35" s="5">
        <v>0.71185185185185196</v>
      </c>
      <c r="E35" s="5">
        <v>95.8</v>
      </c>
      <c r="F35" s="73">
        <v>1.4814814814814801</v>
      </c>
      <c r="G35" s="5"/>
      <c r="H35" s="117" t="s">
        <v>492</v>
      </c>
      <c r="I35" s="117" t="s">
        <v>492</v>
      </c>
      <c r="J35" s="117" t="s">
        <v>492</v>
      </c>
      <c r="K35" s="1" t="s">
        <v>1012</v>
      </c>
      <c r="L35" s="1" t="s">
        <v>1601</v>
      </c>
    </row>
    <row r="36" spans="1:12" x14ac:dyDescent="0.2">
      <c r="B36" s="234"/>
      <c r="C36" s="1" t="s">
        <v>1189</v>
      </c>
      <c r="D36" s="5">
        <v>0.47481481481481502</v>
      </c>
      <c r="E36" s="5">
        <v>40.1</v>
      </c>
      <c r="F36" s="73">
        <v>5.1851851851851896</v>
      </c>
      <c r="G36" s="5"/>
      <c r="H36" s="117" t="s">
        <v>492</v>
      </c>
      <c r="I36" s="117" t="s">
        <v>492</v>
      </c>
      <c r="J36" s="117" t="s">
        <v>492</v>
      </c>
      <c r="K36" s="1" t="s">
        <v>1013</v>
      </c>
      <c r="L36" s="1" t="s">
        <v>1602</v>
      </c>
    </row>
    <row r="37" spans="1:12" x14ac:dyDescent="0.2">
      <c r="B37" s="234"/>
      <c r="C37" s="1" t="s">
        <v>956</v>
      </c>
      <c r="D37" s="5">
        <v>0.17851851851851799</v>
      </c>
      <c r="E37" s="5">
        <v>7.3</v>
      </c>
      <c r="F37" s="73">
        <v>5.1851851851851896</v>
      </c>
      <c r="G37" s="5"/>
      <c r="H37" s="117" t="s">
        <v>492</v>
      </c>
      <c r="I37" s="117" t="s">
        <v>492</v>
      </c>
      <c r="J37" s="117" t="s">
        <v>492</v>
      </c>
      <c r="K37" s="1" t="s">
        <v>1014</v>
      </c>
      <c r="L37" s="1" t="s">
        <v>1603</v>
      </c>
    </row>
    <row r="38" spans="1:12" x14ac:dyDescent="0.2">
      <c r="B38" s="234"/>
      <c r="C38" s="1" t="s">
        <v>1190</v>
      </c>
      <c r="D38" s="5">
        <v>0.16962962962962999</v>
      </c>
      <c r="E38" s="5">
        <v>22.9</v>
      </c>
      <c r="F38" s="73">
        <v>0.74074074074074103</v>
      </c>
      <c r="G38" s="5"/>
      <c r="H38" s="117" t="s">
        <v>492</v>
      </c>
      <c r="I38" s="117" t="s">
        <v>492</v>
      </c>
      <c r="J38" s="117" t="s">
        <v>492</v>
      </c>
      <c r="K38" s="1" t="s">
        <v>641</v>
      </c>
      <c r="L38" s="1" t="s">
        <v>561</v>
      </c>
    </row>
    <row r="39" spans="1:12" x14ac:dyDescent="0.2">
      <c r="B39" s="234"/>
      <c r="C39" s="1" t="s">
        <v>914</v>
      </c>
      <c r="D39" s="5">
        <v>0.120740740740741</v>
      </c>
      <c r="E39" s="5">
        <v>8.1</v>
      </c>
      <c r="F39" s="73">
        <v>2.9629629629629601</v>
      </c>
      <c r="G39" s="5"/>
      <c r="H39" s="117" t="s">
        <v>492</v>
      </c>
      <c r="I39" s="117" t="s">
        <v>492</v>
      </c>
      <c r="J39" s="117" t="s">
        <v>492</v>
      </c>
      <c r="K39" s="1" t="s">
        <v>1015</v>
      </c>
      <c r="L39" s="1" t="s">
        <v>1604</v>
      </c>
    </row>
    <row r="40" spans="1:12" x14ac:dyDescent="0.2">
      <c r="B40" s="234"/>
      <c r="C40" s="1" t="s">
        <v>904</v>
      </c>
      <c r="D40" s="5">
        <v>9.0370370370370406E-2</v>
      </c>
      <c r="E40" s="5">
        <v>2.2000000000000002</v>
      </c>
      <c r="F40" s="73">
        <v>10.3703703703704</v>
      </c>
      <c r="G40" s="5"/>
      <c r="H40" s="117" t="s">
        <v>492</v>
      </c>
      <c r="I40" s="117" t="s">
        <v>492</v>
      </c>
      <c r="J40" s="117" t="s">
        <v>492</v>
      </c>
      <c r="K40" s="1" t="s">
        <v>1016</v>
      </c>
      <c r="L40" s="1" t="s">
        <v>1605</v>
      </c>
    </row>
    <row r="41" spans="1:12" x14ac:dyDescent="0.2">
      <c r="B41" s="234"/>
      <c r="C41" s="1" t="s">
        <v>914</v>
      </c>
      <c r="D41" s="5">
        <v>8.6666666666666697E-2</v>
      </c>
      <c r="E41" s="5">
        <v>7.3</v>
      </c>
      <c r="F41" s="73">
        <v>2.2222222222222201</v>
      </c>
      <c r="G41" s="5"/>
      <c r="H41" s="117" t="s">
        <v>492</v>
      </c>
      <c r="I41" s="117" t="s">
        <v>492</v>
      </c>
      <c r="J41" s="117" t="s">
        <v>492</v>
      </c>
      <c r="K41" s="100" t="s">
        <v>1017</v>
      </c>
      <c r="L41" s="1" t="s">
        <v>1606</v>
      </c>
    </row>
    <row r="42" spans="1:12" x14ac:dyDescent="0.2">
      <c r="B42" s="234"/>
      <c r="C42" s="1" t="s">
        <v>904</v>
      </c>
      <c r="D42" s="5">
        <v>7.9259259259259293E-2</v>
      </c>
      <c r="E42" s="5">
        <v>1.1000000000000001</v>
      </c>
      <c r="F42" s="73">
        <v>11.1111111111111</v>
      </c>
      <c r="G42" s="5"/>
      <c r="H42" s="117" t="s">
        <v>492</v>
      </c>
      <c r="I42" s="117" t="s">
        <v>492</v>
      </c>
      <c r="J42" s="117" t="s">
        <v>492</v>
      </c>
      <c r="K42" s="1" t="s">
        <v>1018</v>
      </c>
      <c r="L42" s="1" t="s">
        <v>1607</v>
      </c>
    </row>
    <row r="43" spans="1:12" x14ac:dyDescent="0.2">
      <c r="A43" s="1" t="s">
        <v>488</v>
      </c>
      <c r="D43" s="5"/>
      <c r="F43" s="73"/>
      <c r="G43" s="5"/>
      <c r="J43" s="73"/>
      <c r="K43" s="1"/>
    </row>
    <row r="44" spans="1:12" x14ac:dyDescent="0.2">
      <c r="B44" s="234" t="s">
        <v>55</v>
      </c>
      <c r="C44" s="1" t="s">
        <v>1213</v>
      </c>
      <c r="D44" s="117" t="s">
        <v>492</v>
      </c>
      <c r="E44" s="117" t="s">
        <v>492</v>
      </c>
      <c r="F44" s="117" t="s">
        <v>492</v>
      </c>
      <c r="G44" s="5"/>
      <c r="H44" s="5">
        <v>0.84086021505376296</v>
      </c>
      <c r="I44" s="5">
        <v>12.7</v>
      </c>
      <c r="J44" s="73">
        <v>24.731182795698899</v>
      </c>
      <c r="K44" s="1" t="s">
        <v>1019</v>
      </c>
      <c r="L44" s="1" t="s">
        <v>1608</v>
      </c>
    </row>
    <row r="45" spans="1:12" x14ac:dyDescent="0.2">
      <c r="B45" s="234"/>
      <c r="C45" s="1" t="s">
        <v>1191</v>
      </c>
      <c r="D45" s="117" t="s">
        <v>492</v>
      </c>
      <c r="E45" s="117" t="s">
        <v>492</v>
      </c>
      <c r="F45" s="117" t="s">
        <v>492</v>
      </c>
      <c r="G45" s="5"/>
      <c r="H45" s="5">
        <v>0.62473118279569895</v>
      </c>
      <c r="I45" s="5">
        <v>15.5</v>
      </c>
      <c r="J45" s="73">
        <v>8.6021505376344098</v>
      </c>
      <c r="K45" s="1" t="s">
        <v>1020</v>
      </c>
      <c r="L45" s="1" t="s">
        <v>1609</v>
      </c>
    </row>
    <row r="46" spans="1:12" x14ac:dyDescent="0.2">
      <c r="B46" s="234"/>
      <c r="C46" s="1" t="s">
        <v>1148</v>
      </c>
      <c r="D46" s="117" t="s">
        <v>492</v>
      </c>
      <c r="E46" s="117" t="s">
        <v>492</v>
      </c>
      <c r="F46" s="117" t="s">
        <v>492</v>
      </c>
      <c r="G46" s="5"/>
      <c r="H46" s="5">
        <v>0.61075268817204298</v>
      </c>
      <c r="I46" s="5">
        <v>16</v>
      </c>
      <c r="J46" s="73">
        <v>45.161290322580598</v>
      </c>
      <c r="K46" s="1" t="s">
        <v>1021</v>
      </c>
      <c r="L46" s="1" t="s">
        <v>1610</v>
      </c>
    </row>
    <row r="47" spans="1:12" x14ac:dyDescent="0.2">
      <c r="B47" s="234"/>
      <c r="C47" s="1" t="s">
        <v>956</v>
      </c>
      <c r="D47" s="117" t="s">
        <v>492</v>
      </c>
      <c r="E47" s="117" t="s">
        <v>492</v>
      </c>
      <c r="F47" s="117" t="s">
        <v>492</v>
      </c>
      <c r="G47" s="5"/>
      <c r="H47" s="5">
        <v>0.51397849462365597</v>
      </c>
      <c r="I47" s="5">
        <v>9.3000000000000007</v>
      </c>
      <c r="J47" s="73">
        <v>25.806451612903199</v>
      </c>
      <c r="K47" s="1" t="s">
        <v>1022</v>
      </c>
      <c r="L47" s="1" t="s">
        <v>1611</v>
      </c>
    </row>
    <row r="48" spans="1:12" x14ac:dyDescent="0.2">
      <c r="B48" s="234"/>
      <c r="C48" s="1" t="s">
        <v>1192</v>
      </c>
      <c r="D48" s="117" t="s">
        <v>492</v>
      </c>
      <c r="E48" s="117" t="s">
        <v>492</v>
      </c>
      <c r="F48" s="117" t="s">
        <v>492</v>
      </c>
      <c r="G48" s="5"/>
      <c r="H48" s="5">
        <v>0.47741935483871001</v>
      </c>
      <c r="I48" s="5">
        <v>29.7</v>
      </c>
      <c r="J48" s="73">
        <v>13.9784946236559</v>
      </c>
      <c r="K48" s="1" t="s">
        <v>1023</v>
      </c>
      <c r="L48" s="1" t="s">
        <v>1612</v>
      </c>
    </row>
    <row r="49" spans="1:12" x14ac:dyDescent="0.2">
      <c r="B49" s="234"/>
      <c r="C49" s="1" t="s">
        <v>1211</v>
      </c>
      <c r="D49" s="117" t="s">
        <v>492</v>
      </c>
      <c r="E49" s="117" t="s">
        <v>492</v>
      </c>
      <c r="F49" s="117" t="s">
        <v>492</v>
      </c>
      <c r="G49" s="5"/>
      <c r="H49" s="5">
        <v>0.42580645161290298</v>
      </c>
      <c r="I49" s="5">
        <v>6.7</v>
      </c>
      <c r="J49" s="73">
        <v>41.935483870967701</v>
      </c>
      <c r="K49" s="1" t="s">
        <v>1024</v>
      </c>
      <c r="L49" s="1" t="s">
        <v>1613</v>
      </c>
    </row>
    <row r="50" spans="1:12" x14ac:dyDescent="0.2">
      <c r="B50" s="234"/>
      <c r="C50" s="1" t="s">
        <v>1193</v>
      </c>
      <c r="D50" s="117" t="s">
        <v>492</v>
      </c>
      <c r="E50" s="117" t="s">
        <v>492</v>
      </c>
      <c r="F50" s="117" t="s">
        <v>492</v>
      </c>
      <c r="G50" s="5"/>
      <c r="H50" s="5">
        <v>0.42473118279569899</v>
      </c>
      <c r="I50" s="5">
        <v>37.200000000000003</v>
      </c>
      <c r="J50" s="73">
        <v>3.2258064516128999</v>
      </c>
      <c r="K50" s="1" t="s">
        <v>1025</v>
      </c>
      <c r="L50" s="1" t="s">
        <v>1614</v>
      </c>
    </row>
    <row r="51" spans="1:12" x14ac:dyDescent="0.2">
      <c r="B51" s="234"/>
      <c r="C51" s="1" t="s">
        <v>1212</v>
      </c>
      <c r="D51" s="117" t="s">
        <v>492</v>
      </c>
      <c r="E51" s="117" t="s">
        <v>492</v>
      </c>
      <c r="F51" s="117" t="s">
        <v>492</v>
      </c>
      <c r="G51" s="5"/>
      <c r="H51" s="5">
        <v>0.36559139784946199</v>
      </c>
      <c r="I51" s="5">
        <v>25.2</v>
      </c>
      <c r="J51" s="73">
        <v>8.6021505376344098</v>
      </c>
      <c r="K51" s="1" t="s">
        <v>1026</v>
      </c>
      <c r="L51" s="1" t="s">
        <v>1615</v>
      </c>
    </row>
    <row r="52" spans="1:12" x14ac:dyDescent="0.2">
      <c r="B52" s="234"/>
      <c r="C52" s="1" t="s">
        <v>1174</v>
      </c>
      <c r="D52" s="117" t="s">
        <v>492</v>
      </c>
      <c r="E52" s="117" t="s">
        <v>492</v>
      </c>
      <c r="F52" s="117" t="s">
        <v>492</v>
      </c>
      <c r="G52" s="5"/>
      <c r="H52" s="5">
        <v>0.35161290322580602</v>
      </c>
      <c r="I52" s="5">
        <v>3.1</v>
      </c>
      <c r="J52" s="73">
        <v>16.129032258064498</v>
      </c>
      <c r="K52" s="1" t="s">
        <v>1027</v>
      </c>
      <c r="L52" s="1" t="s">
        <v>1616</v>
      </c>
    </row>
    <row r="53" spans="1:12" x14ac:dyDescent="0.2">
      <c r="B53" s="234"/>
      <c r="C53" s="1" t="s">
        <v>1174</v>
      </c>
      <c r="D53" s="117" t="s">
        <v>492</v>
      </c>
      <c r="E53" s="117" t="s">
        <v>492</v>
      </c>
      <c r="F53" s="117" t="s">
        <v>492</v>
      </c>
      <c r="G53" s="5"/>
      <c r="H53" s="5">
        <v>0.34946236559139798</v>
      </c>
      <c r="I53" s="5">
        <v>5.2</v>
      </c>
      <c r="J53" s="73">
        <v>9.67741935483871</v>
      </c>
      <c r="K53" s="1" t="s">
        <v>1028</v>
      </c>
      <c r="L53" s="1" t="s">
        <v>1617</v>
      </c>
    </row>
    <row r="54" spans="1:12" x14ac:dyDescent="0.2">
      <c r="A54" s="4"/>
      <c r="B54" s="33"/>
      <c r="C54" s="4"/>
      <c r="D54" s="6"/>
      <c r="E54" s="6"/>
      <c r="F54" s="87"/>
      <c r="G54" s="6"/>
      <c r="H54" s="6"/>
      <c r="I54" s="6"/>
      <c r="J54" s="87"/>
      <c r="K54" s="4"/>
      <c r="L54" s="4"/>
    </row>
  </sheetData>
  <mergeCells count="18">
    <mergeCell ref="B10:B19"/>
    <mergeCell ref="B21:B30"/>
    <mergeCell ref="B33:B42"/>
    <mergeCell ref="B44:B53"/>
    <mergeCell ref="A8:A9"/>
    <mergeCell ref="B8:B9"/>
    <mergeCell ref="E8:E9"/>
    <mergeCell ref="F8:F9"/>
    <mergeCell ref="D8:D9"/>
    <mergeCell ref="L8:L9"/>
    <mergeCell ref="A2:E5"/>
    <mergeCell ref="D7:F7"/>
    <mergeCell ref="C8:C9"/>
    <mergeCell ref="H7:J7"/>
    <mergeCell ref="H8:H9"/>
    <mergeCell ref="I8:I9"/>
    <mergeCell ref="J8:J9"/>
    <mergeCell ref="K8:K9"/>
  </mergeCells>
  <pageMargins left="0.7" right="0.7" top="0.75" bottom="0.75" header="0.3" footer="0.3"/>
  <pageSetup orientation="portrait" horizontalDpi="0" verticalDpi="0"/>
</worksheet>
</file>

<file path=xl/worksheets/sheet19.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Z270"/>
  <sheetViews>
    <sheetView zoomScaleNormal="100" workbookViewId="0">
      <selection activeCell="A2" sqref="A2:M5"/>
    </sheetView>
  </sheetViews>
  <sheetFormatPr baseColWidth="10" defaultRowHeight="18" x14ac:dyDescent="0.2"/>
  <cols>
    <col min="1" max="1" width="19.33203125" style="180" customWidth="1"/>
    <col min="2" max="2" width="10.33203125" style="1" customWidth="1"/>
    <col min="3" max="3" width="43.6640625" style="54" customWidth="1"/>
    <col min="4" max="4" width="13.5" style="1" bestFit="1" customWidth="1"/>
    <col min="5" max="5" width="12.1640625" style="22" customWidth="1"/>
    <col min="6" max="6" width="1.83203125" style="22" customWidth="1"/>
    <col min="7" max="8" width="12.1640625" style="22" bestFit="1" customWidth="1"/>
    <col min="9" max="9" width="2" style="22" customWidth="1"/>
    <col min="10" max="10" width="11.6640625" style="22" customWidth="1"/>
    <col min="11" max="11" width="7.6640625" style="22" customWidth="1"/>
    <col min="12" max="12" width="3.83203125" style="22" customWidth="1"/>
    <col min="13" max="13" width="44.83203125" style="22" customWidth="1"/>
    <col min="14" max="14" width="156.33203125" style="1" customWidth="1"/>
    <col min="15" max="15" width="21.33203125" style="1" customWidth="1"/>
    <col min="16" max="16384" width="10.83203125" style="1"/>
  </cols>
  <sheetData>
    <row r="2" spans="1:16" ht="18" customHeight="1" x14ac:dyDescent="0.2">
      <c r="A2" s="245" t="s">
        <v>1759</v>
      </c>
      <c r="B2" s="245"/>
      <c r="C2" s="245"/>
      <c r="D2" s="245"/>
      <c r="E2" s="245"/>
      <c r="F2" s="245"/>
      <c r="G2" s="245"/>
      <c r="H2" s="245"/>
      <c r="I2" s="245"/>
      <c r="J2" s="245"/>
      <c r="K2" s="245"/>
      <c r="L2" s="245"/>
      <c r="M2" s="245"/>
      <c r="N2" s="13"/>
    </row>
    <row r="3" spans="1:16" ht="18" customHeight="1" x14ac:dyDescent="0.2">
      <c r="A3" s="245"/>
      <c r="B3" s="245"/>
      <c r="C3" s="245"/>
      <c r="D3" s="245"/>
      <c r="E3" s="245"/>
      <c r="F3" s="245"/>
      <c r="G3" s="245"/>
      <c r="H3" s="245"/>
      <c r="I3" s="245"/>
      <c r="J3" s="245"/>
      <c r="K3" s="245"/>
      <c r="L3" s="245"/>
      <c r="M3" s="245"/>
      <c r="N3" s="13"/>
    </row>
    <row r="4" spans="1:16" x14ac:dyDescent="0.2">
      <c r="A4" s="245"/>
      <c r="B4" s="245"/>
      <c r="C4" s="245"/>
      <c r="D4" s="245"/>
      <c r="E4" s="245"/>
      <c r="F4" s="245"/>
      <c r="G4" s="245"/>
      <c r="H4" s="245"/>
      <c r="I4" s="245"/>
      <c r="J4" s="245"/>
      <c r="K4" s="245"/>
      <c r="L4" s="245"/>
      <c r="M4" s="245"/>
      <c r="N4" s="13"/>
    </row>
    <row r="5" spans="1:16" x14ac:dyDescent="0.2">
      <c r="A5" s="245"/>
      <c r="B5" s="245"/>
      <c r="C5" s="245"/>
      <c r="D5" s="245"/>
      <c r="E5" s="245"/>
      <c r="F5" s="245"/>
      <c r="G5" s="245"/>
      <c r="H5" s="245"/>
      <c r="I5" s="245"/>
      <c r="J5" s="245"/>
      <c r="K5" s="245"/>
      <c r="L5" s="245"/>
      <c r="M5" s="245"/>
      <c r="N5" s="13"/>
    </row>
    <row r="6" spans="1:16" x14ac:dyDescent="0.2">
      <c r="A6" s="163"/>
      <c r="B6" s="163"/>
      <c r="C6" s="163"/>
      <c r="D6" s="163"/>
      <c r="E6" s="163"/>
      <c r="F6" s="163"/>
      <c r="G6" s="163"/>
      <c r="H6" s="163"/>
      <c r="I6" s="163"/>
      <c r="J6" s="163"/>
      <c r="K6" s="163"/>
      <c r="L6" s="163"/>
      <c r="M6" s="163"/>
      <c r="N6" s="163"/>
    </row>
    <row r="7" spans="1:16" ht="38" x14ac:dyDescent="0.2">
      <c r="A7" s="183" t="s">
        <v>1474</v>
      </c>
      <c r="B7" s="14"/>
      <c r="C7" s="14"/>
      <c r="D7" s="14"/>
      <c r="E7" s="14"/>
      <c r="F7" s="14"/>
      <c r="G7" s="14"/>
      <c r="H7" s="14"/>
      <c r="I7" s="14"/>
      <c r="J7" s="14"/>
      <c r="K7" s="14"/>
      <c r="L7" s="14"/>
      <c r="M7" s="14"/>
      <c r="N7" s="14"/>
    </row>
    <row r="8" spans="1:16" ht="19" customHeight="1" x14ac:dyDescent="0.2">
      <c r="A8" s="179"/>
      <c r="B8" s="64"/>
      <c r="C8" s="168"/>
      <c r="D8" s="286" t="s">
        <v>1446</v>
      </c>
      <c r="E8" s="286"/>
      <c r="F8" s="21"/>
      <c r="G8" s="286" t="s">
        <v>1447</v>
      </c>
      <c r="H8" s="286"/>
      <c r="I8" s="21"/>
      <c r="J8" s="238" t="s">
        <v>1031</v>
      </c>
      <c r="K8" s="238"/>
      <c r="L8" s="19"/>
      <c r="M8" s="27"/>
      <c r="N8" s="21"/>
      <c r="O8" s="27"/>
    </row>
    <row r="9" spans="1:16" ht="18" customHeight="1" x14ac:dyDescent="0.2">
      <c r="A9" s="236" t="s">
        <v>815</v>
      </c>
      <c r="B9" s="231" t="s">
        <v>712</v>
      </c>
      <c r="C9" s="245" t="s">
        <v>1406</v>
      </c>
      <c r="D9" s="287"/>
      <c r="E9" s="287"/>
      <c r="G9" s="287"/>
      <c r="H9" s="287"/>
      <c r="J9" s="231"/>
      <c r="K9" s="231"/>
      <c r="L9" s="7"/>
      <c r="M9" s="284" t="s">
        <v>225</v>
      </c>
      <c r="N9" s="236" t="s">
        <v>484</v>
      </c>
      <c r="O9" s="1" t="s">
        <v>485</v>
      </c>
    </row>
    <row r="10" spans="1:16" ht="19" x14ac:dyDescent="0.2">
      <c r="A10" s="283"/>
      <c r="B10" s="232"/>
      <c r="C10" s="255"/>
      <c r="D10" s="8" t="s">
        <v>56</v>
      </c>
      <c r="E10" s="8" t="s">
        <v>55</v>
      </c>
      <c r="F10" s="8"/>
      <c r="G10" s="8" t="s">
        <v>56</v>
      </c>
      <c r="H10" s="8" t="s">
        <v>55</v>
      </c>
      <c r="I10" s="8"/>
      <c r="J10" s="8" t="s">
        <v>56</v>
      </c>
      <c r="K10" s="8" t="s">
        <v>55</v>
      </c>
      <c r="L10" s="14"/>
      <c r="M10" s="285"/>
      <c r="N10" s="283"/>
      <c r="O10" s="4"/>
    </row>
    <row r="11" spans="1:16" ht="18" customHeight="1" x14ac:dyDescent="0.2">
      <c r="A11" s="231" t="s">
        <v>1455</v>
      </c>
      <c r="B11" s="231" t="s">
        <v>56</v>
      </c>
      <c r="C11" s="127" t="s">
        <v>1440</v>
      </c>
      <c r="D11" s="165">
        <v>8.7704225352112708</v>
      </c>
      <c r="E11" s="165">
        <v>2.4155737704917999</v>
      </c>
      <c r="F11" s="166"/>
      <c r="G11" s="167">
        <v>69.95</v>
      </c>
      <c r="H11" s="167">
        <v>46.225000000000001</v>
      </c>
      <c r="I11" s="166"/>
      <c r="J11" s="167">
        <v>90.1408450704225</v>
      </c>
      <c r="K11" s="167">
        <v>42.622950819672099</v>
      </c>
      <c r="L11" s="166"/>
      <c r="M11" s="104" t="s">
        <v>587</v>
      </c>
      <c r="N11" s="104" t="s">
        <v>1459</v>
      </c>
      <c r="O11" s="1" t="s">
        <v>504</v>
      </c>
      <c r="P11" s="152"/>
    </row>
    <row r="12" spans="1:16" x14ac:dyDescent="0.2">
      <c r="A12" s="231"/>
      <c r="B12" s="231"/>
      <c r="C12" s="127" t="s">
        <v>1440</v>
      </c>
      <c r="D12" s="165">
        <v>0.39436619718309901</v>
      </c>
      <c r="E12" s="165">
        <v>0.98647540983606596</v>
      </c>
      <c r="F12" s="166"/>
      <c r="G12" s="167">
        <v>2.7250000000000001</v>
      </c>
      <c r="H12" s="167">
        <v>13.925000000000001</v>
      </c>
      <c r="I12" s="166"/>
      <c r="J12" s="167">
        <v>39.436619718309899</v>
      </c>
      <c r="K12" s="167">
        <v>55.737704918032797</v>
      </c>
      <c r="L12" s="166"/>
      <c r="M12" s="104" t="s">
        <v>588</v>
      </c>
      <c r="N12" s="104" t="s">
        <v>1459</v>
      </c>
      <c r="O12" s="1" t="s">
        <v>505</v>
      </c>
      <c r="P12" s="152"/>
    </row>
    <row r="13" spans="1:16" x14ac:dyDescent="0.2">
      <c r="A13" s="231"/>
      <c r="B13" s="231"/>
      <c r="C13" s="127" t="s">
        <v>1440</v>
      </c>
      <c r="D13" s="165">
        <v>0.31883802816901402</v>
      </c>
      <c r="E13" s="165">
        <v>2.3405737704918002</v>
      </c>
      <c r="F13" s="166"/>
      <c r="G13" s="167">
        <v>2.6749999999999998</v>
      </c>
      <c r="H13" s="167">
        <v>45.7</v>
      </c>
      <c r="I13" s="166"/>
      <c r="J13" s="167">
        <v>39.436619718309899</v>
      </c>
      <c r="K13" s="167">
        <v>72.131147540983605</v>
      </c>
      <c r="L13" s="166"/>
      <c r="M13" s="104" t="s">
        <v>589</v>
      </c>
      <c r="N13" s="104" t="s">
        <v>1459</v>
      </c>
      <c r="O13" s="1" t="s">
        <v>506</v>
      </c>
      <c r="P13" s="152"/>
    </row>
    <row r="14" spans="1:16" x14ac:dyDescent="0.2">
      <c r="A14" s="231"/>
      <c r="B14" s="231"/>
      <c r="C14" s="127" t="s">
        <v>1440</v>
      </c>
      <c r="D14" s="165">
        <v>2.4295774647887299E-2</v>
      </c>
      <c r="E14" s="165">
        <v>4.5372950819672102</v>
      </c>
      <c r="F14" s="166"/>
      <c r="G14" s="167">
        <v>0.3</v>
      </c>
      <c r="H14" s="167">
        <v>32.75</v>
      </c>
      <c r="I14" s="166"/>
      <c r="J14" s="167">
        <v>27.4647887323944</v>
      </c>
      <c r="K14" s="167">
        <v>67.213114754098399</v>
      </c>
      <c r="L14" s="166"/>
      <c r="M14" s="104" t="s">
        <v>590</v>
      </c>
      <c r="N14" s="104" t="s">
        <v>1459</v>
      </c>
      <c r="O14" s="1" t="s">
        <v>507</v>
      </c>
      <c r="P14" s="152"/>
    </row>
    <row r="15" spans="1:16" x14ac:dyDescent="0.2">
      <c r="A15" s="231"/>
      <c r="B15" s="231"/>
      <c r="C15" s="127" t="s">
        <v>1440</v>
      </c>
      <c r="D15" s="165">
        <v>1.5669014084507001E-2</v>
      </c>
      <c r="E15" s="165">
        <v>0.19467213114754101</v>
      </c>
      <c r="F15" s="166"/>
      <c r="G15" s="167">
        <v>0.47499999999999998</v>
      </c>
      <c r="H15" s="167">
        <v>4.1500000000000004</v>
      </c>
      <c r="I15" s="166"/>
      <c r="J15" s="167">
        <v>5.6338028169014098</v>
      </c>
      <c r="K15" s="167">
        <v>14.7540983606557</v>
      </c>
      <c r="L15" s="166"/>
      <c r="M15" s="104" t="s">
        <v>591</v>
      </c>
      <c r="N15" s="104" t="s">
        <v>1459</v>
      </c>
      <c r="O15" s="1" t="s">
        <v>508</v>
      </c>
      <c r="P15" s="152"/>
    </row>
    <row r="16" spans="1:16" x14ac:dyDescent="0.2">
      <c r="A16" s="231"/>
      <c r="B16" s="231"/>
      <c r="C16" s="23" t="s">
        <v>1440</v>
      </c>
      <c r="D16" s="95">
        <v>3.69718309859155E-3</v>
      </c>
      <c r="E16" s="145" t="s">
        <v>492</v>
      </c>
      <c r="F16" s="5"/>
      <c r="G16" s="73">
        <v>0.1</v>
      </c>
      <c r="H16" s="117" t="s">
        <v>492</v>
      </c>
      <c r="I16" s="5"/>
      <c r="J16" s="73">
        <v>9.1549295774647899</v>
      </c>
      <c r="K16" s="117" t="s">
        <v>492</v>
      </c>
      <c r="L16" s="5"/>
      <c r="M16" s="1" t="s">
        <v>592</v>
      </c>
      <c r="N16" s="1" t="s">
        <v>1459</v>
      </c>
      <c r="O16" s="1" t="s">
        <v>509</v>
      </c>
      <c r="P16" s="152"/>
    </row>
    <row r="17" spans="1:16" x14ac:dyDescent="0.2">
      <c r="A17" s="231"/>
      <c r="B17" s="231"/>
      <c r="C17" s="23" t="s">
        <v>1440</v>
      </c>
      <c r="D17" s="95">
        <v>2.4647887323943699E-3</v>
      </c>
      <c r="E17" s="145" t="s">
        <v>492</v>
      </c>
      <c r="F17" s="5"/>
      <c r="G17" s="73">
        <v>0.1</v>
      </c>
      <c r="H17" s="117" t="s">
        <v>492</v>
      </c>
      <c r="I17" s="5"/>
      <c r="J17" s="73">
        <v>5.6338028169014098</v>
      </c>
      <c r="K17" s="117" t="s">
        <v>492</v>
      </c>
      <c r="L17" s="5"/>
      <c r="M17" s="1" t="s">
        <v>593</v>
      </c>
      <c r="N17" s="1" t="s">
        <v>1459</v>
      </c>
      <c r="O17" s="1" t="s">
        <v>510</v>
      </c>
      <c r="P17" s="152"/>
    </row>
    <row r="18" spans="1:16" x14ac:dyDescent="0.2">
      <c r="A18" s="231"/>
      <c r="B18" s="231"/>
      <c r="C18" s="127" t="s">
        <v>1440</v>
      </c>
      <c r="D18" s="165">
        <v>8.8028169014084498E-4</v>
      </c>
      <c r="E18" s="165">
        <v>3.5655737704917999E-2</v>
      </c>
      <c r="F18" s="166"/>
      <c r="G18" s="167">
        <v>2.5000000000000001E-2</v>
      </c>
      <c r="H18" s="167">
        <v>0.45</v>
      </c>
      <c r="I18" s="166"/>
      <c r="J18" s="167">
        <v>3.52112676056338</v>
      </c>
      <c r="K18" s="167">
        <v>27.868852459016399</v>
      </c>
      <c r="L18" s="166"/>
      <c r="M18" s="104" t="s">
        <v>1441</v>
      </c>
      <c r="N18" s="104" t="s">
        <v>1459</v>
      </c>
      <c r="O18" s="1" t="s">
        <v>1490</v>
      </c>
      <c r="P18" s="152"/>
    </row>
    <row r="19" spans="1:16" x14ac:dyDescent="0.2">
      <c r="A19" s="231"/>
      <c r="B19" s="231"/>
      <c r="C19" s="23" t="s">
        <v>1440</v>
      </c>
      <c r="D19" s="95">
        <v>7.0422535211267599E-4</v>
      </c>
      <c r="E19" s="145" t="s">
        <v>492</v>
      </c>
      <c r="F19" s="5"/>
      <c r="G19" s="73">
        <v>7.4999999999999997E-2</v>
      </c>
      <c r="H19" s="117" t="s">
        <v>492</v>
      </c>
      <c r="I19" s="5"/>
      <c r="J19" s="73">
        <v>1.40845070422535</v>
      </c>
      <c r="K19" s="117" t="s">
        <v>492</v>
      </c>
      <c r="L19" s="5"/>
      <c r="M19" s="1" t="s">
        <v>1442</v>
      </c>
      <c r="N19" s="1" t="s">
        <v>1459</v>
      </c>
      <c r="O19" s="1" t="s">
        <v>1491</v>
      </c>
      <c r="P19" s="152"/>
    </row>
    <row r="20" spans="1:16" x14ac:dyDescent="0.2">
      <c r="A20" s="231"/>
      <c r="B20" s="231"/>
      <c r="C20" s="23" t="s">
        <v>1440</v>
      </c>
      <c r="D20" s="95">
        <v>7.0422535211267599E-4</v>
      </c>
      <c r="E20" s="145" t="s">
        <v>492</v>
      </c>
      <c r="F20" s="5"/>
      <c r="G20" s="73">
        <v>0.1</v>
      </c>
      <c r="H20" s="117" t="s">
        <v>492</v>
      </c>
      <c r="I20" s="5"/>
      <c r="J20" s="73">
        <v>0.70422535211267601</v>
      </c>
      <c r="K20" s="117" t="s">
        <v>492</v>
      </c>
      <c r="L20" s="5"/>
      <c r="M20" s="1" t="s">
        <v>596</v>
      </c>
      <c r="N20" s="1" t="s">
        <v>1459</v>
      </c>
      <c r="O20" s="1" t="s">
        <v>513</v>
      </c>
      <c r="P20" s="152"/>
    </row>
    <row r="21" spans="1:16" x14ac:dyDescent="0.2">
      <c r="A21" s="231"/>
      <c r="C21" s="1"/>
      <c r="D21" s="95"/>
      <c r="E21" s="95"/>
      <c r="F21" s="5"/>
      <c r="G21" s="73"/>
      <c r="H21" s="73"/>
      <c r="I21" s="5"/>
      <c r="J21" s="73"/>
      <c r="K21" s="73"/>
      <c r="L21" s="5"/>
      <c r="M21" s="1"/>
      <c r="P21" s="152"/>
    </row>
    <row r="22" spans="1:16" x14ac:dyDescent="0.2">
      <c r="A22" s="231"/>
      <c r="B22" s="234" t="s">
        <v>55</v>
      </c>
      <c r="C22" s="127" t="s">
        <v>1440</v>
      </c>
      <c r="D22" s="165">
        <v>2.4295774647887299E-2</v>
      </c>
      <c r="E22" s="165">
        <v>4.5372950819672102</v>
      </c>
      <c r="F22" s="166"/>
      <c r="G22" s="167">
        <v>0.3</v>
      </c>
      <c r="H22" s="167">
        <v>32.75</v>
      </c>
      <c r="I22" s="166"/>
      <c r="J22" s="167">
        <v>27.4647887323944</v>
      </c>
      <c r="K22" s="167">
        <v>67.213114754098399</v>
      </c>
      <c r="L22" s="166"/>
      <c r="M22" s="104" t="s">
        <v>590</v>
      </c>
      <c r="N22" s="104" t="s">
        <v>1459</v>
      </c>
      <c r="O22" s="1" t="s">
        <v>507</v>
      </c>
      <c r="P22" s="152"/>
    </row>
    <row r="23" spans="1:16" x14ac:dyDescent="0.2">
      <c r="A23" s="231"/>
      <c r="B23" s="234"/>
      <c r="C23" s="127" t="s">
        <v>1440</v>
      </c>
      <c r="D23" s="165">
        <v>8.7704225352112708</v>
      </c>
      <c r="E23" s="165">
        <v>2.4155737704917999</v>
      </c>
      <c r="F23" s="166"/>
      <c r="G23" s="167">
        <v>69.95</v>
      </c>
      <c r="H23" s="167">
        <v>46.225000000000001</v>
      </c>
      <c r="I23" s="166"/>
      <c r="J23" s="167">
        <v>90.1408450704225</v>
      </c>
      <c r="K23" s="167">
        <v>42.622950819672099</v>
      </c>
      <c r="L23" s="166"/>
      <c r="M23" s="104" t="s">
        <v>587</v>
      </c>
      <c r="N23" s="104" t="s">
        <v>1459</v>
      </c>
      <c r="O23" s="1" t="s">
        <v>504</v>
      </c>
      <c r="P23" s="152"/>
    </row>
    <row r="24" spans="1:16" x14ac:dyDescent="0.2">
      <c r="A24" s="231"/>
      <c r="B24" s="234"/>
      <c r="C24" s="127" t="s">
        <v>1440</v>
      </c>
      <c r="D24" s="165">
        <v>0.31883802816901402</v>
      </c>
      <c r="E24" s="165">
        <v>2.3405737704918002</v>
      </c>
      <c r="F24" s="166"/>
      <c r="G24" s="167">
        <v>2.6749999999999998</v>
      </c>
      <c r="H24" s="167">
        <v>45.7</v>
      </c>
      <c r="I24" s="166"/>
      <c r="J24" s="167">
        <v>39.436619718309899</v>
      </c>
      <c r="K24" s="167">
        <v>72.131147540983605</v>
      </c>
      <c r="L24" s="166"/>
      <c r="M24" s="104" t="s">
        <v>589</v>
      </c>
      <c r="N24" s="104" t="s">
        <v>1459</v>
      </c>
      <c r="O24" s="1" t="s">
        <v>506</v>
      </c>
      <c r="P24" s="152"/>
    </row>
    <row r="25" spans="1:16" x14ac:dyDescent="0.2">
      <c r="A25" s="231"/>
      <c r="B25" s="234"/>
      <c r="C25" s="127" t="s">
        <v>1440</v>
      </c>
      <c r="D25" s="165">
        <v>0.39436619718309901</v>
      </c>
      <c r="E25" s="165">
        <v>0.98647540983606596</v>
      </c>
      <c r="F25" s="166"/>
      <c r="G25" s="167">
        <v>2.7250000000000001</v>
      </c>
      <c r="H25" s="167">
        <v>13.925000000000001</v>
      </c>
      <c r="I25" s="166"/>
      <c r="J25" s="167">
        <v>39.436619718309899</v>
      </c>
      <c r="K25" s="167">
        <v>55.737704918032797</v>
      </c>
      <c r="L25" s="166"/>
      <c r="M25" s="104" t="s">
        <v>588</v>
      </c>
      <c r="N25" s="104" t="s">
        <v>1459</v>
      </c>
      <c r="O25" s="1" t="s">
        <v>505</v>
      </c>
      <c r="P25" s="152"/>
    </row>
    <row r="26" spans="1:16" x14ac:dyDescent="0.2">
      <c r="A26" s="231"/>
      <c r="B26" s="234"/>
      <c r="C26" s="127" t="s">
        <v>1440</v>
      </c>
      <c r="D26" s="165">
        <v>1.5669014084507001E-2</v>
      </c>
      <c r="E26" s="165">
        <v>0.19467213114754101</v>
      </c>
      <c r="F26" s="166"/>
      <c r="G26" s="167">
        <v>0.47499999999999998</v>
      </c>
      <c r="H26" s="167">
        <v>4.1500000000000004</v>
      </c>
      <c r="I26" s="166"/>
      <c r="J26" s="167">
        <v>5.6338028169014098</v>
      </c>
      <c r="K26" s="167">
        <v>14.7540983606557</v>
      </c>
      <c r="L26" s="166"/>
      <c r="M26" s="104" t="s">
        <v>591</v>
      </c>
      <c r="N26" s="104" t="s">
        <v>1459</v>
      </c>
      <c r="O26" s="1" t="s">
        <v>508</v>
      </c>
      <c r="P26" s="152"/>
    </row>
    <row r="27" spans="1:16" x14ac:dyDescent="0.2">
      <c r="A27" s="231"/>
      <c r="B27" s="234"/>
      <c r="C27" s="23" t="s">
        <v>1440</v>
      </c>
      <c r="D27" s="145" t="s">
        <v>492</v>
      </c>
      <c r="E27" s="95">
        <v>4.83606557377049E-2</v>
      </c>
      <c r="F27" s="5"/>
      <c r="G27" s="117" t="s">
        <v>492</v>
      </c>
      <c r="H27" s="73">
        <v>1.175</v>
      </c>
      <c r="I27" s="5"/>
      <c r="J27" s="117" t="s">
        <v>492</v>
      </c>
      <c r="K27" s="73">
        <v>8.1967213114754092</v>
      </c>
      <c r="L27" s="5"/>
      <c r="M27" s="1" t="s">
        <v>1443</v>
      </c>
      <c r="N27" s="1" t="s">
        <v>1459</v>
      </c>
      <c r="O27" s="1" t="s">
        <v>1492</v>
      </c>
      <c r="P27" s="152"/>
    </row>
    <row r="28" spans="1:16" x14ac:dyDescent="0.2">
      <c r="A28" s="231"/>
      <c r="B28" s="234"/>
      <c r="C28" s="127" t="s">
        <v>1440</v>
      </c>
      <c r="D28" s="165">
        <v>8.8028169014084498E-4</v>
      </c>
      <c r="E28" s="165">
        <v>3.5655737704917999E-2</v>
      </c>
      <c r="F28" s="166"/>
      <c r="G28" s="167">
        <v>2.5000000000000001E-2</v>
      </c>
      <c r="H28" s="167">
        <v>0.45</v>
      </c>
      <c r="I28" s="166"/>
      <c r="J28" s="167">
        <v>3.52112676056338</v>
      </c>
      <c r="K28" s="167">
        <v>27.868852459016399</v>
      </c>
      <c r="L28" s="166"/>
      <c r="M28" s="104" t="s">
        <v>1441</v>
      </c>
      <c r="N28" s="104" t="s">
        <v>1459</v>
      </c>
      <c r="O28" s="1" t="s">
        <v>1490</v>
      </c>
      <c r="P28" s="152"/>
    </row>
    <row r="29" spans="1:16" x14ac:dyDescent="0.2">
      <c r="A29" s="231"/>
      <c r="B29" s="234"/>
      <c r="C29" s="23" t="s">
        <v>1440</v>
      </c>
      <c r="D29" s="145" t="s">
        <v>492</v>
      </c>
      <c r="E29" s="95">
        <v>4.0983606557377103E-3</v>
      </c>
      <c r="F29" s="5"/>
      <c r="G29" s="117" t="s">
        <v>492</v>
      </c>
      <c r="H29" s="73">
        <v>0.17499999999999999</v>
      </c>
      <c r="I29" s="5"/>
      <c r="J29" s="117" t="s">
        <v>492</v>
      </c>
      <c r="K29" s="73">
        <v>3.27868852459016</v>
      </c>
      <c r="L29" s="5"/>
      <c r="M29" s="1" t="s">
        <v>1444</v>
      </c>
      <c r="N29" s="1" t="s">
        <v>1459</v>
      </c>
      <c r="O29" s="1" t="s">
        <v>1493</v>
      </c>
      <c r="P29" s="152"/>
    </row>
    <row r="30" spans="1:16" x14ac:dyDescent="0.2">
      <c r="A30" s="231"/>
      <c r="B30" s="234"/>
      <c r="C30" s="23" t="s">
        <v>1440</v>
      </c>
      <c r="D30" s="95">
        <v>5.2816901408450699E-4</v>
      </c>
      <c r="E30" s="95">
        <v>2.8688524590163899E-3</v>
      </c>
      <c r="F30" s="5"/>
      <c r="G30" s="73">
        <v>7.4999999999999997E-2</v>
      </c>
      <c r="H30" s="73">
        <v>0.17499999999999999</v>
      </c>
      <c r="I30" s="5"/>
      <c r="J30" s="73">
        <v>0.70422535211267601</v>
      </c>
      <c r="K30" s="73">
        <v>1.63934426229508</v>
      </c>
      <c r="L30" s="5"/>
      <c r="M30" s="1" t="s">
        <v>595</v>
      </c>
      <c r="N30" s="1" t="s">
        <v>1459</v>
      </c>
      <c r="O30" s="1" t="s">
        <v>512</v>
      </c>
      <c r="P30" s="152"/>
    </row>
    <row r="31" spans="1:16" x14ac:dyDescent="0.2">
      <c r="A31" s="231"/>
      <c r="B31" s="234"/>
      <c r="C31" s="23" t="s">
        <v>1440</v>
      </c>
      <c r="D31" s="145" t="s">
        <v>492</v>
      </c>
      <c r="E31" s="95">
        <v>2.8688524590163899E-3</v>
      </c>
      <c r="F31" s="5"/>
      <c r="G31" s="117" t="s">
        <v>492</v>
      </c>
      <c r="H31" s="73">
        <v>0.17499999999999999</v>
      </c>
      <c r="I31" s="5"/>
      <c r="J31" s="117" t="s">
        <v>492</v>
      </c>
      <c r="K31" s="73">
        <v>1.63934426229508</v>
      </c>
      <c r="L31" s="5"/>
      <c r="M31" s="1" t="s">
        <v>1445</v>
      </c>
      <c r="N31" s="1" t="s">
        <v>1459</v>
      </c>
      <c r="O31" s="1" t="s">
        <v>1494</v>
      </c>
      <c r="P31" s="152"/>
    </row>
    <row r="32" spans="1:16" x14ac:dyDescent="0.2">
      <c r="A32" s="8"/>
      <c r="B32" s="33"/>
      <c r="C32" s="26"/>
      <c r="D32" s="144"/>
      <c r="E32" s="140"/>
      <c r="F32" s="6"/>
      <c r="G32" s="89"/>
      <c r="H32" s="87"/>
      <c r="I32" s="6"/>
      <c r="J32" s="89"/>
      <c r="K32" s="87"/>
      <c r="L32" s="6"/>
      <c r="M32" s="4"/>
      <c r="N32" s="4"/>
      <c r="O32" s="4"/>
      <c r="P32" s="152"/>
    </row>
    <row r="33" spans="1:19" x14ac:dyDescent="0.2">
      <c r="A33" s="7"/>
      <c r="B33" s="24"/>
      <c r="C33" s="127"/>
      <c r="D33" s="166"/>
      <c r="E33" s="166"/>
      <c r="F33" s="166"/>
      <c r="G33" s="167"/>
      <c r="H33" s="167"/>
      <c r="I33" s="166"/>
      <c r="J33" s="167"/>
      <c r="K33" s="167"/>
      <c r="L33" s="166"/>
      <c r="M33" s="104"/>
      <c r="P33" s="152"/>
    </row>
    <row r="34" spans="1:19" ht="18" customHeight="1" x14ac:dyDescent="0.2">
      <c r="A34" s="231" t="s">
        <v>1454</v>
      </c>
      <c r="B34" s="231" t="s">
        <v>56</v>
      </c>
      <c r="C34" s="104" t="s">
        <v>1466</v>
      </c>
      <c r="D34" s="165">
        <v>12.780740740740701</v>
      </c>
      <c r="E34" s="165">
        <v>1.08709677419355</v>
      </c>
      <c r="F34" s="138"/>
      <c r="G34" s="167">
        <v>85.2</v>
      </c>
      <c r="H34" s="167">
        <v>11.2</v>
      </c>
      <c r="I34" s="138"/>
      <c r="J34" s="167">
        <v>76.296296296296305</v>
      </c>
      <c r="K34" s="167">
        <v>80.645161290322605</v>
      </c>
      <c r="L34" s="166"/>
      <c r="M34" s="104" t="s">
        <v>644</v>
      </c>
      <c r="N34" s="104" t="s">
        <v>1483</v>
      </c>
      <c r="O34" s="1" t="s">
        <v>564</v>
      </c>
      <c r="P34" s="104"/>
      <c r="S34" s="152"/>
    </row>
    <row r="35" spans="1:19" x14ac:dyDescent="0.2">
      <c r="A35" s="231"/>
      <c r="B35" s="231"/>
      <c r="C35" s="1" t="s">
        <v>1458</v>
      </c>
      <c r="D35" s="95">
        <v>8.1481481481481492E-3</v>
      </c>
      <c r="E35" s="220" t="s">
        <v>492</v>
      </c>
      <c r="G35" s="73">
        <v>0.6</v>
      </c>
      <c r="H35" s="117" t="s">
        <v>492</v>
      </c>
      <c r="J35" s="73">
        <v>1.4814814814814801</v>
      </c>
      <c r="K35" s="117" t="s">
        <v>492</v>
      </c>
      <c r="L35" s="5"/>
      <c r="M35" s="1" t="s">
        <v>648</v>
      </c>
      <c r="N35" s="1" t="s">
        <v>1483</v>
      </c>
      <c r="O35" s="1" t="s">
        <v>568</v>
      </c>
      <c r="P35" s="104"/>
      <c r="S35" s="152"/>
    </row>
    <row r="36" spans="1:19" x14ac:dyDescent="0.2">
      <c r="A36" s="231"/>
      <c r="B36" s="231"/>
      <c r="C36" s="1" t="s">
        <v>1458</v>
      </c>
      <c r="D36" s="95">
        <v>5.1851851851851902E-3</v>
      </c>
      <c r="E36" s="220" t="s">
        <v>492</v>
      </c>
      <c r="G36" s="73">
        <v>0.7</v>
      </c>
      <c r="H36" s="117" t="s">
        <v>492</v>
      </c>
      <c r="J36" s="73">
        <v>0.74074074074074103</v>
      </c>
      <c r="K36" s="117" t="s">
        <v>492</v>
      </c>
      <c r="L36" s="5"/>
      <c r="M36" s="1" t="s">
        <v>650</v>
      </c>
      <c r="N36" s="1" t="s">
        <v>1483</v>
      </c>
      <c r="O36" s="1" t="s">
        <v>570</v>
      </c>
      <c r="P36" s="104"/>
      <c r="S36" s="152"/>
    </row>
    <row r="37" spans="1:19" x14ac:dyDescent="0.2">
      <c r="A37" s="231"/>
      <c r="B37" s="231"/>
      <c r="C37" s="1" t="s">
        <v>1458</v>
      </c>
      <c r="D37" s="95">
        <v>2.9629629629629602E-3</v>
      </c>
      <c r="E37" s="220" t="s">
        <v>492</v>
      </c>
      <c r="G37" s="73">
        <v>0.4</v>
      </c>
      <c r="H37" s="117" t="s">
        <v>492</v>
      </c>
      <c r="J37" s="73">
        <v>0.74074074074074103</v>
      </c>
      <c r="K37" s="117" t="s">
        <v>492</v>
      </c>
      <c r="L37" s="5"/>
      <c r="M37" s="1" t="s">
        <v>653</v>
      </c>
      <c r="N37" s="1" t="s">
        <v>1483</v>
      </c>
      <c r="O37" s="1" t="s">
        <v>573</v>
      </c>
      <c r="P37" s="104"/>
      <c r="S37" s="152"/>
    </row>
    <row r="38" spans="1:19" x14ac:dyDescent="0.2">
      <c r="A38" s="231"/>
      <c r="B38" s="231"/>
      <c r="C38" s="1" t="s">
        <v>1458</v>
      </c>
      <c r="D38" s="95">
        <v>1.4814814814814801E-3</v>
      </c>
      <c r="E38" s="220" t="s">
        <v>492</v>
      </c>
      <c r="G38" s="73">
        <v>0.2</v>
      </c>
      <c r="H38" s="117" t="s">
        <v>492</v>
      </c>
      <c r="J38" s="73">
        <v>0.74074074074074103</v>
      </c>
      <c r="K38" s="117" t="s">
        <v>492</v>
      </c>
      <c r="L38" s="5"/>
      <c r="M38" s="1" t="s">
        <v>1448</v>
      </c>
      <c r="N38" s="1" t="s">
        <v>1483</v>
      </c>
      <c r="O38" s="1" t="s">
        <v>1495</v>
      </c>
      <c r="P38" s="104"/>
      <c r="S38" s="152"/>
    </row>
    <row r="39" spans="1:19" x14ac:dyDescent="0.2">
      <c r="A39" s="231"/>
      <c r="B39" s="231"/>
      <c r="C39" s="1" t="s">
        <v>1458</v>
      </c>
      <c r="D39" s="95">
        <v>7.4074074074074103E-4</v>
      </c>
      <c r="E39" s="220" t="s">
        <v>492</v>
      </c>
      <c r="G39" s="73">
        <v>0.1</v>
      </c>
      <c r="H39" s="117" t="s">
        <v>492</v>
      </c>
      <c r="J39" s="73">
        <v>0.74074074074074103</v>
      </c>
      <c r="K39" s="117" t="s">
        <v>492</v>
      </c>
      <c r="L39" s="5"/>
      <c r="M39" s="1" t="s">
        <v>1449</v>
      </c>
      <c r="N39" s="1" t="s">
        <v>1483</v>
      </c>
      <c r="O39" s="1" t="s">
        <v>1496</v>
      </c>
      <c r="P39" s="104"/>
      <c r="S39" s="152"/>
    </row>
    <row r="40" spans="1:19" x14ac:dyDescent="0.2">
      <c r="A40" s="231"/>
      <c r="B40" s="231"/>
      <c r="C40" s="1" t="s">
        <v>1458</v>
      </c>
      <c r="D40" s="95">
        <v>7.4074074074074103E-4</v>
      </c>
      <c r="E40" s="220" t="s">
        <v>492</v>
      </c>
      <c r="G40" s="73">
        <v>0.1</v>
      </c>
      <c r="H40" s="117" t="s">
        <v>492</v>
      </c>
      <c r="J40" s="73">
        <v>0.74074074074074103</v>
      </c>
      <c r="K40" s="117" t="s">
        <v>492</v>
      </c>
      <c r="L40" s="5"/>
      <c r="M40" s="1" t="s">
        <v>1450</v>
      </c>
      <c r="N40" s="1" t="s">
        <v>1483</v>
      </c>
      <c r="O40" s="1" t="s">
        <v>1497</v>
      </c>
      <c r="P40" s="104"/>
      <c r="S40" s="152"/>
    </row>
    <row r="41" spans="1:19" x14ac:dyDescent="0.2">
      <c r="A41" s="231"/>
      <c r="B41" s="231"/>
      <c r="C41" s="1" t="s">
        <v>1458</v>
      </c>
      <c r="D41" s="95">
        <v>7.4074074074074103E-4</v>
      </c>
      <c r="E41" s="220" t="s">
        <v>492</v>
      </c>
      <c r="G41" s="73">
        <v>0.1</v>
      </c>
      <c r="H41" s="117" t="s">
        <v>492</v>
      </c>
      <c r="J41" s="73">
        <v>0.74074074074074103</v>
      </c>
      <c r="K41" s="117" t="s">
        <v>492</v>
      </c>
      <c r="L41" s="5"/>
      <c r="M41" s="1" t="s">
        <v>1451</v>
      </c>
      <c r="N41" s="1" t="s">
        <v>1483</v>
      </c>
      <c r="O41" s="1" t="s">
        <v>1498</v>
      </c>
      <c r="P41" s="104"/>
      <c r="S41" s="152"/>
    </row>
    <row r="42" spans="1:19" x14ac:dyDescent="0.2">
      <c r="A42" s="231"/>
      <c r="B42" s="231"/>
      <c r="C42" s="1" t="s">
        <v>1458</v>
      </c>
      <c r="D42" s="95">
        <v>7.4074074074074103E-4</v>
      </c>
      <c r="E42" s="220" t="s">
        <v>492</v>
      </c>
      <c r="G42" s="73">
        <v>0.1</v>
      </c>
      <c r="H42" s="117" t="s">
        <v>492</v>
      </c>
      <c r="J42" s="73">
        <v>0.74074074074074103</v>
      </c>
      <c r="K42" s="117" t="s">
        <v>492</v>
      </c>
      <c r="L42" s="5"/>
      <c r="M42" s="1" t="s">
        <v>1452</v>
      </c>
      <c r="N42" s="1" t="s">
        <v>1483</v>
      </c>
      <c r="O42" s="1" t="s">
        <v>1499</v>
      </c>
      <c r="P42" s="104"/>
      <c r="S42" s="152"/>
    </row>
    <row r="43" spans="1:19" x14ac:dyDescent="0.2">
      <c r="A43" s="231"/>
      <c r="B43" s="231"/>
      <c r="C43" s="1" t="s">
        <v>1458</v>
      </c>
      <c r="D43" s="95">
        <v>7.4074074074074103E-4</v>
      </c>
      <c r="E43" s="220" t="s">
        <v>492</v>
      </c>
      <c r="G43" s="73">
        <v>0.1</v>
      </c>
      <c r="H43" s="117" t="s">
        <v>492</v>
      </c>
      <c r="J43" s="73">
        <v>0.74074074074074103</v>
      </c>
      <c r="K43" s="117" t="s">
        <v>492</v>
      </c>
      <c r="L43" s="5"/>
      <c r="M43" s="1" t="s">
        <v>651</v>
      </c>
      <c r="N43" s="1" t="s">
        <v>1483</v>
      </c>
      <c r="O43" s="1" t="s">
        <v>571</v>
      </c>
      <c r="P43" s="104"/>
      <c r="S43" s="152"/>
    </row>
    <row r="44" spans="1:19" x14ac:dyDescent="0.2">
      <c r="A44" s="231"/>
      <c r="C44" s="1"/>
      <c r="D44" s="165"/>
      <c r="E44" s="165"/>
      <c r="F44" s="166"/>
      <c r="G44" s="166"/>
      <c r="H44" s="166"/>
      <c r="I44" s="166"/>
      <c r="J44" s="167"/>
      <c r="K44" s="167"/>
      <c r="L44" s="166"/>
      <c r="M44" s="166"/>
      <c r="N44" s="127"/>
      <c r="P44" s="104"/>
      <c r="S44" s="152"/>
    </row>
    <row r="45" spans="1:19" x14ac:dyDescent="0.2">
      <c r="A45" s="231"/>
      <c r="B45" s="234" t="s">
        <v>55</v>
      </c>
      <c r="C45" s="104" t="s">
        <v>1466</v>
      </c>
      <c r="D45" s="165">
        <v>12.780740740740701</v>
      </c>
      <c r="E45" s="165">
        <v>1.08709677419355</v>
      </c>
      <c r="F45" s="138"/>
      <c r="G45" s="138">
        <v>85.2</v>
      </c>
      <c r="H45" s="138">
        <v>11.2</v>
      </c>
      <c r="I45" s="138"/>
      <c r="J45" s="167">
        <v>76.296296296296305</v>
      </c>
      <c r="K45" s="167">
        <v>80.645161290322605</v>
      </c>
      <c r="L45" s="166"/>
      <c r="M45" s="104" t="s">
        <v>644</v>
      </c>
      <c r="N45" s="104" t="s">
        <v>1483</v>
      </c>
      <c r="O45" s="1" t="s">
        <v>564</v>
      </c>
      <c r="P45" s="104"/>
      <c r="S45" s="152"/>
    </row>
    <row r="46" spans="1:19" x14ac:dyDescent="0.2">
      <c r="A46" s="231"/>
      <c r="B46" s="234"/>
      <c r="C46" s="1" t="s">
        <v>1458</v>
      </c>
      <c r="D46" s="95">
        <v>0</v>
      </c>
      <c r="E46" s="95">
        <v>3.0107526881720401E-2</v>
      </c>
      <c r="G46" s="117" t="s">
        <v>492</v>
      </c>
      <c r="H46" s="22">
        <v>2.8</v>
      </c>
      <c r="J46" s="73">
        <v>0</v>
      </c>
      <c r="K46" s="73">
        <v>1.0752688172042999</v>
      </c>
      <c r="L46" s="5"/>
      <c r="M46" s="1" t="s">
        <v>1453</v>
      </c>
      <c r="N46" s="1" t="s">
        <v>1483</v>
      </c>
      <c r="O46" s="1" t="s">
        <v>1500</v>
      </c>
      <c r="P46" s="104"/>
      <c r="S46" s="152"/>
    </row>
    <row r="47" spans="1:19" x14ac:dyDescent="0.2">
      <c r="A47" s="232"/>
      <c r="B47" s="33"/>
      <c r="C47" s="4"/>
      <c r="D47" s="140"/>
      <c r="E47" s="140"/>
      <c r="F47" s="25"/>
      <c r="G47" s="89"/>
      <c r="H47" s="25"/>
      <c r="I47" s="25"/>
      <c r="J47" s="87"/>
      <c r="K47" s="87"/>
      <c r="L47" s="6"/>
      <c r="M47" s="4"/>
      <c r="N47" s="4"/>
      <c r="O47" s="4"/>
      <c r="P47" s="104"/>
      <c r="S47" s="152"/>
    </row>
    <row r="48" spans="1:19" x14ac:dyDescent="0.2">
      <c r="A48" s="13"/>
      <c r="B48" s="35"/>
      <c r="C48" s="1"/>
      <c r="D48" s="22"/>
      <c r="L48" s="166"/>
      <c r="M48" s="166"/>
      <c r="O48" s="166"/>
      <c r="Q48" s="152"/>
    </row>
    <row r="49" spans="1:20" ht="18" customHeight="1" x14ac:dyDescent="0.2">
      <c r="A49" s="231" t="s">
        <v>1454</v>
      </c>
      <c r="B49" s="231" t="s">
        <v>56</v>
      </c>
      <c r="C49" s="34" t="s">
        <v>1473</v>
      </c>
      <c r="D49" s="165">
        <v>0.12814814814814801</v>
      </c>
      <c r="E49" s="165">
        <v>0.74731182795698903</v>
      </c>
      <c r="F49" s="138"/>
      <c r="G49" s="138">
        <v>2.1</v>
      </c>
      <c r="H49" s="138">
        <v>12.7</v>
      </c>
      <c r="I49" s="138"/>
      <c r="J49" s="167">
        <v>19.259259259259299</v>
      </c>
      <c r="K49" s="167">
        <v>59.139784946236603</v>
      </c>
      <c r="L49" s="104"/>
      <c r="M49" s="104" t="s">
        <v>1460</v>
      </c>
      <c r="N49" s="104" t="s">
        <v>1484</v>
      </c>
      <c r="O49" s="1" t="s">
        <v>1501</v>
      </c>
      <c r="P49" s="166"/>
      <c r="Q49" s="104"/>
      <c r="T49" s="152"/>
    </row>
    <row r="50" spans="1:20" x14ac:dyDescent="0.2">
      <c r="A50" s="231"/>
      <c r="B50" s="231"/>
      <c r="C50" s="34" t="s">
        <v>1473</v>
      </c>
      <c r="D50" s="165">
        <v>2.66666666666667E-2</v>
      </c>
      <c r="E50" s="165">
        <v>0.89247311827956999</v>
      </c>
      <c r="F50" s="138"/>
      <c r="G50" s="138">
        <v>0.9</v>
      </c>
      <c r="H50" s="138">
        <v>15.5</v>
      </c>
      <c r="I50" s="138"/>
      <c r="J50" s="167">
        <v>5.92592592592593</v>
      </c>
      <c r="K50" s="167">
        <v>27.9569892473118</v>
      </c>
      <c r="L50" s="104"/>
      <c r="M50" s="104" t="s">
        <v>1461</v>
      </c>
      <c r="N50" s="104" t="s">
        <v>1484</v>
      </c>
      <c r="O50" s="1" t="s">
        <v>1502</v>
      </c>
      <c r="P50" s="166"/>
      <c r="Q50" s="104"/>
      <c r="T50" s="152"/>
    </row>
    <row r="51" spans="1:20" x14ac:dyDescent="0.2">
      <c r="A51" s="231"/>
      <c r="B51" s="13"/>
      <c r="C51" s="127"/>
      <c r="D51" s="166"/>
      <c r="E51" s="166"/>
      <c r="F51" s="166"/>
      <c r="G51" s="166"/>
      <c r="H51" s="166"/>
      <c r="I51" s="166"/>
      <c r="J51" s="166"/>
      <c r="K51" s="166"/>
      <c r="L51" s="166"/>
      <c r="M51" s="104"/>
      <c r="P51" s="152"/>
    </row>
    <row r="52" spans="1:20" ht="18" customHeight="1" x14ac:dyDescent="0.2">
      <c r="A52" s="231"/>
      <c r="B52" s="234" t="s">
        <v>55</v>
      </c>
      <c r="C52" s="34" t="s">
        <v>1473</v>
      </c>
      <c r="D52" s="165">
        <v>0.12814814814814801</v>
      </c>
      <c r="E52" s="165">
        <v>0.74731182795698903</v>
      </c>
      <c r="F52" s="138"/>
      <c r="G52" s="138">
        <v>2.1</v>
      </c>
      <c r="H52" s="138">
        <v>12.7</v>
      </c>
      <c r="I52" s="138"/>
      <c r="J52" s="167">
        <v>19.259259259259299</v>
      </c>
      <c r="K52" s="167">
        <v>59.139784946236603</v>
      </c>
      <c r="L52" s="104"/>
      <c r="M52" s="104" t="s">
        <v>1460</v>
      </c>
      <c r="N52" s="104" t="s">
        <v>1484</v>
      </c>
      <c r="O52" s="1" t="s">
        <v>1501</v>
      </c>
      <c r="P52" s="152"/>
    </row>
    <row r="53" spans="1:20" x14ac:dyDescent="0.2">
      <c r="A53" s="231"/>
      <c r="B53" s="234"/>
      <c r="C53" s="34" t="s">
        <v>1473</v>
      </c>
      <c r="D53" s="165">
        <v>2.66666666666667E-2</v>
      </c>
      <c r="E53" s="165">
        <v>0.89247311827956999</v>
      </c>
      <c r="F53" s="138"/>
      <c r="G53" s="138">
        <v>0.9</v>
      </c>
      <c r="H53" s="138">
        <v>15.5</v>
      </c>
      <c r="I53" s="138"/>
      <c r="J53" s="167">
        <v>5.92592592592593</v>
      </c>
      <c r="K53" s="167">
        <v>27.9569892473118</v>
      </c>
      <c r="L53" s="104"/>
      <c r="M53" s="104" t="s">
        <v>1461</v>
      </c>
      <c r="N53" s="104" t="s">
        <v>1484</v>
      </c>
      <c r="O53" s="1" t="s">
        <v>1502</v>
      </c>
      <c r="P53" s="152"/>
    </row>
    <row r="54" spans="1:20" x14ac:dyDescent="0.2">
      <c r="A54" s="231"/>
      <c r="B54" s="234"/>
      <c r="C54" s="35" t="s">
        <v>1465</v>
      </c>
      <c r="D54" s="117" t="s">
        <v>492</v>
      </c>
      <c r="E54" s="95">
        <v>1.0752688172043E-3</v>
      </c>
      <c r="G54" s="117" t="s">
        <v>492</v>
      </c>
      <c r="H54" s="22">
        <v>0.1</v>
      </c>
      <c r="J54" s="117" t="s">
        <v>492</v>
      </c>
      <c r="K54" s="73">
        <v>1.0752688172042999</v>
      </c>
      <c r="L54" s="1"/>
      <c r="M54" s="1" t="s">
        <v>1462</v>
      </c>
      <c r="N54" s="1" t="s">
        <v>1484</v>
      </c>
      <c r="O54" s="1" t="s">
        <v>1503</v>
      </c>
      <c r="P54" s="152"/>
    </row>
    <row r="55" spans="1:20" x14ac:dyDescent="0.2">
      <c r="A55" s="231"/>
      <c r="B55" s="234"/>
      <c r="C55" s="35" t="s">
        <v>1465</v>
      </c>
      <c r="D55" s="117" t="s">
        <v>492</v>
      </c>
      <c r="E55" s="95">
        <v>1.0752688172043E-3</v>
      </c>
      <c r="G55" s="117" t="s">
        <v>492</v>
      </c>
      <c r="H55" s="22">
        <v>0.1</v>
      </c>
      <c r="J55" s="117" t="s">
        <v>492</v>
      </c>
      <c r="K55" s="73">
        <v>1.0752688172042999</v>
      </c>
      <c r="L55" s="1"/>
      <c r="M55" s="1" t="s">
        <v>1463</v>
      </c>
      <c r="N55" s="1" t="s">
        <v>1484</v>
      </c>
      <c r="O55" s="1" t="s">
        <v>1504</v>
      </c>
      <c r="P55" s="152"/>
    </row>
    <row r="56" spans="1:20" x14ac:dyDescent="0.2">
      <c r="A56" s="232"/>
      <c r="B56" s="235"/>
      <c r="C56" s="58" t="s">
        <v>1465</v>
      </c>
      <c r="D56" s="89" t="s">
        <v>492</v>
      </c>
      <c r="E56" s="140">
        <v>1.0752688172043E-3</v>
      </c>
      <c r="F56" s="25"/>
      <c r="G56" s="89" t="s">
        <v>492</v>
      </c>
      <c r="H56" s="25">
        <v>0.1</v>
      </c>
      <c r="I56" s="25"/>
      <c r="J56" s="89" t="s">
        <v>492</v>
      </c>
      <c r="K56" s="87">
        <v>1.0752688172042999</v>
      </c>
      <c r="L56" s="4"/>
      <c r="M56" s="4" t="s">
        <v>1464</v>
      </c>
      <c r="N56" s="4" t="s">
        <v>1484</v>
      </c>
      <c r="O56" s="4" t="s">
        <v>1505</v>
      </c>
      <c r="P56" s="152"/>
    </row>
    <row r="57" spans="1:20" x14ac:dyDescent="0.2">
      <c r="A57" s="7"/>
      <c r="B57" s="24"/>
      <c r="C57" s="35"/>
      <c r="D57" s="117"/>
      <c r="E57" s="95"/>
      <c r="G57" s="117"/>
      <c r="J57" s="117"/>
      <c r="K57" s="73"/>
      <c r="L57" s="1"/>
      <c r="M57" s="1"/>
      <c r="P57" s="152"/>
    </row>
    <row r="58" spans="1:20" ht="19" x14ac:dyDescent="0.2">
      <c r="A58" s="181" t="s">
        <v>68</v>
      </c>
      <c r="B58" s="24"/>
      <c r="C58" s="35"/>
      <c r="D58" s="117"/>
      <c r="E58" s="95"/>
      <c r="G58" s="117"/>
      <c r="J58" s="117"/>
      <c r="K58" s="73"/>
      <c r="L58" s="1"/>
      <c r="M58" s="1"/>
      <c r="P58" s="152"/>
    </row>
    <row r="59" spans="1:20" x14ac:dyDescent="0.2">
      <c r="A59" s="179"/>
      <c r="B59" s="64"/>
      <c r="C59" s="168"/>
      <c r="D59" s="286" t="s">
        <v>1446</v>
      </c>
      <c r="E59" s="286"/>
      <c r="F59" s="21"/>
      <c r="G59" s="286" t="s">
        <v>1447</v>
      </c>
      <c r="H59" s="286"/>
      <c r="I59" s="21"/>
      <c r="J59" s="238" t="s">
        <v>1031</v>
      </c>
      <c r="K59" s="238"/>
      <c r="L59" s="19"/>
      <c r="M59" s="27"/>
      <c r="N59" s="21"/>
      <c r="O59" s="27"/>
      <c r="P59" s="152"/>
    </row>
    <row r="60" spans="1:20" x14ac:dyDescent="0.2">
      <c r="A60" s="236" t="s">
        <v>815</v>
      </c>
      <c r="B60" s="231" t="s">
        <v>712</v>
      </c>
      <c r="C60" s="245" t="s">
        <v>1406</v>
      </c>
      <c r="D60" s="287"/>
      <c r="E60" s="287"/>
      <c r="G60" s="287"/>
      <c r="H60" s="287"/>
      <c r="J60" s="231"/>
      <c r="K60" s="231"/>
      <c r="L60" s="7"/>
      <c r="M60" s="284" t="s">
        <v>225</v>
      </c>
      <c r="N60" s="236" t="s">
        <v>484</v>
      </c>
      <c r="O60" s="1" t="s">
        <v>485</v>
      </c>
      <c r="P60" s="152"/>
    </row>
    <row r="61" spans="1:20" ht="19" x14ac:dyDescent="0.2">
      <c r="A61" s="283"/>
      <c r="B61" s="232"/>
      <c r="C61" s="255"/>
      <c r="D61" s="8" t="s">
        <v>56</v>
      </c>
      <c r="E61" s="8" t="s">
        <v>55</v>
      </c>
      <c r="F61" s="8"/>
      <c r="G61" s="8" t="s">
        <v>56</v>
      </c>
      <c r="H61" s="8" t="s">
        <v>55</v>
      </c>
      <c r="I61" s="8"/>
      <c r="J61" s="8" t="s">
        <v>56</v>
      </c>
      <c r="K61" s="8" t="s">
        <v>55</v>
      </c>
      <c r="L61" s="14"/>
      <c r="M61" s="285"/>
      <c r="N61" s="283"/>
      <c r="O61" s="4"/>
    </row>
    <row r="62" spans="1:20" x14ac:dyDescent="0.2">
      <c r="A62" s="231" t="s">
        <v>1455</v>
      </c>
      <c r="B62" s="234" t="s">
        <v>56</v>
      </c>
      <c r="C62" s="169" t="s">
        <v>125</v>
      </c>
      <c r="D62" s="165">
        <v>16.347007042253502</v>
      </c>
      <c r="E62" s="165">
        <v>1.9750000000000001</v>
      </c>
      <c r="F62" s="165"/>
      <c r="G62" s="167">
        <v>89.325000000000003</v>
      </c>
      <c r="H62" s="167">
        <v>70</v>
      </c>
      <c r="I62" s="166"/>
      <c r="J62" s="167">
        <v>92.253521126760603</v>
      </c>
      <c r="K62" s="167">
        <v>19.672131147540998</v>
      </c>
      <c r="L62" s="167"/>
      <c r="M62" s="104" t="s">
        <v>576</v>
      </c>
      <c r="N62" s="104" t="s">
        <v>1147</v>
      </c>
      <c r="O62" s="1" t="s">
        <v>494</v>
      </c>
    </row>
    <row r="63" spans="1:20" x14ac:dyDescent="0.2">
      <c r="A63" s="231"/>
      <c r="B63" s="234"/>
      <c r="C63" s="169" t="s">
        <v>125</v>
      </c>
      <c r="D63" s="95">
        <v>0.72693661971831003</v>
      </c>
      <c r="E63" s="95">
        <v>0.288524590163934</v>
      </c>
      <c r="F63" s="95"/>
      <c r="G63" s="73">
        <v>14.75</v>
      </c>
      <c r="H63" s="73">
        <v>6.75</v>
      </c>
      <c r="I63" s="5"/>
      <c r="J63" s="73">
        <v>23.943661971830998</v>
      </c>
      <c r="K63" s="73">
        <v>27.868852459016399</v>
      </c>
      <c r="L63" s="73"/>
      <c r="M63" s="104" t="s">
        <v>577</v>
      </c>
      <c r="N63" s="1" t="s">
        <v>1147</v>
      </c>
      <c r="O63" s="1" t="s">
        <v>495</v>
      </c>
    </row>
    <row r="64" spans="1:20" x14ac:dyDescent="0.2">
      <c r="A64" s="231"/>
      <c r="B64" s="234"/>
      <c r="C64" s="170" t="s">
        <v>125</v>
      </c>
      <c r="D64" s="95">
        <v>0.21426056338028199</v>
      </c>
      <c r="E64" s="95">
        <v>2.5409836065573801E-2</v>
      </c>
      <c r="F64" s="95"/>
      <c r="G64" s="73">
        <v>3.65</v>
      </c>
      <c r="H64" s="73">
        <v>1.0249999999999999</v>
      </c>
      <c r="I64" s="5"/>
      <c r="J64" s="73">
        <v>45.774647887323901</v>
      </c>
      <c r="K64" s="73">
        <v>4.9180327868852496</v>
      </c>
      <c r="L64" s="73"/>
      <c r="M64" s="1" t="s">
        <v>578</v>
      </c>
      <c r="N64" s="1" t="s">
        <v>1147</v>
      </c>
      <c r="O64" s="1" t="s">
        <v>496</v>
      </c>
    </row>
    <row r="65" spans="1:15" x14ac:dyDescent="0.2">
      <c r="A65" s="231"/>
      <c r="B65" s="234"/>
      <c r="C65" s="169" t="s">
        <v>1403</v>
      </c>
      <c r="D65" s="165">
        <v>3.8732394366197201E-2</v>
      </c>
      <c r="E65" s="165">
        <v>0.26024590163934402</v>
      </c>
      <c r="F65" s="165"/>
      <c r="G65" s="167">
        <v>0.8</v>
      </c>
      <c r="H65" s="167">
        <v>3.7749999999999999</v>
      </c>
      <c r="I65" s="166"/>
      <c r="J65" s="167">
        <v>31.690140845070399</v>
      </c>
      <c r="K65" s="167">
        <v>45.9016393442623</v>
      </c>
      <c r="L65" s="167"/>
      <c r="M65" s="104" t="s">
        <v>579</v>
      </c>
      <c r="N65" s="104" t="s">
        <v>1214</v>
      </c>
      <c r="O65" s="1" t="s">
        <v>497</v>
      </c>
    </row>
    <row r="66" spans="1:15" x14ac:dyDescent="0.2">
      <c r="A66" s="231"/>
      <c r="B66" s="234"/>
      <c r="C66" s="169" t="s">
        <v>125</v>
      </c>
      <c r="D66" s="165">
        <v>1.4084507042253501E-2</v>
      </c>
      <c r="E66" s="165">
        <v>4.3032786885245901E-2</v>
      </c>
      <c r="F66" s="165"/>
      <c r="G66" s="167">
        <v>1.325</v>
      </c>
      <c r="H66" s="167">
        <v>0.9</v>
      </c>
      <c r="I66" s="166"/>
      <c r="J66" s="167">
        <v>4.2253521126760596</v>
      </c>
      <c r="K66" s="167">
        <v>18.032786885245901</v>
      </c>
      <c r="L66" s="167"/>
      <c r="M66" s="104" t="s">
        <v>580</v>
      </c>
      <c r="N66" s="104" t="s">
        <v>1147</v>
      </c>
      <c r="O66" s="1" t="s">
        <v>498</v>
      </c>
    </row>
    <row r="67" spans="1:15" x14ac:dyDescent="0.2">
      <c r="A67" s="231"/>
      <c r="B67" s="234"/>
      <c r="C67" s="171" t="s">
        <v>1405</v>
      </c>
      <c r="D67" s="165">
        <v>1.3732394366197199E-2</v>
      </c>
      <c r="E67" s="165">
        <v>5.1639344262295099E-2</v>
      </c>
      <c r="F67" s="165"/>
      <c r="G67" s="167">
        <v>1.25</v>
      </c>
      <c r="H67" s="167">
        <v>0.72499999999999998</v>
      </c>
      <c r="I67" s="166"/>
      <c r="J67" s="167">
        <v>3.52112676056338</v>
      </c>
      <c r="K67" s="167">
        <v>21.311475409836099</v>
      </c>
      <c r="L67" s="167"/>
      <c r="M67" s="104" t="s">
        <v>581</v>
      </c>
      <c r="N67" s="104" t="s">
        <v>387</v>
      </c>
      <c r="O67" s="1" t="s">
        <v>499</v>
      </c>
    </row>
    <row r="68" spans="1:15" x14ac:dyDescent="0.2">
      <c r="A68" s="231"/>
      <c r="B68" s="234"/>
      <c r="C68" s="54" t="s">
        <v>1404</v>
      </c>
      <c r="D68" s="95">
        <v>8.9788732394366199E-3</v>
      </c>
      <c r="E68" s="117" t="s">
        <v>492</v>
      </c>
      <c r="F68" s="95"/>
      <c r="G68" s="73">
        <v>0.375</v>
      </c>
      <c r="H68" s="117" t="s">
        <v>492</v>
      </c>
      <c r="I68" s="5"/>
      <c r="J68" s="73">
        <v>6.3380281690140796</v>
      </c>
      <c r="K68" s="117" t="s">
        <v>492</v>
      </c>
      <c r="L68" s="73"/>
      <c r="M68" s="1" t="s">
        <v>1107</v>
      </c>
      <c r="N68" s="1" t="s">
        <v>387</v>
      </c>
      <c r="O68" s="1" t="s">
        <v>1506</v>
      </c>
    </row>
    <row r="69" spans="1:15" x14ac:dyDescent="0.2">
      <c r="A69" s="231"/>
      <c r="B69" s="234"/>
      <c r="C69" s="170" t="s">
        <v>125</v>
      </c>
      <c r="D69" s="95">
        <v>8.4507042253521101E-3</v>
      </c>
      <c r="E69" s="117" t="s">
        <v>492</v>
      </c>
      <c r="F69" s="95"/>
      <c r="G69" s="73">
        <v>0.17499999999999999</v>
      </c>
      <c r="H69" s="117" t="s">
        <v>492</v>
      </c>
      <c r="I69" s="5"/>
      <c r="J69" s="73">
        <v>9.8591549295774605</v>
      </c>
      <c r="K69" s="117" t="s">
        <v>492</v>
      </c>
      <c r="L69" s="73"/>
      <c r="M69" s="1" t="s">
        <v>1108</v>
      </c>
      <c r="N69" s="1" t="s">
        <v>1147</v>
      </c>
      <c r="O69" s="1" t="s">
        <v>1507</v>
      </c>
    </row>
    <row r="70" spans="1:15" x14ac:dyDescent="0.2">
      <c r="A70" s="231"/>
      <c r="B70" s="234"/>
      <c r="C70" s="169" t="s">
        <v>125</v>
      </c>
      <c r="D70" s="165">
        <v>8.2746478873239396E-3</v>
      </c>
      <c r="E70" s="165">
        <v>0.105327868852459</v>
      </c>
      <c r="F70" s="165"/>
      <c r="G70" s="167">
        <v>0.55000000000000004</v>
      </c>
      <c r="H70" s="167">
        <v>2</v>
      </c>
      <c r="I70" s="166"/>
      <c r="J70" s="167">
        <v>3.52112676056338</v>
      </c>
      <c r="K70" s="167">
        <v>16.393442622950801</v>
      </c>
      <c r="L70" s="167"/>
      <c r="M70" s="104" t="s">
        <v>584</v>
      </c>
      <c r="N70" s="104" t="s">
        <v>1147</v>
      </c>
      <c r="O70" s="1" t="s">
        <v>502</v>
      </c>
    </row>
    <row r="71" spans="1:15" x14ac:dyDescent="0.2">
      <c r="A71" s="231"/>
      <c r="B71" s="234"/>
      <c r="C71" s="169" t="s">
        <v>125</v>
      </c>
      <c r="D71" s="165">
        <v>7.3943661971831E-3</v>
      </c>
      <c r="E71" s="165">
        <v>0.25081967213114797</v>
      </c>
      <c r="F71" s="165"/>
      <c r="G71" s="167">
        <v>0.67500000000000004</v>
      </c>
      <c r="H71" s="167">
        <v>9.6</v>
      </c>
      <c r="I71" s="166"/>
      <c r="J71" s="167">
        <v>2.8169014084507</v>
      </c>
      <c r="K71" s="167">
        <v>31.1475409836066</v>
      </c>
      <c r="L71" s="167"/>
      <c r="M71" s="104" t="s">
        <v>582</v>
      </c>
      <c r="N71" s="104" t="s">
        <v>1147</v>
      </c>
      <c r="O71" s="1" t="s">
        <v>500</v>
      </c>
    </row>
    <row r="72" spans="1:15" x14ac:dyDescent="0.2">
      <c r="A72" s="231"/>
      <c r="B72" s="35"/>
      <c r="C72" s="39"/>
      <c r="D72" s="95"/>
      <c r="E72" s="95"/>
      <c r="F72" s="95"/>
      <c r="G72" s="73"/>
      <c r="H72" s="73"/>
      <c r="I72" s="5"/>
      <c r="J72" s="73"/>
      <c r="K72" s="73"/>
      <c r="L72" s="73"/>
      <c r="M72" s="1"/>
    </row>
    <row r="73" spans="1:15" x14ac:dyDescent="0.2">
      <c r="A73" s="231"/>
      <c r="B73" s="234" t="s">
        <v>55</v>
      </c>
      <c r="C73" s="169" t="s">
        <v>125</v>
      </c>
      <c r="D73" s="165">
        <v>16.347007042253502</v>
      </c>
      <c r="E73" s="165">
        <v>1.9750000000000001</v>
      </c>
      <c r="F73" s="165"/>
      <c r="G73" s="167">
        <v>89.325000000000003</v>
      </c>
      <c r="H73" s="167">
        <v>70</v>
      </c>
      <c r="I73" s="166"/>
      <c r="J73" s="167">
        <v>92.253521126760603</v>
      </c>
      <c r="K73" s="167">
        <v>19.672131147540998</v>
      </c>
      <c r="L73" s="167"/>
      <c r="M73" s="104" t="s">
        <v>576</v>
      </c>
      <c r="N73" s="104" t="s">
        <v>1147</v>
      </c>
      <c r="O73" s="1" t="s">
        <v>494</v>
      </c>
    </row>
    <row r="74" spans="1:15" x14ac:dyDescent="0.2">
      <c r="A74" s="231"/>
      <c r="B74" s="234"/>
      <c r="C74" s="169" t="s">
        <v>125</v>
      </c>
      <c r="D74" s="165">
        <v>0.72693661971831003</v>
      </c>
      <c r="E74" s="165">
        <v>0.288524590163934</v>
      </c>
      <c r="F74" s="165"/>
      <c r="G74" s="167">
        <v>14.75</v>
      </c>
      <c r="H74" s="167">
        <v>6.75</v>
      </c>
      <c r="I74" s="166"/>
      <c r="J74" s="167">
        <v>23.943661971830998</v>
      </c>
      <c r="K74" s="167">
        <v>27.868852459016399</v>
      </c>
      <c r="L74" s="167"/>
      <c r="M74" s="104" t="s">
        <v>577</v>
      </c>
      <c r="N74" s="104" t="s">
        <v>1147</v>
      </c>
      <c r="O74" s="1" t="s">
        <v>495</v>
      </c>
    </row>
    <row r="75" spans="1:15" x14ac:dyDescent="0.2">
      <c r="A75" s="231"/>
      <c r="B75" s="234"/>
      <c r="C75" s="169" t="s">
        <v>1403</v>
      </c>
      <c r="D75" s="165">
        <v>3.8732394366197201E-2</v>
      </c>
      <c r="E75" s="165">
        <v>0.26024590163934402</v>
      </c>
      <c r="F75" s="165"/>
      <c r="G75" s="167">
        <v>0.8</v>
      </c>
      <c r="H75" s="167">
        <v>3.7749999999999999</v>
      </c>
      <c r="I75" s="166"/>
      <c r="J75" s="167">
        <v>31.690140845070399</v>
      </c>
      <c r="K75" s="167">
        <v>45.9016393442623</v>
      </c>
      <c r="L75" s="167"/>
      <c r="M75" s="104" t="s">
        <v>579</v>
      </c>
      <c r="N75" s="104" t="s">
        <v>1214</v>
      </c>
      <c r="O75" s="1" t="s">
        <v>497</v>
      </c>
    </row>
    <row r="76" spans="1:15" x14ac:dyDescent="0.2">
      <c r="A76" s="231"/>
      <c r="B76" s="234"/>
      <c r="C76" s="169" t="s">
        <v>125</v>
      </c>
      <c r="D76" s="165">
        <v>7.3943661971831E-3</v>
      </c>
      <c r="E76" s="165">
        <v>0.25081967213114797</v>
      </c>
      <c r="F76" s="165"/>
      <c r="G76" s="167">
        <v>0.67500000000000004</v>
      </c>
      <c r="H76" s="167">
        <v>9.6</v>
      </c>
      <c r="I76" s="166"/>
      <c r="J76" s="167">
        <v>2.8169014084507</v>
      </c>
      <c r="K76" s="167">
        <v>31.1475409836066</v>
      </c>
      <c r="L76" s="167"/>
      <c r="M76" s="104" t="s">
        <v>582</v>
      </c>
      <c r="N76" s="104" t="s">
        <v>1147</v>
      </c>
      <c r="O76" s="1" t="s">
        <v>500</v>
      </c>
    </row>
    <row r="77" spans="1:15" x14ac:dyDescent="0.2">
      <c r="A77" s="231"/>
      <c r="B77" s="234"/>
      <c r="C77" s="169" t="s">
        <v>125</v>
      </c>
      <c r="D77" s="165">
        <v>8.2746478873239396E-3</v>
      </c>
      <c r="E77" s="165">
        <v>0.105327868852459</v>
      </c>
      <c r="F77" s="165"/>
      <c r="G77" s="167">
        <v>0.55000000000000004</v>
      </c>
      <c r="H77" s="167">
        <v>2</v>
      </c>
      <c r="I77" s="166"/>
      <c r="J77" s="167">
        <v>3.52112676056338</v>
      </c>
      <c r="K77" s="167">
        <v>16.393442622950801</v>
      </c>
      <c r="L77" s="167"/>
      <c r="M77" s="104" t="s">
        <v>584</v>
      </c>
      <c r="N77" s="104" t="s">
        <v>1147</v>
      </c>
      <c r="O77" s="1" t="s">
        <v>502</v>
      </c>
    </row>
    <row r="78" spans="1:15" x14ac:dyDescent="0.2">
      <c r="A78" s="231"/>
      <c r="B78" s="234"/>
      <c r="C78" s="170" t="s">
        <v>1407</v>
      </c>
      <c r="D78" s="95">
        <v>2.2887323943662002E-3</v>
      </c>
      <c r="E78" s="95">
        <v>9.5901639344262296E-2</v>
      </c>
      <c r="F78" s="95"/>
      <c r="G78" s="73">
        <v>0.2</v>
      </c>
      <c r="H78" s="73">
        <v>1.7</v>
      </c>
      <c r="I78" s="5"/>
      <c r="J78" s="73">
        <v>2.1126760563380298</v>
      </c>
      <c r="K78" s="73">
        <v>21.311475409836099</v>
      </c>
      <c r="L78" s="73"/>
      <c r="M78" s="1" t="s">
        <v>1109</v>
      </c>
      <c r="N78" s="1" t="s">
        <v>1215</v>
      </c>
      <c r="O78" s="1" t="s">
        <v>1508</v>
      </c>
    </row>
    <row r="79" spans="1:15" x14ac:dyDescent="0.2">
      <c r="A79" s="231"/>
      <c r="B79" s="234"/>
      <c r="C79" s="170" t="s">
        <v>125</v>
      </c>
      <c r="D79" s="95">
        <v>3.1690140845070402E-3</v>
      </c>
      <c r="E79" s="95">
        <v>6.6393442622950799E-2</v>
      </c>
      <c r="F79" s="95"/>
      <c r="G79" s="73">
        <v>0.3</v>
      </c>
      <c r="H79" s="73">
        <v>0.77500000000000002</v>
      </c>
      <c r="I79" s="5"/>
      <c r="J79" s="73">
        <v>1.40845070422535</v>
      </c>
      <c r="K79" s="73">
        <v>18.032786885245901</v>
      </c>
      <c r="L79" s="73"/>
      <c r="M79" s="1" t="s">
        <v>1110</v>
      </c>
      <c r="N79" s="1" t="s">
        <v>1147</v>
      </c>
      <c r="O79" s="1" t="s">
        <v>1509</v>
      </c>
    </row>
    <row r="80" spans="1:15" x14ac:dyDescent="0.2">
      <c r="A80" s="231"/>
      <c r="B80" s="234"/>
      <c r="C80" s="171" t="s">
        <v>1405</v>
      </c>
      <c r="D80" s="165">
        <v>1.3732394366197199E-2</v>
      </c>
      <c r="E80" s="165">
        <v>5.1639344262295099E-2</v>
      </c>
      <c r="F80" s="165"/>
      <c r="G80" s="167">
        <v>1.25</v>
      </c>
      <c r="H80" s="167">
        <v>0.72499999999999998</v>
      </c>
      <c r="I80" s="166"/>
      <c r="J80" s="167">
        <v>3.52112676056338</v>
      </c>
      <c r="K80" s="167">
        <v>21.311475409836099</v>
      </c>
      <c r="L80" s="167"/>
      <c r="M80" s="104" t="s">
        <v>581</v>
      </c>
      <c r="N80" s="104" t="s">
        <v>387</v>
      </c>
      <c r="O80" s="1" t="s">
        <v>499</v>
      </c>
    </row>
    <row r="81" spans="1:26" x14ac:dyDescent="0.2">
      <c r="A81" s="231"/>
      <c r="B81" s="234"/>
      <c r="C81" s="170" t="s">
        <v>1408</v>
      </c>
      <c r="D81" s="95">
        <v>2.9929577464788701E-3</v>
      </c>
      <c r="E81" s="95">
        <v>5.1639344262295099E-2</v>
      </c>
      <c r="F81" s="95"/>
      <c r="G81" s="73">
        <v>0.125</v>
      </c>
      <c r="H81" s="73">
        <v>2.125</v>
      </c>
      <c r="I81" s="5"/>
      <c r="J81" s="73">
        <v>4.9295774647887303</v>
      </c>
      <c r="K81" s="73">
        <v>11.4754098360656</v>
      </c>
      <c r="L81" s="73"/>
      <c r="M81" s="1" t="s">
        <v>1111</v>
      </c>
      <c r="N81" s="1" t="s">
        <v>1216</v>
      </c>
      <c r="O81" s="1" t="s">
        <v>1510</v>
      </c>
    </row>
    <row r="82" spans="1:26" x14ac:dyDescent="0.2">
      <c r="A82" s="231"/>
      <c r="B82" s="234"/>
      <c r="C82" s="169" t="s">
        <v>125</v>
      </c>
      <c r="D82" s="165">
        <v>1.4084507042253501E-2</v>
      </c>
      <c r="E82" s="165">
        <v>4.3032786885245901E-2</v>
      </c>
      <c r="F82" s="165"/>
      <c r="G82" s="167">
        <v>1.325</v>
      </c>
      <c r="H82" s="167">
        <v>0.9</v>
      </c>
      <c r="I82" s="166"/>
      <c r="J82" s="167">
        <v>4.2253521126760596</v>
      </c>
      <c r="K82" s="167">
        <v>18.032786885245901</v>
      </c>
      <c r="L82" s="167"/>
      <c r="M82" s="104" t="s">
        <v>580</v>
      </c>
      <c r="N82" s="104" t="s">
        <v>1147</v>
      </c>
      <c r="O82" s="1" t="s">
        <v>498</v>
      </c>
    </row>
    <row r="83" spans="1:26" x14ac:dyDescent="0.2">
      <c r="A83" s="7"/>
      <c r="B83" s="24"/>
      <c r="C83" s="39"/>
      <c r="D83" s="95"/>
      <c r="E83" s="95"/>
      <c r="F83" s="95"/>
      <c r="G83" s="73"/>
      <c r="H83" s="73"/>
      <c r="I83" s="5"/>
      <c r="J83" s="73"/>
      <c r="K83" s="73"/>
      <c r="L83" s="73"/>
      <c r="M83" s="1"/>
    </row>
    <row r="84" spans="1:26" x14ac:dyDescent="0.2">
      <c r="B84" s="35"/>
      <c r="C84" s="39"/>
      <c r="D84" s="95"/>
      <c r="E84" s="95"/>
      <c r="F84" s="95"/>
      <c r="G84" s="73"/>
      <c r="H84" s="73"/>
      <c r="I84" s="5"/>
      <c r="M84" s="1"/>
    </row>
    <row r="85" spans="1:26" x14ac:dyDescent="0.2">
      <c r="A85" s="231" t="s">
        <v>1489</v>
      </c>
      <c r="B85" s="234" t="s">
        <v>56</v>
      </c>
      <c r="C85" s="66" t="s">
        <v>125</v>
      </c>
      <c r="D85" s="95">
        <v>7.5555555555555598E-2</v>
      </c>
      <c r="E85" s="95">
        <v>1.0752688172043E-3</v>
      </c>
      <c r="F85" s="95"/>
      <c r="G85" s="73">
        <v>0.5</v>
      </c>
      <c r="H85" s="73">
        <v>0.1</v>
      </c>
      <c r="I85" s="5"/>
      <c r="J85" s="73">
        <v>41.481481481481502</v>
      </c>
      <c r="K85" s="73">
        <v>1.0752688172042999</v>
      </c>
      <c r="L85" s="73"/>
      <c r="M85" s="1" t="s">
        <v>1098</v>
      </c>
      <c r="N85" s="1" t="s">
        <v>1147</v>
      </c>
      <c r="O85" s="1" t="s">
        <v>1511</v>
      </c>
      <c r="Z85" s="1" t="s">
        <v>70</v>
      </c>
    </row>
    <row r="86" spans="1:26" x14ac:dyDescent="0.2">
      <c r="A86" s="231"/>
      <c r="B86" s="234"/>
      <c r="C86" s="172" t="s">
        <v>1405</v>
      </c>
      <c r="D86" s="165">
        <v>5.3333333333333302E-2</v>
      </c>
      <c r="E86" s="165">
        <v>1.28387096774194</v>
      </c>
      <c r="F86" s="165"/>
      <c r="G86" s="167">
        <v>3.2</v>
      </c>
      <c r="H86" s="167">
        <v>25.6</v>
      </c>
      <c r="I86" s="166"/>
      <c r="J86" s="167">
        <v>9.6296296296296298</v>
      </c>
      <c r="K86" s="167">
        <v>40.860215053763397</v>
      </c>
      <c r="L86" s="167"/>
      <c r="M86" s="104" t="s">
        <v>635</v>
      </c>
      <c r="N86" s="104" t="s">
        <v>387</v>
      </c>
      <c r="O86" s="1" t="s">
        <v>555</v>
      </c>
    </row>
    <row r="87" spans="1:26" x14ac:dyDescent="0.2">
      <c r="A87" s="231"/>
      <c r="B87" s="234"/>
      <c r="C87" s="39" t="s">
        <v>1404</v>
      </c>
      <c r="D87" s="95">
        <v>4.4444444444444398E-2</v>
      </c>
      <c r="E87" s="117" t="s">
        <v>492</v>
      </c>
      <c r="F87" s="95"/>
      <c r="G87" s="73">
        <v>5.7</v>
      </c>
      <c r="H87" s="117" t="s">
        <v>492</v>
      </c>
      <c r="I87" s="5"/>
      <c r="J87" s="73">
        <v>2.2222222222222201</v>
      </c>
      <c r="K87" s="117" t="s">
        <v>492</v>
      </c>
      <c r="L87" s="73"/>
      <c r="M87" s="1" t="s">
        <v>1099</v>
      </c>
      <c r="N87" s="1" t="s">
        <v>387</v>
      </c>
      <c r="O87" s="1" t="s">
        <v>1512</v>
      </c>
    </row>
    <row r="88" spans="1:26" x14ac:dyDescent="0.2">
      <c r="A88" s="231"/>
      <c r="B88" s="234"/>
      <c r="C88" s="172" t="s">
        <v>1405</v>
      </c>
      <c r="D88" s="165">
        <v>3.1851851851851902E-2</v>
      </c>
      <c r="E88" s="165">
        <v>0.47956989247311799</v>
      </c>
      <c r="F88" s="165"/>
      <c r="G88" s="167">
        <v>2.2999999999999998</v>
      </c>
      <c r="H88" s="167">
        <v>5.9</v>
      </c>
      <c r="I88" s="166"/>
      <c r="J88" s="167">
        <v>2.9629629629629601</v>
      </c>
      <c r="K88" s="167">
        <v>48.387096774193601</v>
      </c>
      <c r="L88" s="167"/>
      <c r="M88" s="104" t="s">
        <v>638</v>
      </c>
      <c r="N88" s="104" t="s">
        <v>387</v>
      </c>
      <c r="O88" s="1" t="s">
        <v>558</v>
      </c>
    </row>
    <row r="89" spans="1:26" x14ac:dyDescent="0.2">
      <c r="A89" s="231"/>
      <c r="B89" s="234"/>
      <c r="C89" s="173" t="s">
        <v>1409</v>
      </c>
      <c r="D89" s="165">
        <v>2.66666666666667E-2</v>
      </c>
      <c r="E89" s="165">
        <v>0.31182795698924698</v>
      </c>
      <c r="F89" s="165"/>
      <c r="G89" s="167">
        <v>1.6</v>
      </c>
      <c r="H89" s="167">
        <v>3.4</v>
      </c>
      <c r="I89" s="166"/>
      <c r="J89" s="167">
        <v>3.7037037037037002</v>
      </c>
      <c r="K89" s="167">
        <v>35.4838709677419</v>
      </c>
      <c r="L89" s="167"/>
      <c r="M89" s="104" t="s">
        <v>809</v>
      </c>
      <c r="N89" s="104" t="s">
        <v>1217</v>
      </c>
      <c r="O89" s="1" t="s">
        <v>1513</v>
      </c>
    </row>
    <row r="90" spans="1:26" x14ac:dyDescent="0.2">
      <c r="A90" s="231"/>
      <c r="B90" s="234"/>
      <c r="C90" s="172" t="s">
        <v>1405</v>
      </c>
      <c r="D90" s="165">
        <v>8.8888888888888906E-3</v>
      </c>
      <c r="E90" s="165">
        <v>0.179569892473118</v>
      </c>
      <c r="F90" s="165"/>
      <c r="G90" s="167">
        <v>1.2</v>
      </c>
      <c r="H90" s="167">
        <v>5.4</v>
      </c>
      <c r="I90" s="166"/>
      <c r="J90" s="167">
        <v>0.74074074074074103</v>
      </c>
      <c r="K90" s="167">
        <v>11.8279569892473</v>
      </c>
      <c r="L90" s="167"/>
      <c r="M90" s="104" t="s">
        <v>808</v>
      </c>
      <c r="N90" s="104" t="s">
        <v>387</v>
      </c>
      <c r="O90" s="1" t="s">
        <v>1514</v>
      </c>
    </row>
    <row r="91" spans="1:26" x14ac:dyDescent="0.2">
      <c r="A91" s="231"/>
      <c r="B91" s="234"/>
      <c r="C91" s="173" t="s">
        <v>1410</v>
      </c>
      <c r="D91" s="165">
        <v>7.4074074074074103E-3</v>
      </c>
      <c r="E91" s="165">
        <v>0.206451612903226</v>
      </c>
      <c r="F91" s="165"/>
      <c r="G91" s="167">
        <v>0.3</v>
      </c>
      <c r="H91" s="167">
        <v>5.5</v>
      </c>
      <c r="I91" s="166"/>
      <c r="J91" s="167">
        <v>5.1851851851851896</v>
      </c>
      <c r="K91" s="167">
        <v>23.655913978494599</v>
      </c>
      <c r="L91" s="167"/>
      <c r="M91" s="104" t="s">
        <v>1100</v>
      </c>
      <c r="N91" s="104" t="s">
        <v>1218</v>
      </c>
      <c r="O91" s="1" t="s">
        <v>1515</v>
      </c>
    </row>
    <row r="92" spans="1:26" x14ac:dyDescent="0.2">
      <c r="A92" s="231"/>
      <c r="B92" s="234"/>
      <c r="C92" s="39" t="s">
        <v>1404</v>
      </c>
      <c r="D92" s="95">
        <v>5.92592592592593E-3</v>
      </c>
      <c r="E92" s="117" t="s">
        <v>492</v>
      </c>
      <c r="F92" s="95"/>
      <c r="G92" s="73">
        <v>0.8</v>
      </c>
      <c r="H92" s="117" t="s">
        <v>492</v>
      </c>
      <c r="I92" s="5"/>
      <c r="J92" s="73">
        <v>0.74074074074074103</v>
      </c>
      <c r="K92" s="117" t="s">
        <v>492</v>
      </c>
      <c r="L92" s="73"/>
      <c r="M92" s="1" t="s">
        <v>1101</v>
      </c>
      <c r="N92" s="1" t="s">
        <v>387</v>
      </c>
      <c r="O92" s="1" t="s">
        <v>1516</v>
      </c>
    </row>
    <row r="93" spans="1:26" x14ac:dyDescent="0.2">
      <c r="A93" s="231"/>
      <c r="B93" s="234"/>
      <c r="C93" s="39" t="s">
        <v>1404</v>
      </c>
      <c r="D93" s="95">
        <v>4.4444444444444401E-3</v>
      </c>
      <c r="E93" s="117" t="s">
        <v>492</v>
      </c>
      <c r="F93" s="95"/>
      <c r="G93" s="73">
        <v>0.1</v>
      </c>
      <c r="H93" s="117" t="s">
        <v>492</v>
      </c>
      <c r="I93" s="5"/>
      <c r="J93" s="73">
        <v>4.4444444444444402</v>
      </c>
      <c r="K93" s="117" t="s">
        <v>492</v>
      </c>
      <c r="L93" s="73"/>
      <c r="M93" s="1" t="s">
        <v>1102</v>
      </c>
      <c r="N93" s="1" t="s">
        <v>387</v>
      </c>
      <c r="O93" s="1" t="s">
        <v>1517</v>
      </c>
    </row>
    <row r="94" spans="1:26" x14ac:dyDescent="0.2">
      <c r="A94" s="231"/>
      <c r="B94" s="234"/>
      <c r="C94" s="66" t="s">
        <v>1409</v>
      </c>
      <c r="D94" s="95">
        <v>4.4444444444444401E-3</v>
      </c>
      <c r="E94" s="95">
        <v>2.5806451612903201E-2</v>
      </c>
      <c r="F94" s="95"/>
      <c r="G94" s="73">
        <v>0.6</v>
      </c>
      <c r="H94" s="73">
        <v>0.9</v>
      </c>
      <c r="I94" s="5"/>
      <c r="J94" s="73">
        <v>0.74074074074074103</v>
      </c>
      <c r="K94" s="73">
        <v>4.3010752688171996</v>
      </c>
      <c r="L94" s="73"/>
      <c r="M94" s="1" t="s">
        <v>1103</v>
      </c>
      <c r="N94" s="1" t="s">
        <v>1217</v>
      </c>
      <c r="O94" s="1" t="s">
        <v>1518</v>
      </c>
    </row>
    <row r="95" spans="1:26" x14ac:dyDescent="0.2">
      <c r="A95" s="231"/>
      <c r="B95" s="35"/>
      <c r="C95" s="39"/>
      <c r="D95" s="95"/>
      <c r="E95" s="95"/>
      <c r="F95" s="95"/>
      <c r="G95" s="73"/>
      <c r="H95" s="73"/>
      <c r="I95" s="5"/>
      <c r="J95" s="73"/>
      <c r="K95" s="73"/>
      <c r="L95" s="73"/>
      <c r="M95" s="1"/>
      <c r="O95" s="166"/>
    </row>
    <row r="96" spans="1:26" x14ac:dyDescent="0.2">
      <c r="A96" s="231"/>
      <c r="B96" s="234" t="s">
        <v>55</v>
      </c>
      <c r="C96" s="172" t="s">
        <v>1405</v>
      </c>
      <c r="D96" s="165">
        <v>5.3333333333333302E-2</v>
      </c>
      <c r="E96" s="165">
        <v>1.28387096774194</v>
      </c>
      <c r="F96" s="165"/>
      <c r="G96" s="167">
        <v>3.2</v>
      </c>
      <c r="H96" s="167">
        <v>25.6</v>
      </c>
      <c r="I96" s="166"/>
      <c r="J96" s="167">
        <v>9.6296296296296298</v>
      </c>
      <c r="K96" s="167">
        <v>40.860215053763397</v>
      </c>
      <c r="L96" s="167"/>
      <c r="M96" s="104" t="s">
        <v>635</v>
      </c>
      <c r="N96" s="104" t="s">
        <v>387</v>
      </c>
      <c r="O96" s="1" t="s">
        <v>555</v>
      </c>
    </row>
    <row r="97" spans="1:15" x14ac:dyDescent="0.2">
      <c r="A97" s="231"/>
      <c r="B97" s="234"/>
      <c r="C97" s="172" t="s">
        <v>1405</v>
      </c>
      <c r="D97" s="165">
        <v>3.1851851851851902E-2</v>
      </c>
      <c r="E97" s="165">
        <v>0.47956989247311799</v>
      </c>
      <c r="F97" s="165"/>
      <c r="G97" s="167">
        <v>2.2999999999999998</v>
      </c>
      <c r="H97" s="167">
        <v>5.9</v>
      </c>
      <c r="I97" s="166"/>
      <c r="J97" s="167">
        <v>2.9629629629629601</v>
      </c>
      <c r="K97" s="167">
        <v>48.387096774193601</v>
      </c>
      <c r="L97" s="167"/>
      <c r="M97" s="104" t="s">
        <v>638</v>
      </c>
      <c r="N97" s="104" t="s">
        <v>387</v>
      </c>
      <c r="O97" s="1" t="s">
        <v>558</v>
      </c>
    </row>
    <row r="98" spans="1:15" x14ac:dyDescent="0.2">
      <c r="A98" s="231"/>
      <c r="B98" s="234"/>
      <c r="C98" s="173" t="s">
        <v>1409</v>
      </c>
      <c r="D98" s="165">
        <v>2.66666666666667E-2</v>
      </c>
      <c r="E98" s="165">
        <v>0.31182795698924698</v>
      </c>
      <c r="F98" s="165"/>
      <c r="G98" s="167">
        <v>1.6</v>
      </c>
      <c r="H98" s="167">
        <v>3.4</v>
      </c>
      <c r="I98" s="166"/>
      <c r="J98" s="167">
        <v>3.7037037037037002</v>
      </c>
      <c r="K98" s="167">
        <v>35.4838709677419</v>
      </c>
      <c r="L98" s="167"/>
      <c r="M98" s="104" t="s">
        <v>809</v>
      </c>
      <c r="N98" s="104" t="s">
        <v>1217</v>
      </c>
      <c r="O98" s="1" t="s">
        <v>1513</v>
      </c>
    </row>
    <row r="99" spans="1:15" x14ac:dyDescent="0.2">
      <c r="A99" s="231"/>
      <c r="B99" s="234"/>
      <c r="C99" s="173" t="s">
        <v>1410</v>
      </c>
      <c r="D99" s="165">
        <v>7.4074074074074103E-3</v>
      </c>
      <c r="E99" s="165">
        <v>0.206451612903226</v>
      </c>
      <c r="F99" s="165"/>
      <c r="G99" s="167">
        <v>0.3</v>
      </c>
      <c r="H99" s="167">
        <v>5.5</v>
      </c>
      <c r="I99" s="166"/>
      <c r="J99" s="167">
        <v>5.1851851851851896</v>
      </c>
      <c r="K99" s="167">
        <v>23.655913978494599</v>
      </c>
      <c r="L99" s="167"/>
      <c r="M99" s="104" t="s">
        <v>1100</v>
      </c>
      <c r="N99" s="104" t="s">
        <v>1218</v>
      </c>
      <c r="O99" s="1" t="s">
        <v>1497</v>
      </c>
    </row>
    <row r="100" spans="1:15" x14ac:dyDescent="0.2">
      <c r="A100" s="231"/>
      <c r="B100" s="234"/>
      <c r="C100" s="39" t="s">
        <v>1411</v>
      </c>
      <c r="D100" s="95">
        <v>1.4814814814814801E-3</v>
      </c>
      <c r="E100" s="95">
        <v>0.19892473118279599</v>
      </c>
      <c r="F100" s="95"/>
      <c r="G100" s="73">
        <v>0.2</v>
      </c>
      <c r="H100" s="73">
        <v>4.5</v>
      </c>
      <c r="I100" s="5"/>
      <c r="J100" s="73">
        <v>0.74074074074074103</v>
      </c>
      <c r="K100" s="73">
        <v>26.881720430107499</v>
      </c>
      <c r="L100" s="73"/>
      <c r="M100" s="1" t="s">
        <v>810</v>
      </c>
      <c r="N100" s="1" t="s">
        <v>1219</v>
      </c>
      <c r="O100" s="1" t="s">
        <v>1519</v>
      </c>
    </row>
    <row r="101" spans="1:15" x14ac:dyDescent="0.2">
      <c r="A101" s="231"/>
      <c r="B101" s="234"/>
      <c r="C101" s="172" t="s">
        <v>1405</v>
      </c>
      <c r="D101" s="165">
        <v>8.8888888888888906E-3</v>
      </c>
      <c r="E101" s="165">
        <v>0.179569892473118</v>
      </c>
      <c r="F101" s="165"/>
      <c r="G101" s="167">
        <v>1.2</v>
      </c>
      <c r="H101" s="167">
        <v>5.4</v>
      </c>
      <c r="I101" s="166"/>
      <c r="J101" s="167">
        <v>0.74074074074074103</v>
      </c>
      <c r="K101" s="167">
        <v>11.8279569892473</v>
      </c>
      <c r="L101" s="167"/>
      <c r="M101" s="104" t="s">
        <v>808</v>
      </c>
      <c r="N101" s="104" t="s">
        <v>387</v>
      </c>
      <c r="O101" s="1" t="s">
        <v>1514</v>
      </c>
    </row>
    <row r="102" spans="1:15" x14ac:dyDescent="0.2">
      <c r="A102" s="231"/>
      <c r="B102" s="234"/>
      <c r="C102" s="66" t="s">
        <v>1409</v>
      </c>
      <c r="D102" s="95">
        <v>7.4074074074074103E-4</v>
      </c>
      <c r="E102" s="95">
        <v>0.123655913978495</v>
      </c>
      <c r="F102" s="95"/>
      <c r="G102" s="73">
        <v>0.1</v>
      </c>
      <c r="H102" s="73">
        <v>5.0999999999999996</v>
      </c>
      <c r="I102" s="5"/>
      <c r="J102" s="73">
        <v>0.74074074074074103</v>
      </c>
      <c r="K102" s="73">
        <v>10.752688172042999</v>
      </c>
      <c r="L102" s="73"/>
      <c r="M102" s="1" t="s">
        <v>1104</v>
      </c>
      <c r="N102" s="1" t="s">
        <v>1217</v>
      </c>
      <c r="O102" s="1" t="s">
        <v>1520</v>
      </c>
    </row>
    <row r="103" spans="1:15" x14ac:dyDescent="0.2">
      <c r="A103" s="231"/>
      <c r="B103" s="234"/>
      <c r="C103" s="66" t="s">
        <v>1409</v>
      </c>
      <c r="D103" s="95">
        <v>0</v>
      </c>
      <c r="E103" s="95">
        <v>3.97849462365591E-2</v>
      </c>
      <c r="F103" s="95"/>
      <c r="G103" s="73">
        <v>0</v>
      </c>
      <c r="H103" s="73">
        <v>1.5</v>
      </c>
      <c r="I103" s="5"/>
      <c r="J103" s="73">
        <v>0</v>
      </c>
      <c r="K103" s="73">
        <v>10.752688172042999</v>
      </c>
      <c r="L103" s="73"/>
      <c r="M103" s="1" t="s">
        <v>1105</v>
      </c>
      <c r="N103" s="1" t="s">
        <v>1217</v>
      </c>
      <c r="O103" s="1" t="s">
        <v>1521</v>
      </c>
    </row>
    <row r="104" spans="1:15" x14ac:dyDescent="0.2">
      <c r="A104" s="231"/>
      <c r="B104" s="234"/>
      <c r="C104" s="66" t="s">
        <v>1409</v>
      </c>
      <c r="D104" s="95">
        <v>2.2222222222222201E-3</v>
      </c>
      <c r="E104" s="95">
        <v>3.5483870967741901E-2</v>
      </c>
      <c r="F104" s="95"/>
      <c r="G104" s="73">
        <v>0.1</v>
      </c>
      <c r="H104" s="73">
        <v>2.1</v>
      </c>
      <c r="I104" s="5"/>
      <c r="J104" s="73">
        <v>2.2222222222222201</v>
      </c>
      <c r="K104" s="73">
        <v>3.2258064516128999</v>
      </c>
      <c r="L104" s="73"/>
      <c r="M104" s="1" t="s">
        <v>639</v>
      </c>
      <c r="N104" s="1" t="s">
        <v>1217</v>
      </c>
      <c r="O104" s="1" t="s">
        <v>559</v>
      </c>
    </row>
    <row r="105" spans="1:15" x14ac:dyDescent="0.2">
      <c r="A105" s="231"/>
      <c r="B105" s="234"/>
      <c r="C105" s="39" t="s">
        <v>1411</v>
      </c>
      <c r="D105" s="95">
        <v>0</v>
      </c>
      <c r="E105" s="95">
        <v>3.1182795698924699E-2</v>
      </c>
      <c r="F105" s="95"/>
      <c r="G105" s="73">
        <v>0</v>
      </c>
      <c r="H105" s="73">
        <v>2.6</v>
      </c>
      <c r="I105" s="5"/>
      <c r="J105" s="73">
        <v>0</v>
      </c>
      <c r="K105" s="73">
        <v>3.2258064516128999</v>
      </c>
      <c r="L105" s="73"/>
      <c r="M105" s="1" t="s">
        <v>1106</v>
      </c>
      <c r="N105" s="1" t="s">
        <v>1219</v>
      </c>
      <c r="O105" s="1" t="s">
        <v>1522</v>
      </c>
    </row>
    <row r="106" spans="1:15" x14ac:dyDescent="0.2">
      <c r="A106" s="13"/>
      <c r="B106" s="35"/>
      <c r="C106" s="39"/>
      <c r="D106" s="95"/>
      <c r="E106" s="95"/>
      <c r="F106" s="95"/>
      <c r="G106" s="73"/>
      <c r="H106" s="73"/>
      <c r="I106" s="5"/>
      <c r="J106" s="73"/>
      <c r="K106" s="73"/>
      <c r="L106" s="73"/>
      <c r="M106" s="1"/>
    </row>
    <row r="107" spans="1:15" x14ac:dyDescent="0.2">
      <c r="B107" s="35"/>
      <c r="C107" s="39"/>
      <c r="D107" s="22"/>
      <c r="G107" s="73"/>
      <c r="H107" s="73"/>
      <c r="M107" s="1"/>
    </row>
    <row r="108" spans="1:15" x14ac:dyDescent="0.2">
      <c r="A108" s="231" t="s">
        <v>1456</v>
      </c>
      <c r="B108" s="234" t="s">
        <v>56</v>
      </c>
      <c r="C108" s="172" t="s">
        <v>1405</v>
      </c>
      <c r="D108" s="165">
        <v>12.8344827586207</v>
      </c>
      <c r="E108" s="165">
        <v>0.17307692307692299</v>
      </c>
      <c r="F108" s="165"/>
      <c r="G108" s="167">
        <v>88</v>
      </c>
      <c r="H108" s="167">
        <v>5</v>
      </c>
      <c r="I108" s="166"/>
      <c r="J108" s="167">
        <v>76.551724137931004</v>
      </c>
      <c r="K108" s="167">
        <v>6.7307692307692299</v>
      </c>
      <c r="L108" s="167"/>
      <c r="M108" s="104" t="s">
        <v>286</v>
      </c>
      <c r="N108" s="104" t="s">
        <v>387</v>
      </c>
      <c r="O108" s="1" t="s">
        <v>287</v>
      </c>
    </row>
    <row r="109" spans="1:15" x14ac:dyDescent="0.2">
      <c r="A109" s="231"/>
      <c r="B109" s="234"/>
      <c r="C109" s="172" t="s">
        <v>1405</v>
      </c>
      <c r="D109" s="165">
        <v>0.13103448275862101</v>
      </c>
      <c r="E109" s="165">
        <v>9.6153846153846194E-3</v>
      </c>
      <c r="F109" s="165"/>
      <c r="G109" s="167">
        <v>7</v>
      </c>
      <c r="H109" s="167">
        <v>1</v>
      </c>
      <c r="I109" s="166"/>
      <c r="J109" s="167">
        <v>3.4482758620689702</v>
      </c>
      <c r="K109" s="167">
        <v>0.96153846153846201</v>
      </c>
      <c r="L109" s="167"/>
      <c r="M109" s="104" t="s">
        <v>289</v>
      </c>
      <c r="N109" s="104" t="s">
        <v>387</v>
      </c>
      <c r="O109" s="1" t="s">
        <v>290</v>
      </c>
    </row>
    <row r="110" spans="1:15" x14ac:dyDescent="0.2">
      <c r="A110" s="231"/>
      <c r="B110" s="234"/>
      <c r="C110" s="39" t="s">
        <v>1404</v>
      </c>
      <c r="D110" s="95">
        <v>0.10344827586206901</v>
      </c>
      <c r="E110" s="117" t="s">
        <v>492</v>
      </c>
      <c r="F110" s="95"/>
      <c r="G110" s="73">
        <v>4</v>
      </c>
      <c r="H110" s="117" t="s">
        <v>492</v>
      </c>
      <c r="I110" s="5"/>
      <c r="J110" s="73">
        <v>4.8275862068965498</v>
      </c>
      <c r="K110" s="117" t="s">
        <v>492</v>
      </c>
      <c r="L110" s="73"/>
      <c r="M110" s="1" t="s">
        <v>293</v>
      </c>
      <c r="N110" s="1" t="s">
        <v>387</v>
      </c>
      <c r="O110" s="1" t="s">
        <v>294</v>
      </c>
    </row>
    <row r="111" spans="1:15" x14ac:dyDescent="0.2">
      <c r="A111" s="231"/>
      <c r="B111" s="234"/>
      <c r="C111" s="66" t="s">
        <v>125</v>
      </c>
      <c r="D111" s="95">
        <v>6.8965517241379301E-3</v>
      </c>
      <c r="E111" s="117" t="s">
        <v>492</v>
      </c>
      <c r="F111" s="95"/>
      <c r="G111" s="73">
        <v>1</v>
      </c>
      <c r="H111" s="117" t="s">
        <v>492</v>
      </c>
      <c r="I111" s="5"/>
      <c r="J111" s="73">
        <v>0.68965517241379304</v>
      </c>
      <c r="K111" s="117" t="s">
        <v>492</v>
      </c>
      <c r="L111" s="73"/>
      <c r="M111" s="1" t="s">
        <v>1112</v>
      </c>
      <c r="N111" s="1" t="s">
        <v>1147</v>
      </c>
      <c r="O111" s="1" t="s">
        <v>1523</v>
      </c>
    </row>
    <row r="112" spans="1:15" x14ac:dyDescent="0.2">
      <c r="A112" s="231"/>
      <c r="B112" s="234"/>
      <c r="C112" s="66" t="s">
        <v>125</v>
      </c>
      <c r="D112" s="95">
        <v>6.8965517241379301E-3</v>
      </c>
      <c r="E112" s="117" t="s">
        <v>492</v>
      </c>
      <c r="F112" s="95"/>
      <c r="G112" s="73">
        <v>1</v>
      </c>
      <c r="H112" s="117" t="s">
        <v>492</v>
      </c>
      <c r="I112" s="5"/>
      <c r="J112" s="73">
        <v>0.68965517241379304</v>
      </c>
      <c r="K112" s="117" t="s">
        <v>492</v>
      </c>
      <c r="L112" s="73"/>
      <c r="M112" s="1" t="s">
        <v>1113</v>
      </c>
      <c r="N112" s="1" t="s">
        <v>1147</v>
      </c>
      <c r="O112" s="1" t="s">
        <v>1524</v>
      </c>
    </row>
    <row r="113" spans="1:15" x14ac:dyDescent="0.2">
      <c r="A113" s="231"/>
      <c r="B113" s="234"/>
      <c r="C113" s="66" t="s">
        <v>125</v>
      </c>
      <c r="D113" s="95">
        <v>6.8965517241379301E-3</v>
      </c>
      <c r="E113" s="117" t="s">
        <v>492</v>
      </c>
      <c r="F113" s="95"/>
      <c r="G113" s="73">
        <v>1</v>
      </c>
      <c r="H113" s="117" t="s">
        <v>492</v>
      </c>
      <c r="I113" s="5"/>
      <c r="J113" s="73">
        <v>0.68965517241379304</v>
      </c>
      <c r="K113" s="117" t="s">
        <v>492</v>
      </c>
      <c r="L113" s="73"/>
      <c r="M113" s="1" t="s">
        <v>1114</v>
      </c>
      <c r="N113" s="1" t="s">
        <v>1147</v>
      </c>
      <c r="O113" s="1" t="s">
        <v>1525</v>
      </c>
    </row>
    <row r="114" spans="1:15" x14ac:dyDescent="0.2">
      <c r="A114" s="231"/>
      <c r="B114" s="234"/>
      <c r="C114" s="66" t="s">
        <v>125</v>
      </c>
      <c r="D114" s="95">
        <v>6.8965517241379301E-3</v>
      </c>
      <c r="E114" s="117" t="s">
        <v>492</v>
      </c>
      <c r="F114" s="95"/>
      <c r="G114" s="73">
        <v>1</v>
      </c>
      <c r="H114" s="117" t="s">
        <v>492</v>
      </c>
      <c r="I114" s="5"/>
      <c r="J114" s="73">
        <v>0.68965517241379304</v>
      </c>
      <c r="K114" s="117" t="s">
        <v>492</v>
      </c>
      <c r="L114" s="73"/>
      <c r="M114" s="1" t="s">
        <v>1115</v>
      </c>
      <c r="N114" s="1" t="s">
        <v>1147</v>
      </c>
      <c r="O114" s="1" t="s">
        <v>1526</v>
      </c>
    </row>
    <row r="115" spans="1:15" x14ac:dyDescent="0.2">
      <c r="A115" s="231"/>
      <c r="B115" s="234"/>
      <c r="C115" s="66" t="s">
        <v>125</v>
      </c>
      <c r="D115" s="95">
        <v>6.8965517241379301E-3</v>
      </c>
      <c r="E115" s="117" t="s">
        <v>492</v>
      </c>
      <c r="F115" s="95"/>
      <c r="G115" s="73">
        <v>1</v>
      </c>
      <c r="H115" s="117" t="s">
        <v>492</v>
      </c>
      <c r="I115" s="5"/>
      <c r="J115" s="73">
        <v>0.68965517241379304</v>
      </c>
      <c r="K115" s="117" t="s">
        <v>492</v>
      </c>
      <c r="L115" s="73"/>
      <c r="M115" s="1" t="s">
        <v>1116</v>
      </c>
      <c r="N115" s="1" t="s">
        <v>1147</v>
      </c>
      <c r="O115" s="1" t="s">
        <v>1527</v>
      </c>
    </row>
    <row r="116" spans="1:15" x14ac:dyDescent="0.2">
      <c r="A116" s="231"/>
      <c r="B116" s="234"/>
      <c r="C116" s="66" t="s">
        <v>125</v>
      </c>
      <c r="D116" s="95">
        <v>6.8965517241379301E-3</v>
      </c>
      <c r="E116" s="117" t="s">
        <v>492</v>
      </c>
      <c r="F116" s="95"/>
      <c r="G116" s="73">
        <v>1</v>
      </c>
      <c r="H116" s="117" t="s">
        <v>492</v>
      </c>
      <c r="I116" s="5"/>
      <c r="J116" s="73">
        <v>0.68965517241379304</v>
      </c>
      <c r="K116" s="117" t="s">
        <v>492</v>
      </c>
      <c r="L116" s="73"/>
      <c r="M116" s="1" t="s">
        <v>1117</v>
      </c>
      <c r="N116" s="1" t="s">
        <v>1147</v>
      </c>
      <c r="O116" s="1" t="s">
        <v>1528</v>
      </c>
    </row>
    <row r="117" spans="1:15" x14ac:dyDescent="0.2">
      <c r="A117" s="231"/>
      <c r="B117" s="234"/>
      <c r="C117" s="172" t="s">
        <v>1405</v>
      </c>
      <c r="D117" s="165">
        <v>6.8965517241379301E-3</v>
      </c>
      <c r="E117" s="165">
        <v>5.7692307692307702E-2</v>
      </c>
      <c r="F117" s="165"/>
      <c r="G117" s="167">
        <v>1</v>
      </c>
      <c r="H117" s="167">
        <v>1</v>
      </c>
      <c r="I117" s="166"/>
      <c r="J117" s="167">
        <v>0.68965517241379304</v>
      </c>
      <c r="K117" s="167">
        <v>5.7692307692307701</v>
      </c>
      <c r="L117" s="167"/>
      <c r="M117" s="104" t="s">
        <v>291</v>
      </c>
      <c r="N117" s="104" t="s">
        <v>387</v>
      </c>
      <c r="O117" s="1" t="s">
        <v>292</v>
      </c>
    </row>
    <row r="118" spans="1:15" x14ac:dyDescent="0.2">
      <c r="A118" s="231"/>
      <c r="B118" s="35"/>
      <c r="C118" s="39"/>
      <c r="D118" s="95"/>
      <c r="E118" s="95"/>
      <c r="F118" s="95"/>
      <c r="G118" s="73"/>
      <c r="H118" s="73"/>
      <c r="I118" s="5"/>
      <c r="J118" s="73"/>
      <c r="K118" s="73"/>
      <c r="L118" s="73"/>
      <c r="M118" s="1"/>
      <c r="O118" s="186"/>
    </row>
    <row r="119" spans="1:15" x14ac:dyDescent="0.2">
      <c r="A119" s="231"/>
      <c r="B119" s="234" t="s">
        <v>55</v>
      </c>
      <c r="C119" s="172" t="s">
        <v>1405</v>
      </c>
      <c r="D119" s="165">
        <v>12.8344827586207</v>
      </c>
      <c r="E119" s="165">
        <v>0.17307692307692299</v>
      </c>
      <c r="F119" s="165"/>
      <c r="G119" s="167">
        <v>88</v>
      </c>
      <c r="H119" s="167">
        <v>5</v>
      </c>
      <c r="I119" s="166"/>
      <c r="J119" s="167">
        <v>76.551724137931004</v>
      </c>
      <c r="K119" s="167">
        <v>6.7307692307692299</v>
      </c>
      <c r="L119" s="167"/>
      <c r="M119" s="104" t="s">
        <v>286</v>
      </c>
      <c r="N119" s="104" t="s">
        <v>387</v>
      </c>
      <c r="O119" s="1" t="s">
        <v>287</v>
      </c>
    </row>
    <row r="120" spans="1:15" x14ac:dyDescent="0.2">
      <c r="A120" s="231"/>
      <c r="B120" s="234"/>
      <c r="C120" s="39" t="s">
        <v>1404</v>
      </c>
      <c r="D120" s="117" t="s">
        <v>492</v>
      </c>
      <c r="E120" s="95">
        <v>9.6153846153846201E-2</v>
      </c>
      <c r="F120" s="95"/>
      <c r="G120" s="117" t="s">
        <v>492</v>
      </c>
      <c r="H120" s="73">
        <v>4</v>
      </c>
      <c r="I120" s="5"/>
      <c r="J120" s="117" t="s">
        <v>492</v>
      </c>
      <c r="K120" s="73">
        <v>4.8076923076923102</v>
      </c>
      <c r="L120" s="73"/>
      <c r="M120" s="1" t="s">
        <v>303</v>
      </c>
      <c r="N120" s="1" t="s">
        <v>387</v>
      </c>
      <c r="O120" s="1" t="s">
        <v>304</v>
      </c>
    </row>
    <row r="121" spans="1:15" x14ac:dyDescent="0.2">
      <c r="A121" s="231"/>
      <c r="B121" s="234"/>
      <c r="C121" s="39" t="s">
        <v>1404</v>
      </c>
      <c r="D121" s="117" t="s">
        <v>492</v>
      </c>
      <c r="E121" s="95">
        <v>8.6538461538461495E-2</v>
      </c>
      <c r="F121" s="95"/>
      <c r="G121" s="117" t="s">
        <v>492</v>
      </c>
      <c r="H121" s="73">
        <v>4</v>
      </c>
      <c r="I121" s="5"/>
      <c r="J121" s="117" t="s">
        <v>492</v>
      </c>
      <c r="K121" s="73">
        <v>4.8076923076923102</v>
      </c>
      <c r="L121" s="73"/>
      <c r="M121" s="1" t="s">
        <v>301</v>
      </c>
      <c r="N121" s="1" t="s">
        <v>387</v>
      </c>
      <c r="O121" s="1" t="s">
        <v>302</v>
      </c>
    </row>
    <row r="122" spans="1:15" x14ac:dyDescent="0.2">
      <c r="A122" s="231"/>
      <c r="B122" s="234"/>
      <c r="C122" s="172" t="s">
        <v>1405</v>
      </c>
      <c r="D122" s="165">
        <v>6.8965517241379301E-3</v>
      </c>
      <c r="E122" s="165">
        <v>5.7692307692307702E-2</v>
      </c>
      <c r="F122" s="165"/>
      <c r="G122" s="167">
        <v>1</v>
      </c>
      <c r="H122" s="167">
        <v>1</v>
      </c>
      <c r="I122" s="166"/>
      <c r="J122" s="167">
        <v>0.68965517241379304</v>
      </c>
      <c r="K122" s="167">
        <v>5.7692307692307701</v>
      </c>
      <c r="L122" s="167"/>
      <c r="M122" s="104" t="s">
        <v>291</v>
      </c>
      <c r="N122" s="104" t="s">
        <v>387</v>
      </c>
      <c r="O122" s="1" t="s">
        <v>292</v>
      </c>
    </row>
    <row r="123" spans="1:15" x14ac:dyDescent="0.2">
      <c r="A123" s="231"/>
      <c r="B123" s="234"/>
      <c r="C123" s="39" t="s">
        <v>1404</v>
      </c>
      <c r="D123" s="117" t="s">
        <v>492</v>
      </c>
      <c r="E123" s="95">
        <v>4.80769230769231E-2</v>
      </c>
      <c r="F123" s="95"/>
      <c r="G123" s="117" t="s">
        <v>492</v>
      </c>
      <c r="H123" s="73">
        <v>4</v>
      </c>
      <c r="I123" s="5"/>
      <c r="J123" s="117" t="s">
        <v>492</v>
      </c>
      <c r="K123" s="73">
        <v>1.92307692307692</v>
      </c>
      <c r="L123" s="73"/>
      <c r="M123" s="1" t="s">
        <v>317</v>
      </c>
      <c r="N123" s="1" t="s">
        <v>387</v>
      </c>
      <c r="O123" s="1" t="s">
        <v>318</v>
      </c>
    </row>
    <row r="124" spans="1:15" x14ac:dyDescent="0.2">
      <c r="A124" s="231"/>
      <c r="B124" s="234"/>
      <c r="C124" s="39" t="s">
        <v>1404</v>
      </c>
      <c r="D124" s="117" t="s">
        <v>492</v>
      </c>
      <c r="E124" s="95">
        <v>1.9230769230769201E-2</v>
      </c>
      <c r="F124" s="95"/>
      <c r="G124" s="117" t="s">
        <v>492</v>
      </c>
      <c r="H124" s="73">
        <v>2</v>
      </c>
      <c r="I124" s="5"/>
      <c r="J124" s="117" t="s">
        <v>492</v>
      </c>
      <c r="K124" s="73">
        <v>0.96153846153846201</v>
      </c>
      <c r="L124" s="73"/>
      <c r="M124" s="1" t="s">
        <v>305</v>
      </c>
      <c r="N124" s="1" t="s">
        <v>387</v>
      </c>
      <c r="O124" s="1" t="s">
        <v>306</v>
      </c>
    </row>
    <row r="125" spans="1:15" x14ac:dyDescent="0.2">
      <c r="A125" s="231"/>
      <c r="B125" s="234"/>
      <c r="C125" s="172" t="s">
        <v>1405</v>
      </c>
      <c r="D125" s="165">
        <v>0.13103448275862101</v>
      </c>
      <c r="E125" s="165">
        <v>9.6153846153846194E-3</v>
      </c>
      <c r="F125" s="165"/>
      <c r="G125" s="167">
        <v>7</v>
      </c>
      <c r="H125" s="167">
        <v>1</v>
      </c>
      <c r="I125" s="166"/>
      <c r="J125" s="167">
        <v>3.4482758620689702</v>
      </c>
      <c r="K125" s="167">
        <v>0.96153846153846201</v>
      </c>
      <c r="L125" s="167"/>
      <c r="M125" s="104" t="s">
        <v>289</v>
      </c>
      <c r="N125" s="104" t="s">
        <v>387</v>
      </c>
      <c r="O125" s="1" t="s">
        <v>290</v>
      </c>
    </row>
    <row r="126" spans="1:15" x14ac:dyDescent="0.2">
      <c r="A126" s="231"/>
      <c r="B126" s="234"/>
      <c r="C126" s="66" t="s">
        <v>125</v>
      </c>
      <c r="D126" s="117" t="s">
        <v>492</v>
      </c>
      <c r="E126" s="95">
        <v>9.6153846153846194E-3</v>
      </c>
      <c r="F126" s="95"/>
      <c r="G126" s="117" t="s">
        <v>492</v>
      </c>
      <c r="H126" s="73">
        <v>1</v>
      </c>
      <c r="I126" s="5"/>
      <c r="J126" s="117" t="s">
        <v>492</v>
      </c>
      <c r="K126" s="73">
        <v>0.96153846153846201</v>
      </c>
      <c r="L126" s="73"/>
      <c r="M126" s="1" t="s">
        <v>1118</v>
      </c>
      <c r="N126" s="1" t="s">
        <v>1147</v>
      </c>
      <c r="O126" s="1" t="s">
        <v>1529</v>
      </c>
    </row>
    <row r="127" spans="1:15" x14ac:dyDescent="0.2">
      <c r="A127" s="231"/>
      <c r="B127" s="234"/>
      <c r="C127" s="39" t="s">
        <v>1404</v>
      </c>
      <c r="D127" s="117" t="s">
        <v>492</v>
      </c>
      <c r="E127" s="95">
        <v>9.6153846153846194E-3</v>
      </c>
      <c r="F127" s="95"/>
      <c r="G127" s="117" t="s">
        <v>492</v>
      </c>
      <c r="H127" s="73">
        <v>1</v>
      </c>
      <c r="I127" s="5"/>
      <c r="J127" s="117" t="s">
        <v>492</v>
      </c>
      <c r="K127" s="73">
        <v>0.96153846153846201</v>
      </c>
      <c r="L127" s="73"/>
      <c r="M127" s="1" t="s">
        <v>307</v>
      </c>
      <c r="N127" s="1" t="s">
        <v>387</v>
      </c>
      <c r="O127" s="1" t="s">
        <v>308</v>
      </c>
    </row>
    <row r="128" spans="1:15" x14ac:dyDescent="0.2">
      <c r="A128" s="232"/>
      <c r="B128" s="235"/>
      <c r="C128" s="40" t="s">
        <v>1404</v>
      </c>
      <c r="D128" s="89" t="s">
        <v>492</v>
      </c>
      <c r="E128" s="140">
        <v>9.6153846153846194E-3</v>
      </c>
      <c r="F128" s="140"/>
      <c r="G128" s="89" t="s">
        <v>492</v>
      </c>
      <c r="H128" s="87">
        <v>1</v>
      </c>
      <c r="I128" s="6"/>
      <c r="J128" s="89" t="s">
        <v>492</v>
      </c>
      <c r="K128" s="87">
        <v>0.96153846153846201</v>
      </c>
      <c r="L128" s="87"/>
      <c r="M128" s="4" t="s">
        <v>311</v>
      </c>
      <c r="N128" s="4" t="s">
        <v>387</v>
      </c>
      <c r="O128" s="4" t="s">
        <v>312</v>
      </c>
    </row>
    <row r="129" spans="1:15" x14ac:dyDescent="0.2">
      <c r="A129" s="7"/>
      <c r="B129" s="24"/>
      <c r="C129" s="39"/>
      <c r="D129" s="117"/>
      <c r="E129" s="95"/>
      <c r="F129" s="95"/>
      <c r="G129" s="117"/>
      <c r="H129" s="73"/>
      <c r="I129" s="5"/>
      <c r="J129" s="117"/>
      <c r="K129" s="73"/>
      <c r="L129" s="73"/>
      <c r="M129" s="1"/>
    </row>
    <row r="130" spans="1:15" ht="19" x14ac:dyDescent="0.2">
      <c r="A130" s="181" t="s">
        <v>57</v>
      </c>
      <c r="B130" s="24"/>
      <c r="C130" s="39"/>
      <c r="D130" s="95"/>
      <c r="E130" s="95"/>
      <c r="F130" s="95"/>
      <c r="G130" s="5"/>
      <c r="H130" s="5"/>
      <c r="I130" s="5"/>
      <c r="J130" s="73"/>
      <c r="K130" s="73"/>
      <c r="L130" s="73"/>
      <c r="M130" s="1"/>
    </row>
    <row r="131" spans="1:15" x14ac:dyDescent="0.2">
      <c r="A131" s="179"/>
      <c r="B131" s="64"/>
      <c r="C131" s="168"/>
      <c r="D131" s="286" t="s">
        <v>1446</v>
      </c>
      <c r="E131" s="286"/>
      <c r="F131" s="21"/>
      <c r="G131" s="286" t="s">
        <v>1447</v>
      </c>
      <c r="H131" s="286"/>
      <c r="I131" s="21"/>
      <c r="J131" s="238" t="s">
        <v>1031</v>
      </c>
      <c r="K131" s="238"/>
      <c r="L131" s="19"/>
      <c r="M131" s="27"/>
      <c r="N131" s="21"/>
      <c r="O131" s="27"/>
    </row>
    <row r="132" spans="1:15" x14ac:dyDescent="0.2">
      <c r="A132" s="236" t="s">
        <v>815</v>
      </c>
      <c r="B132" s="231" t="s">
        <v>712</v>
      </c>
      <c r="C132" s="245" t="s">
        <v>1406</v>
      </c>
      <c r="D132" s="287"/>
      <c r="E132" s="287"/>
      <c r="G132" s="287"/>
      <c r="H132" s="287"/>
      <c r="J132" s="231"/>
      <c r="K132" s="231"/>
      <c r="L132" s="7"/>
      <c r="M132" s="284" t="s">
        <v>225</v>
      </c>
      <c r="N132" s="236" t="s">
        <v>484</v>
      </c>
      <c r="O132" s="1" t="s">
        <v>485</v>
      </c>
    </row>
    <row r="133" spans="1:15" ht="19" x14ac:dyDescent="0.2">
      <c r="A133" s="283"/>
      <c r="B133" s="232"/>
      <c r="C133" s="255"/>
      <c r="D133" s="8" t="s">
        <v>56</v>
      </c>
      <c r="E133" s="8" t="s">
        <v>55</v>
      </c>
      <c r="F133" s="8"/>
      <c r="G133" s="8" t="s">
        <v>56</v>
      </c>
      <c r="H133" s="8" t="s">
        <v>55</v>
      </c>
      <c r="I133" s="8"/>
      <c r="J133" s="8" t="s">
        <v>56</v>
      </c>
      <c r="K133" s="8" t="s">
        <v>55</v>
      </c>
      <c r="L133" s="14"/>
      <c r="M133" s="285"/>
      <c r="N133" s="283"/>
      <c r="O133" s="4"/>
    </row>
    <row r="134" spans="1:15" x14ac:dyDescent="0.2">
      <c r="A134" s="231" t="s">
        <v>1457</v>
      </c>
      <c r="B134" s="231" t="s">
        <v>56</v>
      </c>
      <c r="C134" s="23" t="s">
        <v>1426</v>
      </c>
      <c r="D134" s="177">
        <v>2.0762323943662002</v>
      </c>
      <c r="E134" s="177">
        <v>0.30942622950819698</v>
      </c>
      <c r="F134" s="177"/>
      <c r="G134" s="73">
        <v>59.674999999999997</v>
      </c>
      <c r="H134" s="73">
        <v>12.925000000000001</v>
      </c>
      <c r="I134" s="46"/>
      <c r="J134" s="73">
        <v>47.887323943661997</v>
      </c>
      <c r="K134" s="73">
        <v>27.868852459016399</v>
      </c>
      <c r="L134" s="46"/>
      <c r="M134" s="1" t="s">
        <v>599</v>
      </c>
      <c r="N134" s="1" t="str">
        <f t="shared" ref="N134:N143" si="0">"Protozoa_Euglenozoa_Euglenophyceae_Euglenales_[=Euglenida]_Euglenaceae_Euglena_"&amp;C134</f>
        <v>Protozoa_Euglenozoa_Euglenophyceae_Euglenales_[=Euglenida]_Euglenaceae_Euglena_Euglena pseudostellata</v>
      </c>
      <c r="O134" s="1" t="s">
        <v>516</v>
      </c>
    </row>
    <row r="135" spans="1:15" x14ac:dyDescent="0.2">
      <c r="A135" s="231"/>
      <c r="B135" s="231"/>
      <c r="C135" s="23" t="s">
        <v>1427</v>
      </c>
      <c r="D135" s="177">
        <v>2.0454225352112698</v>
      </c>
      <c r="E135" s="177">
        <v>9.18032786885246E-2</v>
      </c>
      <c r="F135" s="177"/>
      <c r="G135" s="73">
        <v>50.8</v>
      </c>
      <c r="H135" s="73">
        <v>2.9249999999999998</v>
      </c>
      <c r="I135" s="46"/>
      <c r="J135" s="73">
        <v>59.8591549295775</v>
      </c>
      <c r="K135" s="73">
        <v>9.8360655737704903</v>
      </c>
      <c r="L135" s="46"/>
      <c r="M135" s="1" t="s">
        <v>597</v>
      </c>
      <c r="N135" s="1" t="str">
        <f t="shared" si="0"/>
        <v>Protozoa_Euglenozoa_Euglenophyceae_Euglenales_[=Euglenida]_Euglenaceae_Euglena_Euglena stellata</v>
      </c>
      <c r="O135" s="1" t="s">
        <v>514</v>
      </c>
    </row>
    <row r="136" spans="1:15" x14ac:dyDescent="0.2">
      <c r="A136" s="231"/>
      <c r="B136" s="231"/>
      <c r="C136" s="127" t="s">
        <v>1428</v>
      </c>
      <c r="D136" s="178">
        <v>0.45070422535211302</v>
      </c>
      <c r="E136" s="178">
        <v>1.2704918032786901E-2</v>
      </c>
      <c r="F136" s="178"/>
      <c r="G136" s="167">
        <v>15.775</v>
      </c>
      <c r="H136" s="167">
        <v>0.2</v>
      </c>
      <c r="I136" s="176"/>
      <c r="J136" s="167">
        <v>66.901408450704196</v>
      </c>
      <c r="K136" s="167">
        <v>11.4754098360656</v>
      </c>
      <c r="L136" s="176"/>
      <c r="M136" s="104" t="s">
        <v>601</v>
      </c>
      <c r="N136" s="104" t="str">
        <f t="shared" si="0"/>
        <v>Protozoa_Euglenozoa_Euglenophyceae_Euglenales_[=Euglenida]_Euglenaceae_Euglena_Euglena splendens</v>
      </c>
      <c r="O136" s="1" t="s">
        <v>518</v>
      </c>
    </row>
    <row r="137" spans="1:15" x14ac:dyDescent="0.2">
      <c r="A137" s="231"/>
      <c r="B137" s="231"/>
      <c r="C137" s="23" t="s">
        <v>1426</v>
      </c>
      <c r="D137" s="177">
        <v>0.432922535211268</v>
      </c>
      <c r="E137" s="177">
        <v>4.1803278688524598E-2</v>
      </c>
      <c r="F137" s="177"/>
      <c r="G137" s="73">
        <v>16.75</v>
      </c>
      <c r="H137" s="73">
        <v>2.5</v>
      </c>
      <c r="I137" s="46"/>
      <c r="J137" s="73">
        <v>26.760563380281699</v>
      </c>
      <c r="K137" s="73">
        <v>3.27868852459016</v>
      </c>
      <c r="L137" s="46"/>
      <c r="M137" s="1" t="s">
        <v>598</v>
      </c>
      <c r="N137" s="1" t="str">
        <f t="shared" si="0"/>
        <v>Protozoa_Euglenozoa_Euglenophyceae_Euglenales_[=Euglenida]_Euglenaceae_Euglena_Euglena pseudostellata</v>
      </c>
      <c r="O137" s="1" t="s">
        <v>515</v>
      </c>
    </row>
    <row r="138" spans="1:15" x14ac:dyDescent="0.2">
      <c r="A138" s="231"/>
      <c r="B138" s="231"/>
      <c r="C138" s="23" t="s">
        <v>1429</v>
      </c>
      <c r="D138" s="177">
        <v>0.20651408450704201</v>
      </c>
      <c r="E138" s="177">
        <v>2.6639344262295101E-2</v>
      </c>
      <c r="F138" s="177"/>
      <c r="G138" s="73">
        <v>2.1749999999999998</v>
      </c>
      <c r="H138" s="73">
        <v>0.625</v>
      </c>
      <c r="I138" s="46"/>
      <c r="J138" s="73">
        <v>71.830985915493002</v>
      </c>
      <c r="K138" s="73">
        <v>16.393442622950801</v>
      </c>
      <c r="L138" s="46"/>
      <c r="M138" s="1" t="s">
        <v>602</v>
      </c>
      <c r="N138" s="1" t="str">
        <f t="shared" si="0"/>
        <v>Protozoa_Euglenozoa_Euglenophyceae_Euglenales_[=Euglenida]_Euglenaceae_Euglena_Euglena magnifica</v>
      </c>
      <c r="O138" s="1" t="s">
        <v>519</v>
      </c>
    </row>
    <row r="139" spans="1:15" x14ac:dyDescent="0.2">
      <c r="A139" s="231"/>
      <c r="B139" s="231"/>
      <c r="C139" s="127" t="s">
        <v>1426</v>
      </c>
      <c r="D139" s="178">
        <v>0.178169014084507</v>
      </c>
      <c r="E139" s="178">
        <v>9.8360655737704892E-3</v>
      </c>
      <c r="F139" s="178"/>
      <c r="G139" s="167">
        <v>9.6</v>
      </c>
      <c r="H139" s="167">
        <v>0.6</v>
      </c>
      <c r="I139" s="176"/>
      <c r="J139" s="167">
        <v>5.6338028169014098</v>
      </c>
      <c r="K139" s="167">
        <v>1.63934426229508</v>
      </c>
      <c r="L139" s="176"/>
      <c r="M139" s="104" t="s">
        <v>600</v>
      </c>
      <c r="N139" s="104" t="str">
        <f t="shared" si="0"/>
        <v>Protozoa_Euglenozoa_Euglenophyceae_Euglenales_[=Euglenida]_Euglenaceae_Euglena_Euglena pseudostellata</v>
      </c>
      <c r="O139" s="1" t="s">
        <v>517</v>
      </c>
    </row>
    <row r="140" spans="1:15" x14ac:dyDescent="0.2">
      <c r="A140" s="231"/>
      <c r="B140" s="231"/>
      <c r="C140" s="127" t="s">
        <v>1427</v>
      </c>
      <c r="D140" s="178">
        <v>0.127640845070423</v>
      </c>
      <c r="E140" s="178">
        <v>0</v>
      </c>
      <c r="F140" s="178"/>
      <c r="G140" s="167">
        <v>5.1749999999999998</v>
      </c>
      <c r="H140" s="167">
        <v>0</v>
      </c>
      <c r="I140" s="176"/>
      <c r="J140" s="167">
        <v>3.52112676056338</v>
      </c>
      <c r="K140" s="167">
        <v>0</v>
      </c>
      <c r="L140" s="176"/>
      <c r="M140" s="104" t="s">
        <v>604</v>
      </c>
      <c r="N140" s="104" t="str">
        <f t="shared" si="0"/>
        <v>Protozoa_Euglenozoa_Euglenophyceae_Euglenales_[=Euglenida]_Euglenaceae_Euglena_Euglena stellata</v>
      </c>
      <c r="O140" s="1" t="s">
        <v>521</v>
      </c>
    </row>
    <row r="141" spans="1:15" x14ac:dyDescent="0.2">
      <c r="A141" s="231"/>
      <c r="B141" s="231"/>
      <c r="C141" s="127" t="s">
        <v>1430</v>
      </c>
      <c r="D141" s="178">
        <v>0.116021126760563</v>
      </c>
      <c r="E141" s="178">
        <v>6.9672131147541002E-3</v>
      </c>
      <c r="F141" s="178"/>
      <c r="G141" s="167">
        <v>1.825</v>
      </c>
      <c r="H141" s="167">
        <v>0.35</v>
      </c>
      <c r="I141" s="176"/>
      <c r="J141" s="167">
        <v>31.690140845070399</v>
      </c>
      <c r="K141" s="167">
        <v>3.27868852459016</v>
      </c>
      <c r="L141" s="176"/>
      <c r="M141" s="104" t="s">
        <v>603</v>
      </c>
      <c r="N141" s="104" t="str">
        <f t="shared" si="0"/>
        <v>Protozoa_Euglenozoa_Euglenophyceae_Euglenales_[=Euglenida]_Euglenaceae_Euglena_Euglena tristella</v>
      </c>
      <c r="O141" s="1" t="s">
        <v>520</v>
      </c>
    </row>
    <row r="142" spans="1:15" x14ac:dyDescent="0.2">
      <c r="A142" s="231"/>
      <c r="B142" s="231"/>
      <c r="C142" s="127" t="s">
        <v>1431</v>
      </c>
      <c r="D142" s="178">
        <v>2.8697183098591601E-2</v>
      </c>
      <c r="E142" s="178">
        <v>1.63934426229508E-3</v>
      </c>
      <c r="F142" s="178"/>
      <c r="G142" s="167">
        <v>0.95</v>
      </c>
      <c r="H142" s="167">
        <v>0.1</v>
      </c>
      <c r="I142" s="176"/>
      <c r="J142" s="167">
        <v>14.7887323943662</v>
      </c>
      <c r="K142" s="167">
        <v>1.63934426229508</v>
      </c>
      <c r="L142" s="176"/>
      <c r="M142" s="104" t="s">
        <v>1432</v>
      </c>
      <c r="N142" s="104" t="str">
        <f t="shared" si="0"/>
        <v>Protozoa_Euglenozoa_Euglenophyceae_Euglenales_[=Euglenida]_Euglenaceae_Euglena_Euglena geniculata</v>
      </c>
      <c r="O142" s="1" t="s">
        <v>1530</v>
      </c>
    </row>
    <row r="143" spans="1:15" x14ac:dyDescent="0.2">
      <c r="A143" s="231"/>
      <c r="B143" s="231"/>
      <c r="C143" s="1" t="s">
        <v>1468</v>
      </c>
      <c r="D143" s="177">
        <v>2.4119718309859199E-2</v>
      </c>
      <c r="E143" s="177">
        <v>6.10655737704918E-2</v>
      </c>
      <c r="F143" s="177"/>
      <c r="G143" s="73">
        <v>1.3</v>
      </c>
      <c r="H143" s="73">
        <v>1.075</v>
      </c>
      <c r="I143" s="46"/>
      <c r="J143" s="73">
        <v>9.1549295774647899</v>
      </c>
      <c r="K143" s="73">
        <v>26.229508196721302</v>
      </c>
      <c r="L143" s="46"/>
      <c r="M143" s="1" t="s">
        <v>606</v>
      </c>
      <c r="N143" s="1" t="str">
        <f t="shared" si="0"/>
        <v>Protozoa_Euglenozoa_Euglenophyceae_Euglenales_[=Euglenida]_Euglenaceae_Euglena_Euglena Unassigned</v>
      </c>
      <c r="O143" s="1" t="s">
        <v>499</v>
      </c>
    </row>
    <row r="144" spans="1:15" x14ac:dyDescent="0.2">
      <c r="A144" s="231"/>
      <c r="C144" s="1"/>
      <c r="D144" s="177"/>
      <c r="E144" s="177"/>
      <c r="F144" s="177"/>
      <c r="G144" s="73"/>
      <c r="H144" s="73"/>
      <c r="I144" s="46"/>
      <c r="J144" s="73"/>
      <c r="K144" s="73"/>
      <c r="L144" s="1"/>
      <c r="M144" s="1"/>
    </row>
    <row r="145" spans="1:15" x14ac:dyDescent="0.2">
      <c r="A145" s="231"/>
      <c r="B145" s="234" t="s">
        <v>55</v>
      </c>
      <c r="C145" s="23" t="s">
        <v>1426</v>
      </c>
      <c r="D145" s="177">
        <v>2.0762323943662002</v>
      </c>
      <c r="E145" s="177">
        <v>0.30942622950819698</v>
      </c>
      <c r="F145" s="177"/>
      <c r="G145" s="73">
        <v>59.674999999999997</v>
      </c>
      <c r="H145" s="73">
        <v>12.925000000000001</v>
      </c>
      <c r="I145" s="46"/>
      <c r="J145" s="73">
        <v>47.887323943661997</v>
      </c>
      <c r="K145" s="73">
        <v>27.868852459016399</v>
      </c>
      <c r="L145" s="46"/>
      <c r="M145" s="1" t="s">
        <v>599</v>
      </c>
      <c r="N145" s="1" t="str">
        <f t="shared" ref="N145:N154" si="1">"Protozoa_Euglenozoa_Euglenophyceae_Euglenales_[=Euglenida]_Euglenaceae_Euglena_"&amp;C145</f>
        <v>Protozoa_Euglenozoa_Euglenophyceae_Euglenales_[=Euglenida]_Euglenaceae_Euglena_Euglena pseudostellata</v>
      </c>
      <c r="O145" s="1" t="s">
        <v>516</v>
      </c>
    </row>
    <row r="146" spans="1:15" x14ac:dyDescent="0.2">
      <c r="A146" s="231"/>
      <c r="B146" s="234"/>
      <c r="C146" s="104" t="s">
        <v>1433</v>
      </c>
      <c r="D146" s="178">
        <v>1.5845070422535201E-3</v>
      </c>
      <c r="E146" s="178">
        <v>0.12663934426229501</v>
      </c>
      <c r="F146" s="178"/>
      <c r="G146" s="167">
        <v>0.125</v>
      </c>
      <c r="H146" s="167">
        <v>5.8</v>
      </c>
      <c r="I146" s="176"/>
      <c r="J146" s="167">
        <v>2.8169014084507</v>
      </c>
      <c r="K146" s="167">
        <v>9.8360655737704903</v>
      </c>
      <c r="L146" s="176"/>
      <c r="M146" s="104" t="s">
        <v>1434</v>
      </c>
      <c r="N146" s="104" t="str">
        <f t="shared" si="1"/>
        <v>Protozoa_Euglenozoa_Euglenophyceae_Euglenales_[=Euglenida]_Euglenaceae_Euglena_Euglena Unassigned</v>
      </c>
      <c r="O146" s="1" t="s">
        <v>1531</v>
      </c>
    </row>
    <row r="147" spans="1:15" x14ac:dyDescent="0.2">
      <c r="A147" s="231"/>
      <c r="B147" s="234"/>
      <c r="C147" s="23" t="s">
        <v>1427</v>
      </c>
      <c r="D147" s="177">
        <v>2.0454225352112698</v>
      </c>
      <c r="E147" s="177">
        <v>9.18032786885246E-2</v>
      </c>
      <c r="F147" s="177"/>
      <c r="G147" s="73">
        <v>50.8</v>
      </c>
      <c r="H147" s="73">
        <v>2.9249999999999998</v>
      </c>
      <c r="I147" s="46"/>
      <c r="J147" s="73">
        <v>59.8591549295775</v>
      </c>
      <c r="K147" s="73">
        <v>9.8360655737704903</v>
      </c>
      <c r="L147" s="46"/>
      <c r="M147" s="1" t="s">
        <v>597</v>
      </c>
      <c r="N147" s="1" t="str">
        <f t="shared" si="1"/>
        <v>Protozoa_Euglenozoa_Euglenophyceae_Euglenales_[=Euglenida]_Euglenaceae_Euglena_Euglena stellata</v>
      </c>
      <c r="O147" s="1" t="s">
        <v>514</v>
      </c>
    </row>
    <row r="148" spans="1:15" x14ac:dyDescent="0.2">
      <c r="A148" s="231"/>
      <c r="B148" s="234"/>
      <c r="C148" s="104" t="s">
        <v>1433</v>
      </c>
      <c r="D148" s="178">
        <v>2.9929577464788701E-3</v>
      </c>
      <c r="E148" s="178">
        <v>8.5245901639344299E-2</v>
      </c>
      <c r="F148" s="178"/>
      <c r="G148" s="167">
        <v>0.3</v>
      </c>
      <c r="H148" s="167">
        <v>3.55</v>
      </c>
      <c r="I148" s="176"/>
      <c r="J148" s="167">
        <v>2.1126760563380298</v>
      </c>
      <c r="K148" s="167">
        <v>16.393442622950801</v>
      </c>
      <c r="L148" s="176"/>
      <c r="M148" s="104" t="s">
        <v>1435</v>
      </c>
      <c r="N148" s="104" t="str">
        <f t="shared" si="1"/>
        <v>Protozoa_Euglenozoa_Euglenophyceae_Euglenales_[=Euglenida]_Euglenaceae_Euglena_Euglena Unassigned</v>
      </c>
      <c r="O148" s="1" t="s">
        <v>1532</v>
      </c>
    </row>
    <row r="149" spans="1:15" x14ac:dyDescent="0.2">
      <c r="A149" s="231"/>
      <c r="B149" s="234"/>
      <c r="C149" s="104" t="s">
        <v>1433</v>
      </c>
      <c r="D149" s="178">
        <v>2.4119718309859199E-2</v>
      </c>
      <c r="E149" s="178">
        <v>6.10655737704918E-2</v>
      </c>
      <c r="F149" s="178"/>
      <c r="G149" s="167">
        <v>1.3</v>
      </c>
      <c r="H149" s="167">
        <v>1.075</v>
      </c>
      <c r="I149" s="176"/>
      <c r="J149" s="167">
        <v>9.1549295774647899</v>
      </c>
      <c r="K149" s="167">
        <v>26.229508196721302</v>
      </c>
      <c r="L149" s="176"/>
      <c r="M149" s="104" t="s">
        <v>606</v>
      </c>
      <c r="N149" s="104" t="str">
        <f t="shared" si="1"/>
        <v>Protozoa_Euglenozoa_Euglenophyceae_Euglenales_[=Euglenida]_Euglenaceae_Euglena_Euglena Unassigned</v>
      </c>
      <c r="O149" s="1" t="s">
        <v>523</v>
      </c>
    </row>
    <row r="150" spans="1:15" x14ac:dyDescent="0.2">
      <c r="A150" s="231"/>
      <c r="B150" s="234"/>
      <c r="C150" s="104" t="s">
        <v>1433</v>
      </c>
      <c r="D150" s="178">
        <v>1.0563380281690101E-3</v>
      </c>
      <c r="E150" s="178">
        <v>4.87704918032787E-2</v>
      </c>
      <c r="F150" s="178"/>
      <c r="G150" s="167">
        <v>0.1</v>
      </c>
      <c r="H150" s="167">
        <v>2.35</v>
      </c>
      <c r="I150" s="176"/>
      <c r="J150" s="167">
        <v>2.1126760563380298</v>
      </c>
      <c r="K150" s="167">
        <v>6.5573770491803298</v>
      </c>
      <c r="L150" s="176"/>
      <c r="M150" s="104" t="s">
        <v>1436</v>
      </c>
      <c r="N150" s="104" t="str">
        <f t="shared" si="1"/>
        <v>Protozoa_Euglenozoa_Euglenophyceae_Euglenales_[=Euglenida]_Euglenaceae_Euglena_Euglena Unassigned</v>
      </c>
      <c r="O150" s="1" t="s">
        <v>1533</v>
      </c>
    </row>
    <row r="151" spans="1:15" x14ac:dyDescent="0.2">
      <c r="A151" s="231"/>
      <c r="B151" s="234"/>
      <c r="C151" s="23" t="s">
        <v>1426</v>
      </c>
      <c r="D151" s="177">
        <v>0.432922535211268</v>
      </c>
      <c r="E151" s="177">
        <v>4.1803278688524598E-2</v>
      </c>
      <c r="F151" s="177"/>
      <c r="G151" s="73">
        <v>16.75</v>
      </c>
      <c r="H151" s="73">
        <v>2.5</v>
      </c>
      <c r="I151" s="46"/>
      <c r="J151" s="73">
        <v>26.760563380281699</v>
      </c>
      <c r="K151" s="73">
        <v>3.27868852459016</v>
      </c>
      <c r="L151" s="46"/>
      <c r="M151" s="1" t="s">
        <v>598</v>
      </c>
      <c r="N151" s="1" t="str">
        <f t="shared" si="1"/>
        <v>Protozoa_Euglenozoa_Euglenophyceae_Euglenales_[=Euglenida]_Euglenaceae_Euglena_Euglena pseudostellata</v>
      </c>
      <c r="O151" s="1" t="s">
        <v>515</v>
      </c>
    </row>
    <row r="152" spans="1:15" x14ac:dyDescent="0.2">
      <c r="A152" s="231"/>
      <c r="B152" s="234"/>
      <c r="C152" s="104" t="s">
        <v>1433</v>
      </c>
      <c r="D152" s="178">
        <v>2.2887323943662002E-3</v>
      </c>
      <c r="E152" s="178">
        <v>3.4836065573770503E-2</v>
      </c>
      <c r="F152" s="178"/>
      <c r="G152" s="167">
        <v>0.2</v>
      </c>
      <c r="H152" s="167">
        <v>0.875</v>
      </c>
      <c r="I152" s="176"/>
      <c r="J152" s="167">
        <v>2.8169014084507</v>
      </c>
      <c r="K152" s="167">
        <v>11.4754098360656</v>
      </c>
      <c r="L152" s="176"/>
      <c r="M152" s="104" t="s">
        <v>1437</v>
      </c>
      <c r="N152" s="104" t="str">
        <f t="shared" si="1"/>
        <v>Protozoa_Euglenozoa_Euglenophyceae_Euglenales_[=Euglenida]_Euglenaceae_Euglena_Euglena Unassigned</v>
      </c>
      <c r="O152" s="1" t="s">
        <v>1534</v>
      </c>
    </row>
    <row r="153" spans="1:15" x14ac:dyDescent="0.2">
      <c r="A153" s="231"/>
      <c r="B153" s="234"/>
      <c r="C153" s="104" t="s">
        <v>1438</v>
      </c>
      <c r="D153" s="178">
        <v>4.9295774647887302E-3</v>
      </c>
      <c r="E153" s="178">
        <v>2.99180327868852E-2</v>
      </c>
      <c r="F153" s="178"/>
      <c r="G153" s="167">
        <v>0.3</v>
      </c>
      <c r="H153" s="167">
        <v>1.175</v>
      </c>
      <c r="I153" s="176"/>
      <c r="J153" s="167">
        <v>4.9295774647887303</v>
      </c>
      <c r="K153" s="167">
        <v>13.1147540983607</v>
      </c>
      <c r="L153" s="176"/>
      <c r="M153" s="104" t="s">
        <v>1439</v>
      </c>
      <c r="N153" s="104" t="str">
        <f t="shared" si="1"/>
        <v>Protozoa_Euglenozoa_Euglenophyceae_Euglenales_[=Euglenida]_Euglenaceae_Euglena_Euglena sp.Wollyang110406A</v>
      </c>
      <c r="O153" s="1" t="s">
        <v>1535</v>
      </c>
    </row>
    <row r="154" spans="1:15" x14ac:dyDescent="0.2">
      <c r="A154" s="231"/>
      <c r="B154" s="234"/>
      <c r="C154" s="23" t="s">
        <v>1429</v>
      </c>
      <c r="D154" s="177">
        <v>0.20651408450704201</v>
      </c>
      <c r="E154" s="177">
        <v>2.6639344262295101E-2</v>
      </c>
      <c r="F154" s="177"/>
      <c r="G154" s="73">
        <v>2.1749999999999998</v>
      </c>
      <c r="H154" s="73">
        <v>0.625</v>
      </c>
      <c r="I154" s="46"/>
      <c r="J154" s="73">
        <v>71.830985915493002</v>
      </c>
      <c r="K154" s="73">
        <v>16.393442622950801</v>
      </c>
      <c r="L154" s="46"/>
      <c r="M154" s="1" t="s">
        <v>602</v>
      </c>
      <c r="N154" s="1" t="str">
        <f t="shared" si="1"/>
        <v>Protozoa_Euglenozoa_Euglenophyceae_Euglenales_[=Euglenida]_Euglenaceae_Euglena_Euglena magnifica</v>
      </c>
      <c r="O154" s="1" t="s">
        <v>519</v>
      </c>
    </row>
    <row r="155" spans="1:15" x14ac:dyDescent="0.2">
      <c r="A155" s="7"/>
      <c r="B155" s="24"/>
      <c r="C155" s="23"/>
      <c r="D155" s="177"/>
      <c r="E155" s="177"/>
      <c r="F155" s="177"/>
      <c r="G155" s="73"/>
      <c r="H155" s="73"/>
      <c r="I155" s="46"/>
      <c r="J155" s="73"/>
      <c r="K155" s="73"/>
      <c r="L155" s="46"/>
      <c r="M155" s="1"/>
    </row>
    <row r="156" spans="1:15" x14ac:dyDescent="0.2">
      <c r="A156" s="7"/>
      <c r="B156" s="24"/>
      <c r="C156" s="23"/>
      <c r="D156" s="177"/>
      <c r="E156" s="177"/>
      <c r="F156" s="177"/>
      <c r="G156" s="73"/>
      <c r="H156" s="73"/>
      <c r="I156" s="46"/>
      <c r="J156" s="73"/>
      <c r="K156" s="73"/>
      <c r="L156" s="46"/>
      <c r="M156" s="1"/>
    </row>
    <row r="157" spans="1:15" ht="18" customHeight="1" x14ac:dyDescent="0.2">
      <c r="A157" s="231" t="s">
        <v>1456</v>
      </c>
      <c r="B157" s="231" t="s">
        <v>56</v>
      </c>
      <c r="C157" s="170" t="s">
        <v>1472</v>
      </c>
      <c r="D157" s="177">
        <v>0.84137930999999999</v>
      </c>
      <c r="E157" s="117" t="s">
        <v>492</v>
      </c>
      <c r="F157" s="1"/>
      <c r="G157" s="73">
        <v>32</v>
      </c>
      <c r="H157" s="117" t="s">
        <v>492</v>
      </c>
      <c r="J157" s="73">
        <v>11.03448276</v>
      </c>
      <c r="K157" s="117" t="s">
        <v>492</v>
      </c>
      <c r="M157" s="1" t="s">
        <v>624</v>
      </c>
      <c r="N157" s="1" t="s">
        <v>1485</v>
      </c>
      <c r="O157" s="1" t="s">
        <v>544</v>
      </c>
    </row>
    <row r="158" spans="1:15" x14ac:dyDescent="0.2">
      <c r="A158" s="231"/>
      <c r="B158" s="231"/>
      <c r="C158" s="54" t="s">
        <v>1471</v>
      </c>
      <c r="D158" s="177">
        <v>0.12413793100000001</v>
      </c>
      <c r="E158" s="117" t="s">
        <v>492</v>
      </c>
      <c r="F158" s="1"/>
      <c r="G158" s="73">
        <v>8</v>
      </c>
      <c r="H158" s="117" t="s">
        <v>492</v>
      </c>
      <c r="J158" s="73">
        <v>2.0689655170000001</v>
      </c>
      <c r="K158" s="117" t="s">
        <v>492</v>
      </c>
      <c r="M158" s="1" t="s">
        <v>628</v>
      </c>
      <c r="N158" s="1" t="s">
        <v>1486</v>
      </c>
      <c r="O158" s="1" t="s">
        <v>548</v>
      </c>
    </row>
    <row r="159" spans="1:15" x14ac:dyDescent="0.2">
      <c r="A159" s="231"/>
      <c r="B159" s="231"/>
      <c r="C159" s="170" t="s">
        <v>1470</v>
      </c>
      <c r="D159" s="177">
        <v>2.7586207000000001E-2</v>
      </c>
      <c r="E159" s="117" t="s">
        <v>492</v>
      </c>
      <c r="F159" s="1"/>
      <c r="G159" s="73">
        <v>1</v>
      </c>
      <c r="H159" s="117" t="s">
        <v>492</v>
      </c>
      <c r="J159" s="73">
        <v>2.7586206899999999</v>
      </c>
      <c r="K159" s="117" t="s">
        <v>492</v>
      </c>
      <c r="M159" s="1" t="s">
        <v>627</v>
      </c>
      <c r="N159" s="1" t="s">
        <v>1487</v>
      </c>
      <c r="O159" s="1" t="s">
        <v>547</v>
      </c>
    </row>
    <row r="160" spans="1:15" x14ac:dyDescent="0.2">
      <c r="A160" s="231"/>
      <c r="B160" s="231"/>
      <c r="C160" s="170" t="s">
        <v>1470</v>
      </c>
      <c r="D160" s="177">
        <v>2.7586207000000001E-2</v>
      </c>
      <c r="E160" s="117" t="s">
        <v>492</v>
      </c>
      <c r="F160" s="1"/>
      <c r="G160" s="73">
        <v>4</v>
      </c>
      <c r="H160" s="117" t="s">
        <v>492</v>
      </c>
      <c r="J160" s="73">
        <v>0.68965517200000004</v>
      </c>
      <c r="K160" s="117" t="s">
        <v>492</v>
      </c>
      <c r="M160" s="1" t="s">
        <v>630</v>
      </c>
      <c r="N160" s="1" t="s">
        <v>1487</v>
      </c>
      <c r="O160" s="1" t="s">
        <v>550</v>
      </c>
    </row>
    <row r="161" spans="1:15" x14ac:dyDescent="0.2">
      <c r="A161" s="231"/>
      <c r="B161" s="231"/>
      <c r="C161" s="54" t="s">
        <v>1471</v>
      </c>
      <c r="D161" s="177">
        <v>6.8965520000000002E-3</v>
      </c>
      <c r="E161" s="117" t="s">
        <v>492</v>
      </c>
      <c r="F161" s="1"/>
      <c r="G161" s="73">
        <v>1</v>
      </c>
      <c r="H161" s="117" t="s">
        <v>492</v>
      </c>
      <c r="J161" s="73">
        <v>0.68965517200000004</v>
      </c>
      <c r="K161" s="117" t="s">
        <v>492</v>
      </c>
      <c r="M161" s="1" t="s">
        <v>629</v>
      </c>
      <c r="N161" s="1" t="s">
        <v>1486</v>
      </c>
      <c r="O161" s="1" t="s">
        <v>549</v>
      </c>
    </row>
    <row r="162" spans="1:15" x14ac:dyDescent="0.2">
      <c r="A162" s="231"/>
      <c r="B162" s="231"/>
      <c r="C162" s="170" t="s">
        <v>1430</v>
      </c>
      <c r="D162" s="177">
        <v>6.8965520000000002E-3</v>
      </c>
      <c r="E162" s="117" t="s">
        <v>492</v>
      </c>
      <c r="F162" s="1"/>
      <c r="G162" s="73">
        <v>1</v>
      </c>
      <c r="H162" s="117" t="s">
        <v>492</v>
      </c>
      <c r="J162" s="73">
        <v>0.68965517200000004</v>
      </c>
      <c r="K162" s="117" t="s">
        <v>492</v>
      </c>
      <c r="M162" s="1" t="s">
        <v>633</v>
      </c>
      <c r="N162" s="1" t="s">
        <v>1488</v>
      </c>
      <c r="O162" s="1" t="s">
        <v>553</v>
      </c>
    </row>
    <row r="163" spans="1:15" x14ac:dyDescent="0.2">
      <c r="A163" s="231"/>
      <c r="B163" s="231"/>
      <c r="C163" s="170" t="s">
        <v>1472</v>
      </c>
      <c r="D163" s="177">
        <v>6.8965520000000002E-3</v>
      </c>
      <c r="E163" s="117" t="s">
        <v>492</v>
      </c>
      <c r="F163" s="1"/>
      <c r="G163" s="73">
        <v>1</v>
      </c>
      <c r="H163" s="117" t="s">
        <v>492</v>
      </c>
      <c r="J163" s="73">
        <v>0.68965517200000004</v>
      </c>
      <c r="K163" s="117" t="s">
        <v>492</v>
      </c>
      <c r="M163" s="1" t="s">
        <v>1469</v>
      </c>
      <c r="N163" s="1" t="s">
        <v>1485</v>
      </c>
      <c r="O163" s="1" t="s">
        <v>1536</v>
      </c>
    </row>
    <row r="164" spans="1:15" x14ac:dyDescent="0.2">
      <c r="A164" s="231"/>
      <c r="B164" s="13"/>
      <c r="C164" s="23"/>
      <c r="D164" s="177"/>
      <c r="E164" s="177"/>
      <c r="F164" s="177"/>
      <c r="G164" s="73"/>
      <c r="H164" s="73"/>
      <c r="I164" s="46"/>
      <c r="J164" s="73"/>
      <c r="K164" s="73"/>
      <c r="L164" s="46"/>
      <c r="M164" s="1"/>
    </row>
    <row r="165" spans="1:15" ht="19" x14ac:dyDescent="0.2">
      <c r="A165" s="232"/>
      <c r="B165" s="8" t="s">
        <v>55</v>
      </c>
      <c r="C165" s="77" t="s">
        <v>1471</v>
      </c>
      <c r="D165" s="89" t="s">
        <v>492</v>
      </c>
      <c r="E165" s="182">
        <v>1.9230769000000002E-2</v>
      </c>
      <c r="F165" s="4"/>
      <c r="G165" s="89" t="s">
        <v>492</v>
      </c>
      <c r="H165" s="87">
        <v>2</v>
      </c>
      <c r="I165" s="25"/>
      <c r="J165" s="89" t="s">
        <v>492</v>
      </c>
      <c r="K165" s="87">
        <v>0.96153846200000004</v>
      </c>
      <c r="L165" s="25"/>
      <c r="M165" s="4" t="s">
        <v>625</v>
      </c>
      <c r="N165" s="4" t="s">
        <v>1486</v>
      </c>
      <c r="O165" s="4" t="s">
        <v>545</v>
      </c>
    </row>
    <row r="166" spans="1:15" x14ac:dyDescent="0.2">
      <c r="A166" s="7"/>
      <c r="B166" s="13"/>
      <c r="C166" s="23"/>
      <c r="D166" s="177"/>
      <c r="E166" s="177"/>
      <c r="F166" s="177"/>
      <c r="G166" s="46"/>
      <c r="H166" s="46"/>
      <c r="I166" s="46"/>
      <c r="J166" s="46"/>
      <c r="K166" s="46"/>
      <c r="L166" s="46"/>
      <c r="M166" s="1"/>
    </row>
    <row r="167" spans="1:15" ht="18" customHeight="1" x14ac:dyDescent="0.2">
      <c r="A167" s="7"/>
      <c r="B167" s="24"/>
      <c r="C167" s="23"/>
      <c r="D167" s="177"/>
      <c r="E167" s="177"/>
      <c r="F167" s="177"/>
      <c r="G167" s="46"/>
      <c r="H167" s="46"/>
      <c r="I167" s="46"/>
      <c r="J167" s="46"/>
      <c r="K167" s="46"/>
      <c r="L167" s="46"/>
      <c r="M167" s="1"/>
    </row>
    <row r="168" spans="1:15" ht="18" customHeight="1" x14ac:dyDescent="0.2">
      <c r="A168" s="288" t="s">
        <v>1138</v>
      </c>
      <c r="B168" s="24"/>
      <c r="C168" s="23"/>
      <c r="D168" s="177"/>
      <c r="E168" s="177"/>
      <c r="F168" s="177"/>
      <c r="G168" s="46"/>
      <c r="H168" s="46"/>
      <c r="I168" s="46"/>
      <c r="J168" s="46"/>
      <c r="K168" s="46"/>
      <c r="L168" s="46"/>
      <c r="M168" s="1"/>
    </row>
    <row r="169" spans="1:15" ht="19" customHeight="1" x14ac:dyDescent="0.2">
      <c r="A169" s="289"/>
      <c r="B169" s="24"/>
      <c r="C169" s="23"/>
      <c r="D169" s="177"/>
      <c r="E169" s="177"/>
      <c r="F169" s="177"/>
      <c r="G169" s="46"/>
      <c r="H169" s="46"/>
      <c r="I169" s="46"/>
      <c r="J169" s="46"/>
      <c r="K169" s="46"/>
      <c r="L169" s="46"/>
      <c r="M169" s="1"/>
    </row>
    <row r="170" spans="1:15" x14ac:dyDescent="0.2">
      <c r="A170" s="179"/>
      <c r="B170" s="64"/>
      <c r="C170" s="168"/>
      <c r="D170" s="286" t="s">
        <v>1446</v>
      </c>
      <c r="E170" s="286"/>
      <c r="F170" s="21"/>
      <c r="G170" s="286" t="s">
        <v>1447</v>
      </c>
      <c r="H170" s="286"/>
      <c r="I170" s="21"/>
      <c r="J170" s="238" t="s">
        <v>1031</v>
      </c>
      <c r="K170" s="238"/>
      <c r="L170" s="19"/>
      <c r="M170" s="27"/>
      <c r="N170" s="21"/>
      <c r="O170" s="27"/>
    </row>
    <row r="171" spans="1:15" x14ac:dyDescent="0.2">
      <c r="A171" s="236" t="s">
        <v>815</v>
      </c>
      <c r="B171" s="231" t="s">
        <v>712</v>
      </c>
      <c r="C171" s="245" t="s">
        <v>1406</v>
      </c>
      <c r="D171" s="287"/>
      <c r="E171" s="287"/>
      <c r="G171" s="287"/>
      <c r="H171" s="287"/>
      <c r="J171" s="231"/>
      <c r="K171" s="231"/>
      <c r="L171" s="7"/>
      <c r="M171" s="284" t="s">
        <v>225</v>
      </c>
      <c r="N171" s="236" t="s">
        <v>484</v>
      </c>
      <c r="O171" s="1" t="s">
        <v>485</v>
      </c>
    </row>
    <row r="172" spans="1:15" ht="19" x14ac:dyDescent="0.2">
      <c r="A172" s="283"/>
      <c r="B172" s="232"/>
      <c r="C172" s="255"/>
      <c r="D172" s="8" t="s">
        <v>56</v>
      </c>
      <c r="E172" s="8" t="s">
        <v>55</v>
      </c>
      <c r="F172" s="8"/>
      <c r="G172" s="8" t="s">
        <v>56</v>
      </c>
      <c r="H172" s="8" t="s">
        <v>55</v>
      </c>
      <c r="I172" s="8"/>
      <c r="J172" s="8" t="s">
        <v>56</v>
      </c>
      <c r="K172" s="8" t="s">
        <v>55</v>
      </c>
      <c r="L172" s="14"/>
      <c r="M172" s="285"/>
      <c r="N172" s="283"/>
      <c r="O172" s="4"/>
    </row>
    <row r="173" spans="1:15" x14ac:dyDescent="0.2">
      <c r="A173" s="231" t="s">
        <v>1457</v>
      </c>
      <c r="B173" s="234" t="s">
        <v>56</v>
      </c>
      <c r="C173" s="127" t="s">
        <v>1412</v>
      </c>
      <c r="D173" s="165">
        <v>14.358450704225399</v>
      </c>
      <c r="E173" s="165">
        <v>1.72950819672131</v>
      </c>
      <c r="F173" s="165"/>
      <c r="G173" s="167">
        <v>56.35</v>
      </c>
      <c r="H173" s="167">
        <v>12.525</v>
      </c>
      <c r="I173" s="166"/>
      <c r="J173" s="167">
        <v>97.183098591549296</v>
      </c>
      <c r="K173" s="167">
        <v>85.245901639344297</v>
      </c>
      <c r="L173" s="167"/>
      <c r="M173" s="104" t="s">
        <v>607</v>
      </c>
      <c r="N173" s="104" t="s">
        <v>1143</v>
      </c>
      <c r="O173" s="1" t="s">
        <v>524</v>
      </c>
    </row>
    <row r="174" spans="1:15" x14ac:dyDescent="0.2">
      <c r="A174" s="231"/>
      <c r="B174" s="234"/>
      <c r="C174" s="23" t="s">
        <v>1412</v>
      </c>
      <c r="D174" s="95">
        <v>5.6786971830985902</v>
      </c>
      <c r="E174" s="95">
        <v>0.48811475409836103</v>
      </c>
      <c r="F174" s="95"/>
      <c r="G174" s="73">
        <v>22.125</v>
      </c>
      <c r="H174" s="73">
        <v>9.5250000000000004</v>
      </c>
      <c r="I174" s="5"/>
      <c r="J174" s="73">
        <v>92.957746478873204</v>
      </c>
      <c r="K174" s="73">
        <v>16.393442622950801</v>
      </c>
      <c r="L174" s="73"/>
      <c r="M174" s="1" t="s">
        <v>609</v>
      </c>
      <c r="N174" s="1" t="s">
        <v>1143</v>
      </c>
      <c r="O174" s="1" t="s">
        <v>526</v>
      </c>
    </row>
    <row r="175" spans="1:15" x14ac:dyDescent="0.2">
      <c r="A175" s="231"/>
      <c r="B175" s="234"/>
      <c r="C175" s="127" t="s">
        <v>1412</v>
      </c>
      <c r="D175" s="165">
        <v>4.4950704225352096</v>
      </c>
      <c r="E175" s="165">
        <v>0.540573770491803</v>
      </c>
      <c r="F175" s="165"/>
      <c r="G175" s="167">
        <v>20.824999999999999</v>
      </c>
      <c r="H175" s="167">
        <v>11.175000000000001</v>
      </c>
      <c r="I175" s="166"/>
      <c r="J175" s="167">
        <v>88.732394366197198</v>
      </c>
      <c r="K175" s="167">
        <v>21.311475409836099</v>
      </c>
      <c r="L175" s="167"/>
      <c r="M175" s="104" t="s">
        <v>608</v>
      </c>
      <c r="N175" s="104" t="s">
        <v>1143</v>
      </c>
      <c r="O175" s="1" t="s">
        <v>525</v>
      </c>
    </row>
    <row r="176" spans="1:15" x14ac:dyDescent="0.2">
      <c r="A176" s="231"/>
      <c r="B176" s="234"/>
      <c r="C176" s="23" t="s">
        <v>1412</v>
      </c>
      <c r="D176" s="95">
        <v>1.2369718309859199</v>
      </c>
      <c r="E176" s="95">
        <v>0.14836065573770499</v>
      </c>
      <c r="F176" s="95"/>
      <c r="G176" s="73">
        <v>7.15</v>
      </c>
      <c r="H176" s="73">
        <v>3.2749999999999999</v>
      </c>
      <c r="I176" s="5"/>
      <c r="J176" s="73">
        <v>80.985915492957702</v>
      </c>
      <c r="K176" s="73">
        <v>11.4754098360656</v>
      </c>
      <c r="L176" s="73"/>
      <c r="M176" s="1" t="s">
        <v>610</v>
      </c>
      <c r="N176" s="1" t="s">
        <v>1143</v>
      </c>
      <c r="O176" s="1" t="s">
        <v>527</v>
      </c>
    </row>
    <row r="177" spans="1:15" x14ac:dyDescent="0.2">
      <c r="A177" s="231"/>
      <c r="B177" s="234"/>
      <c r="C177" s="127" t="s">
        <v>1412</v>
      </c>
      <c r="D177" s="165">
        <v>0.72816901408450696</v>
      </c>
      <c r="E177" s="165">
        <v>4.9225409836065603</v>
      </c>
      <c r="F177" s="165"/>
      <c r="G177" s="167">
        <v>25.6</v>
      </c>
      <c r="H177" s="167">
        <v>21</v>
      </c>
      <c r="I177" s="166"/>
      <c r="J177" s="167">
        <v>50.704225352112701</v>
      </c>
      <c r="K177" s="167">
        <v>91.8032786885246</v>
      </c>
      <c r="L177" s="167"/>
      <c r="M177" s="104" t="s">
        <v>611</v>
      </c>
      <c r="N177" s="104" t="s">
        <v>1143</v>
      </c>
      <c r="O177" s="1" t="s">
        <v>528</v>
      </c>
    </row>
    <row r="178" spans="1:15" x14ac:dyDescent="0.2">
      <c r="A178" s="231"/>
      <c r="B178" s="234"/>
      <c r="C178" s="127" t="s">
        <v>1412</v>
      </c>
      <c r="D178" s="165">
        <v>0.62007042253521105</v>
      </c>
      <c r="E178" s="165">
        <v>1.5557377049180301</v>
      </c>
      <c r="F178" s="165"/>
      <c r="G178" s="167">
        <v>22.85</v>
      </c>
      <c r="H178" s="167">
        <v>12.55</v>
      </c>
      <c r="I178" s="166"/>
      <c r="J178" s="167">
        <v>43.661971830985898</v>
      </c>
      <c r="K178" s="167">
        <v>55.737704918032797</v>
      </c>
      <c r="L178" s="167"/>
      <c r="M178" s="104" t="s">
        <v>612</v>
      </c>
      <c r="N178" s="104" t="s">
        <v>1143</v>
      </c>
      <c r="O178" s="1" t="s">
        <v>529</v>
      </c>
    </row>
    <row r="179" spans="1:15" x14ac:dyDescent="0.2">
      <c r="A179" s="231"/>
      <c r="B179" s="234"/>
      <c r="C179" s="1" t="s">
        <v>1415</v>
      </c>
      <c r="D179" s="95">
        <v>0.30880281690140798</v>
      </c>
      <c r="E179" s="95">
        <v>0.31147540983606598</v>
      </c>
      <c r="F179" s="95"/>
      <c r="G179" s="73">
        <v>2.35</v>
      </c>
      <c r="H179" s="73">
        <v>1.65</v>
      </c>
      <c r="I179" s="5"/>
      <c r="J179" s="73">
        <v>69.7183098591549</v>
      </c>
      <c r="K179" s="73">
        <v>70.491803278688494</v>
      </c>
      <c r="L179" s="73"/>
      <c r="M179" s="1" t="s">
        <v>1079</v>
      </c>
      <c r="N179" s="1" t="s">
        <v>1185</v>
      </c>
      <c r="O179" s="1" t="s">
        <v>1537</v>
      </c>
    </row>
    <row r="180" spans="1:15" x14ac:dyDescent="0.2">
      <c r="A180" s="231"/>
      <c r="B180" s="234"/>
      <c r="C180" s="23" t="s">
        <v>1412</v>
      </c>
      <c r="D180" s="95">
        <v>0.27640845070422498</v>
      </c>
      <c r="E180" s="95">
        <v>8.1557377049180299E-2</v>
      </c>
      <c r="F180" s="95"/>
      <c r="G180" s="73">
        <v>3.7</v>
      </c>
      <c r="H180" s="73">
        <v>1.55</v>
      </c>
      <c r="I180" s="5"/>
      <c r="J180" s="73">
        <v>30.2816901408451</v>
      </c>
      <c r="K180" s="73">
        <v>16.393442622950801</v>
      </c>
      <c r="L180" s="73"/>
      <c r="M180" s="1" t="s">
        <v>1120</v>
      </c>
      <c r="N180" s="1" t="s">
        <v>1143</v>
      </c>
      <c r="O180" s="1" t="s">
        <v>1538</v>
      </c>
    </row>
    <row r="181" spans="1:15" x14ac:dyDescent="0.2">
      <c r="A181" s="231"/>
      <c r="B181" s="234"/>
      <c r="C181" s="104" t="s">
        <v>1416</v>
      </c>
      <c r="D181" s="165">
        <v>0.18116197183098601</v>
      </c>
      <c r="E181" s="165">
        <v>0.63893442622950802</v>
      </c>
      <c r="F181" s="165"/>
      <c r="G181" s="167">
        <v>16.824999999999999</v>
      </c>
      <c r="H181" s="167">
        <v>11.6</v>
      </c>
      <c r="I181" s="166"/>
      <c r="J181" s="167">
        <v>16.901408450704199</v>
      </c>
      <c r="K181" s="167">
        <v>40.983606557377101</v>
      </c>
      <c r="L181" s="167"/>
      <c r="M181" s="104" t="s">
        <v>1121</v>
      </c>
      <c r="N181" s="104" t="s">
        <v>1220</v>
      </c>
      <c r="O181" s="1" t="s">
        <v>530</v>
      </c>
    </row>
    <row r="182" spans="1:15" x14ac:dyDescent="0.2">
      <c r="A182" s="231"/>
      <c r="B182" s="234"/>
      <c r="C182" s="104" t="s">
        <v>1413</v>
      </c>
      <c r="D182" s="165">
        <v>0.114788732394366</v>
      </c>
      <c r="E182" s="165">
        <v>0.69303278688524605</v>
      </c>
      <c r="F182" s="165"/>
      <c r="G182" s="167">
        <v>2.2749999999999999</v>
      </c>
      <c r="H182" s="167">
        <v>7.5250000000000004</v>
      </c>
      <c r="I182" s="166"/>
      <c r="J182" s="167">
        <v>28.873239436619698</v>
      </c>
      <c r="K182" s="167">
        <v>44.262295081967203</v>
      </c>
      <c r="L182" s="167"/>
      <c r="M182" s="104" t="s">
        <v>695</v>
      </c>
      <c r="N182" s="104" t="s">
        <v>1185</v>
      </c>
      <c r="O182" s="1" t="s">
        <v>696</v>
      </c>
    </row>
    <row r="183" spans="1:15" x14ac:dyDescent="0.2">
      <c r="A183" s="231"/>
      <c r="B183" s="35"/>
      <c r="C183" s="1"/>
      <c r="D183" s="95"/>
      <c r="E183" s="95"/>
      <c r="F183" s="95"/>
      <c r="G183" s="73"/>
      <c r="H183" s="73"/>
      <c r="I183" s="5"/>
      <c r="J183" s="73"/>
      <c r="K183" s="73"/>
      <c r="L183" s="73"/>
      <c r="M183" s="1"/>
    </row>
    <row r="184" spans="1:15" x14ac:dyDescent="0.2">
      <c r="A184" s="231"/>
      <c r="B184" s="234" t="s">
        <v>55</v>
      </c>
      <c r="C184" s="127" t="s">
        <v>1412</v>
      </c>
      <c r="D184" s="165">
        <v>0.72816901408450696</v>
      </c>
      <c r="E184" s="165">
        <v>4.9225409836065603</v>
      </c>
      <c r="F184" s="165"/>
      <c r="G184" s="167">
        <v>25.6</v>
      </c>
      <c r="H184" s="167">
        <v>21</v>
      </c>
      <c r="I184" s="166"/>
      <c r="J184" s="167">
        <v>50.704225352112701</v>
      </c>
      <c r="K184" s="167">
        <v>91.8032786885246</v>
      </c>
      <c r="L184" s="167"/>
      <c r="M184" s="104" t="s">
        <v>611</v>
      </c>
      <c r="N184" s="104" t="s">
        <v>1143</v>
      </c>
      <c r="O184" s="1" t="s">
        <v>528</v>
      </c>
    </row>
    <row r="185" spans="1:15" x14ac:dyDescent="0.2">
      <c r="A185" s="231"/>
      <c r="B185" s="234"/>
      <c r="C185" s="127" t="s">
        <v>1412</v>
      </c>
      <c r="D185" s="165">
        <v>14.358450704225399</v>
      </c>
      <c r="E185" s="165">
        <v>1.72950819672131</v>
      </c>
      <c r="F185" s="165"/>
      <c r="G185" s="167">
        <v>56.35</v>
      </c>
      <c r="H185" s="167">
        <v>12.525</v>
      </c>
      <c r="I185" s="166"/>
      <c r="J185" s="167">
        <v>97.183098591549296</v>
      </c>
      <c r="K185" s="167">
        <v>85.245901639344297</v>
      </c>
      <c r="L185" s="167"/>
      <c r="M185" s="104" t="s">
        <v>607</v>
      </c>
      <c r="N185" s="104" t="s">
        <v>1143</v>
      </c>
      <c r="O185" s="1" t="s">
        <v>524</v>
      </c>
    </row>
    <row r="186" spans="1:15" x14ac:dyDescent="0.2">
      <c r="A186" s="231"/>
      <c r="B186" s="234"/>
      <c r="C186" s="127" t="s">
        <v>1412</v>
      </c>
      <c r="D186" s="165">
        <v>0.62007042253521105</v>
      </c>
      <c r="E186" s="165">
        <v>1.5557377049180301</v>
      </c>
      <c r="F186" s="165"/>
      <c r="G186" s="167">
        <v>22.85</v>
      </c>
      <c r="H186" s="167">
        <v>12.55</v>
      </c>
      <c r="I186" s="166"/>
      <c r="J186" s="167">
        <v>43.661971830985898</v>
      </c>
      <c r="K186" s="167">
        <v>55.737704918032797</v>
      </c>
      <c r="L186" s="167"/>
      <c r="M186" s="104" t="s">
        <v>612</v>
      </c>
      <c r="N186" s="104" t="s">
        <v>1143</v>
      </c>
      <c r="O186" s="1" t="s">
        <v>529</v>
      </c>
    </row>
    <row r="187" spans="1:15" x14ac:dyDescent="0.2">
      <c r="A187" s="231"/>
      <c r="B187" s="234"/>
      <c r="C187" s="1" t="s">
        <v>1412</v>
      </c>
      <c r="D187" s="95">
        <v>4.2781690140845097E-2</v>
      </c>
      <c r="E187" s="95">
        <v>1.32213114754098</v>
      </c>
      <c r="F187" s="95"/>
      <c r="G187" s="73">
        <v>1.8</v>
      </c>
      <c r="H187" s="73">
        <v>13.975</v>
      </c>
      <c r="I187" s="5"/>
      <c r="J187" s="73">
        <v>7.0422535211267601</v>
      </c>
      <c r="K187" s="73">
        <v>37.7049180327869</v>
      </c>
      <c r="L187" s="73"/>
      <c r="M187" s="1" t="s">
        <v>807</v>
      </c>
      <c r="N187" s="1" t="s">
        <v>1143</v>
      </c>
      <c r="O187" s="1" t="s">
        <v>1539</v>
      </c>
    </row>
    <row r="188" spans="1:15" x14ac:dyDescent="0.2">
      <c r="A188" s="231"/>
      <c r="B188" s="234"/>
      <c r="C188" s="1" t="s">
        <v>1414</v>
      </c>
      <c r="D188" s="95">
        <v>6.4788732394366194E-2</v>
      </c>
      <c r="E188" s="95">
        <v>1.0643442622950801</v>
      </c>
      <c r="F188" s="95"/>
      <c r="G188" s="73">
        <v>1.55</v>
      </c>
      <c r="H188" s="73">
        <v>7.9749999999999996</v>
      </c>
      <c r="I188" s="5"/>
      <c r="J188" s="73">
        <v>11.971830985915499</v>
      </c>
      <c r="K188" s="73">
        <v>47.540983606557397</v>
      </c>
      <c r="L188" s="73"/>
      <c r="M188" s="1" t="s">
        <v>1122</v>
      </c>
      <c r="N188" s="1" t="s">
        <v>1220</v>
      </c>
      <c r="O188" s="1" t="s">
        <v>1540</v>
      </c>
    </row>
    <row r="189" spans="1:15" x14ac:dyDescent="0.2">
      <c r="A189" s="231"/>
      <c r="B189" s="234"/>
      <c r="C189" s="104" t="s">
        <v>1413</v>
      </c>
      <c r="D189" s="165">
        <v>0.114788732394366</v>
      </c>
      <c r="E189" s="165">
        <v>0.69303278688524605</v>
      </c>
      <c r="F189" s="165"/>
      <c r="G189" s="167">
        <v>2.2749999999999999</v>
      </c>
      <c r="H189" s="167">
        <v>7.5250000000000004</v>
      </c>
      <c r="I189" s="166"/>
      <c r="J189" s="167">
        <v>28.873239436619698</v>
      </c>
      <c r="K189" s="167">
        <v>44.262295081967203</v>
      </c>
      <c r="L189" s="167"/>
      <c r="M189" s="104" t="s">
        <v>695</v>
      </c>
      <c r="N189" s="104" t="s">
        <v>1185</v>
      </c>
      <c r="O189" s="1" t="s">
        <v>696</v>
      </c>
    </row>
    <row r="190" spans="1:15" x14ac:dyDescent="0.2">
      <c r="A190" s="231"/>
      <c r="B190" s="234"/>
      <c r="C190" s="1" t="s">
        <v>1414</v>
      </c>
      <c r="D190" s="95">
        <v>6.1971830985915501E-2</v>
      </c>
      <c r="E190" s="95">
        <v>0.67131147540983604</v>
      </c>
      <c r="F190" s="95"/>
      <c r="G190" s="73">
        <v>6.3</v>
      </c>
      <c r="H190" s="73">
        <v>25.524999999999999</v>
      </c>
      <c r="I190" s="5"/>
      <c r="J190" s="73">
        <v>6.3380281690140796</v>
      </c>
      <c r="K190" s="73">
        <v>32.786885245901601</v>
      </c>
      <c r="L190" s="73"/>
      <c r="M190" s="1" t="s">
        <v>1123</v>
      </c>
      <c r="N190" s="1" t="s">
        <v>1220</v>
      </c>
      <c r="O190" s="1" t="s">
        <v>533</v>
      </c>
    </row>
    <row r="191" spans="1:15" x14ac:dyDescent="0.2">
      <c r="A191" s="231"/>
      <c r="B191" s="234"/>
      <c r="C191" s="104" t="s">
        <v>1416</v>
      </c>
      <c r="D191" s="165">
        <v>0.18116197183098601</v>
      </c>
      <c r="E191" s="165">
        <v>0.63893442622950802</v>
      </c>
      <c r="F191" s="165"/>
      <c r="G191" s="167">
        <v>16.824999999999999</v>
      </c>
      <c r="H191" s="167">
        <v>11.6</v>
      </c>
      <c r="I191" s="166"/>
      <c r="J191" s="167">
        <v>16.901408450704199</v>
      </c>
      <c r="K191" s="167">
        <v>40.983606557377101</v>
      </c>
      <c r="L191" s="167"/>
      <c r="M191" s="104" t="s">
        <v>1121</v>
      </c>
      <c r="N191" s="104" t="s">
        <v>1220</v>
      </c>
      <c r="O191" s="1" t="s">
        <v>530</v>
      </c>
    </row>
    <row r="192" spans="1:15" x14ac:dyDescent="0.2">
      <c r="A192" s="231"/>
      <c r="B192" s="234"/>
      <c r="C192" s="1" t="s">
        <v>1417</v>
      </c>
      <c r="D192" s="95">
        <v>5.8098591549295801E-3</v>
      </c>
      <c r="E192" s="95">
        <v>0.63360655737704896</v>
      </c>
      <c r="F192" s="95"/>
      <c r="G192" s="73">
        <v>0.32500000000000001</v>
      </c>
      <c r="H192" s="73">
        <v>12.625</v>
      </c>
      <c r="I192" s="5"/>
      <c r="J192" s="73">
        <v>4.2253521126760596</v>
      </c>
      <c r="K192" s="73">
        <v>37.7049180327869</v>
      </c>
      <c r="L192" s="73"/>
      <c r="M192" s="1" t="s">
        <v>1124</v>
      </c>
      <c r="N192" s="1" t="s">
        <v>425</v>
      </c>
      <c r="O192" s="1" t="s">
        <v>1541</v>
      </c>
    </row>
    <row r="193" spans="1:15" x14ac:dyDescent="0.2">
      <c r="A193" s="231"/>
      <c r="B193" s="234"/>
      <c r="C193" s="127" t="s">
        <v>1412</v>
      </c>
      <c r="D193" s="165">
        <v>4.4950704225352096</v>
      </c>
      <c r="E193" s="165">
        <v>0.540573770491803</v>
      </c>
      <c r="F193" s="165"/>
      <c r="G193" s="167">
        <v>20.824999999999999</v>
      </c>
      <c r="H193" s="167">
        <v>11.175000000000001</v>
      </c>
      <c r="I193" s="166"/>
      <c r="J193" s="167">
        <v>88.732394366197198</v>
      </c>
      <c r="K193" s="167">
        <v>21.311475409836099</v>
      </c>
      <c r="L193" s="167"/>
      <c r="M193" s="104" t="s">
        <v>608</v>
      </c>
      <c r="N193" s="104" t="s">
        <v>1143</v>
      </c>
      <c r="O193" s="1" t="s">
        <v>525</v>
      </c>
    </row>
    <row r="194" spans="1:15" x14ac:dyDescent="0.2">
      <c r="A194" s="7"/>
      <c r="B194" s="24"/>
      <c r="C194" s="39"/>
      <c r="D194" s="95"/>
      <c r="E194" s="95"/>
      <c r="F194" s="95"/>
      <c r="G194" s="73"/>
      <c r="H194" s="73"/>
      <c r="I194" s="5"/>
      <c r="J194" s="73"/>
      <c r="K194" s="73"/>
      <c r="L194" s="73"/>
      <c r="M194" s="1"/>
    </row>
    <row r="195" spans="1:15" x14ac:dyDescent="0.2">
      <c r="D195" s="95"/>
      <c r="E195" s="95"/>
      <c r="F195" s="95"/>
      <c r="G195" s="73"/>
      <c r="H195" s="73"/>
      <c r="I195" s="5"/>
      <c r="J195" s="73"/>
      <c r="K195" s="73"/>
      <c r="L195" s="73"/>
      <c r="M195" s="1"/>
    </row>
    <row r="196" spans="1:15" x14ac:dyDescent="0.2">
      <c r="A196" s="231" t="s">
        <v>1456</v>
      </c>
      <c r="B196" s="234" t="s">
        <v>56</v>
      </c>
      <c r="C196" s="172" t="s">
        <v>1418</v>
      </c>
      <c r="D196" s="165">
        <v>29.289655172413799</v>
      </c>
      <c r="E196" s="165">
        <v>1.40384615384615</v>
      </c>
      <c r="F196" s="165"/>
      <c r="G196" s="167">
        <v>70</v>
      </c>
      <c r="H196" s="167">
        <v>53</v>
      </c>
      <c r="I196" s="166"/>
      <c r="J196" s="167">
        <v>88.275862068965495</v>
      </c>
      <c r="K196" s="167">
        <v>5.7692307692307701</v>
      </c>
      <c r="L196" s="167"/>
      <c r="M196" s="104" t="s">
        <v>614</v>
      </c>
      <c r="N196" s="104" t="s">
        <v>1139</v>
      </c>
      <c r="O196" s="1" t="s">
        <v>534</v>
      </c>
    </row>
    <row r="197" spans="1:15" x14ac:dyDescent="0.2">
      <c r="A197" s="231"/>
      <c r="B197" s="234"/>
      <c r="C197" s="172" t="s">
        <v>1418</v>
      </c>
      <c r="D197" s="165">
        <v>21.248275862069001</v>
      </c>
      <c r="E197" s="165">
        <v>1.1057692307692299</v>
      </c>
      <c r="F197" s="165"/>
      <c r="G197" s="167">
        <v>71</v>
      </c>
      <c r="H197" s="167">
        <v>44</v>
      </c>
      <c r="I197" s="166"/>
      <c r="J197" s="167">
        <v>80.689655172413794</v>
      </c>
      <c r="K197" s="167">
        <v>16.346153846153801</v>
      </c>
      <c r="L197" s="167"/>
      <c r="M197" s="104" t="s">
        <v>615</v>
      </c>
      <c r="N197" s="104" t="s">
        <v>1139</v>
      </c>
      <c r="O197" s="1" t="s">
        <v>535</v>
      </c>
    </row>
    <row r="198" spans="1:15" x14ac:dyDescent="0.2">
      <c r="A198" s="231"/>
      <c r="B198" s="234"/>
      <c r="C198" s="39" t="s">
        <v>1419</v>
      </c>
      <c r="D198" s="95">
        <v>6.8068965517241402</v>
      </c>
      <c r="E198" s="95">
        <v>0.29807692307692302</v>
      </c>
      <c r="F198" s="95"/>
      <c r="G198" s="73">
        <v>22</v>
      </c>
      <c r="H198" s="73">
        <v>12</v>
      </c>
      <c r="I198" s="5"/>
      <c r="J198" s="73">
        <v>80.689655172413794</v>
      </c>
      <c r="K198" s="73">
        <v>3.8461538461538498</v>
      </c>
      <c r="L198" s="73"/>
      <c r="M198" s="1" t="s">
        <v>616</v>
      </c>
      <c r="N198" s="1" t="s">
        <v>1139</v>
      </c>
      <c r="O198" s="1" t="s">
        <v>536</v>
      </c>
    </row>
    <row r="199" spans="1:15" x14ac:dyDescent="0.2">
      <c r="A199" s="231"/>
      <c r="B199" s="234"/>
      <c r="C199" s="172" t="s">
        <v>1418</v>
      </c>
      <c r="D199" s="165">
        <v>3.8620689655172402</v>
      </c>
      <c r="E199" s="165">
        <v>1.7307692307692299</v>
      </c>
      <c r="F199" s="165"/>
      <c r="G199" s="167">
        <v>26</v>
      </c>
      <c r="H199" s="167">
        <v>15</v>
      </c>
      <c r="I199" s="166"/>
      <c r="J199" s="167">
        <v>41.379310344827601</v>
      </c>
      <c r="K199" s="167">
        <v>45.192307692307701</v>
      </c>
      <c r="L199" s="167"/>
      <c r="M199" s="104" t="s">
        <v>617</v>
      </c>
      <c r="N199" s="104" t="s">
        <v>1139</v>
      </c>
      <c r="O199" s="1" t="s">
        <v>537</v>
      </c>
    </row>
    <row r="200" spans="1:15" x14ac:dyDescent="0.2">
      <c r="A200" s="231"/>
      <c r="B200" s="234"/>
      <c r="C200" s="39" t="s">
        <v>1419</v>
      </c>
      <c r="D200" s="95">
        <v>1.41379310344828</v>
      </c>
      <c r="E200" s="95">
        <v>0.34615384615384598</v>
      </c>
      <c r="F200" s="95"/>
      <c r="G200" s="73">
        <v>54</v>
      </c>
      <c r="H200" s="73">
        <v>8</v>
      </c>
      <c r="I200" s="5"/>
      <c r="J200" s="73">
        <v>11.034482758620699</v>
      </c>
      <c r="K200" s="73">
        <v>16.346153846153801</v>
      </c>
      <c r="L200" s="73"/>
      <c r="M200" s="1" t="s">
        <v>621</v>
      </c>
      <c r="N200" s="1" t="s">
        <v>1139</v>
      </c>
      <c r="O200" s="1" t="s">
        <v>541</v>
      </c>
    </row>
    <row r="201" spans="1:15" x14ac:dyDescent="0.2">
      <c r="A201" s="231"/>
      <c r="B201" s="234"/>
      <c r="C201" s="172" t="s">
        <v>1418</v>
      </c>
      <c r="D201" s="165">
        <v>0.86206896551724099</v>
      </c>
      <c r="E201" s="165">
        <v>4.9903846153846096</v>
      </c>
      <c r="F201" s="165"/>
      <c r="G201" s="167">
        <v>43</v>
      </c>
      <c r="H201" s="167">
        <v>61</v>
      </c>
      <c r="I201" s="166"/>
      <c r="J201" s="167">
        <v>10.3448275862069</v>
      </c>
      <c r="K201" s="167">
        <v>47.115384615384599</v>
      </c>
      <c r="L201" s="167"/>
      <c r="M201" s="104" t="s">
        <v>618</v>
      </c>
      <c r="N201" s="104" t="s">
        <v>1139</v>
      </c>
      <c r="O201" s="1" t="s">
        <v>538</v>
      </c>
    </row>
    <row r="202" spans="1:15" x14ac:dyDescent="0.2">
      <c r="A202" s="231"/>
      <c r="B202" s="234"/>
      <c r="C202" s="172" t="s">
        <v>1418</v>
      </c>
      <c r="D202" s="165">
        <v>0.71724137931034504</v>
      </c>
      <c r="E202" s="165">
        <v>6.1057692307692299</v>
      </c>
      <c r="F202" s="165"/>
      <c r="G202" s="167">
        <v>10</v>
      </c>
      <c r="H202" s="167">
        <v>35</v>
      </c>
      <c r="I202" s="166"/>
      <c r="J202" s="167">
        <v>16.551724137931</v>
      </c>
      <c r="K202" s="167">
        <v>81.730769230769198</v>
      </c>
      <c r="L202" s="167"/>
      <c r="M202" s="104" t="s">
        <v>620</v>
      </c>
      <c r="N202" s="104" t="s">
        <v>1139</v>
      </c>
      <c r="O202" s="1" t="s">
        <v>540</v>
      </c>
    </row>
    <row r="203" spans="1:15" x14ac:dyDescent="0.2">
      <c r="A203" s="231"/>
      <c r="B203" s="234"/>
      <c r="C203" s="39" t="s">
        <v>1419</v>
      </c>
      <c r="D203" s="95">
        <v>0.67586206896551704</v>
      </c>
      <c r="E203" s="95">
        <v>0.22115384615384601</v>
      </c>
      <c r="F203" s="95"/>
      <c r="G203" s="73">
        <v>8</v>
      </c>
      <c r="H203" s="73">
        <v>6</v>
      </c>
      <c r="I203" s="5"/>
      <c r="J203" s="73">
        <v>22.068965517241399</v>
      </c>
      <c r="K203" s="73">
        <v>10.5769230769231</v>
      </c>
      <c r="L203" s="73"/>
      <c r="M203" s="1" t="s">
        <v>1125</v>
      </c>
      <c r="N203" s="1" t="s">
        <v>1139</v>
      </c>
      <c r="O203" s="1" t="s">
        <v>1542</v>
      </c>
    </row>
    <row r="204" spans="1:15" x14ac:dyDescent="0.2">
      <c r="A204" s="231"/>
      <c r="B204" s="234"/>
      <c r="C204" s="172" t="s">
        <v>1418</v>
      </c>
      <c r="D204" s="165">
        <v>0.57241379310344798</v>
      </c>
      <c r="E204" s="165">
        <v>3.6442307692307701</v>
      </c>
      <c r="F204" s="165"/>
      <c r="G204" s="167">
        <v>55</v>
      </c>
      <c r="H204" s="167">
        <v>57</v>
      </c>
      <c r="I204" s="166"/>
      <c r="J204" s="167">
        <v>5.5172413793103496</v>
      </c>
      <c r="K204" s="167">
        <v>56.730769230769198</v>
      </c>
      <c r="L204" s="167"/>
      <c r="M204" s="104" t="s">
        <v>619</v>
      </c>
      <c r="N204" s="104" t="s">
        <v>1139</v>
      </c>
      <c r="O204" s="1" t="s">
        <v>539</v>
      </c>
    </row>
    <row r="205" spans="1:15" x14ac:dyDescent="0.2">
      <c r="A205" s="231"/>
      <c r="B205" s="234"/>
      <c r="C205" s="39" t="s">
        <v>1419</v>
      </c>
      <c r="D205" s="95">
        <v>0.43448275862069002</v>
      </c>
      <c r="E205" s="95">
        <v>0.18269230769230799</v>
      </c>
      <c r="F205" s="95"/>
      <c r="G205" s="73">
        <v>12</v>
      </c>
      <c r="H205" s="73">
        <v>7</v>
      </c>
      <c r="I205" s="5"/>
      <c r="J205" s="73">
        <v>6.8965517241379297</v>
      </c>
      <c r="K205" s="73">
        <v>7.6923076923076898</v>
      </c>
      <c r="L205" s="73"/>
      <c r="M205" s="1" t="s">
        <v>622</v>
      </c>
      <c r="N205" s="1" t="s">
        <v>1139</v>
      </c>
      <c r="O205" s="1" t="s">
        <v>542</v>
      </c>
    </row>
    <row r="206" spans="1:15" x14ac:dyDescent="0.2">
      <c r="A206" s="231"/>
      <c r="B206" s="35"/>
      <c r="C206" s="39"/>
      <c r="D206" s="95"/>
      <c r="E206" s="95"/>
      <c r="F206" s="95"/>
      <c r="G206" s="73"/>
      <c r="H206" s="73"/>
      <c r="I206" s="5"/>
      <c r="J206" s="73"/>
      <c r="K206" s="73"/>
      <c r="L206" s="73"/>
      <c r="M206" s="1"/>
    </row>
    <row r="207" spans="1:15" x14ac:dyDescent="0.2">
      <c r="A207" s="231"/>
      <c r="B207" s="234" t="s">
        <v>55</v>
      </c>
      <c r="C207" s="172" t="s">
        <v>1418</v>
      </c>
      <c r="D207" s="165">
        <v>0.71724137931034504</v>
      </c>
      <c r="E207" s="165">
        <v>6.1057692307692299</v>
      </c>
      <c r="F207" s="165"/>
      <c r="G207" s="167">
        <v>10</v>
      </c>
      <c r="H207" s="167">
        <v>35</v>
      </c>
      <c r="I207" s="166"/>
      <c r="J207" s="167">
        <v>16.551724137931</v>
      </c>
      <c r="K207" s="167">
        <v>81.730769230769198</v>
      </c>
      <c r="L207" s="167"/>
      <c r="M207" s="104" t="s">
        <v>620</v>
      </c>
      <c r="N207" s="104" t="s">
        <v>1139</v>
      </c>
      <c r="O207" s="1" t="s">
        <v>540</v>
      </c>
    </row>
    <row r="208" spans="1:15" x14ac:dyDescent="0.2">
      <c r="A208" s="231"/>
      <c r="B208" s="234"/>
      <c r="C208" s="172" t="s">
        <v>1418</v>
      </c>
      <c r="D208" s="165">
        <v>0.86206896551724099</v>
      </c>
      <c r="E208" s="165">
        <v>4.9903846153846096</v>
      </c>
      <c r="F208" s="165"/>
      <c r="G208" s="167">
        <v>43</v>
      </c>
      <c r="H208" s="167">
        <v>61</v>
      </c>
      <c r="I208" s="166"/>
      <c r="J208" s="167">
        <v>10.3448275862069</v>
      </c>
      <c r="K208" s="167">
        <v>47.115384615384599</v>
      </c>
      <c r="L208" s="167"/>
      <c r="M208" s="104" t="s">
        <v>618</v>
      </c>
      <c r="N208" s="104" t="s">
        <v>1139</v>
      </c>
      <c r="O208" s="1" t="s">
        <v>538</v>
      </c>
    </row>
    <row r="209" spans="1:15" x14ac:dyDescent="0.2">
      <c r="A209" s="231"/>
      <c r="B209" s="234"/>
      <c r="C209" s="39" t="s">
        <v>1419</v>
      </c>
      <c r="D209" s="95">
        <v>0.19310344827586201</v>
      </c>
      <c r="E209" s="95">
        <v>4.7211538461538503</v>
      </c>
      <c r="F209" s="95"/>
      <c r="G209" s="73">
        <v>6</v>
      </c>
      <c r="H209" s="73">
        <v>55</v>
      </c>
      <c r="I209" s="5"/>
      <c r="J209" s="73">
        <v>8.9655172413793096</v>
      </c>
      <c r="K209" s="73">
        <v>47.115384615384599</v>
      </c>
      <c r="L209" s="73"/>
      <c r="M209" s="1" t="s">
        <v>814</v>
      </c>
      <c r="N209" s="1" t="s">
        <v>1139</v>
      </c>
      <c r="O209" s="1" t="s">
        <v>1543</v>
      </c>
    </row>
    <row r="210" spans="1:15" x14ac:dyDescent="0.2">
      <c r="A210" s="231"/>
      <c r="B210" s="234"/>
      <c r="C210" s="172" t="s">
        <v>1418</v>
      </c>
      <c r="D210" s="165">
        <v>0.57241379310344798</v>
      </c>
      <c r="E210" s="165">
        <v>3.6442307692307701</v>
      </c>
      <c r="F210" s="165"/>
      <c r="G210" s="167">
        <v>55</v>
      </c>
      <c r="H210" s="167">
        <v>57</v>
      </c>
      <c r="I210" s="166"/>
      <c r="J210" s="167">
        <v>5.5172413793103496</v>
      </c>
      <c r="K210" s="167">
        <v>56.730769230769198</v>
      </c>
      <c r="L210" s="167"/>
      <c r="M210" s="104" t="s">
        <v>619</v>
      </c>
      <c r="N210" s="104" t="s">
        <v>1139</v>
      </c>
      <c r="O210" s="1" t="s">
        <v>539</v>
      </c>
    </row>
    <row r="211" spans="1:15" x14ac:dyDescent="0.2">
      <c r="A211" s="231"/>
      <c r="B211" s="234"/>
      <c r="C211" s="39" t="s">
        <v>1419</v>
      </c>
      <c r="D211" s="95">
        <v>8.9655172413793102E-2</v>
      </c>
      <c r="E211" s="95">
        <v>3.4230769230769198</v>
      </c>
      <c r="F211" s="95"/>
      <c r="G211" s="73">
        <v>4</v>
      </c>
      <c r="H211" s="73">
        <v>31</v>
      </c>
      <c r="I211" s="5"/>
      <c r="J211" s="73">
        <v>3.4482758620689702</v>
      </c>
      <c r="K211" s="73">
        <v>60.576923076923102</v>
      </c>
      <c r="L211" s="73"/>
      <c r="M211" s="1" t="s">
        <v>812</v>
      </c>
      <c r="N211" s="1" t="s">
        <v>1139</v>
      </c>
      <c r="O211" s="1" t="s">
        <v>1544</v>
      </c>
    </row>
    <row r="212" spans="1:15" x14ac:dyDescent="0.2">
      <c r="A212" s="231"/>
      <c r="B212" s="234"/>
      <c r="C212" s="39" t="s">
        <v>1419</v>
      </c>
      <c r="D212" s="95">
        <v>2.06896551724138E-2</v>
      </c>
      <c r="E212" s="95">
        <v>3.125</v>
      </c>
      <c r="F212" s="95"/>
      <c r="G212" s="73">
        <v>1</v>
      </c>
      <c r="H212" s="73">
        <v>38</v>
      </c>
      <c r="I212" s="5"/>
      <c r="J212" s="73">
        <v>2.0689655172413799</v>
      </c>
      <c r="K212" s="73">
        <v>58.653846153846203</v>
      </c>
      <c r="L212" s="73"/>
      <c r="M212" s="1" t="s">
        <v>811</v>
      </c>
      <c r="N212" s="1" t="s">
        <v>1139</v>
      </c>
      <c r="O212" s="1" t="s">
        <v>1545</v>
      </c>
    </row>
    <row r="213" spans="1:15" x14ac:dyDescent="0.2">
      <c r="A213" s="231"/>
      <c r="B213" s="234"/>
      <c r="C213" s="172" t="s">
        <v>1418</v>
      </c>
      <c r="D213" s="165">
        <v>3.8620689655172402</v>
      </c>
      <c r="E213" s="165">
        <v>1.7307692307692299</v>
      </c>
      <c r="F213" s="165"/>
      <c r="G213" s="167">
        <v>26</v>
      </c>
      <c r="H213" s="167">
        <v>15</v>
      </c>
      <c r="I213" s="166"/>
      <c r="J213" s="167">
        <v>41.379310344827601</v>
      </c>
      <c r="K213" s="167">
        <v>45.192307692307701</v>
      </c>
      <c r="L213" s="167"/>
      <c r="M213" s="104" t="s">
        <v>617</v>
      </c>
      <c r="N213" s="104" t="s">
        <v>1139</v>
      </c>
      <c r="O213" s="1" t="s">
        <v>537</v>
      </c>
    </row>
    <row r="214" spans="1:15" x14ac:dyDescent="0.2">
      <c r="A214" s="231"/>
      <c r="B214" s="234"/>
      <c r="C214" s="172" t="s">
        <v>1418</v>
      </c>
      <c r="D214" s="165">
        <v>29.289655172413799</v>
      </c>
      <c r="E214" s="165">
        <v>1.40384615384615</v>
      </c>
      <c r="F214" s="165"/>
      <c r="G214" s="167">
        <v>70</v>
      </c>
      <c r="H214" s="167">
        <v>53</v>
      </c>
      <c r="I214" s="166"/>
      <c r="J214" s="167">
        <v>88.275862068965495</v>
      </c>
      <c r="K214" s="167">
        <v>5.7692307692307701</v>
      </c>
      <c r="L214" s="167"/>
      <c r="M214" s="104" t="s">
        <v>614</v>
      </c>
      <c r="N214" s="104" t="s">
        <v>1139</v>
      </c>
      <c r="O214" s="1" t="s">
        <v>534</v>
      </c>
    </row>
    <row r="215" spans="1:15" x14ac:dyDescent="0.2">
      <c r="A215" s="231"/>
      <c r="B215" s="234"/>
      <c r="C215" s="172" t="s">
        <v>1418</v>
      </c>
      <c r="D215" s="165">
        <v>21.248275862069001</v>
      </c>
      <c r="E215" s="165">
        <v>1.1057692307692299</v>
      </c>
      <c r="F215" s="165"/>
      <c r="G215" s="167">
        <v>71</v>
      </c>
      <c r="H215" s="167">
        <v>44</v>
      </c>
      <c r="I215" s="166"/>
      <c r="J215" s="167">
        <v>80.689655172413794</v>
      </c>
      <c r="K215" s="167">
        <v>16.346153846153801</v>
      </c>
      <c r="L215" s="167"/>
      <c r="M215" s="104" t="s">
        <v>615</v>
      </c>
      <c r="N215" s="104" t="s">
        <v>1139</v>
      </c>
      <c r="O215" s="1" t="s">
        <v>535</v>
      </c>
    </row>
    <row r="216" spans="1:15" x14ac:dyDescent="0.2">
      <c r="A216" s="232"/>
      <c r="B216" s="235"/>
      <c r="C216" s="40" t="s">
        <v>1419</v>
      </c>
      <c r="D216" s="140">
        <v>6.8965517241379301E-3</v>
      </c>
      <c r="E216" s="140">
        <v>1.0384615384615401</v>
      </c>
      <c r="F216" s="140"/>
      <c r="G216" s="87">
        <v>1</v>
      </c>
      <c r="H216" s="87">
        <v>11</v>
      </c>
      <c r="I216" s="6"/>
      <c r="J216" s="87">
        <v>0.68965517241379304</v>
      </c>
      <c r="K216" s="87">
        <v>39.423076923076898</v>
      </c>
      <c r="L216" s="87"/>
      <c r="M216" s="4" t="s">
        <v>813</v>
      </c>
      <c r="N216" s="4" t="s">
        <v>1139</v>
      </c>
      <c r="O216" s="4" t="s">
        <v>1546</v>
      </c>
    </row>
    <row r="217" spans="1:15" x14ac:dyDescent="0.2">
      <c r="A217" s="7"/>
      <c r="B217" s="24"/>
      <c r="C217" s="39"/>
      <c r="D217" s="95"/>
      <c r="E217" s="95"/>
      <c r="F217" s="95"/>
      <c r="G217" s="5"/>
      <c r="H217" s="5"/>
      <c r="I217" s="5"/>
      <c r="J217" s="73"/>
      <c r="K217" s="73"/>
      <c r="L217" s="73"/>
      <c r="M217" s="1"/>
    </row>
    <row r="218" spans="1:15" x14ac:dyDescent="0.2">
      <c r="A218" s="7"/>
      <c r="B218" s="24"/>
      <c r="C218" s="39"/>
      <c r="D218" s="95"/>
      <c r="E218" s="95"/>
      <c r="F218" s="95"/>
      <c r="G218" s="5"/>
      <c r="H218" s="5"/>
      <c r="I218" s="5"/>
      <c r="J218" s="73"/>
      <c r="K218" s="73"/>
      <c r="L218" s="73"/>
      <c r="M218" s="1"/>
    </row>
    <row r="219" spans="1:15" ht="19" x14ac:dyDescent="0.2">
      <c r="A219" s="181" t="s">
        <v>1467</v>
      </c>
      <c r="B219" s="24"/>
      <c r="C219" s="39"/>
      <c r="D219" s="95"/>
      <c r="E219" s="95"/>
      <c r="F219" s="95"/>
      <c r="G219" s="5"/>
      <c r="H219" s="5"/>
      <c r="I219" s="5"/>
      <c r="J219" s="73"/>
      <c r="K219" s="73"/>
      <c r="L219" s="73"/>
      <c r="M219" s="1"/>
    </row>
    <row r="220" spans="1:15" x14ac:dyDescent="0.2">
      <c r="A220" s="179"/>
      <c r="B220" s="64"/>
      <c r="C220" s="168"/>
      <c r="D220" s="286" t="s">
        <v>1446</v>
      </c>
      <c r="E220" s="286"/>
      <c r="F220" s="21"/>
      <c r="G220" s="286" t="s">
        <v>1447</v>
      </c>
      <c r="H220" s="286"/>
      <c r="I220" s="21"/>
      <c r="J220" s="238" t="s">
        <v>1031</v>
      </c>
      <c r="K220" s="238"/>
      <c r="L220" s="19"/>
      <c r="M220" s="27"/>
      <c r="N220" s="21"/>
      <c r="O220" s="27"/>
    </row>
    <row r="221" spans="1:15" x14ac:dyDescent="0.2">
      <c r="A221" s="236" t="s">
        <v>815</v>
      </c>
      <c r="B221" s="231" t="s">
        <v>712</v>
      </c>
      <c r="C221" s="245" t="s">
        <v>1406</v>
      </c>
      <c r="D221" s="287"/>
      <c r="E221" s="287"/>
      <c r="G221" s="287"/>
      <c r="H221" s="287"/>
      <c r="J221" s="231"/>
      <c r="K221" s="231"/>
      <c r="L221" s="7"/>
      <c r="M221" s="284" t="s">
        <v>225</v>
      </c>
      <c r="N221" s="236" t="s">
        <v>484</v>
      </c>
      <c r="O221" s="1" t="s">
        <v>485</v>
      </c>
    </row>
    <row r="222" spans="1:15" ht="19" x14ac:dyDescent="0.2">
      <c r="A222" s="283"/>
      <c r="B222" s="232"/>
      <c r="C222" s="255"/>
      <c r="D222" s="8" t="s">
        <v>56</v>
      </c>
      <c r="E222" s="8" t="s">
        <v>55</v>
      </c>
      <c r="F222" s="8"/>
      <c r="G222" s="8" t="s">
        <v>56</v>
      </c>
      <c r="H222" s="8" t="s">
        <v>55</v>
      </c>
      <c r="I222" s="8"/>
      <c r="J222" s="8" t="s">
        <v>56</v>
      </c>
      <c r="K222" s="8" t="s">
        <v>55</v>
      </c>
      <c r="L222" s="14"/>
      <c r="M222" s="285"/>
      <c r="N222" s="283"/>
      <c r="O222" s="4"/>
    </row>
    <row r="223" spans="1:15" x14ac:dyDescent="0.2">
      <c r="A223" s="231" t="s">
        <v>1457</v>
      </c>
      <c r="B223" s="234" t="s">
        <v>56</v>
      </c>
      <c r="C223" s="174" t="s">
        <v>1420</v>
      </c>
      <c r="D223" s="165">
        <v>2.21795774647887</v>
      </c>
      <c r="E223" s="165">
        <v>0.33975409836065601</v>
      </c>
      <c r="F223" s="165"/>
      <c r="G223" s="167">
        <v>14.35</v>
      </c>
      <c r="H223" s="167">
        <v>10.199999999999999</v>
      </c>
      <c r="I223" s="166"/>
      <c r="J223" s="167">
        <v>96.478873239436595</v>
      </c>
      <c r="K223" s="167">
        <v>14.7540983606557</v>
      </c>
      <c r="L223" s="167"/>
      <c r="M223" s="104" t="s">
        <v>849</v>
      </c>
      <c r="N223" s="104" t="s">
        <v>1141</v>
      </c>
      <c r="O223" s="1" t="s">
        <v>1547</v>
      </c>
    </row>
    <row r="224" spans="1:15" x14ac:dyDescent="0.2">
      <c r="A224" s="231"/>
      <c r="B224" s="234"/>
      <c r="C224" s="175" t="s">
        <v>1421</v>
      </c>
      <c r="D224" s="95">
        <v>0.62288732394366197</v>
      </c>
      <c r="E224" s="95">
        <v>3.9344262295081998E-2</v>
      </c>
      <c r="F224" s="95"/>
      <c r="G224" s="73">
        <v>12.9</v>
      </c>
      <c r="H224" s="73">
        <v>0.72499999999999998</v>
      </c>
      <c r="I224" s="5"/>
      <c r="J224" s="73">
        <v>76.056338028168994</v>
      </c>
      <c r="K224" s="73">
        <v>14.7540983606557</v>
      </c>
      <c r="L224" s="73"/>
      <c r="M224" s="1" t="s">
        <v>855</v>
      </c>
      <c r="N224" s="1" t="s">
        <v>1141</v>
      </c>
      <c r="O224" s="1" t="s">
        <v>1548</v>
      </c>
    </row>
    <row r="225" spans="1:15" x14ac:dyDescent="0.2">
      <c r="A225" s="231"/>
      <c r="B225" s="234"/>
      <c r="C225" s="175" t="s">
        <v>1421</v>
      </c>
      <c r="D225" s="95">
        <v>0.60492957746478904</v>
      </c>
      <c r="E225" s="95">
        <v>4.9590163934426203E-2</v>
      </c>
      <c r="F225" s="95"/>
      <c r="G225" s="73">
        <v>3.35</v>
      </c>
      <c r="H225" s="73">
        <v>1.2</v>
      </c>
      <c r="I225" s="5"/>
      <c r="J225" s="73">
        <v>89.436619718309899</v>
      </c>
      <c r="K225" s="73">
        <v>13.1147540983607</v>
      </c>
      <c r="L225" s="73"/>
      <c r="M225" s="1" t="s">
        <v>848</v>
      </c>
      <c r="N225" s="1" t="s">
        <v>1141</v>
      </c>
      <c r="O225" s="1" t="s">
        <v>1549</v>
      </c>
    </row>
    <row r="226" spans="1:15" x14ac:dyDescent="0.2">
      <c r="A226" s="231"/>
      <c r="B226" s="234"/>
      <c r="C226" s="175" t="s">
        <v>1421</v>
      </c>
      <c r="D226" s="95">
        <v>0.44841549295774702</v>
      </c>
      <c r="E226" s="95">
        <v>3.8934426229508198E-2</v>
      </c>
      <c r="F226" s="95"/>
      <c r="G226" s="73">
        <v>6.9249999999999998</v>
      </c>
      <c r="H226" s="73">
        <v>0.85</v>
      </c>
      <c r="I226" s="5"/>
      <c r="J226" s="73">
        <v>70.422535211267601</v>
      </c>
      <c r="K226" s="73">
        <v>11.4754098360656</v>
      </c>
      <c r="L226" s="73"/>
      <c r="M226" s="1" t="s">
        <v>856</v>
      </c>
      <c r="N226" s="1" t="s">
        <v>1141</v>
      </c>
      <c r="O226" s="1" t="s">
        <v>1550</v>
      </c>
    </row>
    <row r="227" spans="1:15" x14ac:dyDescent="0.2">
      <c r="A227" s="231"/>
      <c r="B227" s="234"/>
      <c r="C227" s="175" t="s">
        <v>1421</v>
      </c>
      <c r="D227" s="95">
        <v>0.400880281690141</v>
      </c>
      <c r="E227" s="95">
        <v>4.0573770491803302E-2</v>
      </c>
      <c r="F227" s="95"/>
      <c r="G227" s="73">
        <v>2.15</v>
      </c>
      <c r="H227" s="73">
        <v>0.75</v>
      </c>
      <c r="I227" s="5"/>
      <c r="J227" s="73">
        <v>90.845070422535201</v>
      </c>
      <c r="K227" s="73">
        <v>13.1147540983607</v>
      </c>
      <c r="L227" s="73"/>
      <c r="M227" s="1" t="s">
        <v>847</v>
      </c>
      <c r="N227" s="1" t="s">
        <v>1141</v>
      </c>
      <c r="O227" s="1" t="s">
        <v>1551</v>
      </c>
    </row>
    <row r="228" spans="1:15" x14ac:dyDescent="0.2">
      <c r="A228" s="231"/>
      <c r="B228" s="234"/>
      <c r="C228" s="175" t="s">
        <v>1421</v>
      </c>
      <c r="D228" s="95">
        <v>0.38468309859154898</v>
      </c>
      <c r="E228" s="95">
        <v>1.47540983606557E-2</v>
      </c>
      <c r="F228" s="95"/>
      <c r="G228" s="73">
        <v>11.7</v>
      </c>
      <c r="H228" s="73">
        <v>0.375</v>
      </c>
      <c r="I228" s="5"/>
      <c r="J228" s="73">
        <v>52.112676056338003</v>
      </c>
      <c r="K228" s="73">
        <v>9.8360655737704903</v>
      </c>
      <c r="L228" s="73"/>
      <c r="M228" s="1" t="s">
        <v>857</v>
      </c>
      <c r="N228" s="1" t="s">
        <v>1141</v>
      </c>
      <c r="O228" s="1" t="s">
        <v>1552</v>
      </c>
    </row>
    <row r="229" spans="1:15" x14ac:dyDescent="0.2">
      <c r="A229" s="231"/>
      <c r="B229" s="234"/>
      <c r="C229" s="175" t="s">
        <v>1421</v>
      </c>
      <c r="D229" s="95">
        <v>0.17746478873239399</v>
      </c>
      <c r="E229" s="95">
        <v>1.7622950819672099E-2</v>
      </c>
      <c r="F229" s="95"/>
      <c r="G229" s="73">
        <v>2.15</v>
      </c>
      <c r="H229" s="73">
        <v>1.075</v>
      </c>
      <c r="I229" s="5"/>
      <c r="J229" s="73">
        <v>23.943661971830998</v>
      </c>
      <c r="K229" s="73">
        <v>1.63934426229508</v>
      </c>
      <c r="L229" s="73"/>
      <c r="M229" s="1" t="s">
        <v>1126</v>
      </c>
      <c r="N229" s="1" t="s">
        <v>1141</v>
      </c>
      <c r="O229" s="1" t="s">
        <v>1553</v>
      </c>
    </row>
    <row r="230" spans="1:15" x14ac:dyDescent="0.2">
      <c r="A230" s="231"/>
      <c r="B230" s="234"/>
      <c r="C230" s="175" t="s">
        <v>1421</v>
      </c>
      <c r="D230" s="95">
        <v>0.17288732394366199</v>
      </c>
      <c r="E230" s="95">
        <v>1.0655737704917999E-2</v>
      </c>
      <c r="F230" s="95"/>
      <c r="G230" s="73">
        <v>2.4</v>
      </c>
      <c r="H230" s="73">
        <v>0.375</v>
      </c>
      <c r="I230" s="5"/>
      <c r="J230" s="73">
        <v>61.267605633802802</v>
      </c>
      <c r="K230" s="73">
        <v>9.8360655737704903</v>
      </c>
      <c r="L230" s="73"/>
      <c r="M230" s="1" t="s">
        <v>858</v>
      </c>
      <c r="N230" s="1" t="s">
        <v>1141</v>
      </c>
      <c r="O230" s="1" t="s">
        <v>1554</v>
      </c>
    </row>
    <row r="231" spans="1:15" x14ac:dyDescent="0.2">
      <c r="A231" s="231"/>
      <c r="B231" s="234"/>
      <c r="C231" s="175" t="s">
        <v>1421</v>
      </c>
      <c r="D231" s="95">
        <v>7.9577464788732399E-2</v>
      </c>
      <c r="E231" s="95">
        <v>2.0491803278688499E-2</v>
      </c>
      <c r="F231" s="95"/>
      <c r="G231" s="73">
        <v>3.0249999999999999</v>
      </c>
      <c r="H231" s="73">
        <v>0.52500000000000002</v>
      </c>
      <c r="I231" s="5"/>
      <c r="J231" s="73">
        <v>12.6760563380282</v>
      </c>
      <c r="K231" s="73">
        <v>11.4754098360656</v>
      </c>
      <c r="L231" s="73"/>
      <c r="M231" s="1" t="s">
        <v>1127</v>
      </c>
      <c r="N231" s="1" t="s">
        <v>1141</v>
      </c>
      <c r="O231" s="1" t="s">
        <v>1555</v>
      </c>
    </row>
    <row r="232" spans="1:15" x14ac:dyDescent="0.2">
      <c r="A232" s="231"/>
      <c r="B232" s="234"/>
      <c r="C232" s="175" t="s">
        <v>1422</v>
      </c>
      <c r="D232" s="95">
        <v>7.6584507042253502E-2</v>
      </c>
      <c r="E232" s="95">
        <v>4.91803278688525E-2</v>
      </c>
      <c r="F232" s="95"/>
      <c r="G232" s="73">
        <v>0.95</v>
      </c>
      <c r="H232" s="73">
        <v>0.92500000000000004</v>
      </c>
      <c r="I232" s="5"/>
      <c r="J232" s="73">
        <v>30.985915492957702</v>
      </c>
      <c r="K232" s="73">
        <v>19.672131147540998</v>
      </c>
      <c r="L232" s="73"/>
      <c r="M232" s="1" t="s">
        <v>1128</v>
      </c>
      <c r="N232" s="1" t="s">
        <v>1184</v>
      </c>
      <c r="O232" s="1" t="s">
        <v>1556</v>
      </c>
    </row>
    <row r="233" spans="1:15" x14ac:dyDescent="0.2">
      <c r="A233" s="231"/>
      <c r="B233" s="35"/>
      <c r="C233" s="39"/>
      <c r="D233" s="95"/>
      <c r="E233" s="95"/>
      <c r="F233" s="95"/>
      <c r="G233" s="73"/>
      <c r="H233" s="73"/>
      <c r="I233" s="5"/>
      <c r="J233" s="73"/>
      <c r="K233" s="73"/>
      <c r="L233" s="73"/>
      <c r="M233" s="1"/>
    </row>
    <row r="234" spans="1:15" x14ac:dyDescent="0.2">
      <c r="A234" s="231"/>
      <c r="B234" s="234" t="s">
        <v>55</v>
      </c>
      <c r="C234" s="1" t="s">
        <v>1423</v>
      </c>
      <c r="D234" s="95">
        <v>6.8661971830985902E-3</v>
      </c>
      <c r="E234" s="95">
        <v>0.42622950819672101</v>
      </c>
      <c r="F234" s="95"/>
      <c r="G234" s="73">
        <v>0.75</v>
      </c>
      <c r="H234" s="73">
        <v>26</v>
      </c>
      <c r="I234" s="5"/>
      <c r="J234" s="73">
        <v>3.52112676056338</v>
      </c>
      <c r="K234" s="73">
        <v>1.63934426229508</v>
      </c>
      <c r="L234" s="73"/>
      <c r="M234" s="1" t="s">
        <v>1129</v>
      </c>
      <c r="N234" s="1" t="s">
        <v>1141</v>
      </c>
      <c r="O234" s="1" t="s">
        <v>1557</v>
      </c>
    </row>
    <row r="235" spans="1:15" x14ac:dyDescent="0.2">
      <c r="A235" s="231"/>
      <c r="B235" s="234"/>
      <c r="C235" s="104" t="s">
        <v>1424</v>
      </c>
      <c r="D235" s="165">
        <v>2.21795774647887</v>
      </c>
      <c r="E235" s="165">
        <v>0.33975409836065601</v>
      </c>
      <c r="F235" s="165"/>
      <c r="G235" s="167">
        <v>14.35</v>
      </c>
      <c r="H235" s="167">
        <v>10.199999999999999</v>
      </c>
      <c r="I235" s="166"/>
      <c r="J235" s="167">
        <v>96.478873239436595</v>
      </c>
      <c r="K235" s="167">
        <v>14.7540983606557</v>
      </c>
      <c r="L235" s="167"/>
      <c r="M235" s="104" t="s">
        <v>849</v>
      </c>
      <c r="N235" s="104" t="s">
        <v>1141</v>
      </c>
      <c r="O235" s="1" t="s">
        <v>1547</v>
      </c>
    </row>
    <row r="236" spans="1:15" x14ac:dyDescent="0.2">
      <c r="A236" s="231"/>
      <c r="B236" s="234"/>
      <c r="C236" s="1" t="s">
        <v>1423</v>
      </c>
      <c r="D236" s="95">
        <v>5.0880281690140798E-2</v>
      </c>
      <c r="E236" s="95">
        <v>0.27663934426229497</v>
      </c>
      <c r="F236" s="95"/>
      <c r="G236" s="73">
        <v>2.125</v>
      </c>
      <c r="H236" s="73">
        <v>16.649999999999999</v>
      </c>
      <c r="I236" s="5"/>
      <c r="J236" s="73">
        <v>26.056338028169002</v>
      </c>
      <c r="K236" s="73">
        <v>4.9180327868852496</v>
      </c>
      <c r="L236" s="73"/>
      <c r="M236" s="1" t="s">
        <v>1130</v>
      </c>
      <c r="N236" s="1" t="s">
        <v>1141</v>
      </c>
      <c r="O236" s="1" t="s">
        <v>1558</v>
      </c>
    </row>
    <row r="237" spans="1:15" x14ac:dyDescent="0.2">
      <c r="A237" s="231"/>
      <c r="B237" s="234"/>
      <c r="C237" s="1" t="s">
        <v>1423</v>
      </c>
      <c r="D237" s="95">
        <v>1.40845070422535E-3</v>
      </c>
      <c r="E237" s="95">
        <v>0.20983606557377099</v>
      </c>
      <c r="F237" s="95"/>
      <c r="G237" s="73">
        <v>0.2</v>
      </c>
      <c r="H237" s="73">
        <v>8.25</v>
      </c>
      <c r="I237" s="5"/>
      <c r="J237" s="73">
        <v>0.70422535211267601</v>
      </c>
      <c r="K237" s="73">
        <v>13.1147540983607</v>
      </c>
      <c r="L237" s="73"/>
      <c r="M237" s="1" t="s">
        <v>1131</v>
      </c>
      <c r="N237" s="1" t="s">
        <v>1184</v>
      </c>
      <c r="O237" s="1" t="s">
        <v>1559</v>
      </c>
    </row>
    <row r="238" spans="1:15" x14ac:dyDescent="0.2">
      <c r="A238" s="231"/>
      <c r="B238" s="234"/>
      <c r="C238" s="1" t="s">
        <v>1425</v>
      </c>
      <c r="D238" s="95">
        <v>1.5845070422535201E-3</v>
      </c>
      <c r="E238" s="95">
        <v>0.19508196721311499</v>
      </c>
      <c r="F238" s="95"/>
      <c r="G238" s="73">
        <v>0.15</v>
      </c>
      <c r="H238" s="73">
        <v>4.9000000000000004</v>
      </c>
      <c r="I238" s="5"/>
      <c r="J238" s="73">
        <v>2.1126760563380298</v>
      </c>
      <c r="K238" s="73">
        <v>13.1147540983607</v>
      </c>
      <c r="L238" s="73"/>
      <c r="M238" s="1" t="s">
        <v>1132</v>
      </c>
      <c r="N238" s="1" t="s">
        <v>1141</v>
      </c>
      <c r="O238" s="1" t="s">
        <v>1560</v>
      </c>
    </row>
    <row r="239" spans="1:15" x14ac:dyDescent="0.2">
      <c r="A239" s="231"/>
      <c r="B239" s="234"/>
      <c r="C239" s="1" t="s">
        <v>1423</v>
      </c>
      <c r="D239" s="95">
        <v>2.5176056338028201E-2</v>
      </c>
      <c r="E239" s="95">
        <v>0.105737704918033</v>
      </c>
      <c r="F239" s="95"/>
      <c r="G239" s="73">
        <v>0.875</v>
      </c>
      <c r="H239" s="73">
        <v>6.3</v>
      </c>
      <c r="I239" s="5"/>
      <c r="J239" s="73">
        <v>13.3802816901408</v>
      </c>
      <c r="K239" s="73">
        <v>3.27868852459016</v>
      </c>
      <c r="L239" s="73"/>
      <c r="M239" s="1" t="s">
        <v>1133</v>
      </c>
      <c r="N239" s="1" t="s">
        <v>1141</v>
      </c>
      <c r="O239" s="1" t="s">
        <v>1561</v>
      </c>
    </row>
    <row r="240" spans="1:15" x14ac:dyDescent="0.2">
      <c r="A240" s="231"/>
      <c r="B240" s="234"/>
      <c r="C240" s="1" t="s">
        <v>1423</v>
      </c>
      <c r="D240" s="95">
        <v>1.47887323943662E-2</v>
      </c>
      <c r="E240" s="95">
        <v>9.3032786885245897E-2</v>
      </c>
      <c r="F240" s="95"/>
      <c r="G240" s="73">
        <v>0.72499999999999998</v>
      </c>
      <c r="H240" s="73">
        <v>1.05</v>
      </c>
      <c r="I240" s="5"/>
      <c r="J240" s="73">
        <v>6.3380281690140796</v>
      </c>
      <c r="K240" s="73">
        <v>45.9016393442623</v>
      </c>
      <c r="L240" s="73"/>
      <c r="M240" s="1" t="s">
        <v>1134</v>
      </c>
      <c r="N240" s="1" t="s">
        <v>1141</v>
      </c>
      <c r="O240" s="1" t="s">
        <v>1562</v>
      </c>
    </row>
    <row r="241" spans="1:20" x14ac:dyDescent="0.2">
      <c r="A241" s="231"/>
      <c r="B241" s="234"/>
      <c r="C241" s="1" t="s">
        <v>1423</v>
      </c>
      <c r="D241" s="95">
        <v>1.3732394366197199E-2</v>
      </c>
      <c r="E241" s="95">
        <v>9.2622950819672104E-2</v>
      </c>
      <c r="F241" s="95"/>
      <c r="G241" s="73">
        <v>0.97499999999999998</v>
      </c>
      <c r="H241" s="73">
        <v>1.1000000000000001</v>
      </c>
      <c r="I241" s="5"/>
      <c r="J241" s="73">
        <v>4.2253521126760596</v>
      </c>
      <c r="K241" s="73">
        <v>27.868852459016399</v>
      </c>
      <c r="L241" s="73"/>
      <c r="M241" s="1" t="s">
        <v>1135</v>
      </c>
      <c r="N241" s="1" t="s">
        <v>1184</v>
      </c>
      <c r="O241" s="1" t="s">
        <v>1563</v>
      </c>
    </row>
    <row r="242" spans="1:20" x14ac:dyDescent="0.2">
      <c r="A242" s="231"/>
      <c r="B242" s="234"/>
      <c r="C242" s="1" t="s">
        <v>1423</v>
      </c>
      <c r="D242" s="95">
        <v>2.8169014084507E-3</v>
      </c>
      <c r="E242" s="95">
        <v>9.1393442622950793E-2</v>
      </c>
      <c r="F242" s="95"/>
      <c r="G242" s="73">
        <v>0.22500000000000001</v>
      </c>
      <c r="H242" s="73">
        <v>3.0249999999999999</v>
      </c>
      <c r="I242" s="5"/>
      <c r="J242" s="73">
        <v>4.2253521126760596</v>
      </c>
      <c r="K242" s="73">
        <v>8.1967213114754092</v>
      </c>
      <c r="L242" s="73"/>
      <c r="M242" s="1" t="s">
        <v>1136</v>
      </c>
      <c r="N242" s="1" t="s">
        <v>1141</v>
      </c>
      <c r="O242" s="1" t="s">
        <v>1564</v>
      </c>
    </row>
    <row r="243" spans="1:20" x14ac:dyDescent="0.2">
      <c r="A243" s="232"/>
      <c r="B243" s="235"/>
      <c r="C243" s="4" t="s">
        <v>1425</v>
      </c>
      <c r="D243" s="140">
        <v>7.0422535211267599E-4</v>
      </c>
      <c r="E243" s="140">
        <v>6.5573770491803296E-2</v>
      </c>
      <c r="F243" s="140"/>
      <c r="G243" s="87">
        <v>0.05</v>
      </c>
      <c r="H243" s="87">
        <v>1.425</v>
      </c>
      <c r="I243" s="6"/>
      <c r="J243" s="87">
        <v>1.40845070422535</v>
      </c>
      <c r="K243" s="87">
        <v>8.1967213114754092</v>
      </c>
      <c r="L243" s="87"/>
      <c r="M243" s="4" t="s">
        <v>1137</v>
      </c>
      <c r="N243" s="4" t="s">
        <v>1141</v>
      </c>
      <c r="O243" s="1" t="s">
        <v>1565</v>
      </c>
    </row>
    <row r="244" spans="1:20" x14ac:dyDescent="0.2">
      <c r="O244" s="4"/>
    </row>
    <row r="246" spans="1:20" ht="19" x14ac:dyDescent="0.2">
      <c r="A246" s="181" t="s">
        <v>61</v>
      </c>
      <c r="B246" s="24"/>
      <c r="C246" s="39"/>
      <c r="D246" s="95"/>
      <c r="E246" s="95"/>
      <c r="F246" s="95"/>
      <c r="G246" s="5"/>
      <c r="H246" s="5"/>
      <c r="I246" s="5"/>
      <c r="J246" s="73"/>
      <c r="K246" s="73"/>
      <c r="L246" s="73"/>
      <c r="M246" s="1"/>
    </row>
    <row r="247" spans="1:20" x14ac:dyDescent="0.2">
      <c r="A247" s="179"/>
      <c r="B247" s="64"/>
      <c r="C247" s="168"/>
      <c r="D247" s="286" t="s">
        <v>1446</v>
      </c>
      <c r="E247" s="286"/>
      <c r="F247" s="21"/>
      <c r="G247" s="286" t="s">
        <v>1447</v>
      </c>
      <c r="H247" s="286"/>
      <c r="I247" s="21"/>
      <c r="J247" s="238" t="s">
        <v>1031</v>
      </c>
      <c r="K247" s="238"/>
      <c r="L247" s="19"/>
      <c r="M247" s="27"/>
      <c r="N247" s="21"/>
      <c r="O247" s="27"/>
    </row>
    <row r="248" spans="1:20" x14ac:dyDescent="0.2">
      <c r="A248" s="236" t="s">
        <v>815</v>
      </c>
      <c r="B248" s="231" t="s">
        <v>712</v>
      </c>
      <c r="C248" s="245" t="s">
        <v>1406</v>
      </c>
      <c r="D248" s="287"/>
      <c r="E248" s="287"/>
      <c r="G248" s="287"/>
      <c r="H248" s="287"/>
      <c r="J248" s="231"/>
      <c r="K248" s="231"/>
      <c r="L248" s="7"/>
      <c r="M248" s="284" t="s">
        <v>225</v>
      </c>
      <c r="N248" s="236" t="s">
        <v>484</v>
      </c>
      <c r="O248" s="1" t="s">
        <v>485</v>
      </c>
      <c r="P248" s="188"/>
      <c r="Q248" s="184"/>
      <c r="R248" s="184"/>
      <c r="S248" s="184"/>
      <c r="T248" s="184"/>
    </row>
    <row r="249" spans="1:20" ht="19" x14ac:dyDescent="0.2">
      <c r="A249" s="283"/>
      <c r="B249" s="232"/>
      <c r="C249" s="255"/>
      <c r="D249" s="8" t="s">
        <v>56</v>
      </c>
      <c r="E249" s="8" t="s">
        <v>55</v>
      </c>
      <c r="F249" s="8"/>
      <c r="G249" s="8" t="s">
        <v>56</v>
      </c>
      <c r="H249" s="8" t="s">
        <v>55</v>
      </c>
      <c r="I249" s="8"/>
      <c r="J249" s="8" t="s">
        <v>56</v>
      </c>
      <c r="K249" s="8" t="s">
        <v>55</v>
      </c>
      <c r="L249" s="14"/>
      <c r="M249" s="285"/>
      <c r="N249" s="283"/>
      <c r="O249" s="4"/>
      <c r="P249" s="188"/>
      <c r="Q249" s="184"/>
      <c r="R249" s="184"/>
      <c r="S249" s="184"/>
      <c r="T249" s="184"/>
    </row>
    <row r="250" spans="1:20" x14ac:dyDescent="0.2">
      <c r="A250" s="231" t="s">
        <v>1457</v>
      </c>
      <c r="B250" s="234" t="s">
        <v>56</v>
      </c>
      <c r="C250" s="169" t="s">
        <v>1481</v>
      </c>
      <c r="D250" s="189">
        <v>2.00334507</v>
      </c>
      <c r="E250" s="189">
        <v>0.55655737999999999</v>
      </c>
      <c r="F250" s="138"/>
      <c r="G250" s="190">
        <v>40.674999999999997</v>
      </c>
      <c r="H250" s="190">
        <v>20.3</v>
      </c>
      <c r="I250" s="73"/>
      <c r="J250" s="190">
        <v>83.8</v>
      </c>
      <c r="K250" s="190">
        <v>16.39</v>
      </c>
      <c r="M250" s="185" t="s">
        <v>1074</v>
      </c>
      <c r="N250" s="185" t="s">
        <v>1482</v>
      </c>
      <c r="O250" s="1" t="s">
        <v>1566</v>
      </c>
    </row>
    <row r="251" spans="1:20" x14ac:dyDescent="0.2">
      <c r="A251" s="231"/>
      <c r="B251" s="234"/>
      <c r="C251" s="169" t="s">
        <v>1481</v>
      </c>
      <c r="D251" s="189">
        <v>1.8605633800000001</v>
      </c>
      <c r="E251" s="189">
        <v>0.25655738</v>
      </c>
      <c r="F251" s="138"/>
      <c r="G251" s="190">
        <v>23.524999999999999</v>
      </c>
      <c r="H251" s="190">
        <v>7.53</v>
      </c>
      <c r="I251" s="73"/>
      <c r="J251" s="190">
        <v>81.69</v>
      </c>
      <c r="K251" s="190">
        <v>18.03</v>
      </c>
      <c r="M251" s="185" t="s">
        <v>805</v>
      </c>
      <c r="N251" s="185" t="s">
        <v>1482</v>
      </c>
      <c r="O251" s="1" t="s">
        <v>1567</v>
      </c>
    </row>
    <row r="252" spans="1:20" x14ac:dyDescent="0.2">
      <c r="A252" s="231"/>
      <c r="B252" s="234"/>
      <c r="C252" s="169" t="s">
        <v>1481</v>
      </c>
      <c r="D252" s="189">
        <v>1.64401408</v>
      </c>
      <c r="E252" s="189">
        <v>0.16434425999999999</v>
      </c>
      <c r="F252" s="138"/>
      <c r="G252" s="190">
        <v>8.625</v>
      </c>
      <c r="H252" s="190">
        <v>3.2</v>
      </c>
      <c r="I252" s="73"/>
      <c r="J252" s="190">
        <v>97.18</v>
      </c>
      <c r="K252" s="190">
        <v>34.43</v>
      </c>
      <c r="M252" s="185" t="s">
        <v>846</v>
      </c>
      <c r="N252" s="185" t="s">
        <v>1482</v>
      </c>
      <c r="O252" s="1" t="s">
        <v>1568</v>
      </c>
    </row>
    <row r="253" spans="1:20" x14ac:dyDescent="0.2">
      <c r="A253" s="231"/>
      <c r="B253" s="234"/>
      <c r="C253" s="169" t="s">
        <v>1481</v>
      </c>
      <c r="D253" s="189">
        <v>1.0757042299999999</v>
      </c>
      <c r="E253" s="189">
        <v>0.14016392999999999</v>
      </c>
      <c r="F253" s="138"/>
      <c r="G253" s="190">
        <v>15.675000000000001</v>
      </c>
      <c r="H253" s="190">
        <v>6.4</v>
      </c>
      <c r="I253" s="73"/>
      <c r="J253" s="190">
        <v>57.04</v>
      </c>
      <c r="K253" s="190">
        <v>6.56</v>
      </c>
      <c r="M253" s="185" t="s">
        <v>801</v>
      </c>
      <c r="N253" s="185" t="s">
        <v>1482</v>
      </c>
      <c r="O253" s="1" t="s">
        <v>1569</v>
      </c>
    </row>
    <row r="254" spans="1:20" x14ac:dyDescent="0.2">
      <c r="A254" s="231"/>
      <c r="B254" s="234"/>
      <c r="C254" s="169" t="s">
        <v>1481</v>
      </c>
      <c r="D254" s="189">
        <v>0.96989437000000001</v>
      </c>
      <c r="E254" s="189">
        <v>0.12745902000000001</v>
      </c>
      <c r="F254" s="138"/>
      <c r="G254" s="190">
        <v>8.75</v>
      </c>
      <c r="H254" s="190">
        <v>2.5</v>
      </c>
      <c r="I254" s="73"/>
      <c r="J254" s="190">
        <v>57.75</v>
      </c>
      <c r="K254" s="190">
        <v>16.39</v>
      </c>
      <c r="M254" s="185" t="s">
        <v>1477</v>
      </c>
      <c r="N254" s="185" t="s">
        <v>1482</v>
      </c>
      <c r="O254" s="1" t="s">
        <v>1570</v>
      </c>
    </row>
    <row r="255" spans="1:20" x14ac:dyDescent="0.2">
      <c r="A255" s="231"/>
      <c r="B255" s="234"/>
      <c r="C255" s="170" t="s">
        <v>1481</v>
      </c>
      <c r="D255" s="160">
        <v>0.76426055999999998</v>
      </c>
      <c r="E255" s="160">
        <v>3.8934429999999999E-2</v>
      </c>
      <c r="G255" s="116">
        <v>4.5999999999999996</v>
      </c>
      <c r="H255" s="116">
        <v>1.18</v>
      </c>
      <c r="I255" s="73"/>
      <c r="J255" s="116">
        <v>85.21</v>
      </c>
      <c r="K255" s="116">
        <v>8.1999999999999993</v>
      </c>
      <c r="M255" s="29" t="s">
        <v>802</v>
      </c>
      <c r="N255" s="29" t="s">
        <v>1482</v>
      </c>
      <c r="O255" s="1" t="s">
        <v>1571</v>
      </c>
    </row>
    <row r="256" spans="1:20" x14ac:dyDescent="0.2">
      <c r="A256" s="231"/>
      <c r="B256" s="234"/>
      <c r="C256" s="170" t="s">
        <v>1481</v>
      </c>
      <c r="D256" s="160">
        <v>0.72464788999999996</v>
      </c>
      <c r="E256" s="160">
        <v>9.0983610000000006E-2</v>
      </c>
      <c r="G256" s="116">
        <v>7.6</v>
      </c>
      <c r="H256" s="116">
        <v>3.23</v>
      </c>
      <c r="I256" s="73"/>
      <c r="J256" s="116">
        <v>60.56</v>
      </c>
      <c r="K256" s="116">
        <v>16.39</v>
      </c>
      <c r="M256" s="29" t="s">
        <v>1479</v>
      </c>
      <c r="N256" s="29" t="s">
        <v>1482</v>
      </c>
      <c r="O256" s="1" t="s">
        <v>1572</v>
      </c>
    </row>
    <row r="257" spans="1:15" x14ac:dyDescent="0.2">
      <c r="A257" s="231"/>
      <c r="B257" s="234"/>
      <c r="C257" s="170" t="s">
        <v>1481</v>
      </c>
      <c r="D257" s="160">
        <v>0.63855633999999994</v>
      </c>
      <c r="E257" s="160">
        <v>0.11721311</v>
      </c>
      <c r="G257" s="116">
        <v>8.3000000000000007</v>
      </c>
      <c r="H257" s="116">
        <v>4.68</v>
      </c>
      <c r="I257" s="73"/>
      <c r="J257" s="116">
        <v>48.59</v>
      </c>
      <c r="K257" s="116">
        <v>8.1999999999999993</v>
      </c>
      <c r="M257" s="29" t="s">
        <v>1480</v>
      </c>
      <c r="N257" s="29" t="s">
        <v>1482</v>
      </c>
      <c r="O257" s="1" t="s">
        <v>1573</v>
      </c>
    </row>
    <row r="258" spans="1:15" x14ac:dyDescent="0.2">
      <c r="A258" s="231"/>
      <c r="B258" s="234"/>
      <c r="C258" s="169" t="s">
        <v>1481</v>
      </c>
      <c r="D258" s="189">
        <v>0.53292253999999994</v>
      </c>
      <c r="E258" s="189">
        <v>0.13073770000000001</v>
      </c>
      <c r="F258" s="138"/>
      <c r="G258" s="190">
        <v>6.2750000000000004</v>
      </c>
      <c r="H258" s="190">
        <v>2.65</v>
      </c>
      <c r="I258" s="73"/>
      <c r="J258" s="190">
        <v>92.96</v>
      </c>
      <c r="K258" s="190">
        <v>26.23</v>
      </c>
      <c r="M258" s="185" t="s">
        <v>850</v>
      </c>
      <c r="N258" s="185" t="s">
        <v>1482</v>
      </c>
      <c r="O258" s="1" t="s">
        <v>1574</v>
      </c>
    </row>
    <row r="259" spans="1:15" x14ac:dyDescent="0.2">
      <c r="A259" s="231"/>
      <c r="B259" s="234"/>
      <c r="C259" s="170" t="s">
        <v>1481</v>
      </c>
      <c r="D259" s="160">
        <v>0.42904930000000002</v>
      </c>
      <c r="E259" s="160">
        <v>6.0245899999999998E-2</v>
      </c>
      <c r="G259" s="116">
        <v>3.6</v>
      </c>
      <c r="H259" s="116">
        <v>1.5</v>
      </c>
      <c r="I259" s="73"/>
      <c r="J259" s="116">
        <v>79.58</v>
      </c>
      <c r="K259" s="116">
        <v>18.03</v>
      </c>
      <c r="M259" s="29" t="s">
        <v>854</v>
      </c>
      <c r="N259" s="29" t="s">
        <v>1482</v>
      </c>
      <c r="O259" s="1" t="s">
        <v>1575</v>
      </c>
    </row>
    <row r="260" spans="1:15" x14ac:dyDescent="0.2">
      <c r="A260" s="231"/>
      <c r="B260" s="35"/>
      <c r="D260" s="95"/>
      <c r="E260" s="95"/>
      <c r="G260" s="73"/>
      <c r="H260" s="73"/>
      <c r="I260" s="73"/>
      <c r="J260" s="73"/>
      <c r="K260" s="116"/>
      <c r="M260" s="1"/>
      <c r="N260" s="54"/>
    </row>
    <row r="261" spans="1:15" x14ac:dyDescent="0.2">
      <c r="A261" s="231"/>
      <c r="B261" s="234" t="s">
        <v>55</v>
      </c>
      <c r="C261" s="169" t="s">
        <v>1481</v>
      </c>
      <c r="D261" s="189">
        <v>2.00334507</v>
      </c>
      <c r="E261" s="189">
        <v>0.55655737999999999</v>
      </c>
      <c r="F261" s="138"/>
      <c r="G261" s="190">
        <v>40.674999999999997</v>
      </c>
      <c r="H261" s="190">
        <v>20.3</v>
      </c>
      <c r="I261" s="73"/>
      <c r="J261" s="190">
        <v>83.8</v>
      </c>
      <c r="K261" s="190">
        <v>16.39</v>
      </c>
      <c r="M261" s="185" t="s">
        <v>1074</v>
      </c>
      <c r="N261" s="185" t="s">
        <v>1482</v>
      </c>
      <c r="O261" s="1" t="s">
        <v>1566</v>
      </c>
    </row>
    <row r="262" spans="1:15" x14ac:dyDescent="0.2">
      <c r="A262" s="231"/>
      <c r="B262" s="234"/>
      <c r="C262" s="169" t="s">
        <v>1481</v>
      </c>
      <c r="D262" s="189">
        <v>1.8605633800000001</v>
      </c>
      <c r="E262" s="189">
        <v>0.25655738</v>
      </c>
      <c r="F262" s="138"/>
      <c r="G262" s="190">
        <v>23.524999999999999</v>
      </c>
      <c r="H262" s="190">
        <v>7.53</v>
      </c>
      <c r="I262" s="73"/>
      <c r="J262" s="190">
        <v>81.69</v>
      </c>
      <c r="K262" s="190">
        <v>18.03</v>
      </c>
      <c r="M262" s="185" t="s">
        <v>805</v>
      </c>
      <c r="N262" s="185" t="s">
        <v>1482</v>
      </c>
      <c r="O262" s="1" t="s">
        <v>1567</v>
      </c>
    </row>
    <row r="263" spans="1:15" x14ac:dyDescent="0.2">
      <c r="A263" s="231"/>
      <c r="B263" s="234"/>
      <c r="C263" s="170" t="s">
        <v>1481</v>
      </c>
      <c r="D263" s="160">
        <v>0.13257041999999999</v>
      </c>
      <c r="E263" s="160">
        <v>0.18196720999999999</v>
      </c>
      <c r="G263" s="116">
        <v>0.97499999999999998</v>
      </c>
      <c r="H263" s="116">
        <v>1.2</v>
      </c>
      <c r="I263" s="73"/>
      <c r="J263" s="116">
        <v>38.03</v>
      </c>
      <c r="K263" s="116">
        <v>54.1</v>
      </c>
      <c r="M263" s="29" t="s">
        <v>1475</v>
      </c>
      <c r="N263" s="29" t="s">
        <v>1482</v>
      </c>
      <c r="O263" s="1" t="s">
        <v>1576</v>
      </c>
    </row>
    <row r="264" spans="1:15" x14ac:dyDescent="0.2">
      <c r="A264" s="231"/>
      <c r="B264" s="234"/>
      <c r="C264" s="169" t="s">
        <v>1481</v>
      </c>
      <c r="D264" s="189">
        <v>1.64401408</v>
      </c>
      <c r="E264" s="189">
        <v>0.16434425999999999</v>
      </c>
      <c r="F264" s="138"/>
      <c r="G264" s="190">
        <v>8.625</v>
      </c>
      <c r="H264" s="190">
        <v>3.2</v>
      </c>
      <c r="I264" s="73"/>
      <c r="J264" s="190">
        <v>97.18</v>
      </c>
      <c r="K264" s="190">
        <v>34.43</v>
      </c>
      <c r="M264" s="185" t="s">
        <v>846</v>
      </c>
      <c r="N264" s="185" t="s">
        <v>1482</v>
      </c>
      <c r="O264" s="1" t="s">
        <v>1568</v>
      </c>
    </row>
    <row r="265" spans="1:15" x14ac:dyDescent="0.2">
      <c r="A265" s="231"/>
      <c r="B265" s="234"/>
      <c r="C265" s="170" t="s">
        <v>1481</v>
      </c>
      <c r="D265" s="160">
        <v>0.24278168999999999</v>
      </c>
      <c r="E265" s="160">
        <v>0.15286885</v>
      </c>
      <c r="G265" s="116">
        <v>3.5249999999999999</v>
      </c>
      <c r="H265" s="116">
        <v>2.63</v>
      </c>
      <c r="I265" s="73"/>
      <c r="J265" s="116">
        <v>38.03</v>
      </c>
      <c r="K265" s="116">
        <v>22.95</v>
      </c>
      <c r="M265" s="29" t="s">
        <v>1476</v>
      </c>
      <c r="N265" s="29" t="s">
        <v>1482</v>
      </c>
      <c r="O265" s="1" t="s">
        <v>1577</v>
      </c>
    </row>
    <row r="266" spans="1:15" x14ac:dyDescent="0.2">
      <c r="A266" s="231"/>
      <c r="B266" s="234"/>
      <c r="C266" s="169" t="s">
        <v>1481</v>
      </c>
      <c r="D266" s="189">
        <v>1.0757042299999999</v>
      </c>
      <c r="E266" s="189">
        <v>0.14016392999999999</v>
      </c>
      <c r="F266" s="138"/>
      <c r="G266" s="190">
        <v>15.675000000000001</v>
      </c>
      <c r="H266" s="190">
        <v>6.4</v>
      </c>
      <c r="I266" s="73"/>
      <c r="J266" s="190">
        <v>57.04</v>
      </c>
      <c r="K266" s="190">
        <v>6.56</v>
      </c>
      <c r="M266" s="185" t="s">
        <v>801</v>
      </c>
      <c r="N266" s="185" t="s">
        <v>1482</v>
      </c>
      <c r="O266" s="1" t="s">
        <v>1569</v>
      </c>
    </row>
    <row r="267" spans="1:15" x14ac:dyDescent="0.2">
      <c r="A267" s="231"/>
      <c r="B267" s="234"/>
      <c r="C267" s="169" t="s">
        <v>1481</v>
      </c>
      <c r="D267" s="189">
        <v>0.53292253999999994</v>
      </c>
      <c r="E267" s="189">
        <v>0.13073770000000001</v>
      </c>
      <c r="F267" s="138"/>
      <c r="G267" s="190">
        <v>6.2750000000000004</v>
      </c>
      <c r="H267" s="190">
        <v>2.65</v>
      </c>
      <c r="I267" s="73"/>
      <c r="J267" s="190">
        <v>92.96</v>
      </c>
      <c r="K267" s="190">
        <v>26.23</v>
      </c>
      <c r="M267" s="185" t="s">
        <v>850</v>
      </c>
      <c r="N267" s="185" t="s">
        <v>1482</v>
      </c>
      <c r="O267" s="1" t="s">
        <v>1574</v>
      </c>
    </row>
    <row r="268" spans="1:15" x14ac:dyDescent="0.2">
      <c r="A268" s="231"/>
      <c r="B268" s="234"/>
      <c r="C268" s="169" t="s">
        <v>1481</v>
      </c>
      <c r="D268" s="189">
        <v>0.96989437000000001</v>
      </c>
      <c r="E268" s="189">
        <v>0.12745902000000001</v>
      </c>
      <c r="F268" s="138"/>
      <c r="G268" s="190">
        <v>8.75</v>
      </c>
      <c r="H268" s="190">
        <v>2.5</v>
      </c>
      <c r="I268" s="73"/>
      <c r="J268" s="190">
        <v>57.75</v>
      </c>
      <c r="K268" s="190">
        <v>16.39</v>
      </c>
      <c r="M268" s="185" t="s">
        <v>1477</v>
      </c>
      <c r="N268" s="185" t="s">
        <v>1482</v>
      </c>
      <c r="O268" s="1" t="s">
        <v>1570</v>
      </c>
    </row>
    <row r="269" spans="1:15" x14ac:dyDescent="0.2">
      <c r="A269" s="231"/>
      <c r="B269" s="234"/>
      <c r="C269" s="170" t="s">
        <v>1481</v>
      </c>
      <c r="D269" s="160">
        <v>0.21249999999999999</v>
      </c>
      <c r="E269" s="160">
        <v>0.12622950999999999</v>
      </c>
      <c r="G269" s="116">
        <v>4.7</v>
      </c>
      <c r="H269" s="116">
        <v>4.3</v>
      </c>
      <c r="I269" s="73"/>
      <c r="J269" s="116">
        <v>53.52</v>
      </c>
      <c r="K269" s="116">
        <v>21.31</v>
      </c>
      <c r="M269" s="29" t="s">
        <v>1080</v>
      </c>
      <c r="N269" s="29" t="s">
        <v>1482</v>
      </c>
      <c r="O269" s="1" t="s">
        <v>1578</v>
      </c>
    </row>
    <row r="270" spans="1:15" x14ac:dyDescent="0.2">
      <c r="A270" s="232"/>
      <c r="B270" s="235"/>
      <c r="C270" s="187" t="s">
        <v>1481</v>
      </c>
      <c r="D270" s="191">
        <v>1.76056E-3</v>
      </c>
      <c r="E270" s="191">
        <v>0.11967213</v>
      </c>
      <c r="F270" s="25"/>
      <c r="G270" s="192">
        <v>0.125</v>
      </c>
      <c r="H270" s="192">
        <v>2.78</v>
      </c>
      <c r="I270" s="87"/>
      <c r="J270" s="192">
        <v>1.41</v>
      </c>
      <c r="K270" s="192">
        <v>26.23</v>
      </c>
      <c r="L270" s="25"/>
      <c r="M270" s="128" t="s">
        <v>1478</v>
      </c>
      <c r="N270" s="128" t="s">
        <v>1482</v>
      </c>
      <c r="O270" s="4" t="s">
        <v>1579</v>
      </c>
    </row>
  </sheetData>
  <sortState xmlns:xlrd2="http://schemas.microsoft.com/office/spreadsheetml/2017/richdata2" ref="C157:N163">
    <sortCondition descending="1" ref="D157:D163"/>
  </sortState>
  <mergeCells count="85">
    <mergeCell ref="A132:A133"/>
    <mergeCell ref="A49:A56"/>
    <mergeCell ref="B49:B50"/>
    <mergeCell ref="B62:B71"/>
    <mergeCell ref="B73:B82"/>
    <mergeCell ref="A108:A128"/>
    <mergeCell ref="B119:B128"/>
    <mergeCell ref="B52:B56"/>
    <mergeCell ref="B108:B117"/>
    <mergeCell ref="A85:A105"/>
    <mergeCell ref="B85:B94"/>
    <mergeCell ref="B96:B105"/>
    <mergeCell ref="A62:A82"/>
    <mergeCell ref="A134:A154"/>
    <mergeCell ref="B134:B143"/>
    <mergeCell ref="B145:B154"/>
    <mergeCell ref="D8:E9"/>
    <mergeCell ref="G8:H9"/>
    <mergeCell ref="B34:B43"/>
    <mergeCell ref="A11:A31"/>
    <mergeCell ref="B11:B20"/>
    <mergeCell ref="B22:B31"/>
    <mergeCell ref="B45:B46"/>
    <mergeCell ref="A60:A61"/>
    <mergeCell ref="B60:B61"/>
    <mergeCell ref="C60:C61"/>
    <mergeCell ref="C9:C10"/>
    <mergeCell ref="A34:A47"/>
    <mergeCell ref="A9:A10"/>
    <mergeCell ref="J8:K9"/>
    <mergeCell ref="M9:M10"/>
    <mergeCell ref="N9:N10"/>
    <mergeCell ref="B132:B133"/>
    <mergeCell ref="C132:C133"/>
    <mergeCell ref="M132:M133"/>
    <mergeCell ref="N132:N133"/>
    <mergeCell ref="M60:M61"/>
    <mergeCell ref="N60:N61"/>
    <mergeCell ref="D131:E132"/>
    <mergeCell ref="G131:H132"/>
    <mergeCell ref="J131:K132"/>
    <mergeCell ref="D59:E60"/>
    <mergeCell ref="G59:H60"/>
    <mergeCell ref="J59:K60"/>
    <mergeCell ref="B9:B10"/>
    <mergeCell ref="M171:M172"/>
    <mergeCell ref="N171:N172"/>
    <mergeCell ref="A168:A169"/>
    <mergeCell ref="D220:E221"/>
    <mergeCell ref="G220:H221"/>
    <mergeCell ref="J220:K221"/>
    <mergeCell ref="A221:A222"/>
    <mergeCell ref="B221:B222"/>
    <mergeCell ref="C221:C222"/>
    <mergeCell ref="M221:M222"/>
    <mergeCell ref="D170:E171"/>
    <mergeCell ref="G170:H171"/>
    <mergeCell ref="J170:K171"/>
    <mergeCell ref="A171:A172"/>
    <mergeCell ref="B171:B172"/>
    <mergeCell ref="C171:C172"/>
    <mergeCell ref="B223:B232"/>
    <mergeCell ref="B234:B243"/>
    <mergeCell ref="A173:A193"/>
    <mergeCell ref="A223:A243"/>
    <mergeCell ref="A196:A216"/>
    <mergeCell ref="B196:B205"/>
    <mergeCell ref="B184:B193"/>
    <mergeCell ref="B173:B182"/>
    <mergeCell ref="A2:M5"/>
    <mergeCell ref="N248:N249"/>
    <mergeCell ref="A250:A270"/>
    <mergeCell ref="B250:B259"/>
    <mergeCell ref="B261:B270"/>
    <mergeCell ref="N221:N222"/>
    <mergeCell ref="M248:M249"/>
    <mergeCell ref="B157:B163"/>
    <mergeCell ref="A157:A165"/>
    <mergeCell ref="D247:E248"/>
    <mergeCell ref="G247:H248"/>
    <mergeCell ref="J247:K248"/>
    <mergeCell ref="A248:A249"/>
    <mergeCell ref="B248:B249"/>
    <mergeCell ref="C248:C249"/>
    <mergeCell ref="B207:B216"/>
  </mergeCells>
  <pageMargins left="0.7" right="0.7" top="0.75" bottom="0.75" header="0.3" footer="0.3"/>
  <pageSetup orientation="portrait" horizontalDpi="0" verticalDpi="0"/>
</worksheet>
</file>

<file path=xl/worksheets/sheet20.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K19"/>
  <sheetViews>
    <sheetView zoomScaleNormal="100" workbookViewId="0">
      <selection activeCell="A2" sqref="A2:G4"/>
    </sheetView>
  </sheetViews>
  <sheetFormatPr baseColWidth="10" defaultRowHeight="18" x14ac:dyDescent="0.2"/>
  <cols>
    <col min="1" max="1" width="17" style="35" customWidth="1"/>
    <col min="2" max="2" width="8.83203125" style="1" customWidth="1"/>
    <col min="3" max="3" width="16.33203125" style="1" customWidth="1"/>
    <col min="4" max="4" width="23.1640625" style="1" customWidth="1"/>
    <col min="5" max="5" width="20.33203125" style="1" customWidth="1"/>
    <col min="6" max="6" width="23.33203125" style="35" customWidth="1"/>
    <col min="7" max="8" width="22.33203125" style="35" customWidth="1"/>
    <col min="9" max="9" width="15.6640625" style="24" customWidth="1"/>
    <col min="10" max="10" width="15.6640625" style="22" customWidth="1"/>
    <col min="11" max="11" width="10.83203125" style="22"/>
    <col min="12" max="16384" width="10.83203125" style="1"/>
  </cols>
  <sheetData>
    <row r="2" spans="1:11" x14ac:dyDescent="0.2">
      <c r="A2" s="265" t="s">
        <v>1805</v>
      </c>
      <c r="B2" s="245"/>
      <c r="C2" s="245"/>
      <c r="D2" s="245"/>
      <c r="E2" s="245"/>
      <c r="F2" s="245"/>
      <c r="G2" s="245"/>
    </row>
    <row r="3" spans="1:11" x14ac:dyDescent="0.2">
      <c r="A3" s="265"/>
      <c r="B3" s="245"/>
      <c r="C3" s="245"/>
      <c r="D3" s="245"/>
      <c r="E3" s="245"/>
      <c r="F3" s="245"/>
      <c r="G3" s="245"/>
    </row>
    <row r="4" spans="1:11" x14ac:dyDescent="0.2">
      <c r="A4" s="245"/>
      <c r="B4" s="245"/>
      <c r="C4" s="245"/>
      <c r="D4" s="245"/>
      <c r="E4" s="245"/>
      <c r="F4" s="245"/>
      <c r="G4" s="245"/>
    </row>
    <row r="6" spans="1:11" x14ac:dyDescent="0.2">
      <c r="A6" s="239" t="s">
        <v>815</v>
      </c>
      <c r="B6" s="238" t="s">
        <v>989</v>
      </c>
      <c r="C6" s="238" t="s">
        <v>1119</v>
      </c>
      <c r="D6" s="238" t="s">
        <v>1032</v>
      </c>
      <c r="E6" s="238" t="s">
        <v>1033</v>
      </c>
      <c r="F6" s="238" t="s">
        <v>990</v>
      </c>
      <c r="G6" s="238" t="s">
        <v>991</v>
      </c>
      <c r="H6" s="1"/>
      <c r="I6" s="1"/>
      <c r="J6" s="1"/>
      <c r="K6" s="1"/>
    </row>
    <row r="7" spans="1:11" x14ac:dyDescent="0.2">
      <c r="A7" s="234"/>
      <c r="B7" s="231"/>
      <c r="C7" s="231"/>
      <c r="D7" s="231"/>
      <c r="E7" s="231"/>
      <c r="F7" s="231"/>
      <c r="G7" s="231"/>
      <c r="H7" s="1"/>
      <c r="I7" s="1"/>
      <c r="J7" s="1"/>
      <c r="K7" s="1"/>
    </row>
    <row r="8" spans="1:11" x14ac:dyDescent="0.2">
      <c r="A8" s="235"/>
      <c r="B8" s="232"/>
      <c r="C8" s="232"/>
      <c r="D8" s="232"/>
      <c r="E8" s="232"/>
      <c r="F8" s="232"/>
      <c r="G8" s="232"/>
      <c r="H8" s="1"/>
      <c r="I8" s="1"/>
      <c r="J8" s="1"/>
      <c r="K8" s="1"/>
    </row>
    <row r="9" spans="1:11" x14ac:dyDescent="0.2">
      <c r="A9" s="239" t="s">
        <v>487</v>
      </c>
      <c r="B9" s="22" t="s">
        <v>56</v>
      </c>
      <c r="C9" s="22">
        <v>941</v>
      </c>
      <c r="D9" s="22">
        <v>164</v>
      </c>
      <c r="E9" s="22">
        <v>101</v>
      </c>
      <c r="F9" s="239">
        <v>107</v>
      </c>
      <c r="G9" s="239">
        <v>80</v>
      </c>
      <c r="H9" s="1"/>
      <c r="I9" s="1"/>
      <c r="J9" s="1"/>
      <c r="K9" s="1"/>
    </row>
    <row r="10" spans="1:11" x14ac:dyDescent="0.2">
      <c r="A10" s="234"/>
      <c r="B10" s="22" t="s">
        <v>55</v>
      </c>
      <c r="C10" s="22">
        <v>1265</v>
      </c>
      <c r="D10" s="22">
        <v>226</v>
      </c>
      <c r="E10" s="22">
        <v>132</v>
      </c>
      <c r="F10" s="234"/>
      <c r="G10" s="234"/>
      <c r="H10" s="1"/>
      <c r="I10" s="1"/>
      <c r="J10" s="1"/>
      <c r="K10" s="1"/>
    </row>
    <row r="11" spans="1:11" x14ac:dyDescent="0.2">
      <c r="A11" s="24"/>
      <c r="B11" s="22"/>
      <c r="C11" s="22"/>
      <c r="D11" s="22"/>
      <c r="E11" s="22"/>
      <c r="F11" s="24"/>
      <c r="G11" s="24"/>
      <c r="H11" s="1"/>
      <c r="I11" s="1"/>
      <c r="J11" s="1"/>
      <c r="K11" s="1"/>
    </row>
    <row r="12" spans="1:11" x14ac:dyDescent="0.2">
      <c r="A12" s="234" t="s">
        <v>488</v>
      </c>
      <c r="B12" s="22" t="s">
        <v>56</v>
      </c>
      <c r="C12" s="22">
        <v>437</v>
      </c>
      <c r="D12" s="22">
        <v>127</v>
      </c>
      <c r="E12" s="22">
        <v>89</v>
      </c>
      <c r="F12" s="234">
        <v>84</v>
      </c>
      <c r="G12" s="234">
        <v>76</v>
      </c>
      <c r="H12" s="1"/>
      <c r="I12" s="1"/>
      <c r="J12" s="1"/>
      <c r="K12" s="1"/>
    </row>
    <row r="13" spans="1:11" x14ac:dyDescent="0.2">
      <c r="A13" s="234"/>
      <c r="B13" s="22" t="s">
        <v>55</v>
      </c>
      <c r="C13" s="22">
        <v>1254</v>
      </c>
      <c r="D13" s="22">
        <v>313</v>
      </c>
      <c r="E13" s="22">
        <v>171</v>
      </c>
      <c r="F13" s="234"/>
      <c r="G13" s="234"/>
      <c r="H13" s="1"/>
      <c r="I13" s="1"/>
      <c r="J13" s="1"/>
      <c r="K13" s="1"/>
    </row>
    <row r="14" spans="1:11" x14ac:dyDescent="0.2">
      <c r="A14" s="24"/>
      <c r="B14" s="22"/>
      <c r="C14" s="22"/>
      <c r="D14" s="22"/>
      <c r="E14" s="22"/>
      <c r="F14" s="24"/>
      <c r="G14" s="24"/>
      <c r="H14" s="1"/>
      <c r="I14" s="1"/>
      <c r="J14" s="1"/>
      <c r="K14" s="1"/>
    </row>
    <row r="15" spans="1:11" x14ac:dyDescent="0.2">
      <c r="A15" s="234" t="s">
        <v>489</v>
      </c>
      <c r="B15" s="22" t="s">
        <v>56</v>
      </c>
      <c r="C15" s="22">
        <v>136</v>
      </c>
      <c r="D15" s="22">
        <v>39</v>
      </c>
      <c r="E15" s="22">
        <v>29</v>
      </c>
      <c r="F15" s="234">
        <v>18</v>
      </c>
      <c r="G15" s="234">
        <v>17</v>
      </c>
      <c r="H15" s="1"/>
      <c r="I15" s="1"/>
      <c r="J15" s="1"/>
      <c r="K15" s="1"/>
    </row>
    <row r="16" spans="1:11" x14ac:dyDescent="0.2">
      <c r="A16" s="234"/>
      <c r="B16" s="22" t="s">
        <v>55</v>
      </c>
      <c r="C16" s="22">
        <v>285</v>
      </c>
      <c r="D16" s="22">
        <v>62</v>
      </c>
      <c r="E16" s="22">
        <v>45</v>
      </c>
      <c r="F16" s="234"/>
      <c r="G16" s="234"/>
      <c r="H16" s="1"/>
      <c r="I16" s="1"/>
      <c r="J16" s="1"/>
      <c r="K16" s="1"/>
    </row>
    <row r="17" spans="1:11" x14ac:dyDescent="0.2">
      <c r="A17" s="24"/>
      <c r="B17" s="22"/>
      <c r="C17" s="22"/>
      <c r="D17" s="22"/>
      <c r="E17" s="22"/>
      <c r="F17" s="24"/>
      <c r="G17" s="24"/>
      <c r="H17" s="1"/>
      <c r="I17" s="1"/>
      <c r="J17" s="1"/>
      <c r="K17" s="1"/>
    </row>
    <row r="18" spans="1:11" x14ac:dyDescent="0.2">
      <c r="A18" s="234" t="s">
        <v>843</v>
      </c>
      <c r="B18" s="22" t="s">
        <v>56</v>
      </c>
      <c r="C18" s="22" t="s">
        <v>73</v>
      </c>
      <c r="D18" s="22">
        <v>17</v>
      </c>
      <c r="E18" s="22">
        <v>16</v>
      </c>
      <c r="F18" s="24" t="s">
        <v>73</v>
      </c>
      <c r="G18" s="24" t="s">
        <v>73</v>
      </c>
      <c r="H18" s="1"/>
      <c r="I18" s="1"/>
      <c r="J18" s="1"/>
      <c r="K18" s="1"/>
    </row>
    <row r="19" spans="1:11" x14ac:dyDescent="0.2">
      <c r="A19" s="235"/>
      <c r="B19" s="25" t="s">
        <v>55</v>
      </c>
      <c r="C19" s="25" t="s">
        <v>73</v>
      </c>
      <c r="D19" s="25">
        <v>88</v>
      </c>
      <c r="E19" s="25">
        <v>60</v>
      </c>
      <c r="F19" s="33"/>
      <c r="G19" s="33"/>
      <c r="H19" s="1"/>
      <c r="I19" s="1"/>
      <c r="J19" s="1"/>
      <c r="K19" s="1"/>
    </row>
  </sheetData>
  <mergeCells count="18">
    <mergeCell ref="A2:G4"/>
    <mergeCell ref="G9:G10"/>
    <mergeCell ref="G12:G13"/>
    <mergeCell ref="G15:G16"/>
    <mergeCell ref="F15:F16"/>
    <mergeCell ref="A6:A8"/>
    <mergeCell ref="A9:A10"/>
    <mergeCell ref="A12:A13"/>
    <mergeCell ref="A15:A16"/>
    <mergeCell ref="G6:G8"/>
    <mergeCell ref="A18:A19"/>
    <mergeCell ref="F9:F10"/>
    <mergeCell ref="F12:F13"/>
    <mergeCell ref="D6:D8"/>
    <mergeCell ref="E6:E8"/>
    <mergeCell ref="F6:F8"/>
    <mergeCell ref="C6:C8"/>
    <mergeCell ref="B6:B8"/>
  </mergeCells>
  <pageMargins left="0.7" right="0.7" top="0.75" bottom="0.75" header="0.3" footer="0.3"/>
  <pageSetup orientation="portrait" horizontalDpi="0" verticalDpi="0"/>
</worksheet>
</file>

<file path=xl/worksheets/sheet2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J119"/>
  <sheetViews>
    <sheetView zoomScaleNormal="100" workbookViewId="0">
      <selection activeCell="A2" sqref="A2:F7"/>
    </sheetView>
  </sheetViews>
  <sheetFormatPr baseColWidth="10" defaultRowHeight="18" x14ac:dyDescent="0.2"/>
  <cols>
    <col min="1" max="1" width="20" style="1" bestFit="1" customWidth="1"/>
    <col min="2" max="2" width="141.33203125" style="1" customWidth="1"/>
    <col min="3" max="3" width="15.33203125" style="22" customWidth="1"/>
    <col min="4" max="4" width="13.6640625" style="22" customWidth="1"/>
    <col min="5" max="5" width="17.33203125" style="1" bestFit="1" customWidth="1"/>
    <col min="6" max="6" width="17" style="1" customWidth="1"/>
    <col min="7" max="7" width="10.83203125" style="1"/>
    <col min="8" max="8" width="36.5" style="1" customWidth="1"/>
    <col min="9" max="9" width="20.6640625" style="1" customWidth="1"/>
    <col min="10" max="16384" width="10.83203125" style="1"/>
  </cols>
  <sheetData>
    <row r="2" spans="1:6" ht="16" customHeight="1" x14ac:dyDescent="0.2">
      <c r="A2" s="265" t="s">
        <v>1830</v>
      </c>
      <c r="B2" s="265"/>
      <c r="C2" s="265"/>
      <c r="D2" s="265"/>
      <c r="E2" s="265"/>
      <c r="F2" s="265"/>
    </row>
    <row r="3" spans="1:6" x14ac:dyDescent="0.2">
      <c r="A3" s="265"/>
      <c r="B3" s="265"/>
      <c r="C3" s="265"/>
      <c r="D3" s="265"/>
      <c r="E3" s="265"/>
      <c r="F3" s="265"/>
    </row>
    <row r="4" spans="1:6" x14ac:dyDescent="0.2">
      <c r="A4" s="265"/>
      <c r="B4" s="265"/>
      <c r="C4" s="265"/>
      <c r="D4" s="265"/>
      <c r="E4" s="265"/>
      <c r="F4" s="265"/>
    </row>
    <row r="5" spans="1:6" x14ac:dyDescent="0.2">
      <c r="A5" s="265"/>
      <c r="B5" s="265"/>
      <c r="C5" s="265"/>
      <c r="D5" s="265"/>
      <c r="E5" s="265"/>
      <c r="F5" s="265"/>
    </row>
    <row r="6" spans="1:6" x14ac:dyDescent="0.2">
      <c r="A6" s="265"/>
      <c r="B6" s="265"/>
      <c r="C6" s="265"/>
      <c r="D6" s="265"/>
      <c r="E6" s="265"/>
      <c r="F6" s="265"/>
    </row>
    <row r="7" spans="1:6" x14ac:dyDescent="0.2">
      <c r="A7" s="265"/>
      <c r="B7" s="265"/>
      <c r="C7" s="265"/>
      <c r="D7" s="265"/>
      <c r="E7" s="265"/>
      <c r="F7" s="265"/>
    </row>
    <row r="8" spans="1:6" x14ac:dyDescent="0.2">
      <c r="A8" s="133"/>
      <c r="B8" s="133"/>
      <c r="C8" s="133"/>
      <c r="D8" s="133"/>
      <c r="E8" s="133"/>
    </row>
    <row r="9" spans="1:6" x14ac:dyDescent="0.2">
      <c r="A9" s="88" t="s">
        <v>118</v>
      </c>
      <c r="B9" s="78" t="s">
        <v>285</v>
      </c>
      <c r="C9" s="28" t="s">
        <v>715</v>
      </c>
      <c r="D9" s="28" t="s">
        <v>380</v>
      </c>
      <c r="E9" s="28" t="s">
        <v>381</v>
      </c>
      <c r="F9" s="88" t="s">
        <v>880</v>
      </c>
    </row>
    <row r="10" spans="1:6" x14ac:dyDescent="0.2">
      <c r="A10" s="234">
        <v>2016</v>
      </c>
      <c r="B10" s="1" t="s">
        <v>979</v>
      </c>
      <c r="C10" s="22" t="s">
        <v>76</v>
      </c>
      <c r="D10" s="5">
        <v>0.80497401892338505</v>
      </c>
      <c r="E10" s="50">
        <v>1E-4</v>
      </c>
      <c r="F10" s="24">
        <v>4.0000000000000002E-4</v>
      </c>
    </row>
    <row r="11" spans="1:6" x14ac:dyDescent="0.2">
      <c r="A11" s="234"/>
      <c r="B11" s="1" t="s">
        <v>382</v>
      </c>
      <c r="C11" s="22" t="s">
        <v>882</v>
      </c>
      <c r="D11" s="5" t="s">
        <v>1693</v>
      </c>
      <c r="E11" s="50" t="s">
        <v>980</v>
      </c>
      <c r="F11" s="24" t="s">
        <v>1244</v>
      </c>
    </row>
    <row r="12" spans="1:6" x14ac:dyDescent="0.2">
      <c r="A12" s="24"/>
      <c r="D12" s="5"/>
      <c r="E12" s="50"/>
      <c r="F12" s="24"/>
    </row>
    <row r="13" spans="1:6" x14ac:dyDescent="0.2">
      <c r="A13" s="234" t="s">
        <v>385</v>
      </c>
      <c r="B13" s="1" t="s">
        <v>981</v>
      </c>
      <c r="C13" s="22" t="s">
        <v>383</v>
      </c>
      <c r="D13" s="5">
        <v>0.75026879230176402</v>
      </c>
      <c r="E13" s="50">
        <v>5.0000000000000001E-4</v>
      </c>
      <c r="F13" s="24">
        <v>7.7000000000000002E-3</v>
      </c>
    </row>
    <row r="14" spans="1:6" x14ac:dyDescent="0.2">
      <c r="A14" s="234"/>
      <c r="B14" s="1" t="s">
        <v>1199</v>
      </c>
      <c r="C14" s="22" t="s">
        <v>383</v>
      </c>
      <c r="D14" s="5">
        <v>0.94420621712363595</v>
      </c>
      <c r="E14" s="50">
        <v>1E-4</v>
      </c>
      <c r="F14" s="198">
        <v>1.0857142857142899E-3</v>
      </c>
    </row>
    <row r="15" spans="1:6" x14ac:dyDescent="0.2">
      <c r="A15" s="234"/>
      <c r="B15" s="1" t="s">
        <v>1198</v>
      </c>
      <c r="C15" s="22" t="s">
        <v>76</v>
      </c>
      <c r="D15" s="5">
        <v>0.95862705318630803</v>
      </c>
      <c r="E15" s="50">
        <v>1E-4</v>
      </c>
      <c r="F15" s="24">
        <v>4.0000000000000002E-4</v>
      </c>
    </row>
    <row r="16" spans="1:6" x14ac:dyDescent="0.2">
      <c r="A16" s="24"/>
      <c r="D16" s="5"/>
      <c r="E16" s="50"/>
      <c r="F16" s="24"/>
    </row>
    <row r="17" spans="1:10" x14ac:dyDescent="0.2">
      <c r="A17" s="24" t="s">
        <v>386</v>
      </c>
      <c r="B17" s="1" t="s">
        <v>931</v>
      </c>
      <c r="C17" s="22" t="s">
        <v>74</v>
      </c>
      <c r="D17" s="5">
        <v>0.87790720093590702</v>
      </c>
      <c r="E17" s="50">
        <v>1E-4</v>
      </c>
      <c r="F17" s="24">
        <v>2.2000000000000001E-3</v>
      </c>
      <c r="J17" s="100"/>
    </row>
    <row r="18" spans="1:10" x14ac:dyDescent="0.2">
      <c r="A18" s="24"/>
      <c r="D18" s="5"/>
      <c r="E18" s="50"/>
      <c r="F18" s="24"/>
      <c r="J18" s="100"/>
    </row>
    <row r="19" spans="1:10" x14ac:dyDescent="0.2">
      <c r="A19" s="234" t="s">
        <v>388</v>
      </c>
      <c r="B19" s="1" t="s">
        <v>926</v>
      </c>
      <c r="C19" s="22" t="s">
        <v>76</v>
      </c>
      <c r="D19" s="5">
        <v>0.99626429056520305</v>
      </c>
      <c r="E19" s="50">
        <v>1E-4</v>
      </c>
      <c r="F19" s="24">
        <v>4.0000000000000002E-4</v>
      </c>
      <c r="J19" s="100"/>
    </row>
    <row r="20" spans="1:10" x14ac:dyDescent="0.2">
      <c r="A20" s="234"/>
      <c r="B20" s="1" t="s">
        <v>920</v>
      </c>
      <c r="C20" s="22" t="s">
        <v>383</v>
      </c>
      <c r="D20" s="5">
        <v>0.73520426888498902</v>
      </c>
      <c r="E20" s="50">
        <v>4.0000000000000002E-4</v>
      </c>
      <c r="F20" s="91">
        <v>3.3777777777777799E-3</v>
      </c>
      <c r="J20" s="100"/>
    </row>
    <row r="21" spans="1:10" x14ac:dyDescent="0.2">
      <c r="A21" s="234"/>
      <c r="B21" s="1" t="s">
        <v>389</v>
      </c>
      <c r="C21" s="22" t="s">
        <v>76</v>
      </c>
      <c r="D21" s="5">
        <v>0.77298924134287095</v>
      </c>
      <c r="E21" s="50">
        <v>1E-4</v>
      </c>
      <c r="F21" s="24">
        <v>4.0000000000000002E-4</v>
      </c>
      <c r="J21" s="100"/>
    </row>
    <row r="22" spans="1:10" x14ac:dyDescent="0.2">
      <c r="A22" s="234"/>
      <c r="B22" s="1" t="s">
        <v>960</v>
      </c>
      <c r="C22" s="22" t="s">
        <v>76</v>
      </c>
      <c r="D22" s="5">
        <v>0.94983945086314503</v>
      </c>
      <c r="E22" s="50">
        <v>1E-4</v>
      </c>
      <c r="F22" s="24">
        <v>4.0000000000000002E-4</v>
      </c>
    </row>
    <row r="23" spans="1:10" x14ac:dyDescent="0.2">
      <c r="A23" s="234"/>
      <c r="B23" s="1" t="s">
        <v>1200</v>
      </c>
      <c r="C23" s="22" t="s">
        <v>383</v>
      </c>
      <c r="D23" s="5">
        <v>0.71659857208447897</v>
      </c>
      <c r="E23" s="50">
        <v>1.1000000000000001E-3</v>
      </c>
      <c r="F23" s="24">
        <v>7.6E-3</v>
      </c>
    </row>
    <row r="24" spans="1:10" x14ac:dyDescent="0.2">
      <c r="A24" s="234"/>
      <c r="B24" s="1" t="s">
        <v>390</v>
      </c>
      <c r="C24" s="22" t="s">
        <v>76</v>
      </c>
      <c r="D24" s="5">
        <v>0.90109570055538002</v>
      </c>
      <c r="E24" s="50">
        <v>1E-4</v>
      </c>
      <c r="F24" s="24">
        <v>4.0000000000000002E-4</v>
      </c>
    </row>
    <row r="25" spans="1:10" x14ac:dyDescent="0.2">
      <c r="A25" s="234"/>
      <c r="B25" s="1" t="s">
        <v>391</v>
      </c>
      <c r="C25" s="22" t="s">
        <v>76</v>
      </c>
      <c r="D25" s="5">
        <v>0.73407643176760196</v>
      </c>
      <c r="E25" s="50">
        <v>1E-4</v>
      </c>
      <c r="F25" s="24">
        <v>4.0000000000000002E-4</v>
      </c>
    </row>
    <row r="26" spans="1:10" x14ac:dyDescent="0.2">
      <c r="A26" s="24"/>
      <c r="D26" s="5"/>
      <c r="E26" s="50"/>
      <c r="F26" s="24"/>
    </row>
    <row r="27" spans="1:10" x14ac:dyDescent="0.2">
      <c r="A27" s="24" t="s">
        <v>982</v>
      </c>
      <c r="B27" s="1" t="s">
        <v>1198</v>
      </c>
      <c r="C27" s="22" t="s">
        <v>383</v>
      </c>
      <c r="D27" s="5">
        <v>0.74212133181531503</v>
      </c>
      <c r="E27" s="50">
        <v>1E-4</v>
      </c>
      <c r="F27" s="91">
        <v>1.0857142857142899E-3</v>
      </c>
    </row>
    <row r="28" spans="1:10" x14ac:dyDescent="0.2">
      <c r="A28" s="24"/>
      <c r="D28" s="5"/>
      <c r="E28" s="50"/>
      <c r="F28" s="24"/>
    </row>
    <row r="29" spans="1:10" x14ac:dyDescent="0.2">
      <c r="A29" s="24" t="s">
        <v>983</v>
      </c>
      <c r="B29" s="1" t="s">
        <v>387</v>
      </c>
      <c r="C29" s="22" t="s">
        <v>74</v>
      </c>
      <c r="D29" s="5">
        <v>0.87637779050000697</v>
      </c>
      <c r="E29" s="50">
        <v>1E-4</v>
      </c>
      <c r="F29" s="24">
        <v>2.2000000000000001E-3</v>
      </c>
    </row>
    <row r="30" spans="1:10" x14ac:dyDescent="0.2">
      <c r="A30" s="24"/>
      <c r="D30" s="5"/>
      <c r="E30" s="50"/>
      <c r="F30" s="24"/>
    </row>
    <row r="31" spans="1:10" x14ac:dyDescent="0.2">
      <c r="A31" s="24" t="s">
        <v>984</v>
      </c>
      <c r="B31" s="1" t="s">
        <v>970</v>
      </c>
      <c r="C31" s="22" t="s">
        <v>76</v>
      </c>
      <c r="D31" s="5">
        <v>0.87728917662933703</v>
      </c>
      <c r="E31" s="50">
        <v>1E-4</v>
      </c>
      <c r="F31" s="24">
        <v>4.0000000000000002E-4</v>
      </c>
    </row>
    <row r="32" spans="1:10" x14ac:dyDescent="0.2">
      <c r="A32" s="24"/>
      <c r="D32" s="5"/>
      <c r="E32" s="50"/>
      <c r="F32" s="24"/>
    </row>
    <row r="33" spans="1:6" x14ac:dyDescent="0.2">
      <c r="A33" s="24" t="s">
        <v>793</v>
      </c>
      <c r="B33" s="1" t="s">
        <v>417</v>
      </c>
      <c r="C33" s="22" t="s">
        <v>76</v>
      </c>
      <c r="D33" s="5">
        <v>0.70736939094217</v>
      </c>
      <c r="E33" s="50">
        <v>1E-4</v>
      </c>
      <c r="F33" s="24">
        <v>4.0000000000000002E-4</v>
      </c>
    </row>
    <row r="34" spans="1:6" x14ac:dyDescent="0.2">
      <c r="A34" s="24"/>
      <c r="D34" s="5"/>
      <c r="E34" s="50"/>
      <c r="F34" s="24"/>
    </row>
    <row r="35" spans="1:6" x14ac:dyDescent="0.2">
      <c r="A35" s="234" t="s">
        <v>392</v>
      </c>
      <c r="B35" s="1" t="s">
        <v>914</v>
      </c>
      <c r="C35" s="22" t="s">
        <v>76</v>
      </c>
      <c r="D35" s="5">
        <v>0.76332858390665603</v>
      </c>
      <c r="E35" s="50">
        <v>1E-4</v>
      </c>
      <c r="F35" s="91">
        <v>4.0000000000000002E-4</v>
      </c>
    </row>
    <row r="36" spans="1:6" x14ac:dyDescent="0.2">
      <c r="A36" s="234"/>
      <c r="B36" s="1" t="s">
        <v>985</v>
      </c>
      <c r="C36" s="22" t="s">
        <v>383</v>
      </c>
      <c r="D36" s="5">
        <v>0.91519688883336903</v>
      </c>
      <c r="E36" s="50">
        <v>1E-4</v>
      </c>
      <c r="F36" s="91">
        <v>1.0857142857142899E-3</v>
      </c>
    </row>
    <row r="37" spans="1:6" x14ac:dyDescent="0.2">
      <c r="A37" s="234"/>
      <c r="B37" s="1" t="s">
        <v>393</v>
      </c>
      <c r="C37" s="22" t="s">
        <v>76</v>
      </c>
      <c r="D37" s="5">
        <v>0.87260209202509997</v>
      </c>
      <c r="E37" s="50">
        <v>1E-4</v>
      </c>
      <c r="F37" s="91">
        <v>4.0000000000000002E-4</v>
      </c>
    </row>
    <row r="38" spans="1:6" x14ac:dyDescent="0.2">
      <c r="A38" s="234"/>
      <c r="B38" s="1" t="s">
        <v>1201</v>
      </c>
      <c r="C38" s="22" t="s">
        <v>76</v>
      </c>
      <c r="D38" s="5">
        <v>0.81823612578898697</v>
      </c>
      <c r="E38" s="50">
        <v>1E-4</v>
      </c>
      <c r="F38" s="91">
        <v>4.0000000000000002E-4</v>
      </c>
    </row>
    <row r="39" spans="1:6" x14ac:dyDescent="0.2">
      <c r="A39" s="24"/>
      <c r="D39" s="5"/>
      <c r="E39" s="50"/>
      <c r="F39" s="91"/>
    </row>
    <row r="40" spans="1:6" x14ac:dyDescent="0.2">
      <c r="A40" s="234" t="s">
        <v>394</v>
      </c>
      <c r="B40" s="1" t="s">
        <v>395</v>
      </c>
      <c r="C40" s="22" t="s">
        <v>76</v>
      </c>
      <c r="D40" s="5">
        <v>0.87547458439576697</v>
      </c>
      <c r="E40" s="50">
        <v>1E-4</v>
      </c>
      <c r="F40" s="91">
        <v>4.0000000000000002E-4</v>
      </c>
    </row>
    <row r="41" spans="1:6" x14ac:dyDescent="0.2">
      <c r="A41" s="234"/>
      <c r="B41" s="1" t="s">
        <v>986</v>
      </c>
      <c r="C41" s="22" t="s">
        <v>75</v>
      </c>
      <c r="D41" s="5">
        <v>0.70158960887017896</v>
      </c>
      <c r="E41" s="50">
        <v>4.0000000000000002E-4</v>
      </c>
      <c r="F41" s="91">
        <v>8.0000000000000004E-4</v>
      </c>
    </row>
    <row r="42" spans="1:6" x14ac:dyDescent="0.2">
      <c r="A42" s="234"/>
      <c r="B42" s="1" t="s">
        <v>396</v>
      </c>
      <c r="C42" s="22" t="s">
        <v>76</v>
      </c>
      <c r="D42" s="5">
        <v>0.71753152205914605</v>
      </c>
      <c r="E42" s="50">
        <v>1E-4</v>
      </c>
      <c r="F42" s="91">
        <v>4.0000000000000002E-4</v>
      </c>
    </row>
    <row r="43" spans="1:6" x14ac:dyDescent="0.2">
      <c r="A43" s="24"/>
      <c r="D43" s="5"/>
      <c r="E43" s="50"/>
      <c r="F43" s="91"/>
    </row>
    <row r="44" spans="1:6" x14ac:dyDescent="0.2">
      <c r="A44" s="234" t="s">
        <v>397</v>
      </c>
      <c r="B44" s="1" t="s">
        <v>398</v>
      </c>
      <c r="C44" s="22" t="s">
        <v>76</v>
      </c>
      <c r="D44" s="5">
        <v>0.98137242248413004</v>
      </c>
      <c r="E44" s="50">
        <v>1E-4</v>
      </c>
      <c r="F44" s="91">
        <v>4.0000000000000002E-4</v>
      </c>
    </row>
    <row r="45" spans="1:6" x14ac:dyDescent="0.2">
      <c r="A45" s="234"/>
      <c r="B45" s="1" t="s">
        <v>1202</v>
      </c>
      <c r="C45" s="22" t="s">
        <v>383</v>
      </c>
      <c r="D45" s="5">
        <v>0.94867333602813797</v>
      </c>
      <c r="E45" s="50">
        <v>1E-4</v>
      </c>
      <c r="F45" s="91">
        <v>1.0857142857142899E-3</v>
      </c>
    </row>
    <row r="46" spans="1:6" x14ac:dyDescent="0.2">
      <c r="A46" s="24"/>
      <c r="D46" s="5"/>
      <c r="E46" s="50"/>
      <c r="F46" s="91"/>
    </row>
    <row r="47" spans="1:6" x14ac:dyDescent="0.2">
      <c r="A47" s="234">
        <v>2019</v>
      </c>
      <c r="B47" s="1" t="s">
        <v>1235</v>
      </c>
      <c r="C47" s="22" t="s">
        <v>75</v>
      </c>
      <c r="D47" s="5">
        <v>0.77</v>
      </c>
      <c r="E47" s="50">
        <v>1E-4</v>
      </c>
      <c r="F47" s="91">
        <v>8.0000000000000004E-4</v>
      </c>
    </row>
    <row r="48" spans="1:6" x14ac:dyDescent="0.2">
      <c r="A48" s="234"/>
      <c r="B48" s="1" t="s">
        <v>1692</v>
      </c>
      <c r="C48" s="22" t="s">
        <v>383</v>
      </c>
      <c r="D48" s="5">
        <v>0.72479301173982602</v>
      </c>
      <c r="E48" s="50">
        <v>1E-4</v>
      </c>
      <c r="F48" s="91">
        <v>1.0857142857142899E-3</v>
      </c>
    </row>
    <row r="49" spans="1:9" x14ac:dyDescent="0.2">
      <c r="A49" s="24"/>
      <c r="D49" s="5"/>
      <c r="E49" s="50"/>
      <c r="F49" s="91"/>
    </row>
    <row r="50" spans="1:9" x14ac:dyDescent="0.2">
      <c r="A50" s="24" t="s">
        <v>987</v>
      </c>
      <c r="B50" s="1" t="s">
        <v>1197</v>
      </c>
      <c r="C50" s="22" t="s">
        <v>75</v>
      </c>
      <c r="D50" s="5">
        <v>0.71578823108654599</v>
      </c>
      <c r="E50" s="50">
        <v>1E-4</v>
      </c>
      <c r="F50" s="91">
        <v>8.0000000000000004E-4</v>
      </c>
    </row>
    <row r="51" spans="1:9" x14ac:dyDescent="0.2">
      <c r="A51" s="24"/>
      <c r="D51" s="5"/>
      <c r="E51" s="50"/>
      <c r="F51" s="91"/>
    </row>
    <row r="52" spans="1:9" x14ac:dyDescent="0.2">
      <c r="A52" s="234">
        <v>2021</v>
      </c>
      <c r="B52" s="1" t="s">
        <v>401</v>
      </c>
      <c r="C52" s="22" t="s">
        <v>383</v>
      </c>
      <c r="D52" s="5">
        <v>0.84980758069620699</v>
      </c>
      <c r="E52" s="50">
        <v>1E-4</v>
      </c>
      <c r="F52" s="91">
        <v>1.0857142857142899E-3</v>
      </c>
    </row>
    <row r="53" spans="1:9" x14ac:dyDescent="0.2">
      <c r="A53" s="234"/>
      <c r="B53" s="1" t="s">
        <v>988</v>
      </c>
      <c r="C53" s="22" t="s">
        <v>76</v>
      </c>
      <c r="D53" s="5">
        <v>0.98504056089844705</v>
      </c>
      <c r="E53" s="50">
        <v>1E-4</v>
      </c>
      <c r="F53" s="91">
        <v>4.0000000000000002E-4</v>
      </c>
    </row>
    <row r="54" spans="1:9" x14ac:dyDescent="0.2">
      <c r="A54" s="234"/>
      <c r="B54" s="1" t="s">
        <v>949</v>
      </c>
      <c r="C54" s="22" t="s">
        <v>76</v>
      </c>
      <c r="D54" s="5">
        <v>0.88989165736850995</v>
      </c>
      <c r="E54" s="50">
        <v>1E-4</v>
      </c>
      <c r="F54" s="91">
        <v>4.0000000000000002E-4</v>
      </c>
    </row>
    <row r="55" spans="1:9" x14ac:dyDescent="0.2">
      <c r="A55" s="235"/>
      <c r="B55" s="4" t="s">
        <v>1247</v>
      </c>
      <c r="C55" s="25" t="s">
        <v>75</v>
      </c>
      <c r="D55" s="25">
        <v>0.72</v>
      </c>
      <c r="E55" s="70">
        <v>1E-4</v>
      </c>
      <c r="F55" s="33">
        <v>8.0000000000000004E-4</v>
      </c>
    </row>
    <row r="57" spans="1:9" x14ac:dyDescent="0.2">
      <c r="A57" s="1" t="s">
        <v>1096</v>
      </c>
    </row>
    <row r="58" spans="1:9" x14ac:dyDescent="0.2">
      <c r="A58" s="88" t="s">
        <v>1090</v>
      </c>
      <c r="B58" s="78" t="s">
        <v>285</v>
      </c>
      <c r="C58" s="28" t="s">
        <v>715</v>
      </c>
      <c r="D58" s="28" t="s">
        <v>380</v>
      </c>
      <c r="E58" s="139" t="s">
        <v>381</v>
      </c>
      <c r="F58" s="28" t="s">
        <v>880</v>
      </c>
      <c r="G58" s="78" t="s">
        <v>225</v>
      </c>
      <c r="H58" s="78"/>
      <c r="I58" s="78" t="s">
        <v>485</v>
      </c>
    </row>
    <row r="59" spans="1:9" x14ac:dyDescent="0.2">
      <c r="A59" s="239">
        <v>2016</v>
      </c>
      <c r="B59" s="1" t="s">
        <v>1703</v>
      </c>
      <c r="C59" s="22" t="s">
        <v>383</v>
      </c>
      <c r="D59" s="5">
        <v>0.81649658092772603</v>
      </c>
      <c r="E59" s="50">
        <v>1E-4</v>
      </c>
      <c r="F59" s="50">
        <v>1.3714285714285701E-3</v>
      </c>
      <c r="G59" s="1" t="s">
        <v>73</v>
      </c>
      <c r="I59" s="1" t="s">
        <v>73</v>
      </c>
    </row>
    <row r="60" spans="1:9" x14ac:dyDescent="0.2">
      <c r="A60" s="234"/>
      <c r="B60" s="1" t="s">
        <v>970</v>
      </c>
      <c r="C60" s="22" t="s">
        <v>76</v>
      </c>
      <c r="D60" s="5">
        <v>0.84310823233007903</v>
      </c>
      <c r="E60" s="50">
        <v>1E-4</v>
      </c>
      <c r="F60" s="50">
        <v>1.6947368421052599E-3</v>
      </c>
      <c r="G60" s="1" t="s">
        <v>320</v>
      </c>
      <c r="I60" s="1" t="s">
        <v>321</v>
      </c>
    </row>
    <row r="61" spans="1:9" x14ac:dyDescent="0.2">
      <c r="A61" s="234"/>
      <c r="B61" s="1" t="s">
        <v>979</v>
      </c>
      <c r="C61" s="22" t="s">
        <v>76</v>
      </c>
      <c r="D61" s="5">
        <v>0.89973541084243702</v>
      </c>
      <c r="E61" s="50">
        <v>1E-4</v>
      </c>
      <c r="F61" s="50">
        <v>1.6947368421052599E-3</v>
      </c>
      <c r="G61" s="1" t="s">
        <v>1078</v>
      </c>
      <c r="I61" s="1" t="s">
        <v>1666</v>
      </c>
    </row>
    <row r="62" spans="1:9" x14ac:dyDescent="0.2">
      <c r="A62" s="234"/>
      <c r="B62" s="1" t="s">
        <v>1142</v>
      </c>
      <c r="C62" s="22" t="s">
        <v>76</v>
      </c>
      <c r="D62" s="5">
        <v>0.81172070869342305</v>
      </c>
      <c r="E62" s="50">
        <v>1E-4</v>
      </c>
      <c r="F62" s="50">
        <v>1.6947368421052599E-3</v>
      </c>
      <c r="G62" s="1" t="s">
        <v>1084</v>
      </c>
      <c r="I62" s="1" t="s">
        <v>1667</v>
      </c>
    </row>
    <row r="63" spans="1:9" x14ac:dyDescent="0.2">
      <c r="A63" s="24"/>
      <c r="D63" s="5"/>
      <c r="E63" s="50"/>
      <c r="F63" s="50"/>
    </row>
    <row r="64" spans="1:9" x14ac:dyDescent="0.2">
      <c r="A64" s="234" t="s">
        <v>1091</v>
      </c>
      <c r="B64" s="1" t="s">
        <v>1702</v>
      </c>
      <c r="C64" s="22" t="s">
        <v>383</v>
      </c>
      <c r="D64" s="5">
        <v>0.94419356490016204</v>
      </c>
      <c r="E64" s="50">
        <v>1E-4</v>
      </c>
      <c r="F64" s="50">
        <v>1.3714285714285701E-3</v>
      </c>
    </row>
    <row r="65" spans="1:9" x14ac:dyDescent="0.2">
      <c r="A65" s="234"/>
      <c r="B65" s="1" t="s">
        <v>1248</v>
      </c>
      <c r="C65" s="22" t="s">
        <v>76</v>
      </c>
      <c r="D65" s="5">
        <v>0.978595349251419</v>
      </c>
      <c r="E65" s="50">
        <v>1E-4</v>
      </c>
      <c r="F65" s="50">
        <v>1.6947368421052599E-3</v>
      </c>
      <c r="G65" s="1" t="s">
        <v>1077</v>
      </c>
      <c r="I65" s="1" t="s">
        <v>1668</v>
      </c>
    </row>
    <row r="66" spans="1:9" x14ac:dyDescent="0.2">
      <c r="A66" s="24"/>
      <c r="B66" s="1" t="s">
        <v>70</v>
      </c>
      <c r="D66" s="5"/>
      <c r="E66" s="50"/>
      <c r="F66" s="50"/>
    </row>
    <row r="67" spans="1:9" x14ac:dyDescent="0.2">
      <c r="A67" s="234" t="s">
        <v>1092</v>
      </c>
      <c r="B67" s="1" t="s">
        <v>931</v>
      </c>
      <c r="C67" s="22" t="s">
        <v>74</v>
      </c>
      <c r="D67" s="5">
        <v>0.87962622592628603</v>
      </c>
      <c r="E67" s="50">
        <v>1E-4</v>
      </c>
      <c r="F67" s="50">
        <v>5.1000000000000004E-3</v>
      </c>
      <c r="G67" s="1" t="s">
        <v>873</v>
      </c>
      <c r="I67" s="1" t="s">
        <v>1669</v>
      </c>
    </row>
    <row r="68" spans="1:9" x14ac:dyDescent="0.2">
      <c r="A68" s="234"/>
      <c r="B68" s="1" t="s">
        <v>1194</v>
      </c>
      <c r="C68" s="22" t="s">
        <v>76</v>
      </c>
      <c r="D68" s="5">
        <v>0.86914502156024798</v>
      </c>
      <c r="E68" s="50">
        <v>1E-4</v>
      </c>
      <c r="F68" s="50">
        <v>1.6947368421052599E-3</v>
      </c>
      <c r="G68" s="1" t="s">
        <v>597</v>
      </c>
      <c r="I68" s="1" t="s">
        <v>514</v>
      </c>
    </row>
    <row r="69" spans="1:9" x14ac:dyDescent="0.2">
      <c r="A69" s="24"/>
      <c r="D69" s="5"/>
      <c r="E69" s="50"/>
      <c r="F69" s="50"/>
    </row>
    <row r="70" spans="1:9" x14ac:dyDescent="0.2">
      <c r="A70" s="234" t="s">
        <v>1087</v>
      </c>
      <c r="B70" s="1" t="s">
        <v>382</v>
      </c>
      <c r="C70" s="22" t="s">
        <v>76</v>
      </c>
      <c r="D70" s="5">
        <v>0.88668670769938696</v>
      </c>
      <c r="E70" s="50">
        <v>1E-4</v>
      </c>
      <c r="F70" s="50">
        <v>1.6947368421052599E-3</v>
      </c>
      <c r="G70" s="1" t="s">
        <v>851</v>
      </c>
      <c r="I70" s="1" t="s">
        <v>1618</v>
      </c>
    </row>
    <row r="71" spans="1:9" x14ac:dyDescent="0.2">
      <c r="A71" s="234"/>
      <c r="B71" s="1" t="s">
        <v>904</v>
      </c>
      <c r="C71" s="22" t="s">
        <v>75</v>
      </c>
      <c r="D71" s="5">
        <v>0.86379201772153602</v>
      </c>
      <c r="E71" s="50">
        <v>1E-4</v>
      </c>
      <c r="F71" s="50">
        <v>3.32E-3</v>
      </c>
      <c r="G71" s="1" t="s">
        <v>866</v>
      </c>
      <c r="I71" s="1" t="s">
        <v>1620</v>
      </c>
    </row>
    <row r="72" spans="1:9" x14ac:dyDescent="0.2">
      <c r="A72" s="234"/>
      <c r="B72" s="1" t="s">
        <v>926</v>
      </c>
      <c r="C72" s="22" t="s">
        <v>75</v>
      </c>
      <c r="D72" s="5">
        <v>0.964563319130464</v>
      </c>
      <c r="E72" s="50">
        <v>1E-4</v>
      </c>
      <c r="F72" s="50">
        <v>3.32E-3</v>
      </c>
      <c r="G72" s="1" t="s">
        <v>644</v>
      </c>
      <c r="I72" s="1" t="s">
        <v>564</v>
      </c>
    </row>
    <row r="73" spans="1:9" x14ac:dyDescent="0.2">
      <c r="A73" s="234"/>
      <c r="B73" s="1" t="s">
        <v>1170</v>
      </c>
      <c r="C73" s="22" t="s">
        <v>76</v>
      </c>
      <c r="D73" s="5">
        <v>0.98807043813361195</v>
      </c>
      <c r="E73" s="50">
        <v>1E-4</v>
      </c>
      <c r="F73" s="50">
        <v>1.6947368421052599E-3</v>
      </c>
      <c r="G73" s="1" t="s">
        <v>587</v>
      </c>
      <c r="I73" s="1" t="s">
        <v>504</v>
      </c>
    </row>
    <row r="74" spans="1:9" x14ac:dyDescent="0.2">
      <c r="A74" s="234"/>
      <c r="B74" s="1" t="s">
        <v>1691</v>
      </c>
      <c r="C74" s="22" t="s">
        <v>383</v>
      </c>
      <c r="D74" s="5">
        <v>0.72955004907200405</v>
      </c>
      <c r="E74" s="50">
        <v>1E-4</v>
      </c>
      <c r="F74" s="50">
        <v>8.7142857142857096E-4</v>
      </c>
      <c r="G74" s="1" t="s">
        <v>73</v>
      </c>
      <c r="I74" s="1" t="s">
        <v>73</v>
      </c>
    </row>
    <row r="75" spans="1:9" x14ac:dyDescent="0.2">
      <c r="A75" s="234"/>
      <c r="B75" s="1" t="s">
        <v>1139</v>
      </c>
      <c r="C75" s="22" t="s">
        <v>74</v>
      </c>
      <c r="D75" s="5">
        <v>0.94901059952585498</v>
      </c>
      <c r="E75" s="50">
        <v>1E-4</v>
      </c>
      <c r="F75" s="50">
        <v>5.1000000000000004E-3</v>
      </c>
      <c r="G75" s="1" t="s">
        <v>616</v>
      </c>
      <c r="I75" s="1" t="s">
        <v>536</v>
      </c>
    </row>
    <row r="76" spans="1:9" x14ac:dyDescent="0.2">
      <c r="A76" s="234"/>
      <c r="B76" s="1" t="s">
        <v>1142</v>
      </c>
      <c r="C76" s="22" t="s">
        <v>76</v>
      </c>
      <c r="D76" s="5">
        <v>0.928771351447639</v>
      </c>
      <c r="E76" s="50">
        <v>1E-4</v>
      </c>
      <c r="F76" s="50">
        <v>1.6947368421052599E-3</v>
      </c>
      <c r="G76" s="1" t="s">
        <v>805</v>
      </c>
      <c r="I76" s="1" t="s">
        <v>1567</v>
      </c>
    </row>
    <row r="77" spans="1:9" x14ac:dyDescent="0.2">
      <c r="A77" s="234"/>
      <c r="B77" s="1" t="s">
        <v>1142</v>
      </c>
      <c r="C77" s="22" t="s">
        <v>76</v>
      </c>
      <c r="D77" s="5">
        <v>0.89907232875673904</v>
      </c>
      <c r="E77" s="50">
        <v>1E-4</v>
      </c>
      <c r="F77" s="50">
        <v>1.6947368421052599E-3</v>
      </c>
      <c r="G77" s="1" t="s">
        <v>804</v>
      </c>
      <c r="I77" s="1" t="s">
        <v>1623</v>
      </c>
    </row>
    <row r="78" spans="1:9" x14ac:dyDescent="0.2">
      <c r="A78" s="234"/>
      <c r="B78" s="1" t="s">
        <v>1142</v>
      </c>
      <c r="C78" s="22" t="s">
        <v>76</v>
      </c>
      <c r="D78" s="5">
        <v>0.84792647579548397</v>
      </c>
      <c r="E78" s="50">
        <v>1E-4</v>
      </c>
      <c r="F78" s="50">
        <v>1.6947368421052599E-3</v>
      </c>
      <c r="G78" s="1" t="s">
        <v>1080</v>
      </c>
      <c r="I78" s="1" t="s">
        <v>1578</v>
      </c>
    </row>
    <row r="79" spans="1:9" x14ac:dyDescent="0.2">
      <c r="A79" s="234"/>
      <c r="B79" s="1" t="s">
        <v>1142</v>
      </c>
      <c r="C79" s="22" t="s">
        <v>76</v>
      </c>
      <c r="D79" s="5">
        <v>0.83362975641866499</v>
      </c>
      <c r="E79" s="50">
        <v>1E-4</v>
      </c>
      <c r="F79" s="50">
        <v>1.6947368421052599E-3</v>
      </c>
      <c r="G79" s="1" t="s">
        <v>801</v>
      </c>
      <c r="I79" s="1" t="s">
        <v>1569</v>
      </c>
    </row>
    <row r="80" spans="1:9" x14ac:dyDescent="0.2">
      <c r="A80" s="234"/>
      <c r="B80" s="1" t="s">
        <v>1143</v>
      </c>
      <c r="C80" s="22" t="s">
        <v>76</v>
      </c>
      <c r="D80" s="5">
        <v>0.94492031193995296</v>
      </c>
      <c r="E80" s="50">
        <v>1E-4</v>
      </c>
      <c r="F80" s="50">
        <v>1.6947368421052599E-3</v>
      </c>
      <c r="G80" s="1" t="s">
        <v>610</v>
      </c>
      <c r="I80" s="1" t="s">
        <v>527</v>
      </c>
    </row>
    <row r="81" spans="1:9" x14ac:dyDescent="0.2">
      <c r="A81" s="24"/>
      <c r="D81" s="5"/>
      <c r="E81" s="50"/>
      <c r="F81" s="50"/>
    </row>
    <row r="82" spans="1:9" x14ac:dyDescent="0.2">
      <c r="A82" s="24" t="s">
        <v>982</v>
      </c>
      <c r="B82" s="1" t="s">
        <v>1704</v>
      </c>
      <c r="C82" s="22" t="s">
        <v>383</v>
      </c>
      <c r="D82" s="5">
        <v>0.74210233126484404</v>
      </c>
      <c r="E82" s="50">
        <v>1E-4</v>
      </c>
      <c r="F82" s="50">
        <v>1.3714285714285701E-3</v>
      </c>
      <c r="G82" s="1" t="s">
        <v>73</v>
      </c>
      <c r="I82" s="1" t="s">
        <v>73</v>
      </c>
    </row>
    <row r="83" spans="1:9" x14ac:dyDescent="0.2">
      <c r="A83" s="136"/>
      <c r="B83" s="9"/>
      <c r="C83" s="10"/>
      <c r="D83" s="10"/>
      <c r="E83" s="10"/>
      <c r="F83" s="10"/>
      <c r="G83" s="9"/>
    </row>
    <row r="84" spans="1:9" x14ac:dyDescent="0.2">
      <c r="A84" s="24" t="s">
        <v>1093</v>
      </c>
      <c r="B84" s="1" t="s">
        <v>387</v>
      </c>
      <c r="C84" s="22" t="s">
        <v>74</v>
      </c>
      <c r="D84" s="5">
        <v>0.88357544112255504</v>
      </c>
      <c r="E84" s="50">
        <v>1E-4</v>
      </c>
      <c r="F84" s="50">
        <v>5.1000000000000004E-3</v>
      </c>
      <c r="G84" s="1" t="s">
        <v>286</v>
      </c>
      <c r="I84" s="1" t="s">
        <v>287</v>
      </c>
    </row>
    <row r="85" spans="1:9" x14ac:dyDescent="0.2">
      <c r="A85" s="24"/>
      <c r="D85" s="5"/>
      <c r="E85" s="50"/>
      <c r="F85" s="50"/>
    </row>
    <row r="86" spans="1:9" x14ac:dyDescent="0.2">
      <c r="A86" s="24" t="s">
        <v>1094</v>
      </c>
      <c r="B86" s="1" t="s">
        <v>1172</v>
      </c>
      <c r="C86" s="22" t="s">
        <v>76</v>
      </c>
      <c r="D86" s="5">
        <v>0.84514603581685999</v>
      </c>
      <c r="E86" s="50">
        <v>1E-4</v>
      </c>
      <c r="F86" s="50">
        <v>1.6947368421052599E-3</v>
      </c>
      <c r="G86" s="1" t="s">
        <v>601</v>
      </c>
      <c r="I86" s="1" t="s">
        <v>518</v>
      </c>
    </row>
    <row r="87" spans="1:9" x14ac:dyDescent="0.2">
      <c r="A87" s="24"/>
      <c r="D87" s="5"/>
      <c r="E87" s="50"/>
      <c r="F87" s="50"/>
    </row>
    <row r="88" spans="1:9" x14ac:dyDescent="0.2">
      <c r="A88" s="234" t="s">
        <v>1196</v>
      </c>
      <c r="B88" s="1" t="s">
        <v>1139</v>
      </c>
      <c r="C88" s="22" t="s">
        <v>74</v>
      </c>
      <c r="D88" s="5">
        <v>0.98332792146251202</v>
      </c>
      <c r="E88" s="50">
        <v>1E-4</v>
      </c>
      <c r="F88" s="50">
        <v>5.1000000000000004E-3</v>
      </c>
      <c r="G88" s="1" t="s">
        <v>614</v>
      </c>
      <c r="I88" s="1" t="s">
        <v>534</v>
      </c>
    </row>
    <row r="89" spans="1:9" x14ac:dyDescent="0.2">
      <c r="A89" s="234"/>
      <c r="B89" s="1" t="s">
        <v>1141</v>
      </c>
      <c r="C89" s="22" t="s">
        <v>76</v>
      </c>
      <c r="D89" s="5">
        <v>0.91018108126002495</v>
      </c>
      <c r="E89" s="50">
        <v>1E-4</v>
      </c>
      <c r="F89" s="50">
        <v>1.6947368421052599E-3</v>
      </c>
      <c r="G89" s="1" t="s">
        <v>855</v>
      </c>
      <c r="I89" s="1" t="s">
        <v>1548</v>
      </c>
    </row>
    <row r="90" spans="1:9" x14ac:dyDescent="0.2">
      <c r="A90" s="234"/>
      <c r="B90" s="1" t="s">
        <v>933</v>
      </c>
      <c r="C90" s="22" t="s">
        <v>76</v>
      </c>
      <c r="D90" s="5">
        <v>0.82422559174473398</v>
      </c>
      <c r="E90" s="50">
        <v>1E-4</v>
      </c>
      <c r="F90" s="50">
        <v>1.6947368421052599E-3</v>
      </c>
      <c r="G90" s="1" t="s">
        <v>859</v>
      </c>
      <c r="I90" s="1" t="s">
        <v>1670</v>
      </c>
    </row>
    <row r="91" spans="1:9" x14ac:dyDescent="0.2">
      <c r="A91" s="136"/>
      <c r="B91" s="9"/>
      <c r="C91" s="10"/>
      <c r="D91" s="10"/>
      <c r="E91" s="10"/>
      <c r="F91" s="10"/>
      <c r="G91" s="9"/>
    </row>
    <row r="92" spans="1:9" x14ac:dyDescent="0.2">
      <c r="A92" s="24">
        <v>2017</v>
      </c>
      <c r="B92" s="1" t="s">
        <v>1140</v>
      </c>
      <c r="C92" s="22" t="s">
        <v>76</v>
      </c>
      <c r="D92" s="5">
        <v>0.82558881056403</v>
      </c>
      <c r="E92" s="50">
        <v>1E-4</v>
      </c>
      <c r="F92" s="50">
        <v>1.6947368421052599E-3</v>
      </c>
      <c r="G92" s="1" t="s">
        <v>1082</v>
      </c>
      <c r="I92" s="1" t="s">
        <v>1671</v>
      </c>
    </row>
    <row r="93" spans="1:9" x14ac:dyDescent="0.2">
      <c r="A93" s="24"/>
      <c r="D93" s="5"/>
      <c r="E93" s="50"/>
      <c r="F93" s="50"/>
    </row>
    <row r="94" spans="1:9" x14ac:dyDescent="0.2">
      <c r="A94" s="234" t="s">
        <v>1195</v>
      </c>
      <c r="B94" s="1" t="s">
        <v>1141</v>
      </c>
      <c r="C94" s="22" t="s">
        <v>76</v>
      </c>
      <c r="D94" s="5">
        <v>0.903277101118377</v>
      </c>
      <c r="E94" s="50">
        <v>1E-4</v>
      </c>
      <c r="F94" s="50">
        <v>1.6947368421052599E-3</v>
      </c>
      <c r="G94" s="1" t="s">
        <v>857</v>
      </c>
      <c r="I94" s="1" t="s">
        <v>1552</v>
      </c>
    </row>
    <row r="95" spans="1:9" x14ac:dyDescent="0.2">
      <c r="A95" s="234"/>
      <c r="B95" s="1" t="s">
        <v>1251</v>
      </c>
      <c r="C95" s="22" t="s">
        <v>76</v>
      </c>
      <c r="D95" s="5">
        <v>0.81693707693173001</v>
      </c>
      <c r="E95" s="50">
        <v>1E-4</v>
      </c>
      <c r="F95" s="50">
        <v>1.6947368421052599E-3</v>
      </c>
      <c r="G95" s="1" t="s">
        <v>1083</v>
      </c>
      <c r="I95" s="1" t="s">
        <v>1672</v>
      </c>
    </row>
    <row r="96" spans="1:9" x14ac:dyDescent="0.2">
      <c r="A96" s="24"/>
      <c r="D96" s="5"/>
      <c r="E96" s="50"/>
      <c r="F96" s="50"/>
    </row>
    <row r="97" spans="1:9" x14ac:dyDescent="0.2">
      <c r="A97" s="234" t="s">
        <v>392</v>
      </c>
      <c r="B97" s="1" t="s">
        <v>1705</v>
      </c>
      <c r="C97" s="22" t="s">
        <v>383</v>
      </c>
      <c r="D97" s="5">
        <v>0.91000211656383201</v>
      </c>
      <c r="E97" s="50">
        <v>1E-4</v>
      </c>
      <c r="F97" s="50">
        <v>1.3714285714285701E-3</v>
      </c>
      <c r="G97" s="1" t="s">
        <v>73</v>
      </c>
      <c r="I97" s="1" t="s">
        <v>73</v>
      </c>
    </row>
    <row r="98" spans="1:9" x14ac:dyDescent="0.2">
      <c r="A98" s="234"/>
      <c r="B98" s="1" t="s">
        <v>393</v>
      </c>
      <c r="C98" s="22" t="s">
        <v>76</v>
      </c>
      <c r="D98" s="5">
        <v>0.86057944744257597</v>
      </c>
      <c r="E98" s="50">
        <v>1E-4</v>
      </c>
      <c r="F98" s="50">
        <v>1.6947368421052599E-3</v>
      </c>
      <c r="G98" s="1" t="s">
        <v>863</v>
      </c>
      <c r="I98" s="1" t="s">
        <v>1636</v>
      </c>
    </row>
    <row r="99" spans="1:9" x14ac:dyDescent="0.2">
      <c r="A99" s="234"/>
      <c r="B99" s="1" t="s">
        <v>1185</v>
      </c>
      <c r="C99" s="22" t="s">
        <v>76</v>
      </c>
      <c r="D99" s="5">
        <v>0.87539291680731801</v>
      </c>
      <c r="E99" s="50">
        <v>1E-4</v>
      </c>
      <c r="F99" s="50">
        <v>1.6947368421052599E-3</v>
      </c>
      <c r="G99" s="1" t="s">
        <v>1079</v>
      </c>
      <c r="I99" s="1" t="s">
        <v>1537</v>
      </c>
    </row>
    <row r="100" spans="1:9" x14ac:dyDescent="0.2">
      <c r="A100" s="24"/>
      <c r="D100" s="5"/>
      <c r="E100" s="50"/>
      <c r="F100" s="50"/>
    </row>
    <row r="101" spans="1:9" x14ac:dyDescent="0.2">
      <c r="A101" s="24" t="s">
        <v>394</v>
      </c>
      <c r="B101" s="1" t="s">
        <v>1249</v>
      </c>
      <c r="C101" s="22" t="s">
        <v>76</v>
      </c>
      <c r="D101" s="5">
        <v>0.80453765940197697</v>
      </c>
      <c r="E101" s="50">
        <v>1E-4</v>
      </c>
      <c r="F101" s="50">
        <v>1.6947368421052599E-3</v>
      </c>
      <c r="G101" s="1" t="s">
        <v>602</v>
      </c>
      <c r="I101" s="1" t="s">
        <v>519</v>
      </c>
    </row>
    <row r="102" spans="1:9" x14ac:dyDescent="0.2">
      <c r="A102" s="24"/>
      <c r="D102" s="5"/>
      <c r="E102" s="50"/>
      <c r="F102" s="50"/>
    </row>
    <row r="103" spans="1:9" x14ac:dyDescent="0.2">
      <c r="A103" s="234" t="s">
        <v>1088</v>
      </c>
      <c r="B103" s="1" t="s">
        <v>398</v>
      </c>
      <c r="C103" s="22" t="s">
        <v>76</v>
      </c>
      <c r="D103" s="5">
        <v>0.96584817860240402</v>
      </c>
      <c r="E103" s="50">
        <v>1E-4</v>
      </c>
      <c r="F103" s="50">
        <v>1.6947368421052599E-3</v>
      </c>
      <c r="G103" s="1" t="s">
        <v>1075</v>
      </c>
      <c r="I103" s="1" t="s">
        <v>1619</v>
      </c>
    </row>
    <row r="104" spans="1:9" x14ac:dyDescent="0.2">
      <c r="A104" s="234"/>
      <c r="B104" s="1" t="s">
        <v>1253</v>
      </c>
      <c r="C104" s="22" t="s">
        <v>75</v>
      </c>
      <c r="D104" s="5">
        <v>0.83405765622829897</v>
      </c>
      <c r="E104" s="50">
        <v>1E-4</v>
      </c>
      <c r="F104" s="50">
        <v>3.32E-3</v>
      </c>
      <c r="G104" s="1" t="s">
        <v>1089</v>
      </c>
      <c r="I104" s="1" t="s">
        <v>1673</v>
      </c>
    </row>
    <row r="105" spans="1:9" x14ac:dyDescent="0.2">
      <c r="A105" s="234"/>
      <c r="B105" s="1" t="s">
        <v>1139</v>
      </c>
      <c r="C105" s="22" t="s">
        <v>74</v>
      </c>
      <c r="D105" s="5">
        <v>0.88888502264042302</v>
      </c>
      <c r="E105" s="50">
        <v>1E-4</v>
      </c>
      <c r="F105" s="50">
        <v>5.1000000000000004E-3</v>
      </c>
      <c r="G105" s="1" t="s">
        <v>615</v>
      </c>
      <c r="I105" s="1" t="s">
        <v>535</v>
      </c>
    </row>
    <row r="106" spans="1:9" x14ac:dyDescent="0.2">
      <c r="A106" s="234"/>
      <c r="B106" s="1" t="s">
        <v>1141</v>
      </c>
      <c r="C106" s="22" t="s">
        <v>76</v>
      </c>
      <c r="D106" s="5">
        <v>0.80049082215016998</v>
      </c>
      <c r="E106" s="50">
        <v>1E-4</v>
      </c>
      <c r="F106" s="50">
        <v>1.6947368421052599E-3</v>
      </c>
      <c r="G106" s="1" t="s">
        <v>858</v>
      </c>
      <c r="I106" s="1" t="s">
        <v>1554</v>
      </c>
    </row>
    <row r="107" spans="1:9" x14ac:dyDescent="0.2">
      <c r="A107" s="234"/>
      <c r="B107" s="1" t="s">
        <v>1690</v>
      </c>
      <c r="C107" s="22" t="s">
        <v>383</v>
      </c>
      <c r="D107" s="5">
        <v>0.949537140514366</v>
      </c>
      <c r="E107" s="50">
        <v>1E-4</v>
      </c>
      <c r="F107" s="50">
        <v>1.3714285714285701E-3</v>
      </c>
      <c r="G107" s="1" t="s">
        <v>73</v>
      </c>
      <c r="I107" s="1" t="s">
        <v>73</v>
      </c>
    </row>
    <row r="108" spans="1:9" x14ac:dyDescent="0.2">
      <c r="A108" s="136"/>
      <c r="B108" s="9"/>
      <c r="C108" s="10"/>
      <c r="D108" s="10"/>
      <c r="E108" s="10"/>
      <c r="F108" s="10"/>
      <c r="G108" s="9"/>
    </row>
    <row r="109" spans="1:9" x14ac:dyDescent="0.2">
      <c r="A109" s="234">
        <v>2019</v>
      </c>
      <c r="B109" s="1" t="s">
        <v>1185</v>
      </c>
      <c r="C109" s="22" t="s">
        <v>76</v>
      </c>
      <c r="D109" s="5">
        <v>0.82615959870940303</v>
      </c>
      <c r="E109" s="50">
        <v>1E-4</v>
      </c>
      <c r="F109" s="50">
        <v>1.6947368421052599E-3</v>
      </c>
      <c r="G109" s="1" t="s">
        <v>698</v>
      </c>
      <c r="I109" s="1" t="s">
        <v>699</v>
      </c>
    </row>
    <row r="110" spans="1:9" x14ac:dyDescent="0.2">
      <c r="A110" s="234"/>
      <c r="B110" s="1" t="s">
        <v>1252</v>
      </c>
      <c r="C110" s="22" t="s">
        <v>76</v>
      </c>
      <c r="D110" s="5">
        <v>0.84515425472851702</v>
      </c>
      <c r="E110" s="50">
        <v>1E-4</v>
      </c>
      <c r="F110" s="50">
        <v>1.6947368421052599E-3</v>
      </c>
      <c r="G110" s="1" t="s">
        <v>1081</v>
      </c>
      <c r="I110" s="1" t="s">
        <v>1674</v>
      </c>
    </row>
    <row r="111" spans="1:9" x14ac:dyDescent="0.2">
      <c r="A111" s="136"/>
      <c r="B111" s="9"/>
      <c r="C111" s="10"/>
      <c r="D111" s="10"/>
      <c r="E111" s="10"/>
      <c r="F111" s="10"/>
      <c r="G111" s="9"/>
    </row>
    <row r="112" spans="1:9" x14ac:dyDescent="0.2">
      <c r="A112" s="24" t="s">
        <v>1095</v>
      </c>
      <c r="B112" s="1" t="s">
        <v>1185</v>
      </c>
      <c r="C112" s="22" t="s">
        <v>76</v>
      </c>
      <c r="D112" s="5">
        <v>0.80507648589941305</v>
      </c>
      <c r="E112" s="50">
        <v>1E-4</v>
      </c>
      <c r="F112" s="50">
        <v>1.6947368421052599E-3</v>
      </c>
      <c r="G112" s="1" t="s">
        <v>1085</v>
      </c>
      <c r="I112" s="1" t="s">
        <v>1675</v>
      </c>
    </row>
    <row r="113" spans="1:9" x14ac:dyDescent="0.2">
      <c r="A113" s="24"/>
      <c r="D113" s="5"/>
      <c r="E113" s="50"/>
      <c r="F113" s="50"/>
    </row>
    <row r="114" spans="1:9" x14ac:dyDescent="0.2">
      <c r="A114" s="234">
        <v>2021</v>
      </c>
      <c r="B114" s="1" t="s">
        <v>1706</v>
      </c>
      <c r="C114" s="22" t="s">
        <v>383</v>
      </c>
      <c r="D114" s="5">
        <v>0.85181031548948605</v>
      </c>
      <c r="E114" s="50">
        <v>1E-4</v>
      </c>
      <c r="F114" s="50">
        <v>1.3714285714285701E-3</v>
      </c>
      <c r="G114" s="1" t="s">
        <v>73</v>
      </c>
      <c r="I114" s="1" t="s">
        <v>73</v>
      </c>
    </row>
    <row r="115" spans="1:9" x14ac:dyDescent="0.2">
      <c r="A115" s="234"/>
      <c r="B115" s="1" t="s">
        <v>1149</v>
      </c>
      <c r="C115" s="22" t="s">
        <v>75</v>
      </c>
      <c r="D115" s="5">
        <v>0.98023131542239195</v>
      </c>
      <c r="E115" s="50">
        <v>1E-4</v>
      </c>
      <c r="F115" s="50">
        <v>3.32E-3</v>
      </c>
      <c r="G115" s="1" t="s">
        <v>1086</v>
      </c>
      <c r="I115" s="1" t="s">
        <v>1676</v>
      </c>
    </row>
    <row r="116" spans="1:9" x14ac:dyDescent="0.2">
      <c r="A116" s="234"/>
      <c r="B116" s="1" t="s">
        <v>988</v>
      </c>
      <c r="C116" s="22" t="s">
        <v>76</v>
      </c>
      <c r="D116" s="5">
        <v>0.999878635768505</v>
      </c>
      <c r="E116" s="50">
        <v>1E-4</v>
      </c>
      <c r="F116" s="50">
        <v>1.6947368421052599E-3</v>
      </c>
      <c r="G116" s="1" t="s">
        <v>1076</v>
      </c>
      <c r="I116" s="1" t="s">
        <v>1677</v>
      </c>
    </row>
    <row r="117" spans="1:9" x14ac:dyDescent="0.2">
      <c r="A117" s="234"/>
      <c r="B117" s="1" t="s">
        <v>1147</v>
      </c>
      <c r="C117" s="22" t="s">
        <v>76</v>
      </c>
      <c r="D117" s="5">
        <v>0.89053776148879304</v>
      </c>
      <c r="E117" s="50">
        <v>1E-4</v>
      </c>
      <c r="F117" s="50">
        <v>1.6947368421052599E-3</v>
      </c>
      <c r="G117" s="1" t="s">
        <v>577</v>
      </c>
      <c r="I117" s="1" t="s">
        <v>495</v>
      </c>
    </row>
    <row r="118" spans="1:9" x14ac:dyDescent="0.2">
      <c r="A118" s="234"/>
      <c r="B118" s="1" t="s">
        <v>949</v>
      </c>
      <c r="C118" s="22" t="s">
        <v>76</v>
      </c>
      <c r="D118" s="5">
        <v>0.91185913119508899</v>
      </c>
      <c r="E118" s="50">
        <v>1E-4</v>
      </c>
      <c r="F118" s="50">
        <v>1.6947368421052599E-3</v>
      </c>
      <c r="G118" s="1" t="s">
        <v>335</v>
      </c>
      <c r="I118" s="1" t="s">
        <v>336</v>
      </c>
    </row>
    <row r="119" spans="1:9" x14ac:dyDescent="0.2">
      <c r="A119" s="235"/>
      <c r="B119" s="4" t="s">
        <v>1250</v>
      </c>
      <c r="C119" s="25" t="s">
        <v>76</v>
      </c>
      <c r="D119" s="6">
        <v>0.91915137101158795</v>
      </c>
      <c r="E119" s="70">
        <v>1E-4</v>
      </c>
      <c r="F119" s="70">
        <v>1.6947368421052599E-3</v>
      </c>
      <c r="G119" s="4" t="s">
        <v>599</v>
      </c>
      <c r="H119" s="4"/>
      <c r="I119" s="4" t="s">
        <v>516</v>
      </c>
    </row>
  </sheetData>
  <mergeCells count="19">
    <mergeCell ref="A40:A42"/>
    <mergeCell ref="A19:A25"/>
    <mergeCell ref="A35:A38"/>
    <mergeCell ref="A2:F7"/>
    <mergeCell ref="A114:A119"/>
    <mergeCell ref="A44:A45"/>
    <mergeCell ref="A103:A107"/>
    <mergeCell ref="A64:A65"/>
    <mergeCell ref="A97:A99"/>
    <mergeCell ref="A109:A110"/>
    <mergeCell ref="A52:A55"/>
    <mergeCell ref="A88:A90"/>
    <mergeCell ref="A94:A95"/>
    <mergeCell ref="A47:A48"/>
    <mergeCell ref="A59:A62"/>
    <mergeCell ref="A67:A68"/>
    <mergeCell ref="A70:A80"/>
    <mergeCell ref="A10:A11"/>
    <mergeCell ref="A13:A15"/>
  </mergeCells>
  <conditionalFormatting sqref="B24">
    <cfRule type="duplicateValues" dxfId="1" priority="2"/>
  </conditionalFormatting>
  <conditionalFormatting sqref="B29">
    <cfRule type="duplicateValues" dxfId="0" priority="1"/>
  </conditionalFormatting>
  <pageMargins left="0.7" right="0.7" top="0.75" bottom="0.75" header="0.3" footer="0.3"/>
  <pageSetup orientation="portrait" horizontalDpi="0" verticalDpi="0"/>
</worksheet>
</file>

<file path=xl/worksheets/sheet2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J108"/>
  <sheetViews>
    <sheetView zoomScaleNormal="100" workbookViewId="0">
      <selection activeCell="A2" sqref="A2:C6"/>
    </sheetView>
  </sheetViews>
  <sheetFormatPr baseColWidth="10" defaultRowHeight="18" x14ac:dyDescent="0.2"/>
  <cols>
    <col min="1" max="1" width="88" style="1" customWidth="1"/>
    <col min="2" max="2" width="110.33203125" style="1" customWidth="1"/>
    <col min="3" max="3" width="48.6640625" style="1" customWidth="1"/>
    <col min="4" max="4" width="31.83203125" style="1" customWidth="1"/>
    <col min="5" max="5" width="43.5" style="1" customWidth="1"/>
    <col min="6" max="6" width="38" style="50" bestFit="1" customWidth="1"/>
    <col min="7" max="7" width="15.6640625" style="1" bestFit="1" customWidth="1"/>
    <col min="8" max="8" width="27.33203125" style="1" bestFit="1" customWidth="1"/>
    <col min="9" max="16384" width="10.83203125" style="1"/>
  </cols>
  <sheetData>
    <row r="2" spans="1:10" ht="18" customHeight="1" x14ac:dyDescent="0.2">
      <c r="A2" s="230" t="s">
        <v>1831</v>
      </c>
      <c r="B2" s="230"/>
      <c r="C2" s="230"/>
      <c r="D2" s="221"/>
      <c r="E2" s="180"/>
    </row>
    <row r="3" spans="1:10" x14ac:dyDescent="0.2">
      <c r="A3" s="230"/>
      <c r="B3" s="230"/>
      <c r="C3" s="230"/>
      <c r="D3" s="221"/>
      <c r="E3" s="180"/>
    </row>
    <row r="4" spans="1:10" x14ac:dyDescent="0.2">
      <c r="A4" s="230"/>
      <c r="B4" s="230"/>
      <c r="C4" s="230"/>
      <c r="D4" s="221"/>
      <c r="E4" s="180"/>
    </row>
    <row r="5" spans="1:10" x14ac:dyDescent="0.2">
      <c r="A5" s="230"/>
      <c r="B5" s="230"/>
      <c r="C5" s="230"/>
      <c r="D5" s="221"/>
      <c r="E5" s="180"/>
    </row>
    <row r="6" spans="1:10" x14ac:dyDescent="0.2">
      <c r="A6" s="230"/>
      <c r="B6" s="230"/>
      <c r="C6" s="230"/>
      <c r="D6" s="221"/>
      <c r="E6" s="180"/>
    </row>
    <row r="7" spans="1:10" x14ac:dyDescent="0.2">
      <c r="A7" s="132"/>
      <c r="B7" s="132"/>
      <c r="C7" s="132"/>
      <c r="D7" s="132"/>
      <c r="E7" s="132"/>
    </row>
    <row r="8" spans="1:10" x14ac:dyDescent="0.2">
      <c r="A8" s="88" t="s">
        <v>887</v>
      </c>
      <c r="B8" s="78" t="s">
        <v>285</v>
      </c>
      <c r="C8" s="78" t="s">
        <v>888</v>
      </c>
      <c r="D8" s="28" t="s">
        <v>889</v>
      </c>
      <c r="E8" s="28" t="s">
        <v>381</v>
      </c>
      <c r="F8" s="139" t="s">
        <v>880</v>
      </c>
    </row>
    <row r="9" spans="1:10" x14ac:dyDescent="0.2">
      <c r="A9" s="239" t="s">
        <v>281</v>
      </c>
      <c r="B9" s="1" t="s">
        <v>890</v>
      </c>
      <c r="C9" s="1" t="s">
        <v>1711</v>
      </c>
      <c r="D9" s="22" t="s">
        <v>1712</v>
      </c>
      <c r="E9" s="22" t="s">
        <v>1713</v>
      </c>
      <c r="F9" s="50" t="s">
        <v>1714</v>
      </c>
    </row>
    <row r="10" spans="1:10" x14ac:dyDescent="0.2">
      <c r="A10" s="234"/>
      <c r="B10" s="1" t="s">
        <v>1710</v>
      </c>
      <c r="C10" s="1" t="s">
        <v>891</v>
      </c>
      <c r="D10" s="5">
        <v>0.84291118299221801</v>
      </c>
      <c r="E10" s="50">
        <v>1.9E-3</v>
      </c>
      <c r="F10" s="50">
        <v>2.7E-2</v>
      </c>
    </row>
    <row r="11" spans="1:10" x14ac:dyDescent="0.2">
      <c r="A11" s="234"/>
      <c r="B11" s="1" t="s">
        <v>1709</v>
      </c>
      <c r="C11" s="1" t="s">
        <v>1707</v>
      </c>
      <c r="D11" s="5">
        <v>0.94</v>
      </c>
      <c r="E11" s="50">
        <v>1.9E-3</v>
      </c>
      <c r="F11" s="50">
        <v>1.9E-2</v>
      </c>
    </row>
    <row r="12" spans="1:10" x14ac:dyDescent="0.2">
      <c r="A12" s="234"/>
      <c r="B12" s="1" t="s">
        <v>892</v>
      </c>
      <c r="C12" s="1" t="s">
        <v>893</v>
      </c>
      <c r="D12" s="5">
        <v>0.77459666924148296</v>
      </c>
      <c r="E12" s="50">
        <v>8.2000000000000007E-3</v>
      </c>
      <c r="F12" s="50">
        <v>3.78E-2</v>
      </c>
    </row>
    <row r="13" spans="1:10" x14ac:dyDescent="0.2">
      <c r="A13" s="234"/>
      <c r="B13" s="1" t="s">
        <v>894</v>
      </c>
      <c r="C13" s="1" t="s">
        <v>895</v>
      </c>
      <c r="D13" s="5" t="s">
        <v>896</v>
      </c>
      <c r="E13" s="50" t="s">
        <v>897</v>
      </c>
      <c r="F13" s="50" t="s">
        <v>1228</v>
      </c>
      <c r="J13" s="100"/>
    </row>
    <row r="14" spans="1:10" x14ac:dyDescent="0.2">
      <c r="A14" s="234"/>
      <c r="B14" s="1" t="s">
        <v>935</v>
      </c>
      <c r="C14" s="1" t="s">
        <v>1259</v>
      </c>
      <c r="D14" s="5">
        <v>0.98</v>
      </c>
      <c r="E14" s="50">
        <v>2.0000000000000001E-4</v>
      </c>
      <c r="F14" s="50">
        <v>6.7000000000000002E-3</v>
      </c>
      <c r="J14" s="100"/>
    </row>
    <row r="15" spans="1:10" x14ac:dyDescent="0.2">
      <c r="A15" s="234"/>
      <c r="B15" s="1" t="s">
        <v>1203</v>
      </c>
      <c r="C15" s="104" t="s">
        <v>1262</v>
      </c>
      <c r="D15" s="5" t="s">
        <v>1229</v>
      </c>
      <c r="E15" s="50" t="s">
        <v>1230</v>
      </c>
      <c r="F15" s="50" t="s">
        <v>1231</v>
      </c>
    </row>
    <row r="16" spans="1:10" x14ac:dyDescent="0.2">
      <c r="A16" s="234"/>
      <c r="B16" s="1" t="s">
        <v>1198</v>
      </c>
      <c r="C16" s="1" t="s">
        <v>898</v>
      </c>
      <c r="D16" s="5">
        <v>0.95553308590590902</v>
      </c>
      <c r="E16" s="50">
        <v>2.0000000000000001E-4</v>
      </c>
      <c r="F16" s="50">
        <v>3.2000000000000002E-3</v>
      </c>
    </row>
    <row r="17" spans="1:10" x14ac:dyDescent="0.2">
      <c r="A17" s="234"/>
      <c r="B17" s="1" t="s">
        <v>899</v>
      </c>
      <c r="C17" s="1" t="s">
        <v>900</v>
      </c>
      <c r="D17" s="5">
        <v>0.98073037123803897</v>
      </c>
      <c r="E17" s="50">
        <v>1E-4</v>
      </c>
      <c r="F17" s="50">
        <v>5.4000000000000003E-3</v>
      </c>
    </row>
    <row r="18" spans="1:10" x14ac:dyDescent="0.2">
      <c r="A18" s="234"/>
      <c r="B18" s="1" t="s">
        <v>901</v>
      </c>
      <c r="C18" s="1" t="s">
        <v>900</v>
      </c>
      <c r="D18" s="5">
        <v>0.77459666924148296</v>
      </c>
      <c r="E18" s="50">
        <v>8.0000000000000004E-4</v>
      </c>
      <c r="F18" s="50">
        <v>1.21E-2</v>
      </c>
    </row>
    <row r="19" spans="1:10" x14ac:dyDescent="0.2">
      <c r="A19" s="24"/>
      <c r="D19" s="5"/>
      <c r="E19" s="50"/>
      <c r="J19" s="100"/>
    </row>
    <row r="20" spans="1:10" x14ac:dyDescent="0.2">
      <c r="A20" s="234" t="s">
        <v>902</v>
      </c>
      <c r="B20" s="1" t="s">
        <v>726</v>
      </c>
      <c r="C20" s="1" t="s">
        <v>903</v>
      </c>
      <c r="D20" s="5">
        <v>0.81649658092772603</v>
      </c>
      <c r="E20" s="50">
        <v>3.2000000000000002E-3</v>
      </c>
      <c r="F20" s="50">
        <v>3.49E-2</v>
      </c>
      <c r="H20" s="104"/>
      <c r="J20" s="100"/>
    </row>
    <row r="21" spans="1:10" x14ac:dyDescent="0.2">
      <c r="A21" s="234"/>
      <c r="B21" s="1" t="s">
        <v>904</v>
      </c>
      <c r="C21" s="1" t="s">
        <v>903</v>
      </c>
      <c r="D21" s="5">
        <v>0.97447191832383895</v>
      </c>
      <c r="E21" s="50">
        <v>4.0000000000000002E-4</v>
      </c>
      <c r="F21" s="50">
        <v>3.2800000000000003E-2</v>
      </c>
      <c r="H21" s="104"/>
      <c r="J21" s="100"/>
    </row>
    <row r="22" spans="1:10" x14ac:dyDescent="0.2">
      <c r="A22" s="234"/>
      <c r="B22" s="1" t="s">
        <v>905</v>
      </c>
      <c r="C22" s="1" t="s">
        <v>906</v>
      </c>
      <c r="D22" s="5">
        <v>0.93094933625126297</v>
      </c>
      <c r="E22" s="50">
        <v>2.3999999999999998E-3</v>
      </c>
      <c r="F22" s="50">
        <v>1.38E-2</v>
      </c>
      <c r="H22" s="104"/>
      <c r="J22" s="100"/>
    </row>
    <row r="23" spans="1:10" x14ac:dyDescent="0.2">
      <c r="A23" s="234"/>
      <c r="B23" s="1" t="s">
        <v>1234</v>
      </c>
      <c r="C23" s="1" t="s">
        <v>907</v>
      </c>
      <c r="D23" s="5">
        <v>0.83472922011562301</v>
      </c>
      <c r="E23" s="50">
        <v>8.9999999999999998E-4</v>
      </c>
      <c r="F23" s="50">
        <v>7.6E-3</v>
      </c>
    </row>
    <row r="24" spans="1:10" x14ac:dyDescent="0.2">
      <c r="A24" s="234"/>
      <c r="B24" s="1" t="s">
        <v>1235</v>
      </c>
      <c r="C24" s="1" t="s">
        <v>907</v>
      </c>
      <c r="D24" s="5">
        <v>0.878843447474569</v>
      </c>
      <c r="E24" s="50">
        <v>1E-4</v>
      </c>
      <c r="F24" s="50">
        <v>8.9999999999999998E-4</v>
      </c>
    </row>
    <row r="25" spans="1:10" x14ac:dyDescent="0.2">
      <c r="A25" s="234"/>
      <c r="B25" s="1" t="s">
        <v>403</v>
      </c>
      <c r="C25" s="1" t="s">
        <v>907</v>
      </c>
      <c r="D25" s="5">
        <v>0.78018949760549405</v>
      </c>
      <c r="E25" s="50">
        <v>1E-4</v>
      </c>
      <c r="F25" s="50">
        <v>8.9999999999999998E-4</v>
      </c>
    </row>
    <row r="26" spans="1:10" x14ac:dyDescent="0.2">
      <c r="A26" s="234"/>
      <c r="B26" s="1" t="s">
        <v>404</v>
      </c>
      <c r="C26" s="1" t="s">
        <v>908</v>
      </c>
      <c r="D26" s="5">
        <v>0.92582009977255098</v>
      </c>
      <c r="E26" s="50">
        <v>1E-4</v>
      </c>
      <c r="F26" s="50">
        <v>1.1999999999999999E-3</v>
      </c>
      <c r="H26" s="104"/>
      <c r="J26" s="100"/>
    </row>
    <row r="27" spans="1:10" x14ac:dyDescent="0.2">
      <c r="A27" s="234"/>
      <c r="B27" s="1" t="s">
        <v>405</v>
      </c>
      <c r="C27" s="1" t="s">
        <v>908</v>
      </c>
      <c r="D27" s="5">
        <v>0.87167314889964798</v>
      </c>
      <c r="E27" s="50">
        <v>2.0000000000000001E-4</v>
      </c>
      <c r="F27" s="50">
        <v>2.3E-3</v>
      </c>
      <c r="H27" s="104"/>
      <c r="J27" s="100"/>
    </row>
    <row r="28" spans="1:10" x14ac:dyDescent="0.2">
      <c r="A28" s="234"/>
      <c r="B28" s="1" t="s">
        <v>391</v>
      </c>
      <c r="C28" s="1" t="s">
        <v>909</v>
      </c>
      <c r="D28" s="5">
        <v>0.84515425472851702</v>
      </c>
      <c r="E28" s="50">
        <v>1.1000000000000001E-3</v>
      </c>
      <c r="F28" s="50">
        <v>6.1999999999999998E-3</v>
      </c>
      <c r="H28" s="104"/>
      <c r="J28" s="100"/>
    </row>
    <row r="29" spans="1:10" x14ac:dyDescent="0.2">
      <c r="A29" s="24"/>
      <c r="D29" s="5"/>
      <c r="E29" s="50"/>
      <c r="H29" s="104"/>
    </row>
    <row r="30" spans="1:10" x14ac:dyDescent="0.2">
      <c r="A30" s="234" t="s">
        <v>910</v>
      </c>
      <c r="B30" s="1" t="s">
        <v>406</v>
      </c>
      <c r="C30" s="1" t="s">
        <v>916</v>
      </c>
      <c r="D30" s="5">
        <v>0.70806174280670597</v>
      </c>
      <c r="E30" s="50">
        <v>4.0000000000000002E-4</v>
      </c>
      <c r="F30" s="50">
        <v>7.0000000000000001E-3</v>
      </c>
    </row>
    <row r="31" spans="1:10" x14ac:dyDescent="0.2">
      <c r="A31" s="234"/>
      <c r="B31" s="1" t="s">
        <v>407</v>
      </c>
      <c r="C31" s="1" t="s">
        <v>1222</v>
      </c>
      <c r="D31" s="5" t="s">
        <v>1223</v>
      </c>
      <c r="E31" s="50" t="s">
        <v>1224</v>
      </c>
      <c r="F31" s="50" t="s">
        <v>1254</v>
      </c>
    </row>
    <row r="32" spans="1:10" x14ac:dyDescent="0.2">
      <c r="A32" s="234"/>
      <c r="B32" s="1" t="s">
        <v>408</v>
      </c>
      <c r="C32" s="1" t="s">
        <v>911</v>
      </c>
      <c r="D32" s="5" t="s">
        <v>912</v>
      </c>
      <c r="E32" s="50" t="s">
        <v>913</v>
      </c>
      <c r="F32" s="50" t="s">
        <v>1221</v>
      </c>
    </row>
    <row r="33" spans="1:10" x14ac:dyDescent="0.2">
      <c r="A33" s="234"/>
      <c r="B33" s="1" t="s">
        <v>914</v>
      </c>
      <c r="C33" s="1" t="s">
        <v>915</v>
      </c>
      <c r="D33" s="5">
        <v>0.94832068753166399</v>
      </c>
      <c r="E33" s="50">
        <v>5.4999999999999997E-3</v>
      </c>
      <c r="F33" s="50">
        <v>4.7500000000000001E-2</v>
      </c>
      <c r="J33" s="100"/>
    </row>
    <row r="34" spans="1:10" x14ac:dyDescent="0.2">
      <c r="A34" s="234"/>
      <c r="B34" s="97" t="s">
        <v>409</v>
      </c>
      <c r="C34" s="1" t="s">
        <v>916</v>
      </c>
      <c r="D34" s="5">
        <v>0.76088591025268204</v>
      </c>
      <c r="E34" s="50">
        <v>1E-4</v>
      </c>
      <c r="F34" s="50">
        <v>1.8E-3</v>
      </c>
      <c r="H34" s="104"/>
      <c r="J34" s="100"/>
    </row>
    <row r="35" spans="1:10" x14ac:dyDescent="0.2">
      <c r="A35" s="234"/>
      <c r="B35" s="1" t="s">
        <v>917</v>
      </c>
      <c r="C35" s="1" t="s">
        <v>891</v>
      </c>
      <c r="D35" s="5">
        <v>0.88852331663863904</v>
      </c>
      <c r="E35" s="50">
        <v>1E-4</v>
      </c>
      <c r="F35" s="50">
        <v>8.6E-3</v>
      </c>
      <c r="H35" s="104"/>
      <c r="J35" s="100"/>
    </row>
    <row r="36" spans="1:10" x14ac:dyDescent="0.2">
      <c r="A36" s="234"/>
      <c r="B36" s="1" t="s">
        <v>395</v>
      </c>
      <c r="C36" s="1" t="s">
        <v>893</v>
      </c>
      <c r="D36" s="5">
        <v>0.82770333349236103</v>
      </c>
      <c r="E36" s="50">
        <v>1.1599999999999999E-2</v>
      </c>
      <c r="F36" s="50">
        <v>4.8399999999999999E-2</v>
      </c>
    </row>
    <row r="37" spans="1:10" x14ac:dyDescent="0.2">
      <c r="A37" s="234"/>
      <c r="B37" s="1" t="s">
        <v>918</v>
      </c>
      <c r="C37" s="1" t="s">
        <v>916</v>
      </c>
      <c r="D37" s="5">
        <v>0.88205319394873005</v>
      </c>
      <c r="E37" s="50">
        <v>1E-4</v>
      </c>
      <c r="F37" s="50">
        <v>1.8E-3</v>
      </c>
    </row>
    <row r="38" spans="1:10" x14ac:dyDescent="0.2">
      <c r="A38" s="234"/>
      <c r="B38" s="1" t="s">
        <v>1160</v>
      </c>
      <c r="C38" s="1" t="s">
        <v>915</v>
      </c>
      <c r="D38" s="5">
        <v>0.9</v>
      </c>
      <c r="E38" s="50">
        <v>7.1999999999999998E-3</v>
      </c>
      <c r="F38" s="50">
        <v>4.7500000000000001E-2</v>
      </c>
    </row>
    <row r="39" spans="1:10" ht="18" customHeight="1" x14ac:dyDescent="0.2">
      <c r="A39" s="234"/>
      <c r="B39" s="1" t="s">
        <v>410</v>
      </c>
      <c r="C39" s="1" t="s">
        <v>893</v>
      </c>
      <c r="D39" s="5">
        <v>0.81094840852806804</v>
      </c>
      <c r="E39" s="50">
        <v>6.1999999999999998E-3</v>
      </c>
      <c r="F39" s="50">
        <v>3.78E-2</v>
      </c>
    </row>
    <row r="40" spans="1:10" x14ac:dyDescent="0.2">
      <c r="A40" s="234"/>
      <c r="B40" s="1" t="s">
        <v>919</v>
      </c>
      <c r="C40" s="1" t="s">
        <v>893</v>
      </c>
      <c r="D40" s="5">
        <v>0.80448862420299005</v>
      </c>
      <c r="E40" s="50">
        <v>7.3000000000000001E-3</v>
      </c>
      <c r="F40" s="50">
        <v>3.78E-2</v>
      </c>
    </row>
    <row r="41" spans="1:10" x14ac:dyDescent="0.2">
      <c r="A41" s="234"/>
      <c r="B41" s="1" t="s">
        <v>920</v>
      </c>
      <c r="C41" s="1" t="s">
        <v>915</v>
      </c>
      <c r="D41" s="5">
        <v>0.921978086496136</v>
      </c>
      <c r="E41" s="50">
        <v>5.4000000000000003E-3</v>
      </c>
      <c r="F41" s="50">
        <v>4.7500000000000001E-2</v>
      </c>
    </row>
    <row r="42" spans="1:10" x14ac:dyDescent="0.2">
      <c r="A42" s="234"/>
      <c r="B42" s="1" t="s">
        <v>412</v>
      </c>
      <c r="C42" s="1" t="s">
        <v>915</v>
      </c>
      <c r="D42" s="5">
        <v>0.99651722908403795</v>
      </c>
      <c r="E42" s="50">
        <v>1E-4</v>
      </c>
      <c r="F42" s="50">
        <v>2.5000000000000001E-3</v>
      </c>
    </row>
    <row r="43" spans="1:10" x14ac:dyDescent="0.2">
      <c r="A43" s="234"/>
      <c r="B43" s="1" t="s">
        <v>389</v>
      </c>
      <c r="C43" s="1" t="s">
        <v>915</v>
      </c>
      <c r="D43" s="5">
        <v>0.97380392758506895</v>
      </c>
      <c r="E43" s="50">
        <v>2.0000000000000001E-4</v>
      </c>
      <c r="F43" s="50">
        <v>5.7000000000000002E-3</v>
      </c>
    </row>
    <row r="44" spans="1:10" x14ac:dyDescent="0.2">
      <c r="A44" s="234"/>
      <c r="B44" s="1" t="s">
        <v>1200</v>
      </c>
      <c r="C44" s="1" t="s">
        <v>893</v>
      </c>
      <c r="D44" s="5">
        <v>0.79401988113903199</v>
      </c>
      <c r="E44" s="50">
        <v>9.7000000000000003E-3</v>
      </c>
      <c r="F44" s="50">
        <v>4.0300000000000002E-2</v>
      </c>
    </row>
    <row r="45" spans="1:10" x14ac:dyDescent="0.2">
      <c r="A45" s="234"/>
      <c r="B45" s="1" t="s">
        <v>922</v>
      </c>
      <c r="C45" s="1" t="s">
        <v>916</v>
      </c>
      <c r="D45" s="5">
        <v>0.82717019186851104</v>
      </c>
      <c r="E45" s="50">
        <v>1E-4</v>
      </c>
      <c r="F45" s="50">
        <v>1.8E-3</v>
      </c>
    </row>
    <row r="46" spans="1:10" x14ac:dyDescent="0.2">
      <c r="A46" s="234"/>
      <c r="B46" s="1" t="s">
        <v>923</v>
      </c>
      <c r="C46" s="1" t="s">
        <v>915</v>
      </c>
      <c r="D46" s="5">
        <v>0.94461585162586403</v>
      </c>
      <c r="E46" s="50">
        <v>4.4000000000000003E-3</v>
      </c>
      <c r="F46" s="50">
        <v>4.4600000000000001E-2</v>
      </c>
    </row>
    <row r="47" spans="1:10" x14ac:dyDescent="0.2">
      <c r="A47" s="234"/>
      <c r="B47" s="1" t="s">
        <v>924</v>
      </c>
      <c r="C47" s="1" t="s">
        <v>907</v>
      </c>
      <c r="D47" s="5">
        <v>0.75352644158902105</v>
      </c>
      <c r="E47" s="50">
        <v>2.0000000000000001E-4</v>
      </c>
      <c r="F47" s="50">
        <v>8.9999999999999998E-4</v>
      </c>
    </row>
    <row r="48" spans="1:10" x14ac:dyDescent="0.2">
      <c r="A48" s="234"/>
      <c r="B48" s="1" t="s">
        <v>925</v>
      </c>
      <c r="C48" s="1" t="s">
        <v>893</v>
      </c>
      <c r="D48" s="5">
        <v>0.83806615135180196</v>
      </c>
      <c r="E48" s="50">
        <v>5.3E-3</v>
      </c>
      <c r="F48" s="50">
        <v>3.78E-2</v>
      </c>
    </row>
    <row r="49" spans="1:6" x14ac:dyDescent="0.2">
      <c r="A49" s="24"/>
      <c r="D49" s="5"/>
      <c r="E49" s="50"/>
    </row>
    <row r="50" spans="1:6" x14ac:dyDescent="0.2">
      <c r="A50" s="24"/>
      <c r="B50" s="1" t="s">
        <v>1708</v>
      </c>
      <c r="C50" s="1" t="s">
        <v>1707</v>
      </c>
      <c r="D50" s="5">
        <v>0.96</v>
      </c>
      <c r="E50" s="50">
        <v>1E-4</v>
      </c>
      <c r="F50" s="50">
        <v>1.6999999999999999E-3</v>
      </c>
    </row>
    <row r="51" spans="1:6" x14ac:dyDescent="0.2">
      <c r="A51" s="234" t="s">
        <v>284</v>
      </c>
      <c r="B51" s="1" t="s">
        <v>926</v>
      </c>
      <c r="C51" s="1" t="s">
        <v>908</v>
      </c>
      <c r="D51" s="5">
        <v>0.90683491893540003</v>
      </c>
      <c r="E51" s="50">
        <v>5.3E-3</v>
      </c>
      <c r="F51" s="50">
        <v>2.4899999999999999E-2</v>
      </c>
    </row>
    <row r="52" spans="1:6" x14ac:dyDescent="0.2">
      <c r="A52" s="234"/>
      <c r="B52" s="1" t="s">
        <v>390</v>
      </c>
      <c r="C52" s="1" t="s">
        <v>908</v>
      </c>
      <c r="D52" s="5">
        <v>0.80454455555663595</v>
      </c>
      <c r="E52" s="50">
        <v>1.6999999999999999E-3</v>
      </c>
      <c r="F52" s="50">
        <v>1.3899999999999999E-2</v>
      </c>
    </row>
    <row r="53" spans="1:6" x14ac:dyDescent="0.2">
      <c r="A53" s="24"/>
      <c r="D53" s="5"/>
      <c r="E53" s="50"/>
    </row>
    <row r="54" spans="1:6" x14ac:dyDescent="0.2">
      <c r="A54" s="234" t="s">
        <v>414</v>
      </c>
      <c r="B54" s="1" t="s">
        <v>415</v>
      </c>
      <c r="C54" s="1" t="s">
        <v>893</v>
      </c>
      <c r="D54" s="5">
        <v>0.87476900438971705</v>
      </c>
      <c r="E54" s="50">
        <v>1.5E-3</v>
      </c>
      <c r="F54" s="50">
        <v>3.3599999999999998E-2</v>
      </c>
    </row>
    <row r="55" spans="1:6" x14ac:dyDescent="0.2">
      <c r="A55" s="234"/>
      <c r="B55" s="1" t="s">
        <v>1692</v>
      </c>
      <c r="C55" s="1" t="s">
        <v>1715</v>
      </c>
      <c r="D55" s="5">
        <v>0.92</v>
      </c>
      <c r="E55" s="50">
        <v>2.5999999999999999E-3</v>
      </c>
      <c r="F55" s="50">
        <v>4.2900000000000001E-2</v>
      </c>
    </row>
    <row r="56" spans="1:6" x14ac:dyDescent="0.2">
      <c r="A56" s="24"/>
      <c r="D56" s="5"/>
      <c r="E56" s="50"/>
    </row>
    <row r="57" spans="1:6" x14ac:dyDescent="0.2">
      <c r="A57" s="234" t="s">
        <v>416</v>
      </c>
      <c r="B57" s="1" t="s">
        <v>927</v>
      </c>
      <c r="C57" s="1" t="s">
        <v>893</v>
      </c>
      <c r="D57" s="5">
        <v>0.84242353917423196</v>
      </c>
      <c r="E57" s="50">
        <v>5.4000000000000003E-3</v>
      </c>
      <c r="F57" s="50">
        <v>3.78E-2</v>
      </c>
    </row>
    <row r="58" spans="1:6" x14ac:dyDescent="0.2">
      <c r="A58" s="234"/>
      <c r="B58" s="1" t="s">
        <v>928</v>
      </c>
      <c r="C58" s="1" t="s">
        <v>908</v>
      </c>
      <c r="D58" s="5">
        <v>0.83205029433784405</v>
      </c>
      <c r="E58" s="50">
        <v>2.8999999999999998E-3</v>
      </c>
      <c r="F58" s="50">
        <v>1.3899999999999999E-2</v>
      </c>
    </row>
    <row r="59" spans="1:6" ht="17" customHeight="1" x14ac:dyDescent="0.2">
      <c r="A59" s="234"/>
      <c r="B59" s="1" t="s">
        <v>978</v>
      </c>
      <c r="C59" s="1" t="s">
        <v>907</v>
      </c>
      <c r="D59" s="5">
        <v>0.74535599249993001</v>
      </c>
      <c r="E59" s="50">
        <v>5.7000000000000002E-3</v>
      </c>
      <c r="F59" s="50">
        <v>2.7E-2</v>
      </c>
    </row>
    <row r="60" spans="1:6" x14ac:dyDescent="0.2">
      <c r="A60" s="234"/>
      <c r="B60" s="1" t="s">
        <v>417</v>
      </c>
      <c r="C60" s="1" t="s">
        <v>893</v>
      </c>
      <c r="D60" s="5">
        <v>0.89802651013387402</v>
      </c>
      <c r="E60" s="50">
        <v>1E-3</v>
      </c>
      <c r="F60" s="50">
        <v>1.26E-2</v>
      </c>
    </row>
    <row r="61" spans="1:6" x14ac:dyDescent="0.2">
      <c r="A61" s="234"/>
      <c r="B61" s="1" t="s">
        <v>396</v>
      </c>
      <c r="C61" s="1" t="s">
        <v>893</v>
      </c>
      <c r="D61" s="5">
        <v>0.83184760135049796</v>
      </c>
      <c r="E61" s="50">
        <v>8.3999999999999995E-3</v>
      </c>
      <c r="F61" s="50">
        <v>4.0300000000000002E-2</v>
      </c>
    </row>
    <row r="62" spans="1:6" x14ac:dyDescent="0.2">
      <c r="A62" s="234"/>
      <c r="B62" s="1" t="s">
        <v>929</v>
      </c>
      <c r="C62" s="1" t="s">
        <v>907</v>
      </c>
      <c r="D62" s="5">
        <v>0.77459666924148296</v>
      </c>
      <c r="E62" s="50">
        <v>3.2000000000000002E-3</v>
      </c>
      <c r="F62" s="50">
        <v>1.46E-2</v>
      </c>
    </row>
    <row r="63" spans="1:6" x14ac:dyDescent="0.2">
      <c r="A63" s="24"/>
      <c r="D63" s="5"/>
      <c r="E63" s="50"/>
    </row>
    <row r="64" spans="1:6" x14ac:dyDescent="0.2">
      <c r="A64" s="24" t="s">
        <v>418</v>
      </c>
      <c r="B64" s="1" t="s">
        <v>382</v>
      </c>
      <c r="C64" s="1" t="s">
        <v>908</v>
      </c>
      <c r="D64" s="5">
        <v>0.88129493986917995</v>
      </c>
      <c r="E64" s="50">
        <v>5.0000000000000001E-4</v>
      </c>
      <c r="F64" s="50">
        <v>1.6999999999999999E-3</v>
      </c>
    </row>
    <row r="65" spans="1:6" x14ac:dyDescent="0.2">
      <c r="A65" s="24"/>
      <c r="D65" s="5"/>
      <c r="E65" s="50"/>
    </row>
    <row r="66" spans="1:6" x14ac:dyDescent="0.2">
      <c r="A66" s="234" t="s">
        <v>419</v>
      </c>
      <c r="B66" s="1" t="s">
        <v>1204</v>
      </c>
      <c r="C66" s="1" t="s">
        <v>908</v>
      </c>
      <c r="D66" s="5">
        <v>0.86602540378443904</v>
      </c>
      <c r="E66" s="50">
        <v>1E-4</v>
      </c>
      <c r="F66" s="50">
        <v>1.1999999999999999E-3</v>
      </c>
    </row>
    <row r="67" spans="1:6" x14ac:dyDescent="0.2">
      <c r="A67" s="234"/>
      <c r="B67" s="1" t="s">
        <v>420</v>
      </c>
      <c r="C67" s="1" t="s">
        <v>907</v>
      </c>
      <c r="D67" s="5">
        <v>0.87988269012812004</v>
      </c>
      <c r="E67" s="50">
        <v>1E-4</v>
      </c>
      <c r="F67" s="50">
        <v>8.9999999999999998E-4</v>
      </c>
    </row>
    <row r="68" spans="1:6" x14ac:dyDescent="0.2">
      <c r="A68" s="24"/>
      <c r="D68" s="5"/>
      <c r="E68" s="50"/>
    </row>
    <row r="69" spans="1:6" x14ac:dyDescent="0.2">
      <c r="A69" s="24" t="s">
        <v>930</v>
      </c>
      <c r="B69" s="1" t="s">
        <v>931</v>
      </c>
      <c r="C69" s="1" t="s">
        <v>932</v>
      </c>
      <c r="D69" s="5">
        <v>0.956365069595007</v>
      </c>
      <c r="E69" s="50">
        <v>1E-4</v>
      </c>
      <c r="F69" s="50">
        <v>1E-3</v>
      </c>
    </row>
    <row r="70" spans="1:6" x14ac:dyDescent="0.2">
      <c r="A70" s="24"/>
      <c r="D70" s="5"/>
      <c r="E70" s="50"/>
    </row>
    <row r="71" spans="1:6" x14ac:dyDescent="0.2">
      <c r="A71" s="234" t="s">
        <v>413</v>
      </c>
      <c r="B71" s="1" t="s">
        <v>933</v>
      </c>
      <c r="C71" s="1" t="s">
        <v>893</v>
      </c>
      <c r="D71" s="5">
        <v>0.96479076436090005</v>
      </c>
      <c r="E71" s="50">
        <v>6.3E-3</v>
      </c>
      <c r="F71" s="50">
        <v>3.78E-2</v>
      </c>
    </row>
    <row r="72" spans="1:6" x14ac:dyDescent="0.2">
      <c r="A72" s="234"/>
      <c r="B72" s="1" t="s">
        <v>1201</v>
      </c>
      <c r="C72" s="1" t="s">
        <v>915</v>
      </c>
      <c r="D72" s="5">
        <v>0.95799390143056296</v>
      </c>
      <c r="E72" s="50">
        <v>2.0000000000000001E-4</v>
      </c>
      <c r="F72" s="50">
        <v>8.8000000000000005E-3</v>
      </c>
    </row>
    <row r="73" spans="1:6" x14ac:dyDescent="0.2">
      <c r="A73" s="234"/>
      <c r="B73" s="1" t="s">
        <v>1202</v>
      </c>
      <c r="C73" s="1" t="s">
        <v>1707</v>
      </c>
      <c r="D73" s="156">
        <v>0.99939900000000004</v>
      </c>
      <c r="E73" s="50">
        <v>1E-4</v>
      </c>
      <c r="F73" s="50">
        <v>1.6999999999999999E-3</v>
      </c>
    </row>
    <row r="74" spans="1:6" x14ac:dyDescent="0.2">
      <c r="A74" s="24"/>
      <c r="D74" s="5"/>
      <c r="E74" s="50"/>
    </row>
    <row r="75" spans="1:6" x14ac:dyDescent="0.2">
      <c r="A75" s="234" t="s">
        <v>934</v>
      </c>
      <c r="B75" s="1" t="s">
        <v>401</v>
      </c>
      <c r="C75" s="1" t="s">
        <v>1716</v>
      </c>
      <c r="D75" s="5">
        <v>1</v>
      </c>
      <c r="E75" s="50">
        <v>1.6999999999999999E-3</v>
      </c>
      <c r="F75" s="50">
        <v>2.7199999999999998E-2</v>
      </c>
    </row>
    <row r="76" spans="1:6" x14ac:dyDescent="0.2">
      <c r="A76" s="234"/>
      <c r="B76" s="1" t="s">
        <v>425</v>
      </c>
      <c r="C76" s="1" t="s">
        <v>893</v>
      </c>
      <c r="D76" s="5">
        <v>0.98275841676638098</v>
      </c>
      <c r="E76" s="50">
        <v>8.8000000000000005E-3</v>
      </c>
      <c r="F76" s="50">
        <v>3.78E-2</v>
      </c>
    </row>
    <row r="77" spans="1:6" x14ac:dyDescent="0.2">
      <c r="A77" s="24"/>
      <c r="D77" s="5"/>
      <c r="E77" s="50"/>
    </row>
    <row r="78" spans="1:6" x14ac:dyDescent="0.2">
      <c r="A78" s="234" t="s">
        <v>421</v>
      </c>
      <c r="B78" s="1" t="s">
        <v>398</v>
      </c>
      <c r="C78" s="1" t="s">
        <v>936</v>
      </c>
      <c r="D78" s="5" t="s">
        <v>937</v>
      </c>
      <c r="E78" s="50" t="s">
        <v>938</v>
      </c>
      <c r="F78" s="50" t="s">
        <v>1246</v>
      </c>
    </row>
    <row r="79" spans="1:6" x14ac:dyDescent="0.2">
      <c r="A79" s="234"/>
      <c r="B79" s="1" t="s">
        <v>422</v>
      </c>
      <c r="C79" s="1" t="s">
        <v>943</v>
      </c>
      <c r="D79" s="5" t="s">
        <v>944</v>
      </c>
      <c r="E79" s="50" t="s">
        <v>945</v>
      </c>
      <c r="F79" s="50" t="s">
        <v>1226</v>
      </c>
    </row>
    <row r="80" spans="1:6" x14ac:dyDescent="0.2">
      <c r="A80" s="234"/>
      <c r="B80" s="1" t="s">
        <v>1241</v>
      </c>
      <c r="C80" s="1" t="s">
        <v>946</v>
      </c>
      <c r="D80" s="5" t="s">
        <v>947</v>
      </c>
      <c r="E80" s="50" t="s">
        <v>948</v>
      </c>
      <c r="F80" s="50" t="s">
        <v>1242</v>
      </c>
    </row>
    <row r="81" spans="1:6" x14ac:dyDescent="0.2">
      <c r="A81" s="24"/>
      <c r="D81" s="5"/>
      <c r="E81" s="50"/>
    </row>
    <row r="82" spans="1:6" x14ac:dyDescent="0.2">
      <c r="A82" s="234" t="s">
        <v>424</v>
      </c>
      <c r="B82" s="1" t="s">
        <v>400</v>
      </c>
      <c r="C82" s="1" t="s">
        <v>1255</v>
      </c>
      <c r="D82" s="5" t="s">
        <v>1256</v>
      </c>
      <c r="E82" s="50" t="s">
        <v>1257</v>
      </c>
      <c r="F82" s="50" t="s">
        <v>1258</v>
      </c>
    </row>
    <row r="83" spans="1:6" x14ac:dyDescent="0.2">
      <c r="A83" s="234"/>
      <c r="B83" s="97" t="s">
        <v>399</v>
      </c>
      <c r="C83" s="151" t="s">
        <v>1717</v>
      </c>
      <c r="D83" s="5" t="s">
        <v>1718</v>
      </c>
      <c r="E83" s="50" t="s">
        <v>1719</v>
      </c>
      <c r="F83" s="50" t="s">
        <v>1720</v>
      </c>
    </row>
    <row r="84" spans="1:6" x14ac:dyDescent="0.2">
      <c r="A84" s="234"/>
      <c r="B84" s="1" t="s">
        <v>939</v>
      </c>
      <c r="C84" s="1" t="s">
        <v>940</v>
      </c>
      <c r="D84" s="5" t="s">
        <v>941</v>
      </c>
      <c r="E84" s="50" t="s">
        <v>942</v>
      </c>
      <c r="F84" s="50" t="s">
        <v>1243</v>
      </c>
    </row>
    <row r="85" spans="1:6" x14ac:dyDescent="0.2">
      <c r="A85" s="234"/>
      <c r="B85" s="1" t="s">
        <v>949</v>
      </c>
      <c r="C85" s="1" t="s">
        <v>950</v>
      </c>
      <c r="D85" s="5" t="s">
        <v>951</v>
      </c>
      <c r="E85" s="50" t="s">
        <v>952</v>
      </c>
      <c r="F85" s="50" t="s">
        <v>1232</v>
      </c>
    </row>
    <row r="86" spans="1:6" x14ac:dyDescent="0.2">
      <c r="A86" s="24"/>
      <c r="D86" s="5"/>
      <c r="E86" s="50"/>
    </row>
    <row r="87" spans="1:6" x14ac:dyDescent="0.2">
      <c r="A87" s="234" t="s">
        <v>423</v>
      </c>
      <c r="B87" s="1" t="s">
        <v>1199</v>
      </c>
      <c r="C87" s="151" t="s">
        <v>1721</v>
      </c>
      <c r="D87" s="5" t="s">
        <v>1722</v>
      </c>
      <c r="E87" s="50" t="s">
        <v>1723</v>
      </c>
      <c r="F87" s="50" t="s">
        <v>1724</v>
      </c>
    </row>
    <row r="88" spans="1:6" x14ac:dyDescent="0.2">
      <c r="A88" s="234"/>
      <c r="B88" s="1" t="s">
        <v>1205</v>
      </c>
      <c r="C88" s="1" t="s">
        <v>953</v>
      </c>
      <c r="D88" s="5" t="s">
        <v>954</v>
      </c>
      <c r="E88" s="50" t="s">
        <v>955</v>
      </c>
      <c r="F88" s="50" t="s">
        <v>1245</v>
      </c>
    </row>
    <row r="89" spans="1:6" x14ac:dyDescent="0.2">
      <c r="A89" s="234"/>
      <c r="B89" s="1" t="s">
        <v>956</v>
      </c>
      <c r="C89" s="1" t="s">
        <v>957</v>
      </c>
      <c r="D89" s="5" t="s">
        <v>958</v>
      </c>
      <c r="E89" s="50" t="s">
        <v>959</v>
      </c>
      <c r="F89" s="50" t="s">
        <v>1260</v>
      </c>
    </row>
    <row r="90" spans="1:6" x14ac:dyDescent="0.2">
      <c r="A90" s="24"/>
      <c r="D90" s="5"/>
      <c r="E90" s="50"/>
    </row>
    <row r="91" spans="1:6" x14ac:dyDescent="0.2">
      <c r="A91" s="24" t="s">
        <v>1236</v>
      </c>
      <c r="B91" s="1" t="s">
        <v>960</v>
      </c>
      <c r="C91" s="1" t="s">
        <v>1237</v>
      </c>
      <c r="D91" s="5" t="s">
        <v>1238</v>
      </c>
      <c r="E91" s="50" t="s">
        <v>1239</v>
      </c>
      <c r="F91" s="50" t="s">
        <v>1240</v>
      </c>
    </row>
    <row r="92" spans="1:6" x14ac:dyDescent="0.2">
      <c r="A92" s="24"/>
      <c r="D92" s="5"/>
      <c r="E92" s="50"/>
    </row>
    <row r="93" spans="1:6" x14ac:dyDescent="0.2">
      <c r="A93" s="24" t="s">
        <v>961</v>
      </c>
      <c r="B93" s="1" t="s">
        <v>393</v>
      </c>
      <c r="C93" s="1" t="s">
        <v>962</v>
      </c>
      <c r="D93" s="5" t="s">
        <v>963</v>
      </c>
      <c r="E93" s="50" t="s">
        <v>964</v>
      </c>
      <c r="F93" s="50" t="s">
        <v>1227</v>
      </c>
    </row>
    <row r="94" spans="1:6" x14ac:dyDescent="0.2">
      <c r="A94" s="24"/>
      <c r="D94" s="5"/>
      <c r="E94" s="50"/>
    </row>
    <row r="95" spans="1:6" x14ac:dyDescent="0.2">
      <c r="A95" s="24" t="s">
        <v>965</v>
      </c>
      <c r="B95" s="1" t="s">
        <v>426</v>
      </c>
      <c r="C95" s="1" t="s">
        <v>966</v>
      </c>
      <c r="D95" s="5" t="s">
        <v>967</v>
      </c>
      <c r="E95" s="50" t="s">
        <v>968</v>
      </c>
      <c r="F95" s="50" t="s">
        <v>1225</v>
      </c>
    </row>
    <row r="96" spans="1:6" x14ac:dyDescent="0.2">
      <c r="A96" s="24"/>
      <c r="D96" s="5"/>
      <c r="E96" s="50"/>
    </row>
    <row r="97" spans="1:6" x14ac:dyDescent="0.2">
      <c r="A97" s="24" t="s">
        <v>969</v>
      </c>
      <c r="B97" s="1" t="s">
        <v>970</v>
      </c>
      <c r="C97" s="1" t="s">
        <v>971</v>
      </c>
      <c r="D97" s="5" t="s">
        <v>972</v>
      </c>
      <c r="E97" s="50" t="s">
        <v>973</v>
      </c>
      <c r="F97" s="50" t="s">
        <v>1233</v>
      </c>
    </row>
    <row r="98" spans="1:6" x14ac:dyDescent="0.2">
      <c r="A98" s="24"/>
      <c r="D98" s="5"/>
      <c r="E98" s="50"/>
    </row>
    <row r="99" spans="1:6" x14ac:dyDescent="0.2">
      <c r="A99" s="33" t="s">
        <v>974</v>
      </c>
      <c r="B99" s="4" t="s">
        <v>387</v>
      </c>
      <c r="C99" s="4" t="s">
        <v>975</v>
      </c>
      <c r="D99" s="6" t="s">
        <v>976</v>
      </c>
      <c r="E99" s="70" t="s">
        <v>977</v>
      </c>
      <c r="F99" s="70" t="s">
        <v>1261</v>
      </c>
    </row>
    <row r="108" spans="1:6" x14ac:dyDescent="0.2">
      <c r="B108" s="1" t="s">
        <v>70</v>
      </c>
    </row>
  </sheetData>
  <sortState xmlns:xlrd2="http://schemas.microsoft.com/office/spreadsheetml/2017/richdata2" ref="B30:F48">
    <sortCondition ref="B30:B48"/>
  </sortState>
  <mergeCells count="13">
    <mergeCell ref="A20:A28"/>
    <mergeCell ref="A9:A18"/>
    <mergeCell ref="A2:C6"/>
    <mergeCell ref="A87:A89"/>
    <mergeCell ref="A30:A48"/>
    <mergeCell ref="A82:A85"/>
    <mergeCell ref="A78:A80"/>
    <mergeCell ref="A51:A52"/>
    <mergeCell ref="A71:A73"/>
    <mergeCell ref="A54:A55"/>
    <mergeCell ref="A75:A76"/>
    <mergeCell ref="A57:A62"/>
    <mergeCell ref="A66:A67"/>
  </mergeCells>
  <pageMargins left="0.7" right="0.7" top="0.75" bottom="0.75" header="0.3" footer="0.3"/>
  <pageSetup orientation="portrait" horizontalDpi="0" verticalDpi="0"/>
</worksheet>
</file>

<file path=xl/worksheets/sheet2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P28"/>
  <sheetViews>
    <sheetView zoomScaleNormal="100" workbookViewId="0">
      <selection activeCell="A2" sqref="A2:F3"/>
    </sheetView>
  </sheetViews>
  <sheetFormatPr baseColWidth="10" defaultRowHeight="18" x14ac:dyDescent="0.2"/>
  <cols>
    <col min="1" max="1" width="24.5" style="1" customWidth="1"/>
    <col min="2" max="2" width="33.5" style="1" customWidth="1"/>
    <col min="3" max="3" width="34.1640625" style="1" customWidth="1"/>
    <col min="4" max="4" width="18" style="1" customWidth="1"/>
    <col min="5" max="5" width="32" style="1" customWidth="1"/>
    <col min="6" max="6" width="15.5" style="22" customWidth="1"/>
    <col min="7" max="16384" width="10.83203125" style="1"/>
  </cols>
  <sheetData>
    <row r="2" spans="1:16" ht="20" customHeight="1" x14ac:dyDescent="0.2">
      <c r="A2" s="275" t="s">
        <v>1808</v>
      </c>
      <c r="B2" s="275"/>
      <c r="C2" s="275"/>
      <c r="D2" s="275"/>
      <c r="E2" s="275"/>
      <c r="F2" s="275"/>
    </row>
    <row r="3" spans="1:16" ht="20" customHeight="1" x14ac:dyDescent="0.2">
      <c r="A3" s="275"/>
      <c r="B3" s="275"/>
      <c r="C3" s="275"/>
      <c r="D3" s="275"/>
      <c r="E3" s="275"/>
      <c r="F3" s="275"/>
    </row>
    <row r="5" spans="1:16" x14ac:dyDescent="0.2">
      <c r="A5" s="28" t="s">
        <v>427</v>
      </c>
      <c r="B5" s="28" t="s">
        <v>428</v>
      </c>
      <c r="C5" s="28" t="s">
        <v>774</v>
      </c>
      <c r="D5" s="28" t="s">
        <v>776</v>
      </c>
      <c r="E5" s="28" t="s">
        <v>775</v>
      </c>
      <c r="F5" s="28" t="s">
        <v>777</v>
      </c>
    </row>
    <row r="6" spans="1:16" x14ac:dyDescent="0.2">
      <c r="A6" s="23" t="s">
        <v>432</v>
      </c>
      <c r="B6" s="23" t="s">
        <v>789</v>
      </c>
      <c r="C6" s="1" t="s">
        <v>281</v>
      </c>
      <c r="D6" s="22" t="s">
        <v>392</v>
      </c>
      <c r="E6" s="1" t="s">
        <v>779</v>
      </c>
      <c r="F6" s="22" t="s">
        <v>782</v>
      </c>
      <c r="K6" s="23"/>
    </row>
    <row r="7" spans="1:16" x14ac:dyDescent="0.2">
      <c r="A7" s="23"/>
      <c r="B7" s="23" t="s">
        <v>433</v>
      </c>
      <c r="C7" s="1" t="s">
        <v>283</v>
      </c>
      <c r="D7" s="22" t="s">
        <v>392</v>
      </c>
      <c r="E7" s="1" t="s">
        <v>779</v>
      </c>
      <c r="F7" s="22" t="s">
        <v>782</v>
      </c>
      <c r="P7" s="23"/>
    </row>
    <row r="8" spans="1:16" x14ac:dyDescent="0.2">
      <c r="A8" s="23"/>
      <c r="B8" s="23" t="s">
        <v>787</v>
      </c>
      <c r="C8" s="1" t="s">
        <v>283</v>
      </c>
      <c r="D8" s="22" t="s">
        <v>793</v>
      </c>
      <c r="E8" s="1" t="s">
        <v>779</v>
      </c>
      <c r="F8" s="22" t="s">
        <v>782</v>
      </c>
    </row>
    <row r="9" spans="1:16" x14ac:dyDescent="0.2">
      <c r="A9" s="23"/>
      <c r="B9" s="23" t="s">
        <v>788</v>
      </c>
      <c r="C9" s="1" t="s">
        <v>794</v>
      </c>
      <c r="D9" s="22" t="s">
        <v>392</v>
      </c>
      <c r="E9" s="1" t="s">
        <v>792</v>
      </c>
      <c r="F9" s="22" t="s">
        <v>782</v>
      </c>
    </row>
    <row r="10" spans="1:16" x14ac:dyDescent="0.2">
      <c r="A10" s="23"/>
      <c r="B10" s="1" t="s">
        <v>786</v>
      </c>
      <c r="C10" s="1" t="s">
        <v>283</v>
      </c>
      <c r="D10" s="22" t="s">
        <v>392</v>
      </c>
      <c r="E10" s="1" t="s">
        <v>779</v>
      </c>
      <c r="F10" s="22" t="s">
        <v>782</v>
      </c>
    </row>
    <row r="11" spans="1:16" x14ac:dyDescent="0.2">
      <c r="A11" s="23"/>
      <c r="B11" s="23"/>
      <c r="D11" s="22"/>
    </row>
    <row r="12" spans="1:16" x14ac:dyDescent="0.2">
      <c r="A12" s="23" t="s">
        <v>119</v>
      </c>
      <c r="B12" s="23" t="s">
        <v>59</v>
      </c>
      <c r="C12" s="1" t="s">
        <v>282</v>
      </c>
      <c r="D12" s="22" t="s">
        <v>394</v>
      </c>
      <c r="E12" s="1" t="s">
        <v>779</v>
      </c>
      <c r="F12" s="22" t="s">
        <v>1809</v>
      </c>
    </row>
    <row r="13" spans="1:16" x14ac:dyDescent="0.2">
      <c r="A13" s="23"/>
      <c r="B13" s="23" t="s">
        <v>62</v>
      </c>
      <c r="C13" s="1" t="s">
        <v>785</v>
      </c>
      <c r="D13" s="22" t="s">
        <v>392</v>
      </c>
      <c r="E13" s="1" t="s">
        <v>779</v>
      </c>
      <c r="F13" s="22" t="s">
        <v>1809</v>
      </c>
    </row>
    <row r="14" spans="1:16" x14ac:dyDescent="0.2">
      <c r="A14" s="23"/>
      <c r="B14" s="23"/>
      <c r="D14" s="22"/>
    </row>
    <row r="15" spans="1:16" x14ac:dyDescent="0.2">
      <c r="A15" s="23" t="s">
        <v>441</v>
      </c>
      <c r="B15" s="23" t="s">
        <v>83</v>
      </c>
      <c r="C15" s="1" t="s">
        <v>781</v>
      </c>
      <c r="D15" s="22" t="s">
        <v>392</v>
      </c>
      <c r="E15" s="1" t="s">
        <v>779</v>
      </c>
      <c r="F15" s="22" t="s">
        <v>1810</v>
      </c>
    </row>
    <row r="16" spans="1:16" x14ac:dyDescent="0.2">
      <c r="A16" s="23"/>
      <c r="B16" s="23" t="s">
        <v>780</v>
      </c>
      <c r="C16" s="1" t="s">
        <v>781</v>
      </c>
      <c r="D16" s="22" t="s">
        <v>392</v>
      </c>
      <c r="E16" s="1" t="s">
        <v>779</v>
      </c>
      <c r="F16" s="22" t="s">
        <v>1810</v>
      </c>
    </row>
    <row r="17" spans="1:6" x14ac:dyDescent="0.2">
      <c r="A17" s="23"/>
      <c r="B17" s="23" t="s">
        <v>69</v>
      </c>
      <c r="C17" s="1" t="s">
        <v>781</v>
      </c>
      <c r="D17" s="22" t="s">
        <v>392</v>
      </c>
      <c r="E17" s="1" t="s">
        <v>779</v>
      </c>
      <c r="F17" s="22" t="s">
        <v>1810</v>
      </c>
    </row>
    <row r="18" spans="1:6" x14ac:dyDescent="0.2">
      <c r="A18" s="23"/>
      <c r="B18" s="23"/>
      <c r="D18" s="22"/>
    </row>
    <row r="19" spans="1:6" x14ac:dyDescent="0.2">
      <c r="A19" s="23" t="s">
        <v>444</v>
      </c>
      <c r="B19" s="23" t="s">
        <v>446</v>
      </c>
      <c r="C19" s="1" t="s">
        <v>281</v>
      </c>
      <c r="D19" s="22">
        <v>2017</v>
      </c>
      <c r="E19" s="1" t="s">
        <v>779</v>
      </c>
      <c r="F19" s="22" t="s">
        <v>1811</v>
      </c>
    </row>
    <row r="20" spans="1:6" x14ac:dyDescent="0.2">
      <c r="A20" s="23"/>
      <c r="B20" s="23" t="s">
        <v>783</v>
      </c>
      <c r="C20" s="1" t="s">
        <v>784</v>
      </c>
      <c r="D20" s="22" t="s">
        <v>392</v>
      </c>
      <c r="E20" s="1" t="s">
        <v>778</v>
      </c>
      <c r="F20" s="22" t="s">
        <v>1811</v>
      </c>
    </row>
    <row r="21" spans="1:6" x14ac:dyDescent="0.2">
      <c r="A21" s="23"/>
      <c r="B21" s="23"/>
      <c r="D21" s="22"/>
    </row>
    <row r="22" spans="1:6" x14ac:dyDescent="0.2">
      <c r="A22" s="23" t="s">
        <v>722</v>
      </c>
      <c r="B22" s="23" t="s">
        <v>791</v>
      </c>
      <c r="C22" s="1" t="s">
        <v>282</v>
      </c>
      <c r="D22" s="22">
        <v>2021</v>
      </c>
      <c r="E22" s="1" t="s">
        <v>792</v>
      </c>
      <c r="F22" s="22" t="s">
        <v>1812</v>
      </c>
    </row>
    <row r="23" spans="1:6" x14ac:dyDescent="0.2">
      <c r="A23" s="222"/>
      <c r="B23" s="23" t="s">
        <v>790</v>
      </c>
      <c r="C23" s="1" t="s">
        <v>282</v>
      </c>
      <c r="D23" s="22">
        <v>2021</v>
      </c>
      <c r="E23" s="1" t="s">
        <v>792</v>
      </c>
      <c r="F23" s="22" t="s">
        <v>1812</v>
      </c>
    </row>
    <row r="24" spans="1:6" x14ac:dyDescent="0.2">
      <c r="A24" s="23"/>
      <c r="B24" s="23"/>
      <c r="D24" s="22"/>
    </row>
    <row r="25" spans="1:6" x14ac:dyDescent="0.2">
      <c r="A25" s="26" t="s">
        <v>721</v>
      </c>
      <c r="B25" s="26" t="s">
        <v>67</v>
      </c>
      <c r="C25" s="4" t="s">
        <v>785</v>
      </c>
      <c r="D25" s="25" t="s">
        <v>392</v>
      </c>
      <c r="E25" s="4" t="s">
        <v>778</v>
      </c>
      <c r="F25" s="25" t="s">
        <v>1813</v>
      </c>
    </row>
    <row r="26" spans="1:6" x14ac:dyDescent="0.2">
      <c r="B26" s="23"/>
      <c r="D26" s="22"/>
    </row>
    <row r="27" spans="1:6" x14ac:dyDescent="0.2">
      <c r="B27" s="23"/>
      <c r="D27" s="22"/>
    </row>
    <row r="28" spans="1:6" x14ac:dyDescent="0.2">
      <c r="D28" s="22"/>
    </row>
  </sheetData>
  <mergeCells count="1">
    <mergeCell ref="A2:F3"/>
  </mergeCells>
  <phoneticPr fontId="3" type="noConversion"/>
  <pageMargins left="0.7" right="0.7" top="0.75" bottom="0.75" header="0.3" footer="0.3"/>
  <pageSetup orientation="portrait" horizontalDpi="0" verticalDpi="0"/>
</worksheet>
</file>

<file path=xl/worksheets/sheet2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J102"/>
  <sheetViews>
    <sheetView zoomScaleNormal="100" workbookViewId="0">
      <selection activeCell="A2" sqref="A2:I3"/>
    </sheetView>
  </sheetViews>
  <sheetFormatPr baseColWidth="10" defaultRowHeight="18" x14ac:dyDescent="0.2"/>
  <cols>
    <col min="1" max="1" width="19.6640625" style="35" customWidth="1"/>
    <col min="2" max="2" width="12.83203125" style="35" customWidth="1"/>
    <col min="3" max="3" width="12" style="35" bestFit="1" customWidth="1"/>
    <col min="4" max="4" width="25.5" style="24" customWidth="1"/>
    <col min="5" max="5" width="10.83203125" style="24" customWidth="1"/>
    <col min="6" max="7" width="10.83203125" style="35"/>
    <col min="8" max="8" width="17.1640625" style="24" customWidth="1"/>
    <col min="9" max="9" width="14.33203125" style="35" customWidth="1"/>
    <col min="10" max="10" width="16.5" style="35" customWidth="1"/>
    <col min="11" max="11" width="10.83203125" style="35"/>
    <col min="12" max="12" width="36.5" style="35" customWidth="1"/>
    <col min="13" max="13" width="8.33203125" style="35" bestFit="1" customWidth="1"/>
    <col min="14" max="14" width="16.5" style="35" customWidth="1"/>
    <col min="15" max="15" width="25.5" style="35" customWidth="1"/>
    <col min="16" max="16" width="10.83203125" style="35" customWidth="1"/>
    <col min="17" max="18" width="10.83203125" style="35"/>
    <col min="19" max="19" width="17.1640625" style="35" customWidth="1"/>
    <col min="20" max="20" width="14.33203125" style="35" customWidth="1"/>
    <col min="21" max="21" width="16.5" style="35" customWidth="1"/>
    <col min="22" max="16384" width="10.83203125" style="35"/>
  </cols>
  <sheetData>
    <row r="2" spans="1:10" ht="18" customHeight="1" x14ac:dyDescent="0.2">
      <c r="A2" s="265" t="s">
        <v>1832</v>
      </c>
      <c r="B2" s="265"/>
      <c r="C2" s="265"/>
      <c r="D2" s="265"/>
      <c r="E2" s="265"/>
      <c r="F2" s="265"/>
      <c r="G2" s="265"/>
      <c r="H2" s="265"/>
      <c r="I2" s="265"/>
    </row>
    <row r="3" spans="1:10" x14ac:dyDescent="0.2">
      <c r="A3" s="265"/>
      <c r="B3" s="265"/>
      <c r="C3" s="265"/>
      <c r="D3" s="265"/>
      <c r="E3" s="265"/>
      <c r="F3" s="265"/>
      <c r="G3" s="265"/>
      <c r="H3" s="265"/>
      <c r="I3" s="265"/>
    </row>
    <row r="4" spans="1:10" x14ac:dyDescent="0.2">
      <c r="A4" s="200"/>
      <c r="B4" s="200"/>
      <c r="C4" s="200"/>
      <c r="D4" s="200"/>
      <c r="E4" s="200"/>
      <c r="F4" s="200"/>
      <c r="G4" s="200"/>
      <c r="H4" s="200"/>
      <c r="I4" s="200"/>
    </row>
    <row r="5" spans="1:10" ht="18" customHeight="1" x14ac:dyDescent="0.2">
      <c r="A5" s="88" t="s">
        <v>1356</v>
      </c>
      <c r="B5" s="88" t="s">
        <v>1383</v>
      </c>
      <c r="C5" s="88" t="s">
        <v>777</v>
      </c>
      <c r="D5" s="88" t="s">
        <v>1393</v>
      </c>
      <c r="E5" s="88" t="s">
        <v>1378</v>
      </c>
      <c r="F5" s="88" t="s">
        <v>1371</v>
      </c>
      <c r="G5" s="88" t="s">
        <v>1380</v>
      </c>
      <c r="H5" s="157" t="s">
        <v>1833</v>
      </c>
      <c r="I5" s="88" t="s">
        <v>1296</v>
      </c>
      <c r="J5" s="88" t="s">
        <v>1392</v>
      </c>
    </row>
    <row r="6" spans="1:10" ht="18" customHeight="1" x14ac:dyDescent="0.2">
      <c r="A6" s="238" t="s">
        <v>1384</v>
      </c>
      <c r="B6" s="239" t="s">
        <v>123</v>
      </c>
      <c r="C6" s="239" t="s">
        <v>1391</v>
      </c>
      <c r="D6" s="238" t="s">
        <v>1297</v>
      </c>
      <c r="E6" s="24" t="s">
        <v>712</v>
      </c>
      <c r="F6" s="24">
        <v>1</v>
      </c>
      <c r="G6" s="56">
        <v>57.875999999999998</v>
      </c>
      <c r="H6" s="126">
        <v>2.5100000000000001E-7</v>
      </c>
      <c r="I6" s="24" t="s">
        <v>833</v>
      </c>
      <c r="J6" s="126">
        <v>2.9999999999999999E-7</v>
      </c>
    </row>
    <row r="7" spans="1:10" ht="18" customHeight="1" x14ac:dyDescent="0.2">
      <c r="A7" s="231"/>
      <c r="B7" s="234"/>
      <c r="C7" s="234"/>
      <c r="D7" s="231"/>
      <c r="E7" s="24" t="s">
        <v>1379</v>
      </c>
      <c r="F7" s="24">
        <v>20</v>
      </c>
      <c r="G7" s="56">
        <v>1.349</v>
      </c>
      <c r="H7" s="56">
        <v>0.255</v>
      </c>
      <c r="I7" s="91" t="s">
        <v>492</v>
      </c>
      <c r="J7" s="24"/>
    </row>
    <row r="8" spans="1:10" x14ac:dyDescent="0.2">
      <c r="A8" s="231"/>
      <c r="B8" s="234"/>
      <c r="C8" s="24"/>
      <c r="D8" s="7"/>
      <c r="F8" s="24"/>
      <c r="G8" s="56"/>
      <c r="H8" s="56"/>
      <c r="I8" s="91"/>
      <c r="J8" s="24"/>
    </row>
    <row r="9" spans="1:10" ht="18" customHeight="1" x14ac:dyDescent="0.2">
      <c r="A9" s="231"/>
      <c r="B9" s="234"/>
      <c r="C9" s="234" t="s">
        <v>1394</v>
      </c>
      <c r="D9" s="231" t="s">
        <v>711</v>
      </c>
      <c r="E9" s="24" t="s">
        <v>712</v>
      </c>
      <c r="F9" s="24">
        <v>1</v>
      </c>
      <c r="G9" s="56">
        <v>35.585999999999999</v>
      </c>
      <c r="H9" s="126">
        <v>7.8199999999999997E-6</v>
      </c>
      <c r="I9" s="24" t="s">
        <v>833</v>
      </c>
      <c r="J9" s="126">
        <v>7.7999999999999999E-6</v>
      </c>
    </row>
    <row r="10" spans="1:10" ht="18" customHeight="1" x14ac:dyDescent="0.2">
      <c r="A10" s="231"/>
      <c r="B10" s="234"/>
      <c r="C10" s="234"/>
      <c r="D10" s="231"/>
      <c r="E10" s="24" t="s">
        <v>1379</v>
      </c>
      <c r="F10" s="24">
        <v>20</v>
      </c>
      <c r="G10" s="56">
        <v>1.244</v>
      </c>
      <c r="H10" s="56">
        <v>0.315</v>
      </c>
      <c r="I10" s="91" t="s">
        <v>492</v>
      </c>
      <c r="J10" s="24"/>
    </row>
    <row r="11" spans="1:10" x14ac:dyDescent="0.2">
      <c r="A11" s="231"/>
      <c r="B11" s="234"/>
      <c r="C11" s="24"/>
      <c r="D11" s="7"/>
      <c r="F11" s="24"/>
      <c r="G11" s="56"/>
      <c r="H11" s="56"/>
      <c r="I11" s="91"/>
      <c r="J11" s="24"/>
    </row>
    <row r="12" spans="1:10" ht="18" customHeight="1" x14ac:dyDescent="0.2">
      <c r="A12" s="231"/>
      <c r="B12" s="234"/>
      <c r="C12" s="234" t="s">
        <v>1395</v>
      </c>
      <c r="D12" s="231" t="s">
        <v>832</v>
      </c>
      <c r="E12" s="24" t="s">
        <v>712</v>
      </c>
      <c r="F12" s="24">
        <v>1</v>
      </c>
      <c r="G12" s="56">
        <v>85.724000000000004</v>
      </c>
      <c r="H12" s="126">
        <v>1.14E-8</v>
      </c>
      <c r="I12" s="24" t="s">
        <v>833</v>
      </c>
      <c r="J12" s="24">
        <v>0</v>
      </c>
    </row>
    <row r="13" spans="1:10" x14ac:dyDescent="0.2">
      <c r="A13" s="231"/>
      <c r="B13" s="234"/>
      <c r="C13" s="234"/>
      <c r="D13" s="231"/>
      <c r="E13" s="24" t="s">
        <v>1379</v>
      </c>
      <c r="F13" s="24">
        <v>20</v>
      </c>
      <c r="G13" s="56">
        <v>1.0609999999999999</v>
      </c>
      <c r="H13" s="56">
        <v>0.44800000000000001</v>
      </c>
      <c r="I13" s="91" t="s">
        <v>492</v>
      </c>
      <c r="J13" s="24"/>
    </row>
    <row r="14" spans="1:10" x14ac:dyDescent="0.2">
      <c r="A14" s="231"/>
      <c r="B14" s="234"/>
      <c r="C14" s="24"/>
      <c r="D14" s="7"/>
      <c r="F14" s="24"/>
      <c r="G14" s="56"/>
      <c r="H14" s="56"/>
      <c r="I14" s="91"/>
      <c r="J14" s="24"/>
    </row>
    <row r="15" spans="1:10" ht="17" customHeight="1" x14ac:dyDescent="0.2">
      <c r="A15" s="231"/>
      <c r="B15" s="234"/>
      <c r="C15" s="234" t="s">
        <v>1396</v>
      </c>
      <c r="D15" s="231" t="s">
        <v>1397</v>
      </c>
      <c r="E15" s="24" t="s">
        <v>712</v>
      </c>
      <c r="F15" s="24">
        <v>1</v>
      </c>
      <c r="G15" s="56">
        <v>59.509</v>
      </c>
      <c r="H15" s="126">
        <v>2.04E-7</v>
      </c>
      <c r="I15" s="24" t="s">
        <v>833</v>
      </c>
      <c r="J15" s="126">
        <v>1.9999999999999999E-7</v>
      </c>
    </row>
    <row r="16" spans="1:10" x14ac:dyDescent="0.2">
      <c r="A16" s="231"/>
      <c r="B16" s="234"/>
      <c r="C16" s="234"/>
      <c r="D16" s="231"/>
      <c r="E16" s="24" t="s">
        <v>1379</v>
      </c>
      <c r="F16" s="24">
        <v>20</v>
      </c>
      <c r="G16" s="56">
        <v>1.6020000000000001</v>
      </c>
      <c r="H16" s="56">
        <v>0.15</v>
      </c>
      <c r="I16" s="91" t="s">
        <v>492</v>
      </c>
      <c r="J16" s="24"/>
    </row>
    <row r="17" spans="1:10" x14ac:dyDescent="0.2">
      <c r="A17" s="8"/>
      <c r="B17" s="33"/>
      <c r="C17" s="33"/>
      <c r="D17" s="8"/>
      <c r="E17" s="33"/>
      <c r="F17" s="33"/>
      <c r="G17" s="57"/>
      <c r="H17" s="57"/>
      <c r="I17" s="98"/>
      <c r="J17" s="33"/>
    </row>
    <row r="18" spans="1:10" x14ac:dyDescent="0.2">
      <c r="A18" s="7"/>
      <c r="B18" s="24"/>
      <c r="C18" s="24"/>
      <c r="D18" s="7"/>
      <c r="F18" s="24"/>
      <c r="G18" s="56"/>
      <c r="H18" s="56"/>
      <c r="I18" s="91"/>
      <c r="J18" s="24"/>
    </row>
    <row r="19" spans="1:10" ht="18" customHeight="1" x14ac:dyDescent="0.2">
      <c r="A19" s="231" t="s">
        <v>1385</v>
      </c>
      <c r="B19" s="234" t="s">
        <v>123</v>
      </c>
      <c r="C19" s="234" t="s">
        <v>1391</v>
      </c>
      <c r="D19" s="231" t="s">
        <v>1297</v>
      </c>
      <c r="E19" s="24" t="s">
        <v>712</v>
      </c>
      <c r="F19" s="24">
        <v>1</v>
      </c>
      <c r="G19" s="56">
        <v>18.655999999999999</v>
      </c>
      <c r="H19" s="126">
        <v>3.3399999999999999E-4</v>
      </c>
      <c r="I19" s="24" t="s">
        <v>833</v>
      </c>
      <c r="J19" s="126">
        <v>3.3349999999999997E-4</v>
      </c>
    </row>
    <row r="20" spans="1:10" x14ac:dyDescent="0.2">
      <c r="A20" s="231"/>
      <c r="B20" s="234"/>
      <c r="C20" s="234"/>
      <c r="D20" s="231"/>
      <c r="E20" s="24" t="s">
        <v>1379</v>
      </c>
      <c r="F20" s="24">
        <v>20</v>
      </c>
      <c r="G20" s="56">
        <v>0.98699999999999999</v>
      </c>
      <c r="H20" s="56">
        <v>0.51190100000000005</v>
      </c>
      <c r="I20" s="91" t="s">
        <v>492</v>
      </c>
      <c r="J20" s="24"/>
    </row>
    <row r="21" spans="1:10" ht="18" customHeight="1" x14ac:dyDescent="0.2">
      <c r="A21" s="231"/>
      <c r="B21" s="234"/>
      <c r="C21" s="24"/>
      <c r="D21" s="7"/>
      <c r="F21" s="24"/>
      <c r="G21" s="56"/>
      <c r="H21" s="56"/>
      <c r="I21" s="91"/>
      <c r="J21" s="24"/>
    </row>
    <row r="22" spans="1:10" ht="18" customHeight="1" x14ac:dyDescent="0.2">
      <c r="A22" s="231"/>
      <c r="B22" s="234"/>
      <c r="C22" s="234" t="s">
        <v>1394</v>
      </c>
      <c r="D22" s="231" t="s">
        <v>711</v>
      </c>
      <c r="E22" s="24" t="s">
        <v>712</v>
      </c>
      <c r="F22" s="24">
        <v>1</v>
      </c>
      <c r="G22" s="56">
        <v>21.202000000000002</v>
      </c>
      <c r="H22" s="126">
        <v>1.7200000000000001E-4</v>
      </c>
      <c r="I22" s="24" t="s">
        <v>833</v>
      </c>
      <c r="J22" s="126">
        <v>1.7149999999999999E-4</v>
      </c>
    </row>
    <row r="23" spans="1:10" x14ac:dyDescent="0.2">
      <c r="A23" s="231"/>
      <c r="B23" s="234"/>
      <c r="C23" s="234"/>
      <c r="D23" s="231"/>
      <c r="E23" s="24" t="s">
        <v>1379</v>
      </c>
      <c r="F23" s="24">
        <v>20</v>
      </c>
      <c r="G23" s="56">
        <v>0.91500000000000004</v>
      </c>
      <c r="H23" s="56">
        <v>0.57808599999999999</v>
      </c>
      <c r="I23" s="91" t="s">
        <v>492</v>
      </c>
      <c r="J23" s="24"/>
    </row>
    <row r="24" spans="1:10" ht="18" customHeight="1" x14ac:dyDescent="0.2">
      <c r="A24" s="231"/>
      <c r="B24" s="234"/>
      <c r="C24" s="24"/>
      <c r="D24" s="7"/>
      <c r="F24" s="24"/>
      <c r="G24" s="56"/>
      <c r="H24" s="56"/>
      <c r="I24" s="91"/>
      <c r="J24" s="24"/>
    </row>
    <row r="25" spans="1:10" ht="18" customHeight="1" x14ac:dyDescent="0.2">
      <c r="A25" s="231"/>
      <c r="B25" s="234"/>
      <c r="C25" s="234" t="s">
        <v>1395</v>
      </c>
      <c r="D25" s="231" t="s">
        <v>832</v>
      </c>
      <c r="E25" s="24" t="s">
        <v>712</v>
      </c>
      <c r="F25" s="24">
        <v>1</v>
      </c>
      <c r="G25" s="56">
        <v>1.125</v>
      </c>
      <c r="H25" s="24">
        <v>0.30099999999999999</v>
      </c>
      <c r="I25" s="91" t="s">
        <v>492</v>
      </c>
      <c r="J25" s="56">
        <v>0.30143720000000002</v>
      </c>
    </row>
    <row r="26" spans="1:10" x14ac:dyDescent="0.2">
      <c r="A26" s="231"/>
      <c r="B26" s="234"/>
      <c r="C26" s="234"/>
      <c r="D26" s="231"/>
      <c r="E26" s="24" t="s">
        <v>1379</v>
      </c>
      <c r="F26" s="24">
        <v>20</v>
      </c>
      <c r="G26" s="56">
        <v>0.47</v>
      </c>
      <c r="H26" s="56">
        <v>0.95</v>
      </c>
      <c r="I26" s="91" t="s">
        <v>492</v>
      </c>
      <c r="J26" s="24"/>
    </row>
    <row r="27" spans="1:10" x14ac:dyDescent="0.2">
      <c r="A27" s="231"/>
      <c r="B27" s="234"/>
      <c r="C27" s="24"/>
      <c r="D27" s="7"/>
      <c r="F27" s="24"/>
      <c r="G27" s="56"/>
      <c r="H27" s="56"/>
      <c r="I27" s="91"/>
      <c r="J27" s="24"/>
    </row>
    <row r="28" spans="1:10" ht="18" customHeight="1" x14ac:dyDescent="0.2">
      <c r="A28" s="231"/>
      <c r="B28" s="234"/>
      <c r="C28" s="234" t="s">
        <v>1396</v>
      </c>
      <c r="D28" s="231" t="s">
        <v>1397</v>
      </c>
      <c r="E28" s="24" t="s">
        <v>712</v>
      </c>
      <c r="F28" s="24">
        <v>1</v>
      </c>
      <c r="G28" s="56">
        <v>30.803000000000001</v>
      </c>
      <c r="H28" s="126">
        <v>1.9700000000000001E-5</v>
      </c>
      <c r="I28" s="24" t="s">
        <v>833</v>
      </c>
      <c r="J28" s="126">
        <v>1.9700000000000001E-5</v>
      </c>
    </row>
    <row r="29" spans="1:10" x14ac:dyDescent="0.2">
      <c r="A29" s="231"/>
      <c r="B29" s="234"/>
      <c r="C29" s="234"/>
      <c r="D29" s="231"/>
      <c r="E29" s="24" t="s">
        <v>1379</v>
      </c>
      <c r="F29" s="24">
        <v>20</v>
      </c>
      <c r="G29" s="56">
        <v>0.80700000000000005</v>
      </c>
      <c r="H29" s="56">
        <v>0.68200000000000005</v>
      </c>
      <c r="I29" s="91" t="s">
        <v>492</v>
      </c>
      <c r="J29" s="24"/>
    </row>
    <row r="30" spans="1:10" x14ac:dyDescent="0.2">
      <c r="A30" s="8"/>
      <c r="B30" s="33"/>
      <c r="C30" s="33"/>
      <c r="D30" s="8"/>
      <c r="E30" s="33"/>
      <c r="F30" s="33"/>
      <c r="G30" s="57"/>
      <c r="H30" s="57"/>
      <c r="I30" s="98"/>
      <c r="J30" s="33"/>
    </row>
    <row r="31" spans="1:10" x14ac:dyDescent="0.2">
      <c r="A31" s="7"/>
      <c r="B31" s="24"/>
      <c r="C31" s="24"/>
      <c r="D31" s="7"/>
      <c r="F31" s="24"/>
      <c r="G31" s="56"/>
      <c r="H31" s="56"/>
      <c r="I31" s="91"/>
      <c r="J31" s="24"/>
    </row>
    <row r="32" spans="1:10" ht="18" customHeight="1" x14ac:dyDescent="0.2">
      <c r="A32" s="231" t="s">
        <v>1386</v>
      </c>
      <c r="B32" s="234" t="s">
        <v>123</v>
      </c>
      <c r="C32" s="234" t="s">
        <v>1391</v>
      </c>
      <c r="D32" s="231" t="s">
        <v>1297</v>
      </c>
      <c r="E32" s="24" t="s">
        <v>712</v>
      </c>
      <c r="F32" s="24">
        <v>1</v>
      </c>
      <c r="G32" s="56">
        <v>80.064999999999998</v>
      </c>
      <c r="H32" s="126">
        <v>1.9799999999999999E-8</v>
      </c>
      <c r="I32" s="24" t="s">
        <v>833</v>
      </c>
      <c r="J32" s="24">
        <v>0</v>
      </c>
    </row>
    <row r="33" spans="1:10" x14ac:dyDescent="0.2">
      <c r="A33" s="231"/>
      <c r="B33" s="234"/>
      <c r="C33" s="234"/>
      <c r="D33" s="231"/>
      <c r="E33" s="24" t="s">
        <v>1379</v>
      </c>
      <c r="F33" s="24">
        <v>20</v>
      </c>
      <c r="G33" s="56">
        <v>1.075</v>
      </c>
      <c r="H33" s="56">
        <v>0.437</v>
      </c>
      <c r="I33" s="91" t="s">
        <v>492</v>
      </c>
      <c r="J33" s="24"/>
    </row>
    <row r="34" spans="1:10" x14ac:dyDescent="0.2">
      <c r="A34" s="231"/>
      <c r="B34" s="234"/>
      <c r="C34" s="24"/>
      <c r="D34" s="7"/>
      <c r="F34" s="24"/>
      <c r="G34" s="56"/>
      <c r="H34" s="56"/>
      <c r="I34" s="91"/>
      <c r="J34" s="24"/>
    </row>
    <row r="35" spans="1:10" ht="18" customHeight="1" x14ac:dyDescent="0.2">
      <c r="A35" s="231"/>
      <c r="B35" s="234"/>
      <c r="C35" s="234" t="s">
        <v>1394</v>
      </c>
      <c r="D35" s="231" t="s">
        <v>711</v>
      </c>
      <c r="E35" s="24" t="s">
        <v>712</v>
      </c>
      <c r="F35" s="24">
        <v>1</v>
      </c>
      <c r="G35" s="56">
        <v>49.734999999999999</v>
      </c>
      <c r="H35" s="126">
        <v>7.7199999999999998E-7</v>
      </c>
      <c r="I35" s="24" t="s">
        <v>833</v>
      </c>
      <c r="J35" s="126">
        <v>7.9999999999999996E-7</v>
      </c>
    </row>
    <row r="36" spans="1:10" x14ac:dyDescent="0.2">
      <c r="A36" s="231"/>
      <c r="B36" s="234"/>
      <c r="C36" s="234"/>
      <c r="D36" s="231"/>
      <c r="E36" s="24" t="s">
        <v>1379</v>
      </c>
      <c r="F36" s="24">
        <v>20</v>
      </c>
      <c r="G36" s="56">
        <v>1.161</v>
      </c>
      <c r="H36" s="56">
        <v>0.371</v>
      </c>
      <c r="I36" s="91" t="s">
        <v>492</v>
      </c>
      <c r="J36" s="24"/>
    </row>
    <row r="37" spans="1:10" x14ac:dyDescent="0.2">
      <c r="A37" s="231"/>
      <c r="B37" s="234"/>
      <c r="C37" s="24"/>
      <c r="D37" s="7"/>
      <c r="F37" s="24"/>
      <c r="G37" s="56"/>
      <c r="H37" s="56"/>
      <c r="I37" s="91"/>
      <c r="J37" s="24"/>
    </row>
    <row r="38" spans="1:10" ht="18" customHeight="1" x14ac:dyDescent="0.2">
      <c r="A38" s="231"/>
      <c r="B38" s="234"/>
      <c r="C38" s="234" t="s">
        <v>1395</v>
      </c>
      <c r="D38" s="231" t="s">
        <v>832</v>
      </c>
      <c r="E38" s="24" t="s">
        <v>712</v>
      </c>
      <c r="F38" s="24">
        <v>1</v>
      </c>
      <c r="G38" s="56">
        <v>247.87</v>
      </c>
      <c r="H38" s="126">
        <v>9.8200000000000006E-13</v>
      </c>
      <c r="I38" s="24" t="s">
        <v>833</v>
      </c>
      <c r="J38" s="24">
        <v>0</v>
      </c>
    </row>
    <row r="39" spans="1:10" x14ac:dyDescent="0.2">
      <c r="A39" s="231"/>
      <c r="B39" s="234"/>
      <c r="C39" s="234"/>
      <c r="D39" s="231"/>
      <c r="E39" s="24" t="s">
        <v>1379</v>
      </c>
      <c r="F39" s="24">
        <v>20</v>
      </c>
      <c r="G39" s="56">
        <v>2.1800000000000002</v>
      </c>
      <c r="H39" s="56">
        <v>4.4600000000000001E-2</v>
      </c>
      <c r="I39" s="91" t="s">
        <v>384</v>
      </c>
      <c r="J39" s="24"/>
    </row>
    <row r="40" spans="1:10" x14ac:dyDescent="0.2">
      <c r="A40" s="231"/>
      <c r="B40" s="234"/>
      <c r="C40" s="24"/>
      <c r="D40" s="7"/>
      <c r="F40" s="24"/>
      <c r="G40" s="56"/>
      <c r="H40" s="56"/>
      <c r="I40" s="91"/>
      <c r="J40" s="24"/>
    </row>
    <row r="41" spans="1:10" ht="18" customHeight="1" x14ac:dyDescent="0.2">
      <c r="A41" s="231"/>
      <c r="B41" s="234"/>
      <c r="C41" s="234" t="s">
        <v>1396</v>
      </c>
      <c r="D41" s="231" t="s">
        <v>1397</v>
      </c>
      <c r="E41" s="24" t="s">
        <v>712</v>
      </c>
      <c r="F41" s="24">
        <v>1</v>
      </c>
      <c r="G41" s="56">
        <v>93.242999999999995</v>
      </c>
      <c r="H41" s="126">
        <v>5.6800000000000002E-9</v>
      </c>
      <c r="I41" s="24" t="s">
        <v>833</v>
      </c>
      <c r="J41" s="24">
        <v>0</v>
      </c>
    </row>
    <row r="42" spans="1:10" x14ac:dyDescent="0.2">
      <c r="A42" s="231"/>
      <c r="B42" s="234"/>
      <c r="C42" s="234"/>
      <c r="D42" s="231"/>
      <c r="E42" s="24" t="s">
        <v>1379</v>
      </c>
      <c r="F42" s="24">
        <v>20</v>
      </c>
      <c r="G42" s="56">
        <v>0.81799999999999995</v>
      </c>
      <c r="H42" s="56">
        <v>0.67100000000000004</v>
      </c>
      <c r="I42" s="91" t="s">
        <v>492</v>
      </c>
      <c r="J42" s="24"/>
    </row>
    <row r="43" spans="1:10" x14ac:dyDescent="0.2">
      <c r="A43" s="8"/>
      <c r="B43" s="33"/>
      <c r="C43" s="33"/>
      <c r="D43" s="8"/>
      <c r="E43" s="33"/>
      <c r="F43" s="33"/>
      <c r="G43" s="57"/>
      <c r="H43" s="57"/>
      <c r="I43" s="98"/>
      <c r="J43" s="33"/>
    </row>
    <row r="44" spans="1:10" x14ac:dyDescent="0.2">
      <c r="A44" s="7"/>
      <c r="B44" s="24"/>
      <c r="C44" s="24"/>
      <c r="D44" s="7"/>
      <c r="F44" s="24"/>
      <c r="G44" s="56"/>
      <c r="H44" s="56"/>
      <c r="I44" s="91"/>
      <c r="J44" s="24"/>
    </row>
    <row r="45" spans="1:10" ht="18" customHeight="1" x14ac:dyDescent="0.2">
      <c r="A45" s="231" t="s">
        <v>1384</v>
      </c>
      <c r="B45" s="234" t="s">
        <v>428</v>
      </c>
      <c r="C45" s="234" t="s">
        <v>1372</v>
      </c>
      <c r="D45" s="231" t="s">
        <v>1297</v>
      </c>
      <c r="E45" s="24" t="s">
        <v>712</v>
      </c>
      <c r="F45" s="24">
        <v>1</v>
      </c>
      <c r="G45" s="56">
        <v>80.427999999999997</v>
      </c>
      <c r="H45" s="126">
        <v>1.9099999999999999E-8</v>
      </c>
      <c r="I45" s="24" t="s">
        <v>833</v>
      </c>
      <c r="J45" s="24">
        <v>0</v>
      </c>
    </row>
    <row r="46" spans="1:10" x14ac:dyDescent="0.2">
      <c r="A46" s="231"/>
      <c r="B46" s="234"/>
      <c r="C46" s="234"/>
      <c r="D46" s="231"/>
      <c r="E46" s="24" t="s">
        <v>1379</v>
      </c>
      <c r="F46" s="24">
        <v>20</v>
      </c>
      <c r="G46" s="56">
        <v>1.694</v>
      </c>
      <c r="H46" s="56">
        <v>0.124</v>
      </c>
      <c r="I46" s="91" t="s">
        <v>492</v>
      </c>
      <c r="J46" s="24"/>
    </row>
    <row r="47" spans="1:10" x14ac:dyDescent="0.2">
      <c r="A47" s="231"/>
      <c r="B47" s="234"/>
      <c r="C47" s="24"/>
      <c r="D47" s="7"/>
      <c r="F47" s="24"/>
      <c r="G47" s="56"/>
      <c r="H47" s="56"/>
      <c r="I47" s="91"/>
      <c r="J47" s="24"/>
    </row>
    <row r="48" spans="1:10" ht="18" customHeight="1" x14ac:dyDescent="0.2">
      <c r="A48" s="231"/>
      <c r="B48" s="234"/>
      <c r="C48" s="234" t="s">
        <v>1373</v>
      </c>
      <c r="D48" s="231" t="s">
        <v>711</v>
      </c>
      <c r="E48" s="24" t="s">
        <v>712</v>
      </c>
      <c r="F48" s="24">
        <v>1</v>
      </c>
      <c r="G48" s="56">
        <v>57.537999999999997</v>
      </c>
      <c r="H48" s="126">
        <v>2.6300000000000001E-7</v>
      </c>
      <c r="I48" s="24" t="s">
        <v>833</v>
      </c>
      <c r="J48" s="126">
        <v>2.9999999999999999E-7</v>
      </c>
    </row>
    <row r="49" spans="1:10" x14ac:dyDescent="0.2">
      <c r="A49" s="231"/>
      <c r="B49" s="234"/>
      <c r="C49" s="234"/>
      <c r="D49" s="231"/>
      <c r="E49" s="24" t="s">
        <v>1379</v>
      </c>
      <c r="F49" s="24">
        <v>20</v>
      </c>
      <c r="G49" s="56">
        <v>1.611</v>
      </c>
      <c r="H49" s="56">
        <v>0.14699999999999999</v>
      </c>
      <c r="I49" s="91" t="s">
        <v>492</v>
      </c>
      <c r="J49" s="24"/>
    </row>
    <row r="50" spans="1:10" x14ac:dyDescent="0.2">
      <c r="A50" s="231"/>
      <c r="B50" s="234"/>
      <c r="C50" s="24"/>
      <c r="D50" s="7"/>
      <c r="F50" s="24"/>
      <c r="G50" s="56"/>
      <c r="H50" s="56"/>
      <c r="I50" s="91"/>
      <c r="J50" s="24"/>
    </row>
    <row r="51" spans="1:10" ht="18" customHeight="1" x14ac:dyDescent="0.2">
      <c r="A51" s="231"/>
      <c r="B51" s="234"/>
      <c r="C51" s="234" t="s">
        <v>1374</v>
      </c>
      <c r="D51" s="231" t="s">
        <v>832</v>
      </c>
      <c r="E51" s="24" t="s">
        <v>712</v>
      </c>
      <c r="F51" s="24">
        <v>1</v>
      </c>
      <c r="G51" s="56">
        <v>79.445999999999998</v>
      </c>
      <c r="H51" s="126">
        <v>2.11E-8</v>
      </c>
      <c r="I51" s="24" t="s">
        <v>833</v>
      </c>
      <c r="J51" s="24">
        <v>0</v>
      </c>
    </row>
    <row r="52" spans="1:10" x14ac:dyDescent="0.2">
      <c r="A52" s="231"/>
      <c r="B52" s="234"/>
      <c r="C52" s="234"/>
      <c r="D52" s="231"/>
      <c r="E52" s="24" t="s">
        <v>1379</v>
      </c>
      <c r="F52" s="24">
        <v>20</v>
      </c>
      <c r="G52" s="56">
        <v>1.1879999999999999</v>
      </c>
      <c r="H52" s="56">
        <v>0.35199999999999998</v>
      </c>
      <c r="I52" s="91" t="s">
        <v>492</v>
      </c>
      <c r="J52" s="24"/>
    </row>
    <row r="53" spans="1:10" x14ac:dyDescent="0.2">
      <c r="A53" s="8"/>
      <c r="B53" s="33"/>
      <c r="C53" s="33"/>
      <c r="D53" s="8"/>
      <c r="E53" s="33"/>
      <c r="F53" s="33"/>
      <c r="G53" s="57"/>
      <c r="H53" s="57"/>
      <c r="I53" s="98"/>
      <c r="J53" s="33"/>
    </row>
    <row r="54" spans="1:10" x14ac:dyDescent="0.2">
      <c r="A54" s="7"/>
      <c r="B54" s="24"/>
      <c r="C54" s="24"/>
      <c r="D54" s="7"/>
      <c r="F54" s="24"/>
      <c r="G54" s="56"/>
      <c r="H54" s="56"/>
      <c r="I54" s="91"/>
      <c r="J54" s="24"/>
    </row>
    <row r="55" spans="1:10" ht="18" customHeight="1" x14ac:dyDescent="0.2">
      <c r="A55" s="231" t="s">
        <v>1385</v>
      </c>
      <c r="B55" s="234" t="s">
        <v>428</v>
      </c>
      <c r="C55" s="234" t="s">
        <v>1372</v>
      </c>
      <c r="D55" s="231" t="s">
        <v>1297</v>
      </c>
      <c r="E55" s="24" t="s">
        <v>712</v>
      </c>
      <c r="F55" s="24">
        <v>1</v>
      </c>
      <c r="G55" s="56">
        <v>27.887</v>
      </c>
      <c r="H55" s="126">
        <v>3.6199999999999999E-5</v>
      </c>
      <c r="I55" s="24" t="s">
        <v>833</v>
      </c>
      <c r="J55" s="126">
        <v>3.6199999999999999E-5</v>
      </c>
    </row>
    <row r="56" spans="1:10" x14ac:dyDescent="0.2">
      <c r="A56" s="231"/>
      <c r="B56" s="234"/>
      <c r="C56" s="234"/>
      <c r="D56" s="231"/>
      <c r="E56" s="24" t="s">
        <v>1379</v>
      </c>
      <c r="F56" s="24">
        <v>20</v>
      </c>
      <c r="G56" s="56">
        <v>0.98599999999999999</v>
      </c>
      <c r="H56" s="56">
        <v>0.51300000000000001</v>
      </c>
      <c r="I56" s="91" t="s">
        <v>492</v>
      </c>
      <c r="J56" s="24"/>
    </row>
    <row r="57" spans="1:10" x14ac:dyDescent="0.2">
      <c r="A57" s="231"/>
      <c r="B57" s="234"/>
      <c r="C57" s="24"/>
      <c r="D57" s="7"/>
      <c r="F57" s="24"/>
      <c r="G57" s="56"/>
      <c r="H57" s="56"/>
      <c r="I57" s="91"/>
      <c r="J57" s="24"/>
    </row>
    <row r="58" spans="1:10" ht="18" customHeight="1" x14ac:dyDescent="0.2">
      <c r="A58" s="231"/>
      <c r="B58" s="234"/>
      <c r="C58" s="234" t="s">
        <v>1373</v>
      </c>
      <c r="D58" s="231" t="s">
        <v>711</v>
      </c>
      <c r="E58" s="24" t="s">
        <v>712</v>
      </c>
      <c r="F58" s="24">
        <v>1</v>
      </c>
      <c r="G58" s="56">
        <v>30.988</v>
      </c>
      <c r="H58" s="126">
        <v>1.9000000000000001E-5</v>
      </c>
      <c r="I58" s="24" t="s">
        <v>833</v>
      </c>
      <c r="J58" s="126">
        <v>1.9000000000000001E-5</v>
      </c>
    </row>
    <row r="59" spans="1:10" x14ac:dyDescent="0.2">
      <c r="A59" s="231"/>
      <c r="B59" s="234"/>
      <c r="C59" s="234"/>
      <c r="D59" s="231"/>
      <c r="E59" s="24" t="s">
        <v>1379</v>
      </c>
      <c r="F59" s="24">
        <v>20</v>
      </c>
      <c r="G59" s="56">
        <v>0.95299999999999996</v>
      </c>
      <c r="H59" s="56">
        <v>0.54200000000000004</v>
      </c>
      <c r="I59" s="91" t="s">
        <v>492</v>
      </c>
      <c r="J59" s="24"/>
    </row>
    <row r="60" spans="1:10" x14ac:dyDescent="0.2">
      <c r="A60" s="231"/>
      <c r="B60" s="234"/>
      <c r="C60" s="24"/>
      <c r="D60" s="7"/>
      <c r="F60" s="24"/>
      <c r="G60" s="56"/>
      <c r="H60" s="56"/>
      <c r="I60" s="91"/>
      <c r="J60" s="24"/>
    </row>
    <row r="61" spans="1:10" ht="18" customHeight="1" x14ac:dyDescent="0.2">
      <c r="A61" s="231"/>
      <c r="B61" s="234"/>
      <c r="C61" s="234" t="s">
        <v>1374</v>
      </c>
      <c r="D61" s="231" t="s">
        <v>832</v>
      </c>
      <c r="E61" s="24" t="s">
        <v>712</v>
      </c>
      <c r="F61" s="24">
        <v>1</v>
      </c>
      <c r="G61" s="56">
        <v>5.5270000000000001</v>
      </c>
      <c r="H61" s="94">
        <v>2.9100000000000001E-2</v>
      </c>
      <c r="I61" s="91" t="s">
        <v>384</v>
      </c>
      <c r="J61" s="94">
        <v>2.9098499999999999E-2</v>
      </c>
    </row>
    <row r="62" spans="1:10" x14ac:dyDescent="0.2">
      <c r="A62" s="231"/>
      <c r="B62" s="234"/>
      <c r="C62" s="234"/>
      <c r="D62" s="231"/>
      <c r="E62" s="24" t="s">
        <v>1379</v>
      </c>
      <c r="F62" s="24">
        <v>20</v>
      </c>
      <c r="G62" s="56">
        <v>0.40200000000000002</v>
      </c>
      <c r="H62" s="56">
        <v>0.97599999999999998</v>
      </c>
      <c r="I62" s="91" t="s">
        <v>492</v>
      </c>
      <c r="J62" s="24"/>
    </row>
    <row r="63" spans="1:10" x14ac:dyDescent="0.2">
      <c r="A63" s="8"/>
      <c r="B63" s="33"/>
      <c r="C63" s="33"/>
      <c r="D63" s="8"/>
      <c r="E63" s="33"/>
      <c r="F63" s="33"/>
      <c r="G63" s="57"/>
      <c r="H63" s="57"/>
      <c r="I63" s="98"/>
      <c r="J63" s="33"/>
    </row>
    <row r="64" spans="1:10" x14ac:dyDescent="0.2">
      <c r="A64" s="7"/>
      <c r="B64" s="24"/>
      <c r="C64" s="24"/>
      <c r="D64" s="7"/>
      <c r="F64" s="24"/>
      <c r="G64" s="56"/>
      <c r="H64" s="56"/>
      <c r="I64" s="91"/>
      <c r="J64" s="24"/>
    </row>
    <row r="65" spans="1:10" ht="18" customHeight="1" x14ac:dyDescent="0.2">
      <c r="A65" s="231" t="s">
        <v>1386</v>
      </c>
      <c r="B65" s="234" t="s">
        <v>428</v>
      </c>
      <c r="C65" s="234" t="s">
        <v>1372</v>
      </c>
      <c r="D65" s="231" t="s">
        <v>834</v>
      </c>
      <c r="E65" s="24" t="s">
        <v>712</v>
      </c>
      <c r="F65" s="24">
        <v>1</v>
      </c>
      <c r="G65" s="56">
        <v>126.729</v>
      </c>
      <c r="H65" s="126">
        <v>4.1700000000000001E-10</v>
      </c>
      <c r="I65" s="24" t="s">
        <v>833</v>
      </c>
      <c r="J65" s="24">
        <v>0</v>
      </c>
    </row>
    <row r="66" spans="1:10" x14ac:dyDescent="0.2">
      <c r="A66" s="231"/>
      <c r="B66" s="234"/>
      <c r="C66" s="234"/>
      <c r="D66" s="231"/>
      <c r="E66" s="24" t="s">
        <v>1379</v>
      </c>
      <c r="F66" s="24">
        <v>20</v>
      </c>
      <c r="G66" s="56">
        <v>1.079</v>
      </c>
      <c r="H66" s="56">
        <v>0.434</v>
      </c>
      <c r="I66" s="91" t="s">
        <v>492</v>
      </c>
      <c r="J66" s="24"/>
    </row>
    <row r="67" spans="1:10" x14ac:dyDescent="0.2">
      <c r="A67" s="231"/>
      <c r="B67" s="234"/>
      <c r="C67" s="24"/>
      <c r="D67" s="7"/>
      <c r="F67" s="24"/>
      <c r="G67" s="56"/>
      <c r="H67" s="56"/>
      <c r="I67" s="91"/>
      <c r="J67" s="24"/>
    </row>
    <row r="68" spans="1:10" ht="18" customHeight="1" x14ac:dyDescent="0.2">
      <c r="A68" s="231"/>
      <c r="B68" s="234"/>
      <c r="C68" s="234" t="s">
        <v>1373</v>
      </c>
      <c r="D68" s="231" t="s">
        <v>711</v>
      </c>
      <c r="E68" s="24" t="s">
        <v>712</v>
      </c>
      <c r="F68" s="24">
        <v>1</v>
      </c>
      <c r="G68" s="56">
        <v>94.03</v>
      </c>
      <c r="H68" s="126">
        <v>5.3000000000000003E-9</v>
      </c>
      <c r="I68" s="24" t="s">
        <v>833</v>
      </c>
      <c r="J68" s="24">
        <v>0</v>
      </c>
    </row>
    <row r="69" spans="1:10" x14ac:dyDescent="0.2">
      <c r="A69" s="231"/>
      <c r="B69" s="234"/>
      <c r="C69" s="234"/>
      <c r="D69" s="231"/>
      <c r="E69" s="24" t="s">
        <v>1379</v>
      </c>
      <c r="F69" s="24">
        <v>20</v>
      </c>
      <c r="G69" s="56">
        <v>1.1359999999999999</v>
      </c>
      <c r="H69" s="56">
        <v>0.38900000000000001</v>
      </c>
      <c r="I69" s="91" t="s">
        <v>492</v>
      </c>
      <c r="J69" s="24"/>
    </row>
    <row r="70" spans="1:10" x14ac:dyDescent="0.2">
      <c r="A70" s="231"/>
      <c r="B70" s="234"/>
      <c r="C70" s="24"/>
      <c r="D70" s="7"/>
      <c r="F70" s="24"/>
      <c r="G70" s="56"/>
      <c r="H70" s="56"/>
      <c r="I70" s="91"/>
      <c r="J70" s="24"/>
    </row>
    <row r="71" spans="1:10" ht="18" customHeight="1" x14ac:dyDescent="0.2">
      <c r="A71" s="231"/>
      <c r="B71" s="234"/>
      <c r="C71" s="234" t="s">
        <v>1374</v>
      </c>
      <c r="D71" s="231" t="s">
        <v>832</v>
      </c>
      <c r="E71" s="24" t="s">
        <v>712</v>
      </c>
      <c r="F71" s="24">
        <v>1</v>
      </c>
      <c r="G71" s="56">
        <v>215.78</v>
      </c>
      <c r="H71" s="126">
        <v>3.5399999999999999E-12</v>
      </c>
      <c r="I71" s="24" t="s">
        <v>833</v>
      </c>
      <c r="J71" s="24">
        <v>0</v>
      </c>
    </row>
    <row r="72" spans="1:10" x14ac:dyDescent="0.2">
      <c r="A72" s="231"/>
      <c r="B72" s="234"/>
      <c r="C72" s="234"/>
      <c r="D72" s="231"/>
      <c r="E72" s="24" t="s">
        <v>1379</v>
      </c>
      <c r="F72" s="24">
        <v>20</v>
      </c>
      <c r="G72" s="56">
        <v>1.575</v>
      </c>
      <c r="H72" s="56">
        <v>0.159</v>
      </c>
      <c r="I72" s="91" t="s">
        <v>384</v>
      </c>
      <c r="J72" s="24"/>
    </row>
    <row r="73" spans="1:10" x14ac:dyDescent="0.2">
      <c r="A73" s="8"/>
      <c r="B73" s="33"/>
      <c r="C73" s="33"/>
      <c r="D73" s="8"/>
      <c r="E73" s="33"/>
      <c r="F73" s="33"/>
      <c r="G73" s="57"/>
      <c r="H73" s="57"/>
      <c r="I73" s="98"/>
      <c r="J73" s="33"/>
    </row>
    <row r="74" spans="1:10" x14ac:dyDescent="0.2">
      <c r="A74" s="7"/>
      <c r="B74" s="24"/>
      <c r="C74" s="24"/>
      <c r="D74" s="7"/>
      <c r="F74" s="24"/>
      <c r="G74" s="56"/>
      <c r="H74" s="56"/>
      <c r="I74" s="91"/>
      <c r="J74" s="24"/>
    </row>
    <row r="75" spans="1:10" ht="18" customHeight="1" x14ac:dyDescent="0.2">
      <c r="A75" s="231" t="s">
        <v>1387</v>
      </c>
      <c r="B75" s="234" t="s">
        <v>123</v>
      </c>
      <c r="C75" s="234" t="s">
        <v>1760</v>
      </c>
      <c r="D75" s="231" t="s">
        <v>1297</v>
      </c>
      <c r="E75" s="24" t="s">
        <v>712</v>
      </c>
      <c r="F75" s="24">
        <v>1</v>
      </c>
      <c r="G75" s="56">
        <v>9.7520000000000007</v>
      </c>
      <c r="H75" s="91">
        <v>2.98E-3</v>
      </c>
      <c r="I75" s="24" t="s">
        <v>1206</v>
      </c>
      <c r="J75" s="91">
        <v>2.9767000000000001E-3</v>
      </c>
    </row>
    <row r="76" spans="1:10" x14ac:dyDescent="0.2">
      <c r="A76" s="231"/>
      <c r="B76" s="234"/>
      <c r="C76" s="234"/>
      <c r="D76" s="231"/>
      <c r="E76" s="24" t="s">
        <v>1379</v>
      </c>
      <c r="F76" s="24">
        <v>50</v>
      </c>
      <c r="G76" s="56">
        <v>1.0620000000000001</v>
      </c>
      <c r="H76" s="56">
        <v>0.41594999999999999</v>
      </c>
      <c r="I76" s="91" t="s">
        <v>492</v>
      </c>
      <c r="J76" s="91"/>
    </row>
    <row r="77" spans="1:10" x14ac:dyDescent="0.2">
      <c r="A77" s="231"/>
      <c r="B77" s="234"/>
      <c r="C77" s="24"/>
      <c r="D77" s="35"/>
      <c r="F77" s="24"/>
      <c r="G77" s="56"/>
      <c r="I77" s="24"/>
      <c r="J77" s="91"/>
    </row>
    <row r="78" spans="1:10" ht="18" customHeight="1" x14ac:dyDescent="0.2">
      <c r="A78" s="231"/>
      <c r="B78" s="234"/>
      <c r="C78" s="234" t="s">
        <v>1761</v>
      </c>
      <c r="D78" s="231" t="s">
        <v>711</v>
      </c>
      <c r="E78" s="24" t="s">
        <v>712</v>
      </c>
      <c r="F78" s="24">
        <v>1</v>
      </c>
      <c r="G78" s="56">
        <v>4.2539999999999996</v>
      </c>
      <c r="H78" s="94">
        <v>4.4400000000000002E-2</v>
      </c>
      <c r="I78" s="24" t="s">
        <v>384</v>
      </c>
      <c r="J78" s="94">
        <v>4.43804E-2</v>
      </c>
    </row>
    <row r="79" spans="1:10" x14ac:dyDescent="0.2">
      <c r="A79" s="231"/>
      <c r="B79" s="234"/>
      <c r="C79" s="234"/>
      <c r="D79" s="231"/>
      <c r="E79" s="24" t="s">
        <v>1379</v>
      </c>
      <c r="F79" s="24">
        <v>50</v>
      </c>
      <c r="G79" s="56">
        <v>1.155</v>
      </c>
      <c r="H79" s="56">
        <v>0.30640000000000001</v>
      </c>
      <c r="I79" s="91" t="s">
        <v>492</v>
      </c>
      <c r="J79" s="94"/>
    </row>
    <row r="80" spans="1:10" x14ac:dyDescent="0.2">
      <c r="A80" s="231"/>
      <c r="B80" s="234"/>
      <c r="D80" s="13"/>
      <c r="F80" s="24"/>
      <c r="G80" s="56"/>
      <c r="H80" s="56"/>
      <c r="I80" s="91"/>
      <c r="J80" s="94"/>
    </row>
    <row r="81" spans="1:10" ht="18" customHeight="1" x14ac:dyDescent="0.2">
      <c r="A81" s="231"/>
      <c r="B81" s="234"/>
      <c r="C81" s="234" t="s">
        <v>1762</v>
      </c>
      <c r="D81" s="231" t="s">
        <v>832</v>
      </c>
      <c r="E81" s="24" t="s">
        <v>712</v>
      </c>
      <c r="F81" s="24">
        <v>1</v>
      </c>
      <c r="G81" s="56">
        <v>4.1749999999999998</v>
      </c>
      <c r="H81" s="94">
        <v>4.6300000000000001E-2</v>
      </c>
      <c r="I81" s="24" t="s">
        <v>384</v>
      </c>
      <c r="J81" s="94">
        <v>4.6316299999999998E-2</v>
      </c>
    </row>
    <row r="82" spans="1:10" x14ac:dyDescent="0.2">
      <c r="A82" s="231"/>
      <c r="B82" s="234"/>
      <c r="C82" s="234"/>
      <c r="D82" s="231"/>
      <c r="E82" s="24" t="s">
        <v>1379</v>
      </c>
      <c r="F82" s="24">
        <v>50</v>
      </c>
      <c r="G82" s="56">
        <v>0.74099999999999999</v>
      </c>
      <c r="H82" s="56">
        <v>0.85409999999999997</v>
      </c>
      <c r="I82" s="91" t="s">
        <v>492</v>
      </c>
      <c r="J82" s="91"/>
    </row>
    <row r="83" spans="1:10" x14ac:dyDescent="0.2">
      <c r="A83" s="231"/>
      <c r="B83" s="234"/>
      <c r="D83" s="13"/>
      <c r="F83" s="24"/>
      <c r="G83" s="56"/>
      <c r="I83" s="24"/>
      <c r="J83" s="91"/>
    </row>
    <row r="84" spans="1:10" ht="18" customHeight="1" x14ac:dyDescent="0.2">
      <c r="A84" s="231"/>
      <c r="B84" s="234"/>
      <c r="C84" s="290" t="s">
        <v>1763</v>
      </c>
      <c r="D84" s="236" t="s">
        <v>1397</v>
      </c>
      <c r="E84" s="158" t="s">
        <v>712</v>
      </c>
      <c r="F84" s="158">
        <v>1</v>
      </c>
      <c r="G84" s="159">
        <v>13.509</v>
      </c>
      <c r="H84" s="213">
        <v>5.7899999999999998E-4</v>
      </c>
      <c r="I84" s="158" t="s">
        <v>833</v>
      </c>
      <c r="J84" s="126">
        <v>5.7930000000000004E-4</v>
      </c>
    </row>
    <row r="85" spans="1:10" x14ac:dyDescent="0.2">
      <c r="A85" s="231"/>
      <c r="B85" s="234"/>
      <c r="C85" s="290"/>
      <c r="D85" s="236"/>
      <c r="E85" s="158" t="s">
        <v>1379</v>
      </c>
      <c r="F85" s="158">
        <v>50</v>
      </c>
      <c r="G85" s="159">
        <v>1.165</v>
      </c>
      <c r="H85" s="159">
        <v>0.29604399999999997</v>
      </c>
      <c r="I85" s="131" t="s">
        <v>492</v>
      </c>
      <c r="J85" s="126"/>
    </row>
    <row r="86" spans="1:10" x14ac:dyDescent="0.2">
      <c r="A86" s="207"/>
      <c r="B86" s="235"/>
      <c r="C86" s="210"/>
      <c r="D86" s="207"/>
      <c r="E86" s="210"/>
      <c r="F86" s="210"/>
      <c r="G86" s="214"/>
      <c r="H86" s="214"/>
      <c r="I86" s="215"/>
      <c r="J86" s="216"/>
    </row>
    <row r="87" spans="1:10" x14ac:dyDescent="0.2">
      <c r="A87" s="152"/>
      <c r="B87" s="158"/>
      <c r="C87" s="158"/>
      <c r="D87" s="152"/>
      <c r="E87" s="158"/>
      <c r="F87" s="158"/>
      <c r="G87" s="159"/>
      <c r="H87" s="159"/>
      <c r="I87" s="131"/>
      <c r="J87" s="126"/>
    </row>
    <row r="88" spans="1:10" ht="18" customHeight="1" x14ac:dyDescent="0.2">
      <c r="A88" s="231" t="s">
        <v>1388</v>
      </c>
      <c r="B88" s="234" t="s">
        <v>123</v>
      </c>
      <c r="C88" s="234" t="s">
        <v>1814</v>
      </c>
      <c r="D88" s="231" t="s">
        <v>1297</v>
      </c>
      <c r="E88" s="24" t="s">
        <v>712</v>
      </c>
      <c r="F88" s="24">
        <v>1</v>
      </c>
      <c r="G88" s="56">
        <v>13.61</v>
      </c>
      <c r="H88" s="126">
        <v>5.2400000000000005E-4</v>
      </c>
      <c r="I88" s="24" t="s">
        <v>833</v>
      </c>
      <c r="J88" s="126">
        <v>5.2400000000000005E-4</v>
      </c>
    </row>
    <row r="89" spans="1:10" x14ac:dyDescent="0.2">
      <c r="A89" s="231"/>
      <c r="B89" s="234"/>
      <c r="C89" s="234"/>
      <c r="D89" s="231"/>
      <c r="E89" s="24" t="s">
        <v>1379</v>
      </c>
      <c r="F89" s="24">
        <v>54</v>
      </c>
      <c r="G89" s="56">
        <v>0.84699999999999998</v>
      </c>
      <c r="H89" s="56">
        <v>0.72801800000000005</v>
      </c>
      <c r="I89" s="91" t="s">
        <v>492</v>
      </c>
      <c r="J89" s="91"/>
    </row>
    <row r="90" spans="1:10" x14ac:dyDescent="0.2">
      <c r="A90" s="231"/>
      <c r="B90" s="234"/>
      <c r="C90" s="24"/>
      <c r="D90" s="35"/>
      <c r="F90" s="24"/>
      <c r="G90" s="56"/>
      <c r="I90" s="24"/>
      <c r="J90" s="91"/>
    </row>
    <row r="91" spans="1:10" ht="18" customHeight="1" x14ac:dyDescent="0.2">
      <c r="A91" s="231"/>
      <c r="B91" s="234"/>
      <c r="C91" s="234" t="s">
        <v>1815</v>
      </c>
      <c r="D91" s="231" t="s">
        <v>711</v>
      </c>
      <c r="E91" s="24" t="s">
        <v>712</v>
      </c>
      <c r="F91" s="24">
        <v>1</v>
      </c>
      <c r="G91" s="56">
        <v>8.9390000000000001</v>
      </c>
      <c r="H91" s="24">
        <v>4.1999999999999997E-3</v>
      </c>
      <c r="I91" s="24" t="s">
        <v>1206</v>
      </c>
      <c r="J91" s="91">
        <v>4.1961999999999998E-3</v>
      </c>
    </row>
    <row r="92" spans="1:10" x14ac:dyDescent="0.2">
      <c r="A92" s="231"/>
      <c r="B92" s="234"/>
      <c r="C92" s="234"/>
      <c r="D92" s="231"/>
      <c r="E92" s="24" t="s">
        <v>1379</v>
      </c>
      <c r="F92" s="24">
        <v>54</v>
      </c>
      <c r="G92" s="56">
        <v>0.63</v>
      </c>
      <c r="H92" s="56">
        <v>0.95369999999999999</v>
      </c>
      <c r="I92" s="91" t="s">
        <v>492</v>
      </c>
      <c r="J92" s="24"/>
    </row>
    <row r="93" spans="1:10" x14ac:dyDescent="0.2">
      <c r="A93" s="231"/>
      <c r="B93" s="234"/>
      <c r="D93" s="13"/>
      <c r="F93" s="24"/>
      <c r="G93" s="56"/>
      <c r="H93" s="56"/>
      <c r="I93" s="91"/>
      <c r="J93" s="24"/>
    </row>
    <row r="94" spans="1:10" ht="18" customHeight="1" x14ac:dyDescent="0.2">
      <c r="A94" s="231"/>
      <c r="B94" s="234"/>
      <c r="C94" s="234" t="s">
        <v>1816</v>
      </c>
      <c r="D94" s="231" t="s">
        <v>832</v>
      </c>
      <c r="E94" s="24" t="s">
        <v>712</v>
      </c>
      <c r="F94" s="24">
        <v>1</v>
      </c>
      <c r="G94" s="56">
        <v>45.21</v>
      </c>
      <c r="H94" s="126">
        <v>1.16E-8</v>
      </c>
      <c r="I94" s="24" t="s">
        <v>833</v>
      </c>
      <c r="J94" s="24">
        <v>0</v>
      </c>
    </row>
    <row r="95" spans="1:10" x14ac:dyDescent="0.2">
      <c r="A95" s="231"/>
      <c r="B95" s="234"/>
      <c r="C95" s="234"/>
      <c r="D95" s="231"/>
      <c r="E95" s="24" t="s">
        <v>1379</v>
      </c>
      <c r="F95" s="24">
        <v>54</v>
      </c>
      <c r="G95" s="56">
        <v>2.14</v>
      </c>
      <c r="H95" s="91">
        <v>2.98E-3</v>
      </c>
      <c r="I95" s="91" t="s">
        <v>1206</v>
      </c>
      <c r="J95" s="24"/>
    </row>
    <row r="96" spans="1:10" x14ac:dyDescent="0.2">
      <c r="A96" s="231"/>
      <c r="B96" s="234"/>
      <c r="D96" s="13"/>
      <c r="F96" s="24"/>
      <c r="G96" s="56"/>
      <c r="I96" s="24"/>
      <c r="J96" s="24"/>
    </row>
    <row r="97" spans="1:10" ht="18" customHeight="1" x14ac:dyDescent="0.2">
      <c r="A97" s="231"/>
      <c r="B97" s="234"/>
      <c r="C97" s="290" t="s">
        <v>1817</v>
      </c>
      <c r="D97" s="236" t="s">
        <v>1397</v>
      </c>
      <c r="E97" s="158" t="s">
        <v>712</v>
      </c>
      <c r="F97" s="158">
        <v>1</v>
      </c>
      <c r="G97" s="159">
        <v>8.9779999999999998</v>
      </c>
      <c r="H97" s="131">
        <v>4.1200000000000004E-3</v>
      </c>
      <c r="I97" s="158" t="s">
        <v>1206</v>
      </c>
      <c r="J97" s="91">
        <v>4.1210999999999999E-3</v>
      </c>
    </row>
    <row r="98" spans="1:10" x14ac:dyDescent="0.2">
      <c r="A98" s="231"/>
      <c r="B98" s="234"/>
      <c r="C98" s="290"/>
      <c r="D98" s="236"/>
      <c r="E98" s="158" t="s">
        <v>1379</v>
      </c>
      <c r="F98" s="158">
        <v>54</v>
      </c>
      <c r="G98" s="159">
        <v>1.375</v>
      </c>
      <c r="H98" s="159">
        <v>0.12280000000000001</v>
      </c>
      <c r="I98" s="131" t="s">
        <v>492</v>
      </c>
      <c r="J98" s="24"/>
    </row>
    <row r="99" spans="1:10" x14ac:dyDescent="0.2">
      <c r="A99" s="207"/>
      <c r="B99" s="210"/>
      <c r="C99" s="210"/>
      <c r="D99" s="207"/>
      <c r="E99" s="210"/>
      <c r="F99" s="210"/>
      <c r="G99" s="214"/>
      <c r="H99" s="214"/>
      <c r="I99" s="215"/>
      <c r="J99" s="33"/>
    </row>
    <row r="100" spans="1:10" x14ac:dyDescent="0.2">
      <c r="A100" s="152"/>
      <c r="B100" s="158"/>
      <c r="C100" s="158"/>
      <c r="D100" s="152"/>
      <c r="E100" s="158"/>
      <c r="F100" s="158"/>
      <c r="G100" s="159"/>
      <c r="H100" s="159"/>
      <c r="I100" s="131"/>
      <c r="J100" s="24"/>
    </row>
    <row r="101" spans="1:10" x14ac:dyDescent="0.2">
      <c r="A101" s="231" t="s">
        <v>1389</v>
      </c>
      <c r="B101" s="234" t="s">
        <v>428</v>
      </c>
      <c r="C101" s="234" t="s">
        <v>1376</v>
      </c>
      <c r="D101" s="234" t="s">
        <v>1390</v>
      </c>
      <c r="E101" s="24" t="s">
        <v>712</v>
      </c>
      <c r="F101" s="24">
        <v>1</v>
      </c>
      <c r="G101" s="24">
        <v>9.2590000000000003</v>
      </c>
      <c r="H101" s="94">
        <v>3.8300000000000001E-2</v>
      </c>
      <c r="I101" s="24" t="s">
        <v>384</v>
      </c>
      <c r="J101" s="94">
        <v>3.8293899999999999E-2</v>
      </c>
    </row>
    <row r="102" spans="1:10" x14ac:dyDescent="0.2">
      <c r="A102" s="232"/>
      <c r="B102" s="235"/>
      <c r="C102" s="235"/>
      <c r="D102" s="235"/>
      <c r="E102" s="33" t="s">
        <v>118</v>
      </c>
      <c r="F102" s="33">
        <v>4</v>
      </c>
      <c r="G102" s="33">
        <v>4.8369999999999997</v>
      </c>
      <c r="H102" s="33">
        <v>7.8E-2</v>
      </c>
      <c r="I102" s="98" t="s">
        <v>492</v>
      </c>
      <c r="J102" s="33"/>
    </row>
  </sheetData>
  <mergeCells count="79">
    <mergeCell ref="D91:D92"/>
    <mergeCell ref="C94:C95"/>
    <mergeCell ref="D94:D95"/>
    <mergeCell ref="A45:A52"/>
    <mergeCell ref="B45:B52"/>
    <mergeCell ref="A55:A62"/>
    <mergeCell ref="B55:B62"/>
    <mergeCell ref="A65:A72"/>
    <mergeCell ref="B65:B72"/>
    <mergeCell ref="D71:D72"/>
    <mergeCell ref="A75:A85"/>
    <mergeCell ref="B75:B86"/>
    <mergeCell ref="A88:A98"/>
    <mergeCell ref="B88:B98"/>
    <mergeCell ref="C88:C89"/>
    <mergeCell ref="C91:C92"/>
    <mergeCell ref="C97:C98"/>
    <mergeCell ref="D97:D98"/>
    <mergeCell ref="C48:C49"/>
    <mergeCell ref="D48:D49"/>
    <mergeCell ref="C51:C52"/>
    <mergeCell ref="D51:D52"/>
    <mergeCell ref="C58:C59"/>
    <mergeCell ref="D58:D59"/>
    <mergeCell ref="C61:C62"/>
    <mergeCell ref="D61:D62"/>
    <mergeCell ref="C55:C56"/>
    <mergeCell ref="D55:D56"/>
    <mergeCell ref="C65:C66"/>
    <mergeCell ref="D65:D66"/>
    <mergeCell ref="D88:D89"/>
    <mergeCell ref="D84:D85"/>
    <mergeCell ref="C15:C16"/>
    <mergeCell ref="C81:C82"/>
    <mergeCell ref="D81:D82"/>
    <mergeCell ref="C84:C85"/>
    <mergeCell ref="B19:B29"/>
    <mergeCell ref="C38:C39"/>
    <mergeCell ref="D38:D39"/>
    <mergeCell ref="C45:C46"/>
    <mergeCell ref="D45:D46"/>
    <mergeCell ref="C75:C76"/>
    <mergeCell ref="D75:D76"/>
    <mergeCell ref="C68:C69"/>
    <mergeCell ref="D68:D69"/>
    <mergeCell ref="C71:C72"/>
    <mergeCell ref="D35:D36"/>
    <mergeCell ref="A101:A102"/>
    <mergeCell ref="B101:B102"/>
    <mergeCell ref="C101:C102"/>
    <mergeCell ref="D101:D102"/>
    <mergeCell ref="A19:A29"/>
    <mergeCell ref="C78:C79"/>
    <mergeCell ref="D78:D79"/>
    <mergeCell ref="C25:C26"/>
    <mergeCell ref="D25:D26"/>
    <mergeCell ref="C28:C29"/>
    <mergeCell ref="D28:D29"/>
    <mergeCell ref="C41:C42"/>
    <mergeCell ref="A32:A42"/>
    <mergeCell ref="B32:B42"/>
    <mergeCell ref="C32:C33"/>
    <mergeCell ref="D32:D33"/>
    <mergeCell ref="A2:I3"/>
    <mergeCell ref="D6:D7"/>
    <mergeCell ref="D41:D42"/>
    <mergeCell ref="C19:C20"/>
    <mergeCell ref="D19:D20"/>
    <mergeCell ref="C22:C23"/>
    <mergeCell ref="D22:D23"/>
    <mergeCell ref="A6:A16"/>
    <mergeCell ref="B6:B16"/>
    <mergeCell ref="C6:C7"/>
    <mergeCell ref="D15:D16"/>
    <mergeCell ref="C35:C36"/>
    <mergeCell ref="C9:C10"/>
    <mergeCell ref="D9:D10"/>
    <mergeCell ref="C12:C13"/>
    <mergeCell ref="D12:D13"/>
  </mergeCells>
  <pageMargins left="0.7" right="0.7" top="0.75" bottom="0.75" header="0.3" footer="0.3"/>
  <pageSetup orientation="portrait" horizontalDpi="0" verticalDpi="0"/>
</worksheet>
</file>

<file path=xl/worksheets/sheet2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O46"/>
  <sheetViews>
    <sheetView zoomScaleNormal="100" workbookViewId="0">
      <selection activeCell="A2" sqref="A2:O2"/>
    </sheetView>
  </sheetViews>
  <sheetFormatPr baseColWidth="10" defaultRowHeight="18" x14ac:dyDescent="0.2"/>
  <cols>
    <col min="1" max="1" width="43" style="24" bestFit="1" customWidth="1"/>
    <col min="2" max="2" width="16.6640625" style="35" customWidth="1"/>
    <col min="3" max="3" width="28" style="1" customWidth="1"/>
    <col min="4" max="4" width="15.33203125" style="1" bestFit="1" customWidth="1"/>
    <col min="5" max="5" width="14.33203125" style="1" customWidth="1"/>
    <col min="6" max="6" width="11.1640625" style="1" bestFit="1" customWidth="1"/>
    <col min="7" max="7" width="6.83203125" style="1" customWidth="1"/>
    <col min="8" max="8" width="4.83203125" style="1" customWidth="1"/>
    <col min="9" max="9" width="16.33203125" style="1" customWidth="1"/>
    <col min="10" max="10" width="13.5" style="1" customWidth="1"/>
    <col min="11" max="11" width="11.83203125" style="1" customWidth="1"/>
    <col min="12" max="12" width="18.33203125" style="22" bestFit="1" customWidth="1"/>
    <col min="13" max="13" width="18" style="1" customWidth="1"/>
    <col min="14" max="14" width="13.6640625" style="22" customWidth="1"/>
    <col min="15" max="15" width="29.83203125" style="22" bestFit="1" customWidth="1"/>
    <col min="16" max="16384" width="10.83203125" style="1"/>
  </cols>
  <sheetData>
    <row r="2" spans="1:15" x14ac:dyDescent="0.2">
      <c r="A2" s="230" t="s">
        <v>1836</v>
      </c>
      <c r="B2" s="230"/>
      <c r="C2" s="230"/>
      <c r="D2" s="230"/>
      <c r="E2" s="230"/>
      <c r="F2" s="230"/>
      <c r="G2" s="230"/>
      <c r="H2" s="230"/>
      <c r="I2" s="230"/>
      <c r="J2" s="230"/>
      <c r="K2" s="230"/>
      <c r="L2" s="230"/>
      <c r="M2" s="230"/>
      <c r="N2" s="230"/>
      <c r="O2" s="230"/>
    </row>
    <row r="4" spans="1:15" x14ac:dyDescent="0.2">
      <c r="A4" s="79" t="s">
        <v>815</v>
      </c>
      <c r="B4" s="79" t="s">
        <v>1375</v>
      </c>
      <c r="C4" s="101" t="s">
        <v>816</v>
      </c>
      <c r="D4" s="121" t="s">
        <v>817</v>
      </c>
      <c r="E4" s="101" t="s">
        <v>818</v>
      </c>
      <c r="F4" s="101" t="s">
        <v>819</v>
      </c>
      <c r="G4" s="101" t="s">
        <v>820</v>
      </c>
      <c r="H4" s="101" t="s">
        <v>1371</v>
      </c>
      <c r="I4" s="101" t="s">
        <v>1355</v>
      </c>
      <c r="J4" s="101" t="s">
        <v>1296</v>
      </c>
      <c r="K4" s="101" t="s">
        <v>821</v>
      </c>
      <c r="L4" s="28" t="s">
        <v>1382</v>
      </c>
      <c r="M4" s="28" t="s">
        <v>1381</v>
      </c>
      <c r="N4" s="28" t="s">
        <v>429</v>
      </c>
      <c r="O4" s="28" t="s">
        <v>1377</v>
      </c>
    </row>
    <row r="5" spans="1:15" x14ac:dyDescent="0.2">
      <c r="A5" s="266" t="s">
        <v>822</v>
      </c>
      <c r="B5" s="266" t="s">
        <v>1760</v>
      </c>
      <c r="C5" s="120" t="s">
        <v>1291</v>
      </c>
      <c r="D5" s="122">
        <v>-3.1377000000000002E-2</v>
      </c>
      <c r="E5" s="122">
        <v>1.25618E-2</v>
      </c>
      <c r="F5" s="124">
        <f>D5/E5</f>
        <v>-2.4978108232896563</v>
      </c>
      <c r="G5" s="120">
        <v>51</v>
      </c>
      <c r="H5" s="120">
        <v>50</v>
      </c>
      <c r="I5" s="160">
        <v>1.5740000000000001E-2</v>
      </c>
      <c r="J5" s="120" t="s">
        <v>384</v>
      </c>
      <c r="K5" s="124">
        <v>0.1129463</v>
      </c>
      <c r="L5" s="154">
        <v>-3.1377000000000002E-2</v>
      </c>
      <c r="M5" s="5">
        <f>L5*365</f>
        <v>-11.452605</v>
      </c>
      <c r="N5" s="5">
        <v>101.5882352945098</v>
      </c>
      <c r="O5" s="5">
        <f>(M5/N5)*100</f>
        <v>-11.273554429603267</v>
      </c>
    </row>
    <row r="6" spans="1:15" x14ac:dyDescent="0.2">
      <c r="A6" s="282"/>
      <c r="B6" s="282"/>
      <c r="C6" s="120" t="s">
        <v>1290</v>
      </c>
      <c r="D6" s="122">
        <v>-4.2182056999999998E-3</v>
      </c>
      <c r="E6" s="122">
        <v>1.47884E-2</v>
      </c>
      <c r="F6" s="124">
        <f t="shared" ref="F6:F28" si="0">D6/E6</f>
        <v>-0.28523746314679072</v>
      </c>
      <c r="G6" s="120">
        <v>51</v>
      </c>
      <c r="H6" s="120">
        <v>50</v>
      </c>
      <c r="I6" s="124">
        <v>0.77302000000000004</v>
      </c>
      <c r="J6" s="120" t="s">
        <v>492</v>
      </c>
      <c r="K6" s="125">
        <v>1.6576575000000001E-3</v>
      </c>
      <c r="L6" s="154">
        <v>-4.2182056999999998E-3</v>
      </c>
      <c r="M6" s="5">
        <f>L6*365</f>
        <v>-1.5396450804999999</v>
      </c>
      <c r="N6" s="5">
        <v>134.04901960784315</v>
      </c>
      <c r="O6" s="5">
        <f>(M6/N6)*100</f>
        <v>-1.1485686989760842</v>
      </c>
    </row>
    <row r="7" spans="1:15" x14ac:dyDescent="0.2">
      <c r="A7" s="3"/>
      <c r="B7" s="3"/>
      <c r="C7" s="120"/>
      <c r="D7" s="122"/>
      <c r="E7" s="122"/>
      <c r="F7" s="124"/>
      <c r="G7" s="120"/>
      <c r="H7" s="120"/>
      <c r="I7" s="125"/>
      <c r="J7" s="120"/>
      <c r="K7" s="125"/>
      <c r="L7" s="154"/>
      <c r="M7" s="5"/>
      <c r="N7" s="5"/>
      <c r="O7" s="5"/>
    </row>
    <row r="8" spans="1:15" x14ac:dyDescent="0.2">
      <c r="A8" s="282" t="s">
        <v>822</v>
      </c>
      <c r="B8" s="282" t="s">
        <v>1761</v>
      </c>
      <c r="C8" s="120" t="s">
        <v>823</v>
      </c>
      <c r="D8" s="122">
        <v>-4.4851799999999997E-2</v>
      </c>
      <c r="E8" s="122">
        <v>1.8202599999999999E-2</v>
      </c>
      <c r="F8" s="124">
        <f t="shared" si="0"/>
        <v>-2.46403261072594</v>
      </c>
      <c r="G8" s="120">
        <v>51</v>
      </c>
      <c r="H8" s="120">
        <v>50</v>
      </c>
      <c r="I8" s="160">
        <v>1.7389999999999999E-2</v>
      </c>
      <c r="J8" s="120" t="s">
        <v>384</v>
      </c>
      <c r="K8" s="124">
        <v>0.1102471</v>
      </c>
      <c r="L8" s="154">
        <v>-4.4851799999999997E-2</v>
      </c>
      <c r="M8" s="5">
        <f>L8*365</f>
        <v>-16.370906999999999</v>
      </c>
      <c r="N8" s="5">
        <v>118.85450252568627</v>
      </c>
      <c r="O8" s="5">
        <f>(M8/N8)*100</f>
        <v>-13.773905617468715</v>
      </c>
    </row>
    <row r="9" spans="1:15" x14ac:dyDescent="0.2">
      <c r="A9" s="282"/>
      <c r="B9" s="282"/>
      <c r="C9" s="120" t="s">
        <v>824</v>
      </c>
      <c r="D9" s="122">
        <v>-7.6108475000000002E-3</v>
      </c>
      <c r="E9" s="122">
        <v>1.6947799999999999E-2</v>
      </c>
      <c r="F9" s="124">
        <f t="shared" si="0"/>
        <v>-0.44907583875193247</v>
      </c>
      <c r="G9" s="120">
        <v>51</v>
      </c>
      <c r="H9" s="120">
        <v>50</v>
      </c>
      <c r="I9" s="124">
        <v>0.65466000000000002</v>
      </c>
      <c r="J9" s="120" t="s">
        <v>492</v>
      </c>
      <c r="K9" s="125">
        <v>4.0988075000000001E-3</v>
      </c>
      <c r="L9" s="154">
        <v>-7.6108475000000002E-3</v>
      </c>
      <c r="M9" s="5">
        <f>L9*365</f>
        <v>-2.7779593375</v>
      </c>
      <c r="N9" s="5">
        <v>145.91416101901962</v>
      </c>
      <c r="O9" s="5">
        <f>(M9/N9)*100</f>
        <v>-1.903831210144092</v>
      </c>
    </row>
    <row r="10" spans="1:15" x14ac:dyDescent="0.2">
      <c r="A10" s="3"/>
      <c r="B10" s="3"/>
      <c r="C10" s="120"/>
      <c r="D10" s="122"/>
      <c r="E10" s="122"/>
      <c r="F10" s="124"/>
      <c r="G10" s="120"/>
      <c r="H10" s="120"/>
      <c r="I10" s="125"/>
      <c r="J10" s="120"/>
      <c r="K10" s="125"/>
      <c r="L10" s="154"/>
      <c r="M10" s="5"/>
      <c r="N10" s="5"/>
      <c r="O10" s="5"/>
    </row>
    <row r="11" spans="1:15" x14ac:dyDescent="0.2">
      <c r="A11" s="282" t="s">
        <v>822</v>
      </c>
      <c r="B11" s="290" t="s">
        <v>1762</v>
      </c>
      <c r="C11" s="120" t="s">
        <v>1725</v>
      </c>
      <c r="D11" s="122">
        <v>-2.2095365999999999E-4</v>
      </c>
      <c r="E11" s="122">
        <v>1.7165554999999999E-4</v>
      </c>
      <c r="F11" s="124">
        <f t="shared" si="0"/>
        <v>-1.287192054087386</v>
      </c>
      <c r="G11" s="120">
        <v>51</v>
      </c>
      <c r="H11" s="120">
        <v>50</v>
      </c>
      <c r="I11" s="124">
        <v>0.20299</v>
      </c>
      <c r="J11" s="120" t="s">
        <v>492</v>
      </c>
      <c r="K11" s="160">
        <v>3.2707600000000003E-2</v>
      </c>
      <c r="L11" s="154">
        <v>-2.2095365999999999E-4</v>
      </c>
      <c r="M11" s="5">
        <f>L11*365</f>
        <v>-8.0648085899999999E-2</v>
      </c>
      <c r="N11" s="5">
        <v>2.6576463602549021</v>
      </c>
      <c r="O11" s="5">
        <f>(M11/N11)*100</f>
        <v>-3.0345679961823371</v>
      </c>
    </row>
    <row r="12" spans="1:15" x14ac:dyDescent="0.2">
      <c r="A12" s="282"/>
      <c r="B12" s="290"/>
      <c r="C12" s="120" t="s">
        <v>1726</v>
      </c>
      <c r="D12" s="122">
        <v>9.5399071E-5</v>
      </c>
      <c r="E12" s="122">
        <v>2.2950295E-4</v>
      </c>
      <c r="F12" s="124">
        <f t="shared" si="0"/>
        <v>0.41567688345618214</v>
      </c>
      <c r="G12" s="120">
        <v>51</v>
      </c>
      <c r="H12" s="120">
        <v>50</v>
      </c>
      <c r="I12" s="124">
        <v>0.67627999999999999</v>
      </c>
      <c r="J12" s="120" t="s">
        <v>492</v>
      </c>
      <c r="K12" s="125">
        <v>3.5138799E-3</v>
      </c>
      <c r="L12" s="154">
        <v>9.5399071E-5</v>
      </c>
      <c r="M12" s="5">
        <f>L12*365</f>
        <v>3.4820660915000003E-2</v>
      </c>
      <c r="N12" s="5">
        <v>2.9925666054509805</v>
      </c>
      <c r="O12" s="5">
        <f>(M12/N12)*100</f>
        <v>1.1635717932417589</v>
      </c>
    </row>
    <row r="13" spans="1:15" x14ac:dyDescent="0.2">
      <c r="A13" s="3"/>
      <c r="B13" s="158"/>
      <c r="C13" s="120"/>
      <c r="D13" s="122"/>
      <c r="E13" s="122"/>
      <c r="F13" s="124"/>
      <c r="G13" s="120"/>
      <c r="H13" s="120"/>
      <c r="I13" s="125"/>
      <c r="J13" s="120"/>
      <c r="K13" s="125"/>
      <c r="L13" s="154"/>
      <c r="M13" s="5"/>
      <c r="N13" s="5"/>
      <c r="O13" s="5"/>
    </row>
    <row r="14" spans="1:15" x14ac:dyDescent="0.2">
      <c r="A14" s="282" t="s">
        <v>822</v>
      </c>
      <c r="B14" s="290" t="s">
        <v>1763</v>
      </c>
      <c r="C14" s="120" t="s">
        <v>1288</v>
      </c>
      <c r="D14" s="122">
        <v>-1.1194961E-3</v>
      </c>
      <c r="E14" s="122">
        <v>5.7192856999999998E-4</v>
      </c>
      <c r="F14" s="124">
        <f t="shared" si="0"/>
        <v>-1.9574054501246547</v>
      </c>
      <c r="G14" s="120">
        <v>51</v>
      </c>
      <c r="H14" s="120">
        <v>50</v>
      </c>
      <c r="I14" s="160">
        <v>5.5579999999999997E-2</v>
      </c>
      <c r="J14" s="120" t="s">
        <v>492</v>
      </c>
      <c r="K14" s="160">
        <v>7.25219E-2</v>
      </c>
      <c r="L14" s="154">
        <v>-1.1194961E-3</v>
      </c>
      <c r="M14" s="5">
        <f>L14*365</f>
        <v>-0.40861607650000004</v>
      </c>
      <c r="N14" s="5">
        <v>8.6178791221372553</v>
      </c>
      <c r="O14" s="5">
        <f>(M14/N14)*100</f>
        <v>-4.7414923174121091</v>
      </c>
    </row>
    <row r="15" spans="1:15" x14ac:dyDescent="0.2">
      <c r="A15" s="282"/>
      <c r="B15" s="290"/>
      <c r="C15" s="120" t="s">
        <v>1289</v>
      </c>
      <c r="D15" s="122">
        <v>4.1617382000000002E-4</v>
      </c>
      <c r="E15" s="122">
        <v>8.0178434999999995E-4</v>
      </c>
      <c r="F15" s="124">
        <f t="shared" si="0"/>
        <v>0.51905954512581853</v>
      </c>
      <c r="G15" s="120">
        <v>51</v>
      </c>
      <c r="H15" s="120">
        <v>50</v>
      </c>
      <c r="I15" s="124">
        <v>0.60536000000000001</v>
      </c>
      <c r="J15" s="120" t="s">
        <v>492</v>
      </c>
      <c r="K15" s="125">
        <v>5.4683574999999998E-3</v>
      </c>
      <c r="L15" s="154">
        <v>4.1617382000000002E-4</v>
      </c>
      <c r="M15" s="5">
        <f>L15*365</f>
        <v>0.1519034443</v>
      </c>
      <c r="N15" s="5">
        <v>10.627148715148936</v>
      </c>
      <c r="O15" s="5">
        <f>(M15/N15)*100</f>
        <v>1.4293904072638277</v>
      </c>
    </row>
    <row r="16" spans="1:15" x14ac:dyDescent="0.2">
      <c r="A16" s="51"/>
      <c r="B16" s="210"/>
      <c r="C16" s="153"/>
      <c r="D16" s="208"/>
      <c r="E16" s="208"/>
      <c r="F16" s="129"/>
      <c r="G16" s="153"/>
      <c r="H16" s="153"/>
      <c r="I16" s="209"/>
      <c r="J16" s="153"/>
      <c r="K16" s="209"/>
      <c r="L16" s="155"/>
      <c r="M16" s="6"/>
      <c r="N16" s="6"/>
      <c r="O16" s="6"/>
    </row>
    <row r="17" spans="1:15" x14ac:dyDescent="0.2">
      <c r="A17" s="3"/>
      <c r="B17" s="3"/>
      <c r="C17" s="120"/>
      <c r="D17" s="123"/>
      <c r="E17" s="3"/>
      <c r="F17" s="124"/>
      <c r="G17" s="120"/>
      <c r="H17" s="120"/>
      <c r="I17" s="125"/>
      <c r="J17" s="120"/>
      <c r="N17" s="5"/>
      <c r="O17" s="5"/>
    </row>
    <row r="18" spans="1:15" x14ac:dyDescent="0.2">
      <c r="A18" s="282" t="s">
        <v>825</v>
      </c>
      <c r="B18" s="282" t="s">
        <v>1814</v>
      </c>
      <c r="C18" s="120" t="s">
        <v>1293</v>
      </c>
      <c r="D18" s="99">
        <v>-5.1997088999999998E-3</v>
      </c>
      <c r="E18" s="99">
        <v>6.7777725999999998E-3</v>
      </c>
      <c r="F18" s="124">
        <f t="shared" si="0"/>
        <v>-0.7671707516419185</v>
      </c>
      <c r="G18" s="120">
        <v>55</v>
      </c>
      <c r="H18" s="120">
        <v>54</v>
      </c>
      <c r="I18" s="5">
        <v>0.44466</v>
      </c>
      <c r="J18" s="120" t="s">
        <v>492</v>
      </c>
      <c r="K18" s="95">
        <v>1.0982799999999999E-2</v>
      </c>
      <c r="L18" s="154">
        <v>-5.1997088999999998E-3</v>
      </c>
      <c r="M18" s="5">
        <f>L18*365</f>
        <v>-1.8978937485</v>
      </c>
      <c r="N18" s="5">
        <v>41.672727272181824</v>
      </c>
      <c r="O18" s="5">
        <f>(M18/N18)*100</f>
        <v>-4.5542825553606576</v>
      </c>
    </row>
    <row r="19" spans="1:15" x14ac:dyDescent="0.2">
      <c r="A19" s="282"/>
      <c r="B19" s="282"/>
      <c r="C19" s="120" t="s">
        <v>1292</v>
      </c>
      <c r="D19" s="95">
        <v>1.01572E-2</v>
      </c>
      <c r="E19" s="99">
        <v>2.721485E-3</v>
      </c>
      <c r="F19" s="124">
        <f t="shared" si="0"/>
        <v>3.7322270745567216</v>
      </c>
      <c r="G19" s="120">
        <v>55</v>
      </c>
      <c r="H19" s="120">
        <v>54</v>
      </c>
      <c r="I19" s="99">
        <v>4.6000000000000001E-4</v>
      </c>
      <c r="J19" s="120" t="s">
        <v>833</v>
      </c>
      <c r="K19" s="5">
        <v>0.20812159999999999</v>
      </c>
      <c r="L19" s="154">
        <v>1.01572E-2</v>
      </c>
      <c r="M19" s="5">
        <f>L19*365</f>
        <v>3.7073779999999998</v>
      </c>
      <c r="N19" s="5">
        <v>25.645454545690907</v>
      </c>
      <c r="O19" s="5">
        <f>(M19/N19)*100</f>
        <v>14.456277206531068</v>
      </c>
    </row>
    <row r="20" spans="1:15" x14ac:dyDescent="0.2">
      <c r="A20" s="3"/>
      <c r="B20" s="3"/>
      <c r="C20" s="120"/>
      <c r="D20" s="95"/>
      <c r="E20" s="99"/>
      <c r="F20" s="124"/>
      <c r="G20" s="120"/>
      <c r="H20" s="120"/>
      <c r="I20" s="50"/>
      <c r="J20" s="120"/>
      <c r="K20" s="50"/>
      <c r="L20" s="154"/>
      <c r="M20" s="5"/>
      <c r="N20" s="5"/>
      <c r="O20" s="5"/>
    </row>
    <row r="21" spans="1:15" x14ac:dyDescent="0.2">
      <c r="A21" s="282" t="s">
        <v>825</v>
      </c>
      <c r="B21" s="282" t="s">
        <v>1815</v>
      </c>
      <c r="C21" s="120" t="s">
        <v>826</v>
      </c>
      <c r="D21" s="122">
        <v>-9.0496239999999992E-3</v>
      </c>
      <c r="E21" s="122">
        <v>8.7026777999999992E-3</v>
      </c>
      <c r="F21" s="124">
        <f t="shared" si="0"/>
        <v>-1.0398666028977885</v>
      </c>
      <c r="G21" s="120">
        <v>55</v>
      </c>
      <c r="H21" s="120">
        <v>54</v>
      </c>
      <c r="I21" s="124">
        <v>0.30297000000000002</v>
      </c>
      <c r="J21" s="120" t="s">
        <v>492</v>
      </c>
      <c r="K21" s="160">
        <v>1.9994399999999999E-2</v>
      </c>
      <c r="L21" s="154">
        <v>-9.0496239999999992E-3</v>
      </c>
      <c r="M21" s="5">
        <f>L21*365</f>
        <v>-3.3031127599999999</v>
      </c>
      <c r="N21" s="5">
        <v>48.661818783818184</v>
      </c>
      <c r="O21" s="5">
        <f>(M21/N21)*100</f>
        <v>-6.7878941695011292</v>
      </c>
    </row>
    <row r="22" spans="1:15" x14ac:dyDescent="0.2">
      <c r="A22" s="282"/>
      <c r="B22" s="282"/>
      <c r="C22" s="120" t="s">
        <v>827</v>
      </c>
      <c r="D22" s="122">
        <v>1.29395E-2</v>
      </c>
      <c r="E22" s="122">
        <v>3.3591281999999999E-3</v>
      </c>
      <c r="F22" s="124">
        <f t="shared" si="0"/>
        <v>3.8520411337679819</v>
      </c>
      <c r="G22" s="120">
        <v>55</v>
      </c>
      <c r="H22" s="120">
        <v>54</v>
      </c>
      <c r="I22" s="162">
        <v>3.1E-4</v>
      </c>
      <c r="J22" s="120" t="s">
        <v>833</v>
      </c>
      <c r="K22" s="124">
        <v>0.2187299</v>
      </c>
      <c r="L22" s="154">
        <v>1.29395E-2</v>
      </c>
      <c r="M22" s="5">
        <f>L22*365</f>
        <v>4.7229174999999994</v>
      </c>
      <c r="N22" s="5">
        <v>30.934863974163637</v>
      </c>
      <c r="O22" s="5">
        <f>(M22/N22)*100</f>
        <v>15.267296807719969</v>
      </c>
    </row>
    <row r="23" spans="1:15" x14ac:dyDescent="0.2">
      <c r="A23" s="3"/>
      <c r="B23" s="3"/>
      <c r="C23" s="120"/>
      <c r="D23" s="122"/>
      <c r="E23" s="122"/>
      <c r="F23" s="124"/>
      <c r="G23" s="120"/>
      <c r="H23" s="120"/>
      <c r="I23" s="125"/>
      <c r="J23" s="120"/>
      <c r="K23" s="125"/>
      <c r="L23" s="154"/>
      <c r="M23" s="5"/>
      <c r="N23" s="5"/>
      <c r="O23" s="5"/>
    </row>
    <row r="24" spans="1:15" x14ac:dyDescent="0.2">
      <c r="A24" s="282" t="s">
        <v>825</v>
      </c>
      <c r="B24" s="290" t="s">
        <v>1816</v>
      </c>
      <c r="C24" s="120" t="s">
        <v>1727</v>
      </c>
      <c r="D24" s="122">
        <v>2.4330007E-4</v>
      </c>
      <c r="E24" s="122">
        <v>1.5971423000000001E-4</v>
      </c>
      <c r="F24" s="124">
        <f t="shared" si="0"/>
        <v>1.5233462290742659</v>
      </c>
      <c r="G24" s="120">
        <v>55</v>
      </c>
      <c r="H24" s="120">
        <v>54</v>
      </c>
      <c r="I24" s="124">
        <v>0.13435</v>
      </c>
      <c r="J24" s="120" t="s">
        <v>492</v>
      </c>
      <c r="K24" s="160">
        <v>4.1947900000000003E-2</v>
      </c>
      <c r="L24" s="154">
        <v>2.4330007E-4</v>
      </c>
      <c r="M24" s="5">
        <f>L24*365</f>
        <v>8.8804525549999999E-2</v>
      </c>
      <c r="N24" s="5">
        <v>1.6424221148727272</v>
      </c>
      <c r="O24" s="5">
        <f>(M24/N24)*100</f>
        <v>5.4069246112703215</v>
      </c>
    </row>
    <row r="25" spans="1:15" x14ac:dyDescent="0.2">
      <c r="A25" s="282"/>
      <c r="B25" s="290"/>
      <c r="C25" s="120" t="s">
        <v>1728</v>
      </c>
      <c r="D25" s="122">
        <v>2.1364934E-4</v>
      </c>
      <c r="E25" s="122">
        <v>1.3006992999999999E-4</v>
      </c>
      <c r="F25" s="124">
        <f t="shared" si="0"/>
        <v>1.6425728836788027</v>
      </c>
      <c r="G25" s="120">
        <v>55</v>
      </c>
      <c r="H25" s="120">
        <v>54</v>
      </c>
      <c r="I25" s="124">
        <v>0.10692</v>
      </c>
      <c r="J25" s="120" t="s">
        <v>492</v>
      </c>
      <c r="K25" s="160">
        <v>4.84406E-2</v>
      </c>
      <c r="L25" s="154">
        <v>2.1364934E-4</v>
      </c>
      <c r="M25" s="5">
        <f>L25*365</f>
        <v>7.7982009099999999E-2</v>
      </c>
      <c r="N25" s="5">
        <v>1.0104653293818182</v>
      </c>
      <c r="O25" s="5">
        <f>(M25/N25)*100</f>
        <v>7.7174354064881951</v>
      </c>
    </row>
    <row r="26" spans="1:15" x14ac:dyDescent="0.2">
      <c r="A26" s="3"/>
      <c r="B26" s="158"/>
      <c r="C26" s="120"/>
      <c r="D26" s="122"/>
      <c r="E26" s="122"/>
      <c r="F26" s="124"/>
      <c r="G26" s="120"/>
      <c r="H26" s="120"/>
      <c r="I26" s="125"/>
      <c r="J26" s="120"/>
      <c r="K26" s="125"/>
      <c r="L26" s="154"/>
      <c r="M26" s="5"/>
      <c r="N26" s="5"/>
      <c r="O26" s="5"/>
    </row>
    <row r="27" spans="1:15" x14ac:dyDescent="0.2">
      <c r="A27" s="282" t="s">
        <v>825</v>
      </c>
      <c r="B27" s="290" t="s">
        <v>1817</v>
      </c>
      <c r="C27" s="120" t="s">
        <v>1294</v>
      </c>
      <c r="D27" s="122">
        <v>-2.0198646000000001E-4</v>
      </c>
      <c r="E27" s="122">
        <v>3.183231E-4</v>
      </c>
      <c r="F27" s="124">
        <f t="shared" si="0"/>
        <v>-0.63453283786190828</v>
      </c>
      <c r="G27" s="120">
        <v>55</v>
      </c>
      <c r="H27" s="120">
        <v>54</v>
      </c>
      <c r="I27" s="124">
        <v>0.53134999999999999</v>
      </c>
      <c r="J27" s="120" t="s">
        <v>492</v>
      </c>
      <c r="K27" s="125">
        <v>7.5395521999999998E-3</v>
      </c>
      <c r="L27" s="154">
        <v>3.183231E-4</v>
      </c>
      <c r="M27" s="5">
        <f>L27*365</f>
        <v>0.11618793149999999</v>
      </c>
      <c r="N27" s="5">
        <v>4.1522656846727273</v>
      </c>
      <c r="O27" s="5">
        <f>(M27/N27)*100</f>
        <v>2.7981815308419424</v>
      </c>
    </row>
    <row r="28" spans="1:15" x14ac:dyDescent="0.2">
      <c r="A28" s="282"/>
      <c r="B28" s="290"/>
      <c r="C28" s="120" t="s">
        <v>1295</v>
      </c>
      <c r="D28" s="122">
        <v>9.1736097000000001E-4</v>
      </c>
      <c r="E28" s="122">
        <v>2.1848914E-4</v>
      </c>
      <c r="F28" s="124">
        <f t="shared" si="0"/>
        <v>4.1986570591105812</v>
      </c>
      <c r="G28" s="120">
        <v>55</v>
      </c>
      <c r="H28" s="120">
        <v>54</v>
      </c>
      <c r="I28" s="162">
        <v>1E-4</v>
      </c>
      <c r="J28" s="120" t="s">
        <v>833</v>
      </c>
      <c r="K28" s="124">
        <v>0.24959709999999999</v>
      </c>
      <c r="L28" s="154">
        <v>9.1736097000000001E-4</v>
      </c>
      <c r="M28" s="5">
        <f>L28*365</f>
        <v>0.33483675405000002</v>
      </c>
      <c r="N28" s="5">
        <v>3.5266368460000002</v>
      </c>
      <c r="O28" s="5">
        <f>(M28/N28)*100</f>
        <v>9.494506201560851</v>
      </c>
    </row>
    <row r="29" spans="1:15" x14ac:dyDescent="0.2">
      <c r="A29" s="51"/>
      <c r="B29" s="210"/>
      <c r="C29" s="153"/>
      <c r="D29" s="208"/>
      <c r="E29" s="208"/>
      <c r="F29" s="129"/>
      <c r="G29" s="153"/>
      <c r="H29" s="153"/>
      <c r="I29" s="209"/>
      <c r="J29" s="153"/>
      <c r="K29" s="209"/>
      <c r="L29" s="155"/>
      <c r="M29" s="6"/>
      <c r="N29" s="6"/>
      <c r="O29" s="6"/>
    </row>
    <row r="30" spans="1:15" x14ac:dyDescent="0.2">
      <c r="A30" s="3"/>
      <c r="B30" s="158"/>
      <c r="C30" s="120"/>
      <c r="D30" s="122"/>
      <c r="E30" s="122"/>
      <c r="F30" s="124"/>
      <c r="G30" s="120"/>
      <c r="H30" s="120"/>
      <c r="I30" s="125"/>
      <c r="J30" s="120"/>
      <c r="K30" s="125"/>
      <c r="L30" s="154"/>
      <c r="M30" s="22"/>
    </row>
    <row r="31" spans="1:15" x14ac:dyDescent="0.2">
      <c r="A31" s="282" t="s">
        <v>1398</v>
      </c>
      <c r="B31" s="290" t="s">
        <v>1376</v>
      </c>
      <c r="C31" s="120" t="s">
        <v>56</v>
      </c>
      <c r="D31" s="5">
        <v>0.1891892</v>
      </c>
      <c r="E31" s="5">
        <v>1.7389954999999999</v>
      </c>
      <c r="F31" s="5">
        <f>D31/E31</f>
        <v>0.10879223091721629</v>
      </c>
      <c r="G31" s="120">
        <v>5</v>
      </c>
      <c r="H31" s="120">
        <v>4</v>
      </c>
      <c r="I31" s="124">
        <v>0.92</v>
      </c>
      <c r="J31" s="120" t="s">
        <v>492</v>
      </c>
      <c r="K31" s="160">
        <v>2.6706199999999999E-2</v>
      </c>
      <c r="L31" s="22" t="s">
        <v>73</v>
      </c>
      <c r="M31" s="5">
        <v>0.6</v>
      </c>
      <c r="N31" s="22">
        <v>19.2</v>
      </c>
      <c r="O31" s="5">
        <f>(M31/N31)*100</f>
        <v>3.125</v>
      </c>
    </row>
    <row r="32" spans="1:15" x14ac:dyDescent="0.2">
      <c r="A32" s="282"/>
      <c r="B32" s="290"/>
      <c r="C32" s="120" t="s">
        <v>55</v>
      </c>
      <c r="D32" s="5">
        <v>0.1</v>
      </c>
      <c r="E32" s="5">
        <v>0.86980000000000002</v>
      </c>
      <c r="F32" s="5">
        <f>D32/E32</f>
        <v>0.11496895838123707</v>
      </c>
      <c r="G32" s="120">
        <v>5</v>
      </c>
      <c r="H32" s="120">
        <v>4</v>
      </c>
      <c r="I32" s="124">
        <v>0.91</v>
      </c>
      <c r="J32" s="120" t="s">
        <v>492</v>
      </c>
      <c r="K32" s="160">
        <v>2.2598900000000002E-2</v>
      </c>
      <c r="L32" s="154" t="s">
        <v>73</v>
      </c>
      <c r="M32" s="5">
        <v>-0.4</v>
      </c>
      <c r="N32" s="22">
        <v>15.2</v>
      </c>
      <c r="O32" s="5">
        <f>(M32/N32)*100</f>
        <v>-2.6315789473684212</v>
      </c>
    </row>
    <row r="33" spans="1:15" x14ac:dyDescent="0.2">
      <c r="A33" s="51"/>
      <c r="B33" s="210"/>
      <c r="C33" s="153"/>
      <c r="D33" s="6"/>
      <c r="E33" s="6"/>
      <c r="F33" s="6"/>
      <c r="G33" s="153"/>
      <c r="H33" s="153"/>
      <c r="I33" s="209"/>
      <c r="J33" s="153"/>
      <c r="K33" s="191"/>
      <c r="L33" s="155"/>
      <c r="M33" s="25"/>
      <c r="N33" s="25"/>
      <c r="O33" s="6"/>
    </row>
    <row r="34" spans="1:15" x14ac:dyDescent="0.2">
      <c r="A34" s="3"/>
      <c r="B34" s="3"/>
      <c r="C34" s="120"/>
      <c r="D34" s="122"/>
      <c r="E34" s="122"/>
      <c r="F34" s="124"/>
      <c r="G34" s="120"/>
      <c r="H34" s="120"/>
      <c r="I34" s="125"/>
      <c r="J34" s="120"/>
      <c r="K34" s="125"/>
      <c r="L34" s="154"/>
      <c r="M34" s="22"/>
    </row>
    <row r="35" spans="1:15" x14ac:dyDescent="0.2">
      <c r="A35" s="282" t="s">
        <v>1400</v>
      </c>
      <c r="B35" s="282" t="s">
        <v>828</v>
      </c>
      <c r="C35" s="120" t="s">
        <v>56</v>
      </c>
      <c r="D35" s="122">
        <v>1.995644E-4</v>
      </c>
      <c r="E35" s="122">
        <v>2.0634053999999999E-4</v>
      </c>
      <c r="F35" s="124">
        <f t="shared" ref="F35:F45" si="1">D35/E35</f>
        <v>0.96716040386440794</v>
      </c>
      <c r="G35" s="120">
        <v>35</v>
      </c>
      <c r="H35" s="120">
        <v>34</v>
      </c>
      <c r="I35" s="124">
        <v>0.33889999999999998</v>
      </c>
      <c r="J35" s="120" t="s">
        <v>492</v>
      </c>
      <c r="K35" s="160">
        <v>2.7564100000000001E-2</v>
      </c>
      <c r="L35" s="154">
        <v>1.9956362999999999E-4</v>
      </c>
      <c r="M35" s="5">
        <f>L35*365</f>
        <v>7.2840724949999991E-2</v>
      </c>
      <c r="N35" s="5">
        <v>133.4795151515151</v>
      </c>
      <c r="O35" s="95">
        <f>(M35/N35)*100</f>
        <v>5.4570714365659113E-2</v>
      </c>
    </row>
    <row r="36" spans="1:15" x14ac:dyDescent="0.2">
      <c r="A36" s="282"/>
      <c r="B36" s="282"/>
      <c r="C36" s="120" t="s">
        <v>55</v>
      </c>
      <c r="D36" s="122">
        <v>-4.8976021000000003E-4</v>
      </c>
      <c r="E36" s="122">
        <v>1.8149907E-4</v>
      </c>
      <c r="F36" s="124">
        <f t="shared" si="1"/>
        <v>-2.6984171874820078</v>
      </c>
      <c r="G36" s="120">
        <v>26</v>
      </c>
      <c r="H36" s="120">
        <v>25</v>
      </c>
      <c r="I36" s="124">
        <v>1.1650000000000001E-2</v>
      </c>
      <c r="J36" s="120" t="s">
        <v>384</v>
      </c>
      <c r="K36" s="124">
        <v>0.23277229999999999</v>
      </c>
      <c r="L36" s="154">
        <v>-4.8976021000000003E-4</v>
      </c>
      <c r="M36" s="5">
        <f>L36*365</f>
        <v>-0.17876247665</v>
      </c>
      <c r="N36" s="5">
        <v>18107.524804013465</v>
      </c>
      <c r="O36" s="99">
        <f>(M36/N36)*100</f>
        <v>-9.8722756746067223E-4</v>
      </c>
    </row>
    <row r="37" spans="1:15" x14ac:dyDescent="0.2">
      <c r="A37" s="3"/>
      <c r="B37" s="3"/>
      <c r="C37" s="120"/>
      <c r="D37" s="122"/>
      <c r="E37" s="122"/>
      <c r="F37" s="124"/>
      <c r="G37" s="120"/>
      <c r="H37" s="120"/>
      <c r="I37" s="125"/>
      <c r="J37" s="120"/>
      <c r="K37" s="124"/>
      <c r="L37" s="154"/>
      <c r="M37" s="5"/>
      <c r="N37" s="5"/>
      <c r="O37" s="154"/>
    </row>
    <row r="38" spans="1:15" x14ac:dyDescent="0.2">
      <c r="A38" s="282" t="s">
        <v>1399</v>
      </c>
      <c r="B38" s="282" t="s">
        <v>829</v>
      </c>
      <c r="C38" s="120" t="s">
        <v>56</v>
      </c>
      <c r="D38" s="122">
        <v>7.6180069000000001E-5</v>
      </c>
      <c r="E38" s="122">
        <v>1.7811502000000001E-4</v>
      </c>
      <c r="F38" s="124">
        <f t="shared" si="1"/>
        <v>0.42770154364297852</v>
      </c>
      <c r="G38" s="120">
        <v>35</v>
      </c>
      <c r="H38" s="120">
        <v>34</v>
      </c>
      <c r="I38" s="124">
        <v>0.66991000000000001</v>
      </c>
      <c r="J38" s="120" t="s">
        <v>492</v>
      </c>
      <c r="K38" s="125">
        <v>5.5127326000000004E-3</v>
      </c>
      <c r="L38" s="154">
        <v>7.6180069000000001E-5</v>
      </c>
      <c r="M38" s="5">
        <f>L38*365</f>
        <v>2.7805725185000001E-2</v>
      </c>
      <c r="N38" s="156">
        <v>1585.3929109740006</v>
      </c>
      <c r="O38" s="50">
        <f t="shared" ref="O38:O45" si="2">(M38/N38)*100</f>
        <v>1.7538696554355916E-3</v>
      </c>
    </row>
    <row r="39" spans="1:15" x14ac:dyDescent="0.2">
      <c r="A39" s="282"/>
      <c r="B39" s="282"/>
      <c r="C39" s="120" t="s">
        <v>55</v>
      </c>
      <c r="D39" s="122">
        <v>-1.27E-4</v>
      </c>
      <c r="E39" s="122">
        <v>3.0715032999999999E-4</v>
      </c>
      <c r="F39" s="124">
        <f t="shared" si="1"/>
        <v>-0.41347831206953284</v>
      </c>
      <c r="G39" s="120">
        <v>26</v>
      </c>
      <c r="H39" s="120">
        <v>25</v>
      </c>
      <c r="I39" s="124">
        <v>0.68530000000000002</v>
      </c>
      <c r="J39" s="120" t="s">
        <v>492</v>
      </c>
      <c r="K39" s="162">
        <v>4.70321E-4</v>
      </c>
      <c r="L39" s="154">
        <v>-3.2640435999999999E-5</v>
      </c>
      <c r="M39" s="5">
        <f>L39*365</f>
        <v>-1.1913759139999999E-2</v>
      </c>
      <c r="N39" s="5">
        <v>349008.32948988001</v>
      </c>
      <c r="O39" s="99">
        <f t="shared" si="2"/>
        <v>-3.4136030957809721E-6</v>
      </c>
    </row>
    <row r="40" spans="1:15" x14ac:dyDescent="0.2">
      <c r="A40" s="3"/>
      <c r="B40" s="3"/>
      <c r="C40" s="120"/>
      <c r="D40" s="122"/>
      <c r="E40" s="122"/>
      <c r="F40" s="124"/>
      <c r="G40" s="120"/>
      <c r="H40" s="120"/>
      <c r="I40" s="125"/>
      <c r="J40" s="120"/>
      <c r="K40" s="161"/>
      <c r="L40" s="154"/>
      <c r="M40" s="5"/>
      <c r="N40" s="5"/>
      <c r="O40" s="154"/>
    </row>
    <row r="41" spans="1:15" x14ac:dyDescent="0.2">
      <c r="A41" s="282" t="s">
        <v>1401</v>
      </c>
      <c r="B41" s="282" t="s">
        <v>830</v>
      </c>
      <c r="C41" s="120" t="s">
        <v>56</v>
      </c>
      <c r="D41" s="126">
        <v>-1.4872328000000001E-4</v>
      </c>
      <c r="E41" s="126">
        <v>5.2996133000000003E-5</v>
      </c>
      <c r="F41" s="124">
        <f t="shared" si="1"/>
        <v>-2.8063043769627494</v>
      </c>
      <c r="G41" s="120">
        <v>70</v>
      </c>
      <c r="H41" s="120">
        <v>69</v>
      </c>
      <c r="I41" s="50">
        <v>6.4400000000000004E-3</v>
      </c>
      <c r="J41" s="120" t="s">
        <v>1206</v>
      </c>
      <c r="K41" s="95">
        <v>9.6384700000000004E-2</v>
      </c>
      <c r="L41" s="154">
        <v>-1.3742777000000001E-4</v>
      </c>
      <c r="M41" s="5">
        <f>L41*365</f>
        <v>-5.0161136050000006E-2</v>
      </c>
      <c r="N41" s="5">
        <v>2.1647636815820901</v>
      </c>
      <c r="O41" s="5">
        <f t="shared" si="2"/>
        <v>-2.317164523627834</v>
      </c>
    </row>
    <row r="42" spans="1:15" x14ac:dyDescent="0.2">
      <c r="A42" s="282"/>
      <c r="B42" s="282"/>
      <c r="C42" s="120" t="s">
        <v>55</v>
      </c>
      <c r="D42" s="99">
        <v>-2.7968582999999999E-4</v>
      </c>
      <c r="E42" s="99">
        <v>5.6815226999999998E-5</v>
      </c>
      <c r="F42" s="124">
        <f t="shared" si="1"/>
        <v>-4.9227266134129852</v>
      </c>
      <c r="G42" s="120">
        <v>49</v>
      </c>
      <c r="H42" s="120">
        <v>48</v>
      </c>
      <c r="I42" s="99">
        <v>1.0000000000000001E-5</v>
      </c>
      <c r="J42" s="120" t="s">
        <v>833</v>
      </c>
      <c r="K42" s="5">
        <v>0.34034120000000001</v>
      </c>
      <c r="L42" s="154">
        <v>-2.7972879000000002E-4</v>
      </c>
      <c r="M42" s="5">
        <f>L42*365</f>
        <v>-0.10210100835000001</v>
      </c>
      <c r="N42" s="5">
        <v>18.012244897959192</v>
      </c>
      <c r="O42" s="5">
        <f t="shared" si="2"/>
        <v>-0.56684221721617933</v>
      </c>
    </row>
    <row r="43" spans="1:15" x14ac:dyDescent="0.2">
      <c r="A43" s="3"/>
      <c r="B43" s="3"/>
      <c r="C43" s="120"/>
      <c r="D43" s="99"/>
      <c r="E43" s="99"/>
      <c r="F43" s="124"/>
      <c r="G43" s="120"/>
      <c r="H43" s="120"/>
      <c r="I43" s="50"/>
      <c r="J43" s="120"/>
      <c r="K43" s="5"/>
      <c r="L43" s="154"/>
      <c r="M43" s="5"/>
      <c r="N43" s="5"/>
      <c r="O43" s="5"/>
    </row>
    <row r="44" spans="1:15" x14ac:dyDescent="0.2">
      <c r="A44" s="282" t="s">
        <v>1402</v>
      </c>
      <c r="B44" s="282" t="s">
        <v>831</v>
      </c>
      <c r="C44" s="120" t="s">
        <v>56</v>
      </c>
      <c r="D44" s="99">
        <v>5.7340802E-6</v>
      </c>
      <c r="E44" s="99">
        <v>1.0339771E-4</v>
      </c>
      <c r="F44" s="124">
        <f t="shared" si="1"/>
        <v>5.5456549279476311E-2</v>
      </c>
      <c r="G44" s="120">
        <v>98</v>
      </c>
      <c r="H44" s="120">
        <v>97</v>
      </c>
      <c r="I44" s="5">
        <v>0.95228000000000002</v>
      </c>
      <c r="J44" s="120" t="s">
        <v>492</v>
      </c>
      <c r="K44" s="99">
        <v>3.2034688999999997E-5</v>
      </c>
      <c r="L44" s="154">
        <v>5.7340802E-6</v>
      </c>
      <c r="M44" s="95">
        <f>L44*365</f>
        <v>2.092939273E-3</v>
      </c>
      <c r="N44" s="5">
        <v>215220.42800505052</v>
      </c>
      <c r="O44" s="99">
        <f t="shared" si="2"/>
        <v>9.7246311254008157E-7</v>
      </c>
    </row>
    <row r="45" spans="1:15" x14ac:dyDescent="0.2">
      <c r="A45" s="282"/>
      <c r="B45" s="282"/>
      <c r="C45" s="120" t="s">
        <v>55</v>
      </c>
      <c r="D45" s="99">
        <v>-5.1101365000000005E-4</v>
      </c>
      <c r="E45" s="99">
        <v>1.5136500000000001E-4</v>
      </c>
      <c r="F45" s="124">
        <f t="shared" si="1"/>
        <v>-3.3760357414197473</v>
      </c>
      <c r="G45" s="120">
        <v>65</v>
      </c>
      <c r="H45" s="120">
        <v>64</v>
      </c>
      <c r="I45" s="95">
        <v>1.2390000000000001E-3</v>
      </c>
      <c r="J45" s="120" t="s">
        <v>1206</v>
      </c>
      <c r="K45" s="95">
        <v>0.15116679999999999</v>
      </c>
      <c r="L45" s="154">
        <v>-5.1101365000000005E-4</v>
      </c>
      <c r="M45" s="5">
        <f>L45*365</f>
        <v>-0.18651998225000002</v>
      </c>
      <c r="N45" s="5">
        <v>428193.72436868696</v>
      </c>
      <c r="O45" s="99">
        <f t="shared" si="2"/>
        <v>-4.3559718799008136E-5</v>
      </c>
    </row>
    <row r="46" spans="1:15" ht="20" x14ac:dyDescent="0.2">
      <c r="A46" s="33"/>
      <c r="B46" s="58"/>
      <c r="C46" s="4"/>
      <c r="D46" s="4"/>
      <c r="E46" s="4"/>
      <c r="F46" s="4"/>
      <c r="G46" s="153"/>
      <c r="H46" s="153"/>
      <c r="I46" s="229"/>
      <c r="J46" s="4"/>
      <c r="K46" s="4"/>
      <c r="L46" s="25"/>
      <c r="M46" s="4"/>
      <c r="N46" s="25"/>
      <c r="O46" s="25"/>
    </row>
  </sheetData>
  <mergeCells count="27">
    <mergeCell ref="A35:A36"/>
    <mergeCell ref="A38:A39"/>
    <mergeCell ref="A41:A42"/>
    <mergeCell ref="A44:A45"/>
    <mergeCell ref="B35:B36"/>
    <mergeCell ref="B38:B39"/>
    <mergeCell ref="B41:B42"/>
    <mergeCell ref="B44:B45"/>
    <mergeCell ref="A21:A22"/>
    <mergeCell ref="A24:A25"/>
    <mergeCell ref="A27:A28"/>
    <mergeCell ref="A31:A32"/>
    <mergeCell ref="B31:B32"/>
    <mergeCell ref="B21:B22"/>
    <mergeCell ref="B24:B25"/>
    <mergeCell ref="B27:B28"/>
    <mergeCell ref="A11:A12"/>
    <mergeCell ref="A14:A15"/>
    <mergeCell ref="B11:B12"/>
    <mergeCell ref="B14:B15"/>
    <mergeCell ref="A18:A19"/>
    <mergeCell ref="B18:B19"/>
    <mergeCell ref="A2:O2"/>
    <mergeCell ref="B5:B6"/>
    <mergeCell ref="B8:B9"/>
    <mergeCell ref="A5:A6"/>
    <mergeCell ref="A8:A9"/>
  </mergeCells>
  <pageMargins left="0.7" right="0.7" top="0.75" bottom="0.75" header="0.3" footer="0.3"/>
  <pageSetup orientation="portrait" horizontalDpi="0" verticalDpi="0"/>
</worksheet>
</file>

<file path=xl/worksheets/sheet2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34"/>
  <sheetViews>
    <sheetView tabSelected="1" zoomScaleNormal="100" workbookViewId="0">
      <selection activeCell="K22" sqref="K22:M26"/>
    </sheetView>
  </sheetViews>
  <sheetFormatPr baseColWidth="10" defaultRowHeight="18" x14ac:dyDescent="0.2"/>
  <cols>
    <col min="1" max="1" width="29.1640625" style="1" bestFit="1" customWidth="1"/>
    <col min="2" max="2" width="10.83203125" style="1"/>
    <col min="3" max="3" width="17.1640625" style="1" bestFit="1" customWidth="1"/>
    <col min="4" max="4" width="15.1640625" style="1" bestFit="1" customWidth="1"/>
    <col min="5" max="5" width="18.5" style="1" bestFit="1" customWidth="1"/>
    <col min="6" max="6" width="4.83203125" style="1" customWidth="1"/>
    <col min="7" max="7" width="14.6640625" style="1" customWidth="1"/>
    <col min="8" max="8" width="13.83203125" style="1" customWidth="1"/>
    <col min="9" max="9" width="16.1640625" style="1" customWidth="1"/>
    <col min="10" max="10" width="4.83203125" style="1" customWidth="1"/>
    <col min="11" max="13" width="10.83203125" style="1"/>
    <col min="14" max="14" width="20.33203125" style="1" customWidth="1"/>
    <col min="15" max="16384" width="10.83203125" style="1"/>
  </cols>
  <sheetData>
    <row r="1" spans="1:14" ht="18" customHeight="1" x14ac:dyDescent="0.2">
      <c r="A1" s="265" t="s">
        <v>1843</v>
      </c>
      <c r="B1" s="245"/>
      <c r="C1" s="245"/>
      <c r="D1" s="245"/>
      <c r="E1" s="245"/>
      <c r="F1" s="245"/>
      <c r="G1" s="245"/>
      <c r="H1" s="245"/>
      <c r="I1" s="245"/>
      <c r="J1" s="245"/>
      <c r="K1" s="245"/>
      <c r="L1" s="245"/>
      <c r="M1" s="245"/>
    </row>
    <row r="2" spans="1:14" x14ac:dyDescent="0.2">
      <c r="A2" s="245"/>
      <c r="B2" s="245"/>
      <c r="C2" s="245"/>
      <c r="D2" s="245"/>
      <c r="E2" s="245"/>
      <c r="F2" s="245"/>
      <c r="G2" s="245"/>
      <c r="H2" s="245"/>
      <c r="I2" s="245"/>
      <c r="J2" s="245"/>
      <c r="K2" s="245"/>
      <c r="L2" s="245"/>
      <c r="M2" s="245"/>
    </row>
    <row r="3" spans="1:14" x14ac:dyDescent="0.2">
      <c r="A3" s="245"/>
      <c r="B3" s="245"/>
      <c r="C3" s="245"/>
      <c r="D3" s="245"/>
      <c r="E3" s="245"/>
      <c r="F3" s="245"/>
      <c r="G3" s="245"/>
      <c r="H3" s="245"/>
      <c r="I3" s="245"/>
      <c r="J3" s="245"/>
      <c r="K3" s="245"/>
      <c r="L3" s="245"/>
      <c r="M3" s="245"/>
    </row>
    <row r="4" spans="1:14" x14ac:dyDescent="0.2">
      <c r="A4" s="245"/>
      <c r="B4" s="245"/>
      <c r="C4" s="245"/>
      <c r="D4" s="245"/>
      <c r="E4" s="245"/>
      <c r="F4" s="245"/>
      <c r="G4" s="245"/>
      <c r="H4" s="245"/>
      <c r="I4" s="245"/>
      <c r="J4" s="245"/>
      <c r="K4" s="245"/>
      <c r="L4" s="245"/>
      <c r="M4" s="245"/>
    </row>
    <row r="5" spans="1:14" x14ac:dyDescent="0.2">
      <c r="A5" s="239" t="s">
        <v>715</v>
      </c>
      <c r="B5" s="251" t="s">
        <v>118</v>
      </c>
      <c r="C5" s="266" t="s">
        <v>56</v>
      </c>
      <c r="D5" s="266"/>
      <c r="E5" s="266"/>
      <c r="F5" s="112"/>
      <c r="G5" s="27"/>
      <c r="H5" s="113" t="s">
        <v>55</v>
      </c>
      <c r="I5" s="113"/>
      <c r="J5" s="113"/>
      <c r="K5" s="266" t="s">
        <v>54</v>
      </c>
      <c r="L5" s="266"/>
      <c r="M5" s="266"/>
      <c r="N5" s="238" t="s">
        <v>1313</v>
      </c>
    </row>
    <row r="6" spans="1:14" x14ac:dyDescent="0.2">
      <c r="A6" s="235"/>
      <c r="B6" s="256"/>
      <c r="C6" s="51" t="s">
        <v>710</v>
      </c>
      <c r="D6" s="51" t="s">
        <v>713</v>
      </c>
      <c r="E6" s="51" t="s">
        <v>714</v>
      </c>
      <c r="F6" s="51"/>
      <c r="G6" s="51" t="s">
        <v>710</v>
      </c>
      <c r="H6" s="51" t="s">
        <v>713</v>
      </c>
      <c r="I6" s="51" t="s">
        <v>714</v>
      </c>
      <c r="J6" s="51"/>
      <c r="K6" s="51" t="s">
        <v>710</v>
      </c>
      <c r="L6" s="51" t="s">
        <v>713</v>
      </c>
      <c r="M6" s="51" t="s">
        <v>714</v>
      </c>
      <c r="N6" s="232"/>
    </row>
    <row r="7" spans="1:14" x14ac:dyDescent="0.2">
      <c r="A7" s="291"/>
      <c r="B7" s="292"/>
      <c r="C7" s="293"/>
      <c r="D7" s="293"/>
      <c r="E7" s="293"/>
      <c r="F7" s="293"/>
      <c r="G7" s="293"/>
      <c r="H7" s="293"/>
      <c r="I7" s="293"/>
      <c r="J7" s="293"/>
      <c r="K7" s="293"/>
      <c r="L7" s="293"/>
      <c r="M7" s="293"/>
      <c r="N7" s="294"/>
    </row>
    <row r="8" spans="1:14" x14ac:dyDescent="0.2">
      <c r="A8" s="295" t="s">
        <v>835</v>
      </c>
      <c r="B8" s="11">
        <v>2016</v>
      </c>
      <c r="C8" s="110">
        <v>51617.621666666659</v>
      </c>
      <c r="D8" s="111">
        <v>1768.5066666666701</v>
      </c>
      <c r="E8" s="111">
        <v>246165.28</v>
      </c>
      <c r="F8" s="111"/>
      <c r="G8" s="110">
        <v>81048.143333333297</v>
      </c>
      <c r="H8" s="110">
        <v>81048.143333333297</v>
      </c>
      <c r="I8" s="110">
        <v>81048.143333333297</v>
      </c>
      <c r="J8" s="3"/>
      <c r="K8" s="111">
        <v>1104.4849999999999</v>
      </c>
      <c r="L8" s="111">
        <v>1104.4849999999999</v>
      </c>
      <c r="M8" s="111">
        <v>1104.4849999999999</v>
      </c>
      <c r="N8" s="73">
        <f>C8/G8</f>
        <v>0.63687605346336762</v>
      </c>
    </row>
    <row r="9" spans="1:14" x14ac:dyDescent="0.2">
      <c r="A9" s="295"/>
      <c r="B9" s="11">
        <v>2017</v>
      </c>
      <c r="C9" s="110">
        <v>257370.81720833326</v>
      </c>
      <c r="D9" s="111">
        <v>1826.41333333333</v>
      </c>
      <c r="E9" s="111">
        <v>650820.77</v>
      </c>
      <c r="F9" s="111"/>
      <c r="G9" s="110">
        <v>18482.867142857143</v>
      </c>
      <c r="H9" s="111">
        <v>77528.17</v>
      </c>
      <c r="I9" s="111">
        <v>692683.78</v>
      </c>
      <c r="J9" s="111"/>
      <c r="K9" s="111">
        <v>9062.6935714285701</v>
      </c>
      <c r="L9" s="3">
        <v>248.3</v>
      </c>
      <c r="M9" s="111">
        <v>64616.11</v>
      </c>
      <c r="N9" s="73">
        <f t="shared" ref="N9:N26" si="0">G9/C9</f>
        <v>7.181415260416206E-2</v>
      </c>
    </row>
    <row r="10" spans="1:14" x14ac:dyDescent="0.2">
      <c r="A10" s="295"/>
      <c r="B10" s="11">
        <v>2018</v>
      </c>
      <c r="C10" s="110">
        <v>283024.4817</v>
      </c>
      <c r="D10" s="111">
        <v>92583.886666666702</v>
      </c>
      <c r="E10" s="111">
        <v>1418161.1525000001</v>
      </c>
      <c r="F10" s="111"/>
      <c r="G10" s="110">
        <v>100625.98152173914</v>
      </c>
      <c r="H10" s="111">
        <v>6378.29</v>
      </c>
      <c r="I10" s="111">
        <v>2184752.14</v>
      </c>
      <c r="J10" s="111"/>
      <c r="K10" s="110">
        <v>70655.866000000009</v>
      </c>
      <c r="L10" s="111">
        <v>17884.89</v>
      </c>
      <c r="M10" s="111">
        <v>260224.5</v>
      </c>
      <c r="N10" s="73">
        <f t="shared" si="0"/>
        <v>0.35553808249139579</v>
      </c>
    </row>
    <row r="11" spans="1:14" x14ac:dyDescent="0.2">
      <c r="A11" s="295"/>
      <c r="B11" s="11">
        <v>2019</v>
      </c>
      <c r="C11" s="110">
        <v>283989.09804487176</v>
      </c>
      <c r="D11" s="111">
        <v>60775.0566666667</v>
      </c>
      <c r="E11" s="111">
        <v>547617.04</v>
      </c>
      <c r="F11" s="111"/>
      <c r="G11" s="110">
        <v>260041.1220454546</v>
      </c>
      <c r="H11" s="111">
        <v>3964.87</v>
      </c>
      <c r="I11" s="111">
        <v>2122605.86666667</v>
      </c>
      <c r="J11" s="111"/>
      <c r="K11" s="110">
        <v>227701.32333333333</v>
      </c>
      <c r="L11" s="111">
        <v>32988.160000000003</v>
      </c>
      <c r="M11" s="111">
        <v>295532.87</v>
      </c>
      <c r="N11" s="73">
        <f t="shared" si="0"/>
        <v>0.91567290376888599</v>
      </c>
    </row>
    <row r="12" spans="1:14" x14ac:dyDescent="0.2">
      <c r="A12" s="295"/>
      <c r="B12" s="11">
        <v>2021</v>
      </c>
      <c r="C12" s="110">
        <v>66026.609411764715</v>
      </c>
      <c r="D12" s="111">
        <v>11917.46</v>
      </c>
      <c r="E12" s="111">
        <v>241370.903333333</v>
      </c>
      <c r="F12" s="111"/>
      <c r="G12" s="110">
        <v>1545549.1237179493</v>
      </c>
      <c r="H12" s="111">
        <v>11032.545</v>
      </c>
      <c r="I12" s="111">
        <v>669123.14500000002</v>
      </c>
      <c r="J12" s="111"/>
      <c r="K12" s="111">
        <v>216289.76</v>
      </c>
      <c r="L12" s="111">
        <v>216289.76</v>
      </c>
      <c r="M12" s="111">
        <v>216289.76</v>
      </c>
      <c r="N12" s="73">
        <f t="shared" si="0"/>
        <v>23.407973504733096</v>
      </c>
    </row>
    <row r="13" spans="1:14" x14ac:dyDescent="0.2">
      <c r="A13" s="33"/>
      <c r="B13" s="15"/>
      <c r="C13" s="211"/>
      <c r="D13" s="212"/>
      <c r="E13" s="212"/>
      <c r="F13" s="212"/>
      <c r="G13" s="211"/>
      <c r="H13" s="212"/>
      <c r="I13" s="212"/>
      <c r="J13" s="212"/>
      <c r="K13" s="212"/>
      <c r="L13" s="212"/>
      <c r="M13" s="212"/>
      <c r="N13" s="87"/>
    </row>
    <row r="14" spans="1:14" x14ac:dyDescent="0.2">
      <c r="C14" s="22"/>
      <c r="N14" s="73"/>
    </row>
    <row r="15" spans="1:14" x14ac:dyDescent="0.2">
      <c r="A15" s="234" t="s">
        <v>836</v>
      </c>
      <c r="B15" s="11">
        <v>2016</v>
      </c>
      <c r="C15" s="110">
        <v>148.38653324438374</v>
      </c>
      <c r="D15" s="111">
        <v>13</v>
      </c>
      <c r="E15" s="111">
        <v>381</v>
      </c>
      <c r="G15" s="110">
        <v>16475.241104090448</v>
      </c>
      <c r="H15" s="110">
        <v>5163</v>
      </c>
      <c r="I15" s="110">
        <v>44079</v>
      </c>
      <c r="K15" s="282" t="s">
        <v>73</v>
      </c>
      <c r="L15" s="282"/>
      <c r="M15" s="282"/>
      <c r="N15" s="74">
        <f t="shared" si="0"/>
        <v>111.02922040072674</v>
      </c>
    </row>
    <row r="16" spans="1:14" x14ac:dyDescent="0.2">
      <c r="A16" s="234"/>
      <c r="B16" s="11">
        <v>2017</v>
      </c>
      <c r="C16" s="110">
        <v>195.26526703807372</v>
      </c>
      <c r="D16" s="111">
        <v>79</v>
      </c>
      <c r="E16" s="111">
        <v>326</v>
      </c>
      <c r="G16" s="110">
        <v>24620.562653842047</v>
      </c>
      <c r="H16" s="110">
        <v>4200</v>
      </c>
      <c r="I16" s="110">
        <v>50336</v>
      </c>
      <c r="K16" s="282"/>
      <c r="L16" s="282"/>
      <c r="M16" s="282"/>
      <c r="N16" s="74">
        <f t="shared" si="0"/>
        <v>126.08777294244254</v>
      </c>
    </row>
    <row r="17" spans="1:14" x14ac:dyDescent="0.2">
      <c r="A17" s="234"/>
      <c r="B17" s="11">
        <v>2018</v>
      </c>
      <c r="C17" s="110">
        <v>157.33777417263192</v>
      </c>
      <c r="D17" s="111">
        <v>9</v>
      </c>
      <c r="E17" s="111">
        <v>898</v>
      </c>
      <c r="G17" s="110">
        <v>15862.649596439007</v>
      </c>
      <c r="H17" s="110">
        <v>3457</v>
      </c>
      <c r="I17" s="110">
        <v>32384</v>
      </c>
      <c r="K17" s="282"/>
      <c r="L17" s="282"/>
      <c r="M17" s="282"/>
      <c r="N17" s="74">
        <f t="shared" si="0"/>
        <v>100.81907971466798</v>
      </c>
    </row>
    <row r="18" spans="1:14" x14ac:dyDescent="0.2">
      <c r="A18" s="234"/>
      <c r="B18" s="11">
        <v>2019</v>
      </c>
      <c r="C18" s="110">
        <v>109.11076778456693</v>
      </c>
      <c r="D18" s="111">
        <v>18</v>
      </c>
      <c r="E18" s="111">
        <v>365</v>
      </c>
      <c r="G18" s="110">
        <v>25872.480669807726</v>
      </c>
      <c r="H18" s="110">
        <v>1366</v>
      </c>
      <c r="I18" s="110">
        <v>64292</v>
      </c>
      <c r="K18" s="282"/>
      <c r="L18" s="282"/>
      <c r="M18" s="282"/>
      <c r="N18" s="74">
        <f t="shared" si="0"/>
        <v>237.12124105744982</v>
      </c>
    </row>
    <row r="19" spans="1:14" x14ac:dyDescent="0.2">
      <c r="A19" s="234"/>
      <c r="B19" s="11">
        <v>2021</v>
      </c>
      <c r="C19" s="110">
        <v>11004.640307659745</v>
      </c>
      <c r="D19" s="111">
        <v>4</v>
      </c>
      <c r="E19" s="111">
        <v>119818.414691927</v>
      </c>
      <c r="G19" s="110">
        <v>1690.1307398149106</v>
      </c>
      <c r="H19" s="110">
        <v>327</v>
      </c>
      <c r="I19" s="110">
        <v>3040</v>
      </c>
      <c r="K19" s="282"/>
      <c r="L19" s="282"/>
      <c r="M19" s="282"/>
      <c r="N19" s="73">
        <f t="shared" si="0"/>
        <v>0.15358346048243851</v>
      </c>
    </row>
    <row r="20" spans="1:14" x14ac:dyDescent="0.2">
      <c r="A20" s="33"/>
      <c r="B20" s="15"/>
      <c r="C20" s="211"/>
      <c r="D20" s="212"/>
      <c r="E20" s="212"/>
      <c r="F20" s="4"/>
      <c r="G20" s="211"/>
      <c r="H20" s="211"/>
      <c r="I20" s="211"/>
      <c r="J20" s="4"/>
      <c r="K20" s="51"/>
      <c r="L20" s="51"/>
      <c r="M20" s="51"/>
      <c r="N20" s="87"/>
    </row>
    <row r="21" spans="1:14" x14ac:dyDescent="0.2">
      <c r="N21" s="73"/>
    </row>
    <row r="22" spans="1:14" x14ac:dyDescent="0.2">
      <c r="A22" s="234" t="s">
        <v>837</v>
      </c>
      <c r="B22" s="11">
        <v>2016</v>
      </c>
      <c r="C22" s="110">
        <v>280.86112620089727</v>
      </c>
      <c r="D22" s="111">
        <v>48</v>
      </c>
      <c r="E22" s="111">
        <v>663</v>
      </c>
      <c r="G22" s="110">
        <v>2398.9445089673259</v>
      </c>
      <c r="H22" s="110">
        <v>687</v>
      </c>
      <c r="I22" s="110">
        <v>4096</v>
      </c>
      <c r="K22" s="282" t="s">
        <v>73</v>
      </c>
      <c r="L22" s="282"/>
      <c r="M22" s="282"/>
      <c r="N22" s="74">
        <f t="shared" si="0"/>
        <v>8.541390335561724</v>
      </c>
    </row>
    <row r="23" spans="1:14" x14ac:dyDescent="0.2">
      <c r="A23" s="234"/>
      <c r="B23" s="11">
        <v>2017</v>
      </c>
      <c r="C23" s="110">
        <v>285.00479906341417</v>
      </c>
      <c r="D23" s="111">
        <v>54</v>
      </c>
      <c r="E23" s="111">
        <v>1041</v>
      </c>
      <c r="G23" s="110">
        <v>2765.4860914066012</v>
      </c>
      <c r="H23" s="110">
        <v>658</v>
      </c>
      <c r="I23" s="110">
        <v>5269</v>
      </c>
      <c r="K23" s="282"/>
      <c r="L23" s="282"/>
      <c r="M23" s="282"/>
      <c r="N23" s="74">
        <f t="shared" si="0"/>
        <v>9.7032965777929743</v>
      </c>
    </row>
    <row r="24" spans="1:14" x14ac:dyDescent="0.2">
      <c r="A24" s="234"/>
      <c r="B24" s="11">
        <v>2018</v>
      </c>
      <c r="C24" s="110">
        <v>5648.868450056485</v>
      </c>
      <c r="D24" s="111">
        <v>21</v>
      </c>
      <c r="E24" s="111">
        <v>46214</v>
      </c>
      <c r="G24" s="110">
        <v>1499159.1837960351</v>
      </c>
      <c r="H24" s="110">
        <v>534</v>
      </c>
      <c r="I24" s="110">
        <v>8787265</v>
      </c>
      <c r="K24" s="282"/>
      <c r="L24" s="282"/>
      <c r="M24" s="282"/>
      <c r="N24" s="74">
        <f t="shared" si="0"/>
        <v>265.39105965214048</v>
      </c>
    </row>
    <row r="25" spans="1:14" x14ac:dyDescent="0.2">
      <c r="A25" s="234"/>
      <c r="B25" s="11">
        <v>2019</v>
      </c>
      <c r="C25" s="110">
        <v>402.02416556458712</v>
      </c>
      <c r="D25" s="111">
        <v>44</v>
      </c>
      <c r="E25" s="111">
        <v>876</v>
      </c>
      <c r="G25" s="110">
        <v>7518.7485968725696</v>
      </c>
      <c r="H25" s="110">
        <v>379</v>
      </c>
      <c r="I25" s="110">
        <v>21729</v>
      </c>
      <c r="K25" s="282"/>
      <c r="L25" s="282"/>
      <c r="M25" s="282"/>
      <c r="N25" s="74">
        <f t="shared" si="0"/>
        <v>18.702230464961058</v>
      </c>
    </row>
    <row r="26" spans="1:14" x14ac:dyDescent="0.2">
      <c r="A26" s="234"/>
      <c r="B26" s="11">
        <v>2021</v>
      </c>
      <c r="C26" s="110">
        <v>490.56989477478322</v>
      </c>
      <c r="D26" s="111">
        <v>8</v>
      </c>
      <c r="E26" s="111">
        <v>3099</v>
      </c>
      <c r="G26" s="110">
        <v>1990.0694562576625</v>
      </c>
      <c r="H26" s="110">
        <v>1017</v>
      </c>
      <c r="I26" s="110">
        <v>3751</v>
      </c>
      <c r="K26" s="282"/>
      <c r="L26" s="282"/>
      <c r="M26" s="282"/>
      <c r="N26" s="73">
        <f t="shared" si="0"/>
        <v>4.0566481503543708</v>
      </c>
    </row>
    <row r="27" spans="1:14" x14ac:dyDescent="0.2">
      <c r="A27" s="33"/>
      <c r="B27" s="15"/>
      <c r="C27" s="211"/>
      <c r="D27" s="212"/>
      <c r="E27" s="212"/>
      <c r="F27" s="4"/>
      <c r="G27" s="211"/>
      <c r="H27" s="211"/>
      <c r="I27" s="211"/>
      <c r="J27" s="4"/>
      <c r="K27" s="51"/>
      <c r="L27" s="51"/>
      <c r="M27" s="51"/>
      <c r="N27" s="87"/>
    </row>
    <row r="28" spans="1:14" x14ac:dyDescent="0.2">
      <c r="N28" s="73"/>
    </row>
    <row r="29" spans="1:14" x14ac:dyDescent="0.2">
      <c r="A29" s="234" t="s">
        <v>1807</v>
      </c>
      <c r="B29" s="11">
        <v>2016</v>
      </c>
      <c r="C29" s="73">
        <v>2.9372413793103456</v>
      </c>
      <c r="D29" s="73">
        <v>1.1000000000000001</v>
      </c>
      <c r="E29" s="73">
        <v>8.1</v>
      </c>
      <c r="F29" s="73"/>
      <c r="G29" s="73">
        <v>20.391666666666669</v>
      </c>
      <c r="H29" s="73">
        <v>10.6</v>
      </c>
      <c r="I29" s="73">
        <v>27.1</v>
      </c>
      <c r="K29" s="282" t="s">
        <v>73</v>
      </c>
      <c r="L29" s="282"/>
      <c r="M29" s="282"/>
      <c r="N29" s="73">
        <f>G29/C29</f>
        <v>6.9424551929247862</v>
      </c>
    </row>
    <row r="30" spans="1:14" x14ac:dyDescent="0.2">
      <c r="A30" s="234"/>
      <c r="B30" s="11">
        <v>2017</v>
      </c>
      <c r="C30" s="73">
        <v>2.1888461538461539</v>
      </c>
      <c r="D30" s="73">
        <v>0.5</v>
      </c>
      <c r="E30" s="73">
        <v>7.4</v>
      </c>
      <c r="F30" s="73"/>
      <c r="G30" s="73">
        <v>20.10230769230769</v>
      </c>
      <c r="H30" s="73">
        <v>6.23</v>
      </c>
      <c r="I30" s="73">
        <v>42.9</v>
      </c>
      <c r="K30" s="282"/>
      <c r="L30" s="282"/>
      <c r="M30" s="282"/>
      <c r="N30" s="74">
        <f>G30/C30</f>
        <v>9.183974696889825</v>
      </c>
    </row>
    <row r="31" spans="1:14" x14ac:dyDescent="0.2">
      <c r="A31" s="234"/>
      <c r="B31" s="11">
        <v>2018</v>
      </c>
      <c r="C31" s="73">
        <v>3.4223809523809527</v>
      </c>
      <c r="D31" s="73">
        <v>0.6</v>
      </c>
      <c r="E31" s="73">
        <v>8.4</v>
      </c>
      <c r="F31" s="73"/>
      <c r="G31" s="73">
        <v>21.723076923076921</v>
      </c>
      <c r="H31" s="73">
        <v>5.6</v>
      </c>
      <c r="I31" s="73">
        <v>35.1</v>
      </c>
      <c r="K31" s="282"/>
      <c r="L31" s="282"/>
      <c r="M31" s="282"/>
      <c r="N31" s="73">
        <f>G31/C31</f>
        <v>6.3473579432950507</v>
      </c>
    </row>
    <row r="32" spans="1:14" x14ac:dyDescent="0.2">
      <c r="A32" s="234"/>
      <c r="B32" s="11">
        <v>2019</v>
      </c>
      <c r="C32" s="73">
        <v>1.255102040816326</v>
      </c>
      <c r="D32" s="73">
        <v>0.28999999999999998</v>
      </c>
      <c r="E32" s="73">
        <v>2.57</v>
      </c>
      <c r="F32" s="73"/>
      <c r="G32" s="73">
        <v>15.295</v>
      </c>
      <c r="H32" s="73">
        <v>5.07</v>
      </c>
      <c r="I32" s="73">
        <v>23.2</v>
      </c>
      <c r="K32" s="282"/>
      <c r="L32" s="282"/>
      <c r="M32" s="282"/>
      <c r="N32" s="74">
        <f>G32/C32</f>
        <v>12.186260162601631</v>
      </c>
    </row>
    <row r="33" spans="1:14" x14ac:dyDescent="0.2">
      <c r="A33" s="234"/>
      <c r="B33" s="11">
        <v>2021</v>
      </c>
      <c r="C33" s="73">
        <v>1.6507894736842106</v>
      </c>
      <c r="D33" s="73">
        <v>0.24</v>
      </c>
      <c r="E33" s="73">
        <v>2.8</v>
      </c>
      <c r="F33" s="73"/>
      <c r="G33" s="73">
        <v>5.7857142857142865</v>
      </c>
      <c r="H33" s="73">
        <v>1.6</v>
      </c>
      <c r="I33" s="73">
        <v>7.8</v>
      </c>
      <c r="K33" s="282"/>
      <c r="L33" s="282"/>
      <c r="M33" s="282"/>
      <c r="N33" s="73">
        <f>G33/C33</f>
        <v>3.5048165607706498</v>
      </c>
    </row>
    <row r="34" spans="1:14" x14ac:dyDescent="0.2">
      <c r="A34" s="4"/>
      <c r="B34" s="4"/>
      <c r="C34" s="4"/>
      <c r="D34" s="87"/>
      <c r="E34" s="87"/>
      <c r="F34" s="87"/>
      <c r="G34" s="87"/>
      <c r="H34" s="87"/>
      <c r="I34" s="87"/>
      <c r="J34" s="4"/>
      <c r="K34" s="4"/>
      <c r="L34" s="4"/>
      <c r="M34" s="4"/>
      <c r="N34" s="4"/>
    </row>
  </sheetData>
  <mergeCells count="13">
    <mergeCell ref="N5:N6"/>
    <mergeCell ref="A22:A26"/>
    <mergeCell ref="A29:A33"/>
    <mergeCell ref="K15:M19"/>
    <mergeCell ref="K22:M26"/>
    <mergeCell ref="K29:M33"/>
    <mergeCell ref="A1:M4"/>
    <mergeCell ref="A8:A12"/>
    <mergeCell ref="A15:A19"/>
    <mergeCell ref="A5:A6"/>
    <mergeCell ref="B5:B6"/>
    <mergeCell ref="C5:E5"/>
    <mergeCell ref="K5:M5"/>
  </mergeCells>
  <pageMargins left="0.7" right="0.7" top="0.75" bottom="0.75" header="0.3" footer="0.3"/>
  <pageSetup orientation="portrait" horizontalDpi="0" verticalDpi="0"/>
</worksheet>
</file>

<file path=docProps/app.xml><?xml version="1.0" encoding="utf-8"?>
<Properties xmlns="http://purl.oclc.org/ooxml/officeDocument/extendedProperties" xmlns:vt="http://purl.oclc.org/ooxml/officeDocument/docPropsVTypes">
  <Application>Microsoft Macintosh Excel</Application>
  <DocSecurity>0</DocSecurity>
  <ScaleCrop>false</ScaleCrop>
  <HeadingPairs>
    <vt:vector size="2" baseType="variant">
      <vt:variant>
        <vt:lpstr>Worksheets</vt:lpstr>
      </vt:variant>
      <vt:variant>
        <vt:i4>26</vt:i4>
      </vt:variant>
    </vt:vector>
  </HeadingPairs>
  <TitlesOfParts>
    <vt:vector size="26" baseType="lpstr">
      <vt:lpstr>Table S1 BML BCR parameters</vt:lpstr>
      <vt:lpstr>Table S2 Primers</vt:lpstr>
      <vt:lpstr>Table S3 PCR Conditions</vt:lpstr>
      <vt:lpstr>Table S4 No. Samples</vt:lpstr>
      <vt:lpstr>Table S5 Trunc Class Filt</vt:lpstr>
      <vt:lpstr>Table S6 No. Reads</vt:lpstr>
      <vt:lpstr>Table S7 T10 Main ASVs</vt:lpstr>
      <vt:lpstr>Table S8 23S Bact ASVs Removed</vt:lpstr>
      <vt:lpstr>Table S9 ASVs Reassigned</vt:lpstr>
      <vt:lpstr>Table S10 shared genera</vt:lpstr>
      <vt:lpstr>Table S11 Palmers Index BML</vt:lpstr>
      <vt:lpstr>Table S12 Mean and Median Fig.1</vt:lpstr>
      <vt:lpstr>Table S13 Heatmap data fig2</vt:lpstr>
      <vt:lpstr>Table S14 Persistence</vt:lpstr>
      <vt:lpstr>Table S15 - ANOSIM source year</vt:lpstr>
      <vt:lpstr>Table S16 ISA Gen All Sources</vt:lpstr>
      <vt:lpstr>Table S17 ISA ASV All Sources</vt:lpstr>
      <vt:lpstr>Table S18 10 exclu abund ASVs</vt:lpstr>
      <vt:lpstr>Table S19 Top 10 BML-BCR</vt:lpstr>
      <vt:lpstr>Table S20 Exclu ASVs stats</vt:lpstr>
      <vt:lpstr>Table S21 ISA Years Gen</vt:lpstr>
      <vt:lpstr>Table S22 ISA Season-Years Ge</vt:lpstr>
      <vt:lpstr>Table S23 Seasonal Patterns</vt:lpstr>
      <vt:lpstr>Table S24 ANOVA Diversity Figs</vt:lpstr>
      <vt:lpstr>Table S25 Regression line calc</vt:lpstr>
      <vt:lpstr>Table S26 - Mean Min Max Quant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Chantel Biegler</cp:lastModifiedBy>
  <dcterms:created xsi:type="dcterms:W3CDTF">2022-06-03T14:54:33Z</dcterms:created>
  <dcterms:modified xsi:type="dcterms:W3CDTF">2023-12-04T02:31:31Z</dcterms:modified>
</cp:coreProperties>
</file>