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enuniv-my.sharepoint.com/personal/mm34528_open_ac_uk/Documents/Documents/Manuscripts/Submitted/Karum/"/>
    </mc:Choice>
  </mc:AlternateContent>
  <xr:revisionPtr revIDLastSave="60" documentId="8_{37FE5381-E0DB-45DF-A38A-153E73093413}" xr6:coauthVersionLast="47" xr6:coauthVersionMax="47" xr10:uidLastSave="{451CDFCD-CDF9-4C50-8DD1-785F7ED070E8}"/>
  <bookViews>
    <workbookView xWindow="28680" yWindow="-120" windowWidth="29040" windowHeight="15720" xr2:uid="{94C4CE8F-8CB2-4D37-AE6A-B75D6754DE68}"/>
  </bookViews>
  <sheets>
    <sheet name="Supplementary Table 1 - QUAST" sheetId="17" r:id="rId1"/>
    <sheet name="Supplementary Table 2 - ICP" sheetId="2" r:id="rId2"/>
    <sheet name="Supplementary Figure 1" sheetId="31" r:id="rId3"/>
    <sheet name="Supplementary Table 3 - 16S  " sheetId="3" r:id="rId4"/>
    <sheet name="Supplementary Table 4 - 16S (2)" sheetId="32" r:id="rId5"/>
    <sheet name="Supplementary Table 5 - ecostat" sheetId="4" r:id="rId6"/>
    <sheet name="Supplementary Table 6 - MG gene" sheetId="6" r:id="rId7"/>
    <sheet name="Supplementary Table 7 - MAG" sheetId="29" r:id="rId8"/>
    <sheet name="Supplementary Table 8 - MAGs Di" sheetId="3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56" i="3" l="1"/>
  <c r="X456" i="3"/>
  <c r="W456" i="3"/>
  <c r="Y455" i="3"/>
  <c r="X455" i="3"/>
  <c r="W455" i="3"/>
  <c r="Y454" i="3"/>
  <c r="X454" i="3"/>
  <c r="W454" i="3"/>
  <c r="Y453" i="3"/>
  <c r="X453" i="3"/>
  <c r="W453" i="3"/>
  <c r="Y452" i="3"/>
  <c r="X452" i="3"/>
  <c r="W452" i="3"/>
  <c r="Y451" i="3"/>
  <c r="X451" i="3"/>
  <c r="W451" i="3"/>
  <c r="Y450" i="3"/>
  <c r="X450" i="3"/>
  <c r="W450" i="3"/>
  <c r="Y449" i="3"/>
  <c r="X449" i="3"/>
  <c r="W449" i="3"/>
  <c r="Y448" i="3"/>
  <c r="X448" i="3"/>
  <c r="W448" i="3"/>
  <c r="Y447" i="3"/>
  <c r="X447" i="3"/>
  <c r="W447" i="3"/>
  <c r="Y446" i="3"/>
  <c r="X446" i="3"/>
  <c r="W446" i="3"/>
  <c r="Y445" i="3"/>
  <c r="X445" i="3"/>
  <c r="W445" i="3"/>
  <c r="Y444" i="3"/>
  <c r="X444" i="3"/>
  <c r="W444" i="3"/>
  <c r="Y443" i="3"/>
  <c r="X443" i="3"/>
  <c r="W443" i="3"/>
  <c r="Y442" i="3"/>
  <c r="X442" i="3"/>
  <c r="W442" i="3"/>
  <c r="Y441" i="3"/>
  <c r="X441" i="3"/>
  <c r="W441" i="3"/>
  <c r="Y440" i="3"/>
  <c r="X440" i="3"/>
  <c r="W440" i="3"/>
  <c r="Y439" i="3"/>
  <c r="X439" i="3"/>
  <c r="W439" i="3"/>
  <c r="Y438" i="3"/>
  <c r="X438" i="3"/>
  <c r="W438" i="3"/>
  <c r="Y437" i="3"/>
  <c r="X437" i="3"/>
  <c r="W437" i="3"/>
  <c r="Y436" i="3"/>
  <c r="X436" i="3"/>
  <c r="W436" i="3"/>
  <c r="Y435" i="3"/>
  <c r="X435" i="3"/>
  <c r="W435" i="3"/>
  <c r="Y434" i="3"/>
  <c r="X434" i="3"/>
  <c r="W434" i="3"/>
  <c r="Y433" i="3"/>
  <c r="X433" i="3"/>
  <c r="W433" i="3"/>
  <c r="Y432" i="3"/>
  <c r="X432" i="3"/>
  <c r="W432" i="3"/>
  <c r="Y431" i="3"/>
  <c r="X431" i="3"/>
  <c r="W431" i="3"/>
  <c r="Y430" i="3"/>
  <c r="X430" i="3"/>
  <c r="W430" i="3"/>
  <c r="Y429" i="3"/>
  <c r="X429" i="3"/>
  <c r="W429" i="3"/>
  <c r="Y428" i="3"/>
  <c r="X428" i="3"/>
  <c r="W428" i="3"/>
  <c r="Y427" i="3"/>
  <c r="X427" i="3"/>
  <c r="W427" i="3"/>
  <c r="Y426" i="3"/>
  <c r="X426" i="3"/>
  <c r="W426" i="3"/>
  <c r="Y425" i="3"/>
  <c r="X425" i="3"/>
  <c r="W425" i="3"/>
  <c r="Y424" i="3"/>
  <c r="X424" i="3"/>
  <c r="W424" i="3"/>
  <c r="Y423" i="3"/>
  <c r="X423" i="3"/>
  <c r="W423" i="3"/>
  <c r="Y422" i="3"/>
  <c r="X422" i="3"/>
  <c r="W422" i="3"/>
  <c r="Y421" i="3"/>
  <c r="X421" i="3"/>
  <c r="W421" i="3"/>
  <c r="Y420" i="3"/>
  <c r="X420" i="3"/>
  <c r="W420" i="3"/>
  <c r="Y419" i="3"/>
  <c r="X419" i="3"/>
  <c r="W419" i="3"/>
  <c r="Y418" i="3"/>
  <c r="X418" i="3"/>
  <c r="W418" i="3"/>
  <c r="Y417" i="3"/>
  <c r="X417" i="3"/>
  <c r="W417" i="3"/>
  <c r="Y416" i="3"/>
  <c r="X416" i="3"/>
  <c r="W416" i="3"/>
  <c r="Y415" i="3"/>
  <c r="X415" i="3"/>
  <c r="W415" i="3"/>
  <c r="Y414" i="3"/>
  <c r="X414" i="3"/>
  <c r="W414" i="3"/>
  <c r="Y413" i="3"/>
  <c r="X413" i="3"/>
  <c r="W413" i="3"/>
  <c r="Y412" i="3"/>
  <c r="X412" i="3"/>
  <c r="W412" i="3"/>
  <c r="Y411" i="3"/>
  <c r="X411" i="3"/>
  <c r="W411" i="3"/>
  <c r="Y410" i="3"/>
  <c r="X410" i="3"/>
  <c r="W410" i="3"/>
  <c r="Y409" i="3"/>
  <c r="X409" i="3"/>
  <c r="W409" i="3"/>
  <c r="Y408" i="3"/>
  <c r="X408" i="3"/>
  <c r="W408" i="3"/>
  <c r="Y407" i="3"/>
  <c r="X407" i="3"/>
  <c r="W407" i="3"/>
  <c r="Y406" i="3"/>
  <c r="X406" i="3"/>
  <c r="W406" i="3"/>
  <c r="Y405" i="3"/>
  <c r="X405" i="3"/>
  <c r="W405" i="3"/>
  <c r="Y404" i="3"/>
  <c r="X404" i="3"/>
  <c r="W404" i="3"/>
  <c r="Y403" i="3"/>
  <c r="X403" i="3"/>
  <c r="W403" i="3"/>
  <c r="Y402" i="3"/>
  <c r="X402" i="3"/>
  <c r="W402" i="3"/>
  <c r="Y401" i="3"/>
  <c r="X401" i="3"/>
  <c r="W401" i="3"/>
  <c r="Y400" i="3"/>
  <c r="X400" i="3"/>
  <c r="W400" i="3"/>
  <c r="Y399" i="3"/>
  <c r="X399" i="3"/>
  <c r="W399" i="3"/>
  <c r="Y398" i="3"/>
  <c r="X398" i="3"/>
  <c r="W398" i="3"/>
  <c r="Y397" i="3"/>
  <c r="Y457" i="3" s="1"/>
  <c r="X397" i="3"/>
  <c r="X457" i="3" s="1"/>
  <c r="W397" i="3"/>
  <c r="W457" i="3" s="1"/>
  <c r="G427" i="29"/>
  <c r="F427" i="29"/>
  <c r="G337" i="29"/>
  <c r="F337" i="29"/>
  <c r="G404" i="29"/>
  <c r="F404" i="29"/>
  <c r="G239" i="29"/>
  <c r="F239" i="29"/>
  <c r="G336" i="29"/>
  <c r="F336" i="29"/>
  <c r="G238" i="29"/>
  <c r="F238" i="29"/>
  <c r="G28" i="29"/>
  <c r="F28" i="29"/>
  <c r="G237" i="29"/>
  <c r="F237" i="29"/>
  <c r="G236" i="29"/>
  <c r="F236" i="29"/>
  <c r="G403" i="29"/>
  <c r="F403" i="29"/>
  <c r="G235" i="29"/>
  <c r="F235" i="29"/>
  <c r="G234" i="29"/>
  <c r="F234" i="29"/>
  <c r="G402" i="29"/>
  <c r="F402" i="29"/>
  <c r="G233" i="29"/>
  <c r="F233" i="29"/>
  <c r="G426" i="29"/>
  <c r="F426" i="29"/>
  <c r="G232" i="29"/>
  <c r="F232" i="29"/>
  <c r="G231" i="29"/>
  <c r="F231" i="29"/>
  <c r="G401" i="29"/>
  <c r="F401" i="29"/>
  <c r="G230" i="29"/>
  <c r="F230" i="29"/>
  <c r="G400" i="29"/>
  <c r="F400" i="29"/>
  <c r="G335" i="29"/>
  <c r="F335" i="29"/>
  <c r="G334" i="29"/>
  <c r="F334" i="29"/>
  <c r="G399" i="29"/>
  <c r="F399" i="29"/>
  <c r="G229" i="29"/>
  <c r="F229" i="29"/>
  <c r="G228" i="29"/>
  <c r="F228" i="29"/>
  <c r="G227" i="29"/>
  <c r="F227" i="29"/>
  <c r="G226" i="29"/>
  <c r="F226" i="29"/>
  <c r="G225" i="29"/>
  <c r="F225" i="29"/>
  <c r="G224" i="29"/>
  <c r="F224" i="29"/>
  <c r="G223" i="29"/>
  <c r="F223" i="29"/>
  <c r="G333" i="29"/>
  <c r="F333" i="29"/>
  <c r="G332" i="29"/>
  <c r="F332" i="29"/>
  <c r="G331" i="29"/>
  <c r="F331" i="29"/>
  <c r="G398" i="29"/>
  <c r="F398" i="29"/>
  <c r="G425" i="29"/>
  <c r="F425" i="29"/>
  <c r="G27" i="29"/>
  <c r="F27" i="29"/>
  <c r="G330" i="29"/>
  <c r="F330" i="29"/>
  <c r="G329" i="29"/>
  <c r="F329" i="29"/>
  <c r="G37" i="29"/>
  <c r="F37" i="29"/>
  <c r="G328" i="29"/>
  <c r="F328" i="29"/>
  <c r="G36" i="29"/>
  <c r="F36" i="29"/>
  <c r="G222" i="29"/>
  <c r="F222" i="29"/>
  <c r="G221" i="29"/>
  <c r="F221" i="29"/>
  <c r="G220" i="29"/>
  <c r="F220" i="29"/>
  <c r="G219" i="29"/>
  <c r="F219" i="29"/>
  <c r="G35" i="29"/>
  <c r="F35" i="29"/>
  <c r="G218" i="29"/>
  <c r="F218" i="29"/>
  <c r="G217" i="29"/>
  <c r="F217" i="29"/>
  <c r="G216" i="29"/>
  <c r="F216" i="29"/>
  <c r="G424" i="29"/>
  <c r="F424" i="29"/>
  <c r="G215" i="29"/>
  <c r="F215" i="29"/>
  <c r="G26" i="29"/>
  <c r="F26" i="29"/>
  <c r="G423" i="29"/>
  <c r="F423" i="29"/>
  <c r="G397" i="29"/>
  <c r="F397" i="29"/>
  <c r="G214" i="29"/>
  <c r="F214" i="29"/>
  <c r="G327" i="29"/>
  <c r="F327" i="29"/>
  <c r="G213" i="29"/>
  <c r="F213" i="29"/>
  <c r="G422" i="29"/>
  <c r="F422" i="29"/>
  <c r="G212" i="29"/>
  <c r="F212" i="29"/>
  <c r="G211" i="29"/>
  <c r="F211" i="29"/>
  <c r="G210" i="29"/>
  <c r="F210" i="29"/>
  <c r="G209" i="29"/>
  <c r="F209" i="29"/>
  <c r="G326" i="29"/>
  <c r="F326" i="29"/>
  <c r="G421" i="29"/>
  <c r="F421" i="29"/>
  <c r="G208" i="29"/>
  <c r="F208" i="29"/>
  <c r="G207" i="29"/>
  <c r="F207" i="29"/>
  <c r="G325" i="29"/>
  <c r="F325" i="29"/>
  <c r="G324" i="29"/>
  <c r="F324" i="29"/>
  <c r="G323" i="29"/>
  <c r="F323" i="29"/>
  <c r="G322" i="29"/>
  <c r="F322" i="29"/>
  <c r="G206" i="29"/>
  <c r="F206" i="29"/>
  <c r="G205" i="29"/>
  <c r="F205" i="29"/>
  <c r="G321" i="29"/>
  <c r="F321" i="29"/>
  <c r="G204" i="29"/>
  <c r="F204" i="29"/>
  <c r="G203" i="29"/>
  <c r="F203" i="29"/>
  <c r="G320" i="29"/>
  <c r="F320" i="29"/>
  <c r="G25" i="29"/>
  <c r="F25" i="29"/>
  <c r="G420" i="29"/>
  <c r="F420" i="29"/>
  <c r="G319" i="29"/>
  <c r="F319" i="29"/>
  <c r="G202" i="29"/>
  <c r="F202" i="29"/>
  <c r="G201" i="29"/>
  <c r="F201" i="29"/>
  <c r="G396" i="29"/>
  <c r="F396" i="29"/>
  <c r="G419" i="29"/>
  <c r="F419" i="29"/>
  <c r="G200" i="29"/>
  <c r="F200" i="29"/>
  <c r="G24" i="29"/>
  <c r="F24" i="29"/>
  <c r="G199" i="29"/>
  <c r="F199" i="29"/>
  <c r="G395" i="29"/>
  <c r="F395" i="29"/>
  <c r="G394" i="29"/>
  <c r="F394" i="29"/>
  <c r="G393" i="29"/>
  <c r="F393" i="29"/>
  <c r="G418" i="29"/>
  <c r="F418" i="29"/>
  <c r="G198" i="29"/>
  <c r="F198" i="29"/>
  <c r="G197" i="29"/>
  <c r="F197" i="29"/>
  <c r="G196" i="29"/>
  <c r="F196" i="29"/>
  <c r="F31" i="29"/>
  <c r="G34" i="29"/>
  <c r="F34" i="29"/>
  <c r="G195" i="29"/>
  <c r="F195" i="29"/>
  <c r="G318" i="29"/>
  <c r="F318" i="29"/>
  <c r="G194" i="29"/>
  <c r="F194" i="29"/>
  <c r="G417" i="29"/>
  <c r="F417" i="29"/>
  <c r="G193" i="29"/>
  <c r="F193" i="29"/>
  <c r="G192" i="29"/>
  <c r="F192" i="29"/>
  <c r="F30" i="29"/>
  <c r="G416" i="29"/>
  <c r="F416" i="29"/>
  <c r="G191" i="29"/>
  <c r="F191" i="29"/>
  <c r="G392" i="29"/>
  <c r="F392" i="29"/>
  <c r="G190" i="29"/>
  <c r="F190" i="29"/>
  <c r="G189" i="29"/>
  <c r="F189" i="29"/>
  <c r="G317" i="29"/>
  <c r="F317" i="29"/>
  <c r="G391" i="29"/>
  <c r="F391" i="29"/>
  <c r="G188" i="29"/>
  <c r="F188" i="29"/>
  <c r="G187" i="29"/>
  <c r="F187" i="29"/>
  <c r="G186" i="29"/>
  <c r="F186" i="29"/>
  <c r="G185" i="29"/>
  <c r="F185" i="29"/>
  <c r="G390" i="29"/>
  <c r="F390" i="29"/>
  <c r="G316" i="29"/>
  <c r="F316" i="29"/>
  <c r="G315" i="29"/>
  <c r="F315" i="29"/>
  <c r="G314" i="29"/>
  <c r="F314" i="29"/>
  <c r="G389" i="29"/>
  <c r="F389" i="29"/>
  <c r="G313" i="29"/>
  <c r="F313" i="29"/>
  <c r="G184" i="29"/>
  <c r="F184" i="29"/>
  <c r="G388" i="29"/>
  <c r="F388" i="29"/>
  <c r="G23" i="29"/>
  <c r="F23" i="29"/>
  <c r="G387" i="29"/>
  <c r="F387" i="29"/>
  <c r="G312" i="29"/>
  <c r="F312" i="29"/>
  <c r="G311" i="29"/>
  <c r="F311" i="29"/>
  <c r="G310" i="29"/>
  <c r="F310" i="29"/>
  <c r="G386" i="29"/>
  <c r="F386" i="29"/>
  <c r="G183" i="29"/>
  <c r="F183" i="29"/>
  <c r="G182" i="29"/>
  <c r="F182" i="29"/>
  <c r="G309" i="29"/>
  <c r="F309" i="29"/>
  <c r="G385" i="29"/>
  <c r="F385" i="29"/>
  <c r="G181" i="29"/>
  <c r="F181" i="29"/>
  <c r="G180" i="29"/>
  <c r="F180" i="29"/>
  <c r="G308" i="29"/>
  <c r="F308" i="29"/>
  <c r="G384" i="29"/>
  <c r="F384" i="29"/>
  <c r="G179" i="29"/>
  <c r="F179" i="29"/>
  <c r="G178" i="29"/>
  <c r="F178" i="29"/>
  <c r="G307" i="29"/>
  <c r="F307" i="29"/>
  <c r="G306" i="29"/>
  <c r="F306" i="29"/>
  <c r="G305" i="29"/>
  <c r="F305" i="29"/>
  <c r="G177" i="29"/>
  <c r="F177" i="29"/>
  <c r="G383" i="29"/>
  <c r="F383" i="29"/>
  <c r="G176" i="29"/>
  <c r="F176" i="29"/>
  <c r="G304" i="29"/>
  <c r="F304" i="29"/>
  <c r="G382" i="29"/>
  <c r="F382" i="29"/>
  <c r="G175" i="29"/>
  <c r="F175" i="29"/>
  <c r="G303" i="29"/>
  <c r="F303" i="29"/>
  <c r="G174" i="29"/>
  <c r="F174" i="29"/>
  <c r="G381" i="29"/>
  <c r="F381" i="29"/>
  <c r="G302" i="29"/>
  <c r="F302" i="29"/>
  <c r="G173" i="29"/>
  <c r="F173" i="29"/>
  <c r="G172" i="29"/>
  <c r="H172" i="29" s="1"/>
  <c r="F172" i="29"/>
  <c r="G171" i="29"/>
  <c r="H171" i="29" s="1"/>
  <c r="F171" i="29"/>
  <c r="G170" i="29"/>
  <c r="H170" i="29" s="1"/>
  <c r="F170" i="29"/>
  <c r="G301" i="29"/>
  <c r="F301" i="29"/>
  <c r="G169" i="29"/>
  <c r="H169" i="29" s="1"/>
  <c r="F169" i="29"/>
  <c r="G380" i="29"/>
  <c r="H380" i="29" s="1"/>
  <c r="F380" i="29"/>
  <c r="G168" i="29"/>
  <c r="H168" i="29" s="1"/>
  <c r="F168" i="29"/>
  <c r="G379" i="29"/>
  <c r="F379" i="29"/>
  <c r="G300" i="29"/>
  <c r="H300" i="29" s="1"/>
  <c r="F300" i="29"/>
  <c r="G415" i="29"/>
  <c r="H415" i="29" s="1"/>
  <c r="F415" i="29"/>
  <c r="G299" i="29"/>
  <c r="H299" i="29" s="1"/>
  <c r="F299" i="29"/>
  <c r="G430" i="29"/>
  <c r="F430" i="29"/>
  <c r="G167" i="29"/>
  <c r="H167" i="29" s="1"/>
  <c r="F167" i="29"/>
  <c r="G166" i="29"/>
  <c r="H166" i="29" s="1"/>
  <c r="F166" i="29"/>
  <c r="G165" i="29"/>
  <c r="H165" i="29" s="1"/>
  <c r="F165" i="29"/>
  <c r="G164" i="29"/>
  <c r="F164" i="29"/>
  <c r="F29" i="29"/>
  <c r="G163" i="29"/>
  <c r="H163" i="29" s="1"/>
  <c r="F163" i="29"/>
  <c r="G378" i="29"/>
  <c r="H378" i="29" s="1"/>
  <c r="F378" i="29"/>
  <c r="G162" i="29"/>
  <c r="H162" i="29" s="1"/>
  <c r="F162" i="29"/>
  <c r="G377" i="29"/>
  <c r="H377" i="29" s="1"/>
  <c r="F377" i="29"/>
  <c r="G376" i="29"/>
  <c r="H376" i="29" s="1"/>
  <c r="F376" i="29"/>
  <c r="G161" i="29"/>
  <c r="H161" i="29" s="1"/>
  <c r="F161" i="29"/>
  <c r="G375" i="29"/>
  <c r="H375" i="29" s="1"/>
  <c r="F375" i="29"/>
  <c r="G160" i="29"/>
  <c r="H160" i="29" s="1"/>
  <c r="F160" i="29"/>
  <c r="G22" i="29"/>
  <c r="H22" i="29" s="1"/>
  <c r="F22" i="29"/>
  <c r="G33" i="29"/>
  <c r="H33" i="29" s="1"/>
  <c r="F33" i="29"/>
  <c r="G159" i="29"/>
  <c r="F159" i="29"/>
  <c r="G158" i="29"/>
  <c r="H158" i="29" s="1"/>
  <c r="F158" i="29"/>
  <c r="G157" i="29"/>
  <c r="H157" i="29" s="1"/>
  <c r="F157" i="29"/>
  <c r="G156" i="29"/>
  <c r="H156" i="29" s="1"/>
  <c r="F156" i="29"/>
  <c r="G298" i="29"/>
  <c r="H298" i="29" s="1"/>
  <c r="F298" i="29"/>
  <c r="G155" i="29"/>
  <c r="H155" i="29" s="1"/>
  <c r="F155" i="29"/>
  <c r="G154" i="29"/>
  <c r="H154" i="29" s="1"/>
  <c r="F154" i="29"/>
  <c r="G297" i="29"/>
  <c r="H297" i="29" s="1"/>
  <c r="F297" i="29"/>
  <c r="G429" i="29"/>
  <c r="H429" i="29" s="1"/>
  <c r="F429" i="29"/>
  <c r="G414" i="29"/>
  <c r="F414" i="29"/>
  <c r="G153" i="29"/>
  <c r="F153" i="29"/>
  <c r="G152" i="29"/>
  <c r="F152" i="29"/>
  <c r="G21" i="29"/>
  <c r="F21" i="29"/>
  <c r="G151" i="29"/>
  <c r="F151" i="29"/>
  <c r="G296" i="29"/>
  <c r="F296" i="29"/>
  <c r="G374" i="29"/>
  <c r="F374" i="29"/>
  <c r="G295" i="29"/>
  <c r="F295" i="29"/>
  <c r="G373" i="29"/>
  <c r="F373" i="29"/>
  <c r="G294" i="29"/>
  <c r="F294" i="29"/>
  <c r="G150" i="29"/>
  <c r="F150" i="29"/>
  <c r="G372" i="29"/>
  <c r="F372" i="29"/>
  <c r="G149" i="29"/>
  <c r="F149" i="29"/>
  <c r="G20" i="29"/>
  <c r="F20" i="29"/>
  <c r="G148" i="29"/>
  <c r="F148" i="29"/>
  <c r="G413" i="29"/>
  <c r="F413" i="29"/>
  <c r="G293" i="29"/>
  <c r="F293" i="29"/>
  <c r="G292" i="29"/>
  <c r="F292" i="29"/>
  <c r="G147" i="29"/>
  <c r="F147" i="29"/>
  <c r="G19" i="29"/>
  <c r="F19" i="29"/>
  <c r="G291" i="29"/>
  <c r="F291" i="29"/>
  <c r="G371" i="29"/>
  <c r="F371" i="29"/>
  <c r="G146" i="29"/>
  <c r="F146" i="29"/>
  <c r="G145" i="29"/>
  <c r="F145" i="29"/>
  <c r="G290" i="29"/>
  <c r="F290" i="29"/>
  <c r="G18" i="29"/>
  <c r="F18" i="29"/>
  <c r="G289" i="29"/>
  <c r="F289" i="29"/>
  <c r="G412" i="29"/>
  <c r="F412" i="29"/>
  <c r="G144" i="29"/>
  <c r="F144" i="29"/>
  <c r="G288" i="29"/>
  <c r="F288" i="29"/>
  <c r="G287" i="29"/>
  <c r="F287" i="29"/>
  <c r="G143" i="29"/>
  <c r="F143" i="29"/>
  <c r="G286" i="29"/>
  <c r="F286" i="29"/>
  <c r="G142" i="29"/>
  <c r="F142" i="29"/>
  <c r="G285" i="29"/>
  <c r="F285" i="29"/>
  <c r="G141" i="29"/>
  <c r="F141" i="29"/>
  <c r="G140" i="29"/>
  <c r="F140" i="29"/>
  <c r="G370" i="29"/>
  <c r="F370" i="29"/>
  <c r="G139" i="29"/>
  <c r="F139" i="29"/>
  <c r="G369" i="29"/>
  <c r="F369" i="29"/>
  <c r="G17" i="29"/>
  <c r="F17" i="29"/>
  <c r="G138" i="29"/>
  <c r="F138" i="29"/>
  <c r="G137" i="29"/>
  <c r="F137" i="29"/>
  <c r="G136" i="29"/>
  <c r="F136" i="29"/>
  <c r="G368" i="29"/>
  <c r="F368" i="29"/>
  <c r="G411" i="29"/>
  <c r="F411" i="29"/>
  <c r="G135" i="29"/>
  <c r="F135" i="29"/>
  <c r="G134" i="29"/>
  <c r="F134" i="29"/>
  <c r="G284" i="29"/>
  <c r="F284" i="29"/>
  <c r="G133" i="29"/>
  <c r="F133" i="29"/>
  <c r="G367" i="29"/>
  <c r="F367" i="29"/>
  <c r="G132" i="29"/>
  <c r="F132" i="29"/>
  <c r="G131" i="29"/>
  <c r="F131" i="29"/>
  <c r="G130" i="29"/>
  <c r="F130" i="29"/>
  <c r="G283" i="29"/>
  <c r="F283" i="29"/>
  <c r="G366" i="29"/>
  <c r="F366" i="29"/>
  <c r="G129" i="29"/>
  <c r="F129" i="29"/>
  <c r="G282" i="29"/>
  <c r="F282" i="29"/>
  <c r="G281" i="29"/>
  <c r="F281" i="29"/>
  <c r="G128" i="29"/>
  <c r="F128" i="29"/>
  <c r="G365" i="29"/>
  <c r="F365" i="29"/>
  <c r="G410" i="29"/>
  <c r="F410" i="29"/>
  <c r="G280" i="29"/>
  <c r="F280" i="29"/>
  <c r="G127" i="29"/>
  <c r="F127" i="29"/>
  <c r="G126" i="29"/>
  <c r="F126" i="29"/>
  <c r="G279" i="29"/>
  <c r="F279" i="29"/>
  <c r="G125" i="29"/>
  <c r="F125" i="29"/>
  <c r="G364" i="29"/>
  <c r="F364" i="29"/>
  <c r="G124" i="29"/>
  <c r="F124" i="29"/>
  <c r="G123" i="29"/>
  <c r="F123" i="29"/>
  <c r="G363" i="29"/>
  <c r="F363" i="29"/>
  <c r="G122" i="29"/>
  <c r="F122" i="29"/>
  <c r="G121" i="29"/>
  <c r="F121" i="29"/>
  <c r="G409" i="29"/>
  <c r="F409" i="29"/>
  <c r="G278" i="29"/>
  <c r="F278" i="29"/>
  <c r="G362" i="29"/>
  <c r="F362" i="29"/>
  <c r="G120" i="29"/>
  <c r="F120" i="29"/>
  <c r="G277" i="29"/>
  <c r="F277" i="29"/>
  <c r="G119" i="29"/>
  <c r="F119" i="29"/>
  <c r="G276" i="29"/>
  <c r="F276" i="29"/>
  <c r="G361" i="29"/>
  <c r="F361" i="29"/>
  <c r="G16" i="29"/>
  <c r="F16" i="29"/>
  <c r="G118" i="29"/>
  <c r="F118" i="29"/>
  <c r="G275" i="29"/>
  <c r="F275" i="29"/>
  <c r="G428" i="29"/>
  <c r="F428" i="29"/>
  <c r="G117" i="29"/>
  <c r="F117" i="29"/>
  <c r="G116" i="29"/>
  <c r="F116" i="29"/>
  <c r="G115" i="29"/>
  <c r="F115" i="29"/>
  <c r="G274" i="29"/>
  <c r="F274" i="29"/>
  <c r="G114" i="29"/>
  <c r="F114" i="29"/>
  <c r="G360" i="29"/>
  <c r="F360" i="29"/>
  <c r="G113" i="29"/>
  <c r="F113" i="29"/>
  <c r="G359" i="29"/>
  <c r="F359" i="29"/>
  <c r="G112" i="29"/>
  <c r="F112" i="29"/>
  <c r="G273" i="29"/>
  <c r="F273" i="29"/>
  <c r="G111" i="29"/>
  <c r="F111" i="29"/>
  <c r="G110" i="29"/>
  <c r="F110" i="29"/>
  <c r="G358" i="29"/>
  <c r="F358" i="29"/>
  <c r="G109" i="29"/>
  <c r="F109" i="29"/>
  <c r="G357" i="29"/>
  <c r="F357" i="29"/>
  <c r="G108" i="29"/>
  <c r="F108" i="29"/>
  <c r="G107" i="29"/>
  <c r="F107" i="29"/>
  <c r="G15" i="29"/>
  <c r="F15" i="29"/>
  <c r="G272" i="29"/>
  <c r="F272" i="29"/>
  <c r="G271" i="29"/>
  <c r="F271" i="29"/>
  <c r="G106" i="29"/>
  <c r="F106" i="29"/>
  <c r="G105" i="29"/>
  <c r="F105" i="29"/>
  <c r="G270" i="29"/>
  <c r="F270" i="29"/>
  <c r="G104" i="29"/>
  <c r="F104" i="29"/>
  <c r="G103" i="29"/>
  <c r="F103" i="29"/>
  <c r="G102" i="29"/>
  <c r="F102" i="29"/>
  <c r="G269" i="29"/>
  <c r="F269" i="29"/>
  <c r="G101" i="29"/>
  <c r="F101" i="29"/>
  <c r="G268" i="29"/>
  <c r="F268" i="29"/>
  <c r="G100" i="29"/>
  <c r="F100" i="29"/>
  <c r="G267" i="29"/>
  <c r="F267" i="29"/>
  <c r="G99" i="29"/>
  <c r="F99" i="29"/>
  <c r="G266" i="29"/>
  <c r="F266" i="29"/>
  <c r="G98" i="29"/>
  <c r="F98" i="29"/>
  <c r="G408" i="29"/>
  <c r="F408" i="29"/>
  <c r="G265" i="29"/>
  <c r="F265" i="29"/>
  <c r="G97" i="29"/>
  <c r="F97" i="29"/>
  <c r="G356" i="29"/>
  <c r="F356" i="29"/>
  <c r="G96" i="29"/>
  <c r="F96" i="29"/>
  <c r="G95" i="29"/>
  <c r="F95" i="29"/>
  <c r="G264" i="29"/>
  <c r="F264" i="29"/>
  <c r="G407" i="29"/>
  <c r="F407" i="29"/>
  <c r="G14" i="29"/>
  <c r="F14" i="29"/>
  <c r="G263" i="29"/>
  <c r="F263" i="29"/>
  <c r="G355" i="29"/>
  <c r="F355" i="29"/>
  <c r="G94" i="29"/>
  <c r="F94" i="29"/>
  <c r="G93" i="29"/>
  <c r="F93" i="29"/>
  <c r="G92" i="29"/>
  <c r="F92" i="29"/>
  <c r="G91" i="29"/>
  <c r="F91" i="29"/>
  <c r="G354" i="29"/>
  <c r="F354" i="29"/>
  <c r="G353" i="29"/>
  <c r="F353" i="29"/>
  <c r="G262" i="29"/>
  <c r="F262" i="29"/>
  <c r="G261" i="29"/>
  <c r="F261" i="29"/>
  <c r="G90" i="29"/>
  <c r="F90" i="29"/>
  <c r="G89" i="29"/>
  <c r="F89" i="29"/>
  <c r="G88" i="29"/>
  <c r="F88" i="29"/>
  <c r="G87" i="29"/>
  <c r="F87" i="29"/>
  <c r="G86" i="29"/>
  <c r="F86" i="29"/>
  <c r="G352" i="29"/>
  <c r="F352" i="29"/>
  <c r="G85" i="29"/>
  <c r="F85" i="29"/>
  <c r="G260" i="29"/>
  <c r="F260" i="29"/>
  <c r="G84" i="29"/>
  <c r="F84" i="29"/>
  <c r="G259" i="29"/>
  <c r="F259" i="29"/>
  <c r="G351" i="29"/>
  <c r="F351" i="29"/>
  <c r="G258" i="29"/>
  <c r="F258" i="29"/>
  <c r="G257" i="29"/>
  <c r="F257" i="29"/>
  <c r="G256" i="29"/>
  <c r="F256" i="29"/>
  <c r="G255" i="29"/>
  <c r="F255" i="29"/>
  <c r="G350" i="29"/>
  <c r="F350" i="29"/>
  <c r="G83" i="29"/>
  <c r="F83" i="29"/>
  <c r="G406" i="29"/>
  <c r="F406" i="29"/>
  <c r="G349" i="29"/>
  <c r="F349" i="29"/>
  <c r="G254" i="29"/>
  <c r="F254" i="29"/>
  <c r="G32" i="29"/>
  <c r="F32" i="29"/>
  <c r="G253" i="29"/>
  <c r="F253" i="29"/>
  <c r="G82" i="29"/>
  <c r="F82" i="29"/>
  <c r="G81" i="29"/>
  <c r="F81" i="29"/>
  <c r="G80" i="29"/>
  <c r="F80" i="29"/>
  <c r="G79" i="29"/>
  <c r="F79" i="29"/>
  <c r="G348" i="29"/>
  <c r="F348" i="29"/>
  <c r="G13" i="29"/>
  <c r="F13" i="29"/>
  <c r="G252" i="29"/>
  <c r="F252" i="29"/>
  <c r="G78" i="29"/>
  <c r="F78" i="29"/>
  <c r="G77" i="29"/>
  <c r="F77" i="29"/>
  <c r="G76" i="29"/>
  <c r="F76" i="29"/>
  <c r="G75" i="29"/>
  <c r="F75" i="29"/>
  <c r="G251" i="29"/>
  <c r="F251" i="29"/>
  <c r="G250" i="29"/>
  <c r="F250" i="29"/>
  <c r="G249" i="29"/>
  <c r="F249" i="29"/>
  <c r="G74" i="29"/>
  <c r="F74" i="29"/>
  <c r="G73" i="29"/>
  <c r="F73" i="29"/>
  <c r="G347" i="29"/>
  <c r="F347" i="29"/>
  <c r="G72" i="29"/>
  <c r="F72" i="29"/>
  <c r="G248" i="29"/>
  <c r="F248" i="29"/>
  <c r="G346" i="29"/>
  <c r="F346" i="29"/>
  <c r="G71" i="29"/>
  <c r="F71" i="29"/>
  <c r="G70" i="29"/>
  <c r="F70" i="29"/>
  <c r="G12" i="29"/>
  <c r="F12" i="29"/>
  <c r="G247" i="29"/>
  <c r="F247" i="29"/>
  <c r="G345" i="29"/>
  <c r="F345" i="29"/>
  <c r="G69" i="29"/>
  <c r="F69" i="29"/>
  <c r="G246" i="29"/>
  <c r="F246" i="29"/>
  <c r="G344" i="29"/>
  <c r="F344" i="29"/>
  <c r="G68" i="29"/>
  <c r="F68" i="29"/>
  <c r="G67" i="29"/>
  <c r="F67" i="29"/>
  <c r="G66" i="29"/>
  <c r="F66" i="29"/>
  <c r="G65" i="29"/>
  <c r="F65" i="29"/>
  <c r="G64" i="29"/>
  <c r="F64" i="29"/>
  <c r="G63" i="29"/>
  <c r="F63" i="29"/>
  <c r="G343" i="29"/>
  <c r="F343" i="29"/>
  <c r="G62" i="29"/>
  <c r="F62" i="29"/>
  <c r="G61" i="29"/>
  <c r="F61" i="29"/>
  <c r="G245" i="29"/>
  <c r="F245" i="29"/>
  <c r="G342" i="29"/>
  <c r="F342" i="29"/>
  <c r="G8" i="29"/>
  <c r="F8" i="29"/>
  <c r="G60" i="29"/>
  <c r="F60" i="29"/>
  <c r="G59" i="29"/>
  <c r="F59" i="29"/>
  <c r="G58" i="29"/>
  <c r="F58" i="29"/>
  <c r="G7" i="29"/>
  <c r="F7" i="29"/>
  <c r="G10" i="29"/>
  <c r="F10" i="29"/>
  <c r="G57" i="29"/>
  <c r="F57" i="29"/>
  <c r="G56" i="29"/>
  <c r="F56" i="29"/>
  <c r="G244" i="29"/>
  <c r="F244" i="29"/>
  <c r="G341" i="29"/>
  <c r="F341" i="29"/>
  <c r="G55" i="29"/>
  <c r="F55" i="29"/>
  <c r="G54" i="29"/>
  <c r="F54" i="29"/>
  <c r="G53" i="29"/>
  <c r="F53" i="29"/>
  <c r="G243" i="29"/>
  <c r="F243" i="29"/>
  <c r="G242" i="29"/>
  <c r="F242" i="29"/>
  <c r="G6" i="29"/>
  <c r="F6" i="29"/>
  <c r="G52" i="29"/>
  <c r="F52" i="29"/>
  <c r="G51" i="29"/>
  <c r="F51" i="29"/>
  <c r="G50" i="29"/>
  <c r="F50" i="29"/>
  <c r="G49" i="29"/>
  <c r="F49" i="29"/>
  <c r="G48" i="29"/>
  <c r="F48" i="29"/>
  <c r="G340" i="29"/>
  <c r="F340" i="29"/>
  <c r="G241" i="29"/>
  <c r="F241" i="29"/>
  <c r="G11" i="29"/>
  <c r="F11" i="29"/>
  <c r="G339" i="29"/>
  <c r="F339" i="29"/>
  <c r="G405" i="29"/>
  <c r="F405" i="29"/>
  <c r="G47" i="29"/>
  <c r="F47" i="29"/>
  <c r="G338" i="29"/>
  <c r="F338" i="29"/>
  <c r="G46" i="29"/>
  <c r="F46" i="29"/>
  <c r="G45" i="29"/>
  <c r="F45" i="29"/>
  <c r="G44" i="29"/>
  <c r="F44" i="29"/>
  <c r="G43" i="29"/>
  <c r="F43" i="29"/>
  <c r="G42" i="29"/>
  <c r="F42" i="29"/>
  <c r="G41" i="29"/>
  <c r="F41" i="29"/>
  <c r="G240" i="29"/>
  <c r="F240" i="29"/>
  <c r="G40" i="29"/>
  <c r="F40" i="29"/>
  <c r="G5" i="29"/>
  <c r="F5" i="29"/>
  <c r="G39" i="29"/>
  <c r="F39" i="29"/>
  <c r="G38" i="29"/>
  <c r="F38" i="29"/>
  <c r="BL431" i="29"/>
  <c r="BK431" i="29"/>
  <c r="BJ431" i="29"/>
  <c r="BI431" i="29"/>
  <c r="BH431" i="29"/>
  <c r="BG431" i="29"/>
  <c r="BF431" i="29"/>
  <c r="BE431" i="29"/>
  <c r="BD431" i="29"/>
  <c r="BC431" i="29"/>
  <c r="BB431" i="29"/>
  <c r="BA431" i="29"/>
  <c r="AZ431" i="29"/>
  <c r="AY431" i="29"/>
  <c r="AX431" i="29"/>
  <c r="AW431" i="29"/>
  <c r="AV431" i="29"/>
  <c r="AU431" i="29"/>
  <c r="AT431" i="29"/>
  <c r="AS431" i="29"/>
  <c r="AR431" i="29"/>
  <c r="AQ431" i="29"/>
  <c r="AP431" i="29"/>
  <c r="AO431" i="29"/>
  <c r="AN431" i="29"/>
  <c r="AM431" i="29"/>
  <c r="AL431" i="29"/>
  <c r="AK431" i="29"/>
  <c r="AJ431" i="29"/>
  <c r="AI431" i="29"/>
  <c r="AH431" i="29"/>
  <c r="AG431" i="29"/>
  <c r="AF431" i="29"/>
  <c r="AE431" i="29"/>
  <c r="AD431" i="29"/>
  <c r="AC431" i="29"/>
  <c r="AB431" i="29"/>
  <c r="AA431" i="29"/>
  <c r="Z431" i="29"/>
  <c r="Y431" i="29"/>
  <c r="X431" i="29"/>
  <c r="W431" i="29"/>
  <c r="V431" i="29"/>
  <c r="U431" i="29"/>
  <c r="T431" i="29"/>
  <c r="S431" i="29"/>
  <c r="R431" i="29"/>
  <c r="Q431" i="29"/>
  <c r="P431" i="29"/>
  <c r="O431" i="29"/>
  <c r="H430" i="29"/>
  <c r="H379" i="29"/>
  <c r="H301" i="29"/>
  <c r="H159" i="29"/>
  <c r="H164" i="29"/>
  <c r="H29" i="29"/>
  <c r="I40" i="6" l="1"/>
</calcChain>
</file>

<file path=xl/sharedStrings.xml><?xml version="1.0" encoding="utf-8"?>
<sst xmlns="http://schemas.openxmlformats.org/spreadsheetml/2006/main" count="3264" uniqueCount="1458">
  <si>
    <t>Bacillus</t>
  </si>
  <si>
    <t>NA</t>
  </si>
  <si>
    <t>Water - rep 1 - site 5 - 2018</t>
  </si>
  <si>
    <t>Water - rep 2 - site 5 - 2018</t>
  </si>
  <si>
    <t>Water - rep 3 - site 5 - 2018</t>
  </si>
  <si>
    <t>Site</t>
  </si>
  <si>
    <t>Year</t>
  </si>
  <si>
    <t>Environment</t>
  </si>
  <si>
    <t>Water</t>
  </si>
  <si>
    <t>Al</t>
  </si>
  <si>
    <t>Ba</t>
  </si>
  <si>
    <t>Ca</t>
  </si>
  <si>
    <t>Ce</t>
  </si>
  <si>
    <t>Co</t>
  </si>
  <si>
    <t>Cr</t>
  </si>
  <si>
    <t>K</t>
  </si>
  <si>
    <t>Mg</t>
  </si>
  <si>
    <t>Mn</t>
  </si>
  <si>
    <t>Mo</t>
  </si>
  <si>
    <t>Na</t>
  </si>
  <si>
    <t>Nd</t>
  </si>
  <si>
    <t>Ni</t>
  </si>
  <si>
    <t>P</t>
  </si>
  <si>
    <t>Pb</t>
  </si>
  <si>
    <t>S</t>
  </si>
  <si>
    <t>Sb</t>
  </si>
  <si>
    <t>Se</t>
  </si>
  <si>
    <t>Si</t>
  </si>
  <si>
    <t>Sn</t>
  </si>
  <si>
    <t>Sr</t>
  </si>
  <si>
    <t>V</t>
  </si>
  <si>
    <t>W</t>
  </si>
  <si>
    <t>Salinibacter</t>
  </si>
  <si>
    <t>Halobellus</t>
  </si>
  <si>
    <t>Pontosphaeraceae</t>
  </si>
  <si>
    <t>Halorhabdus</t>
  </si>
  <si>
    <t>Cyanothece</t>
  </si>
  <si>
    <t>Halobacterium</t>
  </si>
  <si>
    <t>Halomicrobium</t>
  </si>
  <si>
    <t>Natronobacterium</t>
  </si>
  <si>
    <t>Cruciplacolithus</t>
  </si>
  <si>
    <t>Haptolina</t>
  </si>
  <si>
    <t>Halorientalis</t>
  </si>
  <si>
    <t>Prymnesium</t>
  </si>
  <si>
    <t>Halonotius</t>
  </si>
  <si>
    <t>Natronomonas</t>
  </si>
  <si>
    <t>Halorubrum</t>
  </si>
  <si>
    <t>Marinobacter</t>
  </si>
  <si>
    <t>Limimonas</t>
  </si>
  <si>
    <t>Halorhodospira</t>
  </si>
  <si>
    <t>Halosimplex</t>
  </si>
  <si>
    <t>Halobaculum</t>
  </si>
  <si>
    <t>Gracilimonas</t>
  </si>
  <si>
    <t>Halopenitus</t>
  </si>
  <si>
    <t>Halovenus</t>
  </si>
  <si>
    <t>Halomicroarcula</t>
  </si>
  <si>
    <t>Haloplanus</t>
  </si>
  <si>
    <t>Haloterrigena</t>
  </si>
  <si>
    <t>Balneola</t>
  </si>
  <si>
    <t>Francisella</t>
  </si>
  <si>
    <t>Gemmatimonas</t>
  </si>
  <si>
    <t>Coxiella</t>
  </si>
  <si>
    <t>Alteromonas</t>
  </si>
  <si>
    <t>Haloarcula</t>
  </si>
  <si>
    <t>Byssovorax</t>
  </si>
  <si>
    <t>Catabacter</t>
  </si>
  <si>
    <t>Owenweeksia</t>
  </si>
  <si>
    <t>Ectothiorhodospira</t>
  </si>
  <si>
    <t>Halorussus</t>
  </si>
  <si>
    <t>Other</t>
  </si>
  <si>
    <t>hhyL</t>
  </si>
  <si>
    <t>coxL</t>
  </si>
  <si>
    <t>Marker Lineage</t>
  </si>
  <si>
    <t>Completeness</t>
  </si>
  <si>
    <t>Contamination</t>
  </si>
  <si>
    <t>f__Halobacteriaceae</t>
  </si>
  <si>
    <t>k__Bacteria</t>
  </si>
  <si>
    <t>k__Archaea</t>
  </si>
  <si>
    <t>c__Gammaproteobacteria</t>
  </si>
  <si>
    <t>p__Euryarchaeota</t>
  </si>
  <si>
    <t>p__Cyanobacteria</t>
  </si>
  <si>
    <t>c__Alphaproteobacteria</t>
  </si>
  <si>
    <t>N50</t>
  </si>
  <si>
    <t>L50</t>
  </si>
  <si>
    <t># contigs</t>
  </si>
  <si>
    <t># contigs (&gt;= 0 bp)</t>
  </si>
  <si>
    <t># contigs (&gt;= 1000 bp)</t>
  </si>
  <si>
    <t># contigs (&gt;= 10000 bp)</t>
  </si>
  <si>
    <t># contigs (&gt;= 100000 bp)</t>
  </si>
  <si>
    <t>Largest contig</t>
  </si>
  <si>
    <t>Total length</t>
  </si>
  <si>
    <t>Total length (&gt;= 0 bp)</t>
  </si>
  <si>
    <t>Total length (&gt;= 1000 bp)</t>
  </si>
  <si>
    <t>Total length (&gt;= 10000 bp)</t>
  </si>
  <si>
    <t>Total length (&gt;= 100000 bp)</t>
  </si>
  <si>
    <t>N75</t>
  </si>
  <si>
    <t>L75</t>
  </si>
  <si>
    <t>GC (%)</t>
  </si>
  <si>
    <t>GTDBk</t>
  </si>
  <si>
    <t>CheckM</t>
  </si>
  <si>
    <t>DRAM</t>
  </si>
  <si>
    <t>User Genome</t>
  </si>
  <si>
    <t>Classification</t>
  </si>
  <si>
    <t>5S rRNA</t>
  </si>
  <si>
    <t>16S rRNA</t>
  </si>
  <si>
    <t>23S rRNA</t>
  </si>
  <si>
    <t>tRNA count</t>
  </si>
  <si>
    <t>3-Hydroxypropionate bi-cycle</t>
  </si>
  <si>
    <t>Acetyl-CoA pathway, CO2 =&gt; acetyl-CoA</t>
  </si>
  <si>
    <t>Citrate cycle (TCA cycle, Krebs cycle)</t>
  </si>
  <si>
    <t>Dicarboxylate-hydroxybutyrate cycle</t>
  </si>
  <si>
    <t>Entner-Doudoroff pathway, glucose-6P =&gt; glyceraldehyde-3P + pyruvate</t>
  </si>
  <si>
    <t>Glycolysis (Embden-Meyerhof pathway), glucose =&gt; pyruvate</t>
  </si>
  <si>
    <t>Glyoxylate cycle</t>
  </si>
  <si>
    <t>Hydroxypropionate-hydroxybutylate cycle</t>
  </si>
  <si>
    <t>Methanogenesis, CO2 =&gt; methane</t>
  </si>
  <si>
    <t>Pentose phosphate pathway (Pentose phosphate cycle)</t>
  </si>
  <si>
    <t>Reductive acetyl-CoA pathway (Wood-Ljungdahl pathway)</t>
  </si>
  <si>
    <t>Reductive citrate cycle (Arnon-Buchanan cycle)</t>
  </si>
  <si>
    <t>Reductive pentose phosphate cycle (Calvin cycle)</t>
  </si>
  <si>
    <t>Complex I: NADH dehydrogenase (ubiquinone) 1 alpha subcomplex</t>
  </si>
  <si>
    <t>Complex I: NADH:quinone oxidoreductase, prokaryotes</t>
  </si>
  <si>
    <t>Complex II: Succinate dehydrogenase, prokaryotes</t>
  </si>
  <si>
    <t>Complex III: Cytochrome bc1 complex</t>
  </si>
  <si>
    <t>Complex III: Cytochrome bc1 complex respiratory unit</t>
  </si>
  <si>
    <t>Complex III: Cytochrome bd ubiquinol oxidase</t>
  </si>
  <si>
    <t>Complex IV High affinity: Cytochrome bd ubiquinol oxidase</t>
  </si>
  <si>
    <t>Complex V: F-type ATPase, prokaryotes and chloroplasts</t>
  </si>
  <si>
    <t>Complex V: V/A-type ATPase, prokaryotes</t>
  </si>
  <si>
    <t>CAZy: Amorphous Cellulose</t>
  </si>
  <si>
    <t>CAZy: AraS1.binan</t>
  </si>
  <si>
    <t>CAZy: Mixed-Linkage glucans</t>
  </si>
  <si>
    <t>CAZy: Polyphenolics</t>
  </si>
  <si>
    <t>CAZy: Xyloglucan</t>
  </si>
  <si>
    <t>Methanogenesis and methanotrophy: acetate =&gt; methane, pt 1</t>
  </si>
  <si>
    <t>Methanogenesis and methanotrophy: acetate =&gt; methane, pt 2</t>
  </si>
  <si>
    <t>Methanogenesis and methanotrophy: trimethylamine =&gt; dimethylamine</t>
  </si>
  <si>
    <t>Nitrogen metabolism: Bacterial (aerobic-specific) ammonia oxidation</t>
  </si>
  <si>
    <t>Nitrogen metabolism: Dissimilatory nitrite reduction to ammonia (DNRA)</t>
  </si>
  <si>
    <t>Nitrogen metabolism: nitrate =&gt; nitrite</t>
  </si>
  <si>
    <t>Nitrogen metabolism: nitric oxide =&gt; nitrous oxide</t>
  </si>
  <si>
    <t>Nitrogen metabolism: nitrite =&gt; nitrate</t>
  </si>
  <si>
    <t>Nitrogen metabolism: nitrite =&gt; nitric oxide</t>
  </si>
  <si>
    <t>Nitrogen metabolism: nitrogen =&gt; ammonia</t>
  </si>
  <si>
    <t>Nitrogen metabolism: nitrous oxide =&gt; nitrogen</t>
  </si>
  <si>
    <t>Other Reductases: mercury reduction</t>
  </si>
  <si>
    <t>Photosynthesis: Photosystem I</t>
  </si>
  <si>
    <t>Photosynthesis: Photosystem II</t>
  </si>
  <si>
    <t>SCFA and alcohol conversions: Alcohol production</t>
  </si>
  <si>
    <t>SCFA and alcohol conversions: Butyrate, pt 2</t>
  </si>
  <si>
    <t>SCFA and alcohol conversions: acetate, pt 2</t>
  </si>
  <si>
    <t>SCFA and alcohol conversions: lactate D</t>
  </si>
  <si>
    <t>SCFA and alcohol conversions: lactate L</t>
  </si>
  <si>
    <t>SCFA and alcohol conversions: pyruvate =&gt; acetyl CoA v1</t>
  </si>
  <si>
    <t>SCFA and alcohol conversions: pyruvate =&gt; acetyl CoA v2</t>
  </si>
  <si>
    <t>S1.bin.011.fa</t>
  </si>
  <si>
    <t>d__Archaea;p__Halobacteriota;c__Halobacteria;o__Halobacteriales;f__Haloferacaceae;g__Halobellus;s__</t>
  </si>
  <si>
    <t>2 present</t>
  </si>
  <si>
    <t>S1.bin.003.fa</t>
  </si>
  <si>
    <t>d__Archaea;p__Nanohaloarchaeota;c__Nanosalinia;o__Nanosalinales;f__Nanosalinaceae;g__;s__</t>
  </si>
  <si>
    <t>S1.bin.003.fasta_reS1_assembly_k141_487485 (1711, 1791)</t>
  </si>
  <si>
    <t>S1.bin.003.fasta_reS1_assembly_k141_122321 (5314, 6780)</t>
  </si>
  <si>
    <t>S1.bin.004.fa</t>
  </si>
  <si>
    <t>S1.bin.004.fasta_reS1_assembly_k141_427240 (8421, 9768)</t>
  </si>
  <si>
    <t>S1.bin.004.fasta_reS1_assembly_k141_505441 (66260, 67516)</t>
  </si>
  <si>
    <t>S1.bin.006.fa</t>
  </si>
  <si>
    <t>d__Bacteria;p__Bipolaricaulota;c__Bipolaricaulia;o__RBG-16-55-9;f__RBG-16-55-9;g__;s__</t>
  </si>
  <si>
    <t>S1.bin.006.fasta_reS1_assembly_k141_196203 (10192, 10303)</t>
  </si>
  <si>
    <t>S1.bin.006.fasta_reS1_assembly_k141_317372 (18379, 19926)</t>
  </si>
  <si>
    <t>S1.bin.006.fasta_reS1_assembly_k141_196203 (10394, 13370)</t>
  </si>
  <si>
    <t>S1.bin.012.fa</t>
  </si>
  <si>
    <t>S1.bin.012.fasta_reS1_assembly_k141_269545 (43672, 43783)</t>
  </si>
  <si>
    <t>S1.bin.012.fasta_reS1_assembly_k141_473089 (51044, 52518)</t>
  </si>
  <si>
    <t>S1.bin.012.fasta_reS1_assembly_k141_88517 (8297, 11229)</t>
  </si>
  <si>
    <t>S1.bin.021.fa</t>
  </si>
  <si>
    <t>d__Archaea;p__Nanohaloarchaeota;c__Nanosalinia;o__Nanosalinales;f__Nanosalinaceae;g__SG9;s__</t>
  </si>
  <si>
    <t>3 present</t>
  </si>
  <si>
    <t>S1.bin.032.fa</t>
  </si>
  <si>
    <t>d__Archaea;p__Nanohaloarchaeota;c__Nanosalinia;o__Nanosalinales;f__Nanosalinaceae;g__Nanosalina;s__</t>
  </si>
  <si>
    <t>S1.bin.032.fasta_reS1_assembly_k141_221651 (5894, 6005)</t>
  </si>
  <si>
    <t>S1.bin.019.fa</t>
  </si>
  <si>
    <t>d__Archaea;p__Halobacteriota;c__Halobacteria;o__Halobacteriales;f__;g__;s__</t>
  </si>
  <si>
    <t>S1.bin.015.fa</t>
  </si>
  <si>
    <t>d__Archaea;p__Halobacteriota;c__Halobacteria;o__Halobacteriales;f__Haloarculaceae;g__Halosimplex;s__</t>
  </si>
  <si>
    <t>S1.bin.015.fasta_reS1_assembly_k141_159361 (508, 620)</t>
  </si>
  <si>
    <t>S1.bin.022.fa</t>
  </si>
  <si>
    <t>d__Archaea;p__Halobacteriota;c__Halobacteria;o__Halobacteriales;f__Halobacteriaceae;g__Halobacterium;s__</t>
  </si>
  <si>
    <t>S1.bin.022.fasta_reS1_assembly_k141_108621 (49342, 49458)</t>
  </si>
  <si>
    <t>S1.bin.001.fa</t>
  </si>
  <si>
    <t>S1.bin.001.fasta_reS1_assembly_k141_3078 (5, 119)</t>
  </si>
  <si>
    <t>S1.bin.009.fa</t>
  </si>
  <si>
    <t>d__Archaea;p__Halobacteriota;c__Halobacteria;o__Halobacteriales;f__Haloferacaceae;g__Haloplanus;s__</t>
  </si>
  <si>
    <t>S1.bin.023.fa</t>
  </si>
  <si>
    <t>d__Archaea;p__Halobacteriota;c__Halobacteria;o__Halobacteriales;f__SW-7-71-33;g__SW-7-71-33;s__</t>
  </si>
  <si>
    <t>S1.bin.024.fa</t>
  </si>
  <si>
    <t>S1.bin.014.fa</t>
  </si>
  <si>
    <t>d__Archaea;p__Halobacteriota;c__Halobacteria;o__Halobacteriales;f__Haloferacaceae;g__Halobaculum;s__</t>
  </si>
  <si>
    <t>S1.bin.014.fasta_reS1_assembly_k141_41701 (378, 489)</t>
  </si>
  <si>
    <t>S1.bin.030.fa</t>
  </si>
  <si>
    <t>S1.bin.031.fa</t>
  </si>
  <si>
    <t>S1.bin.020.fa</t>
  </si>
  <si>
    <t>d__Archaea;p__Halobacteriota;c__Halobacteria;o__Halobacteriales;f__Haloarculaceae;g__;s__</t>
  </si>
  <si>
    <t>S1.bin.020.fasta_reS1_assembly_k141_316583 (6980, 8446)</t>
  </si>
  <si>
    <t>S1.bin.020.fasta_reS1_assembly_k141_316583 (8987, 11566)</t>
  </si>
  <si>
    <t>S1.bin.010.fa</t>
  </si>
  <si>
    <t>d__Archaea;p__Halobacteriota;c__Halobacteria;o__Halobacteriales;f__Haloarculaceae;g__Halapricum;s__</t>
  </si>
  <si>
    <t>S1.bin.010.fasta_reS1_assembly_k141_303559 (9288, 9404)</t>
  </si>
  <si>
    <t>S1.bin.010.fasta_reS1_assembly_k141_8729 (4, 488)</t>
  </si>
  <si>
    <t>S1.bin.027.fa</t>
  </si>
  <si>
    <t>d__Bacteria;p__Bacteroidota;c__Rhodothermia;o__Rhodothermales;f__Salinibacteraceae;g__Salinibacter;s__</t>
  </si>
  <si>
    <t>S1.bin.027.fasta_reS1_assembly_k141_191177 (2, 609)</t>
  </si>
  <si>
    <t>S1.bin.002.fa</t>
  </si>
  <si>
    <t>S1.bin.002.fasta_reS1_assembly_k141_266870 (11054, 11133)</t>
  </si>
  <si>
    <t>S1.bin.005.fa</t>
  </si>
  <si>
    <t>d__Archaea;p__Halobacteriota;c__Halobacteria;o__Halobacteriales;f__Haloferacaceae;g__Halonotius;s__</t>
  </si>
  <si>
    <t>S1.bin.007.fa</t>
  </si>
  <si>
    <t>S1.bin.008.fa</t>
  </si>
  <si>
    <t>d__Archaea;p__Halobacteriota;c__Halobacteria;o__Halobacteriales;f__Haloarculaceae;g__CBA1134;s__</t>
  </si>
  <si>
    <t>S1.bin.013.fa</t>
  </si>
  <si>
    <t>d__Archaea;p__Halobacteriota;c__Halobacteria;o__Halobacteriales;f__Haloarculaceae;g__Salinirussus;s__</t>
  </si>
  <si>
    <t>S1.bin.013.fasta_reS1_assembly_k141_489983 (16153, 16231)</t>
  </si>
  <si>
    <t>S1.bin.016.fa</t>
  </si>
  <si>
    <t>d__Archaea;p__Halobacteriota;c__Halobacteria;o__Halobacteriales;f__Haloarculaceae;g__QS-4-70-19;s__</t>
  </si>
  <si>
    <t>S1.bin.017.fa</t>
  </si>
  <si>
    <t>d__Archaea;p__Halobacteriota;c__Halobacteria;o__Halobacteriales;f__Haloarculaceae;g__Haloarcula;s__</t>
  </si>
  <si>
    <t>S1.bin.018.fa</t>
  </si>
  <si>
    <t>S1.bin.018.fasta_reS1_assembly_k141_222557 (14421, 15028)</t>
  </si>
  <si>
    <t>S1.bin.025.fa</t>
  </si>
  <si>
    <t>S1.bin.026.fa</t>
  </si>
  <si>
    <t>S1.bin.026.fasta_reS1_assembly_k141_47770 (6907, 7016)</t>
  </si>
  <si>
    <t>S1.bin.028.fa</t>
  </si>
  <si>
    <t>S1.bin.029.fa</t>
  </si>
  <si>
    <t>d__Archaea;p__Halobacteriota;c__Halobacteria;o__Halobacteriales;f__Haloarculaceae;g__Salinibaculum;s__</t>
  </si>
  <si>
    <t>S1.bin.029.fasta_reS1_assembly_k141_293353 (17, 651)</t>
  </si>
  <si>
    <t>S1.bin.033.fa</t>
  </si>
  <si>
    <t>S1.bin.034.fa</t>
  </si>
  <si>
    <t>S1.bin.034.fasta_reS1_assembly_k141_251356 (14, 130)</t>
  </si>
  <si>
    <t>S1.bin.035.fa</t>
  </si>
  <si>
    <t>S1.bin.036.fa</t>
  </si>
  <si>
    <t>d__Archaea;p__Halobacteriota;c__Halobacteria;o__Halobacteriales;f__Haladaptataceae;g__Halorussus;s__</t>
  </si>
  <si>
    <t>S1.bin.036.fasta_reS1_assembly_k141_27375 (2, 85)</t>
  </si>
  <si>
    <t>S2.bin.017.fa</t>
  </si>
  <si>
    <t>d__Bacteria;p__Proteobacteria;c__Gammaproteobacteria;o__XJ16;f__Halofilaceae;g__Halofilum;s__</t>
  </si>
  <si>
    <t>high</t>
  </si>
  <si>
    <t>S2.bin.017.fastareS2_assembly_k141_149246 (521, 631)</t>
  </si>
  <si>
    <t>S2.bin.017.fastareS2_assembly_k141_149246 (4117, 5658)</t>
  </si>
  <si>
    <t>S2.bin.017.fastareS2_assembly_k141_149246 (737, 3624)</t>
  </si>
  <si>
    <t>S2.bin.038.fa</t>
  </si>
  <si>
    <t>medium</t>
  </si>
  <si>
    <t>S2.bin.005.fa</t>
  </si>
  <si>
    <t>d__Bacteria;p__Patescibacteria;c__Paceibacteria;o__SW-4-49-11;f__SW-4-49-11;g__SW-4-49-11;s__</t>
  </si>
  <si>
    <t>S2.bin.005.fastareS2_assembly_k141_35014 (5725, 5801)</t>
  </si>
  <si>
    <t>S2.bin.005.fastareS2_assembly_k141_351420 (2826, 4325)</t>
  </si>
  <si>
    <t>S2.bin.005.fastareS2_assembly_k141_35014 (2574, 5631)</t>
  </si>
  <si>
    <t>S2.bin.006.fa</t>
  </si>
  <si>
    <t>S2.bin.006.fastareS2_assembly_k141_563545 (31496, 33043)</t>
  </si>
  <si>
    <t>S2.bin.027.fa</t>
  </si>
  <si>
    <t>d__Bacteria;p__Dependentiae;c__Babeliae;o__Babeliales;f__Babeliaceae;g__;s__</t>
  </si>
  <si>
    <t>o__Rickettsiales</t>
  </si>
  <si>
    <t>S2.bin.027.fastareS2_assembly_k141_576285 (20851, 20959)</t>
  </si>
  <si>
    <t>S2.bin.027.fastareS2_assembly_k141_576285 (24443, 25994)</t>
  </si>
  <si>
    <t>S2.bin.027.fastareS2_assembly_k141_576285 (21058, 24055)</t>
  </si>
  <si>
    <t>S2.bin.014.fa</t>
  </si>
  <si>
    <t>S2.bin.014.fastareS2_assembly_k141_565926 (5992, 6916)</t>
  </si>
  <si>
    <t>S2.bin.034.fa</t>
  </si>
  <si>
    <t>S2.bin.034.fastareS2_assembly_k141_262734 (31708, 32529)</t>
  </si>
  <si>
    <t>S2.bin.040.fa</t>
  </si>
  <si>
    <t>S2.bin.037.fa</t>
  </si>
  <si>
    <t>S2.bin.001.fa</t>
  </si>
  <si>
    <t>d__Archaea;p__Halobacteriota;c__Halobacteria;o__Halobacteriales;f__Halobacteriaceae;g__;s__</t>
  </si>
  <si>
    <t>S2.bin.001.fastareS2_assembly_k141_190249 (108202, 108305)</t>
  </si>
  <si>
    <t>S2.bin.001.fastareS2_assembly_k141_505792 (18, 944)</t>
  </si>
  <si>
    <t>S2.bin.026.fa</t>
  </si>
  <si>
    <t>S2.bin.026.fastareS2_assembly_k141_494551 (2561, 2674)</t>
  </si>
  <si>
    <t>S2.bin.015.fa</t>
  </si>
  <si>
    <t>d__Archaea;p__Halobacteriota;c__Halobacteria;o__Halobacteriales;f__Haloferacaceae;g__;s__</t>
  </si>
  <si>
    <t>S2.bin.015.fastareS2_assembly_k141_57462 (6095, 6653)</t>
  </si>
  <si>
    <t>S2.bin.039.fa</t>
  </si>
  <si>
    <t>d__Archaea;p__Halobacteriota;c__Halobacteria;o__Halobacteriales;f__Haloferacaceae;g__A07HB70;s__</t>
  </si>
  <si>
    <t>S2.bin.016.fa</t>
  </si>
  <si>
    <t>S2.bin.018.fa</t>
  </si>
  <si>
    <t>S2.bin.018.fastareS2_assembly_k141_544869 (2, 115)</t>
  </si>
  <si>
    <t>S2.bin.018.fastareS2_assembly_k141_270704 (10956, 12109)</t>
  </si>
  <si>
    <t>S2.bin.021.fa</t>
  </si>
  <si>
    <t>S2.bin.007.fa</t>
  </si>
  <si>
    <t>d__Archaea;p__Halobacteriota;c__Halobacteria;o__Halobacteriales;f__PXRE01;g__PXRE01;s__</t>
  </si>
  <si>
    <t>S2.bin.007.fastareS2_assembly_k141_444585 (243, 359)</t>
  </si>
  <si>
    <t>S2.bin.032.fa</t>
  </si>
  <si>
    <t>S2.bin.032.fastareS2_assembly_k141_430187 (2, 90)</t>
  </si>
  <si>
    <t>S2.bin.032.fastareS2_assembly_k141_135355 (4, 669)</t>
  </si>
  <si>
    <t>S2.bin.022.fa</t>
  </si>
  <si>
    <t>S2.bin.022.fastareS2_assembly_k141_573825 (486, 601)</t>
  </si>
  <si>
    <t>S2.bin.028.fa</t>
  </si>
  <si>
    <t>S2.bin.033.fa</t>
  </si>
  <si>
    <t>S2.bin.033.fastareS2_assembly_k141_134459 (524, 639)</t>
  </si>
  <si>
    <t>S2.bin.002.fa</t>
  </si>
  <si>
    <t>S2.bin.020.fa</t>
  </si>
  <si>
    <t>S2.bin.020.fastareS2_assembly_k141_364692 (8201, 8313)</t>
  </si>
  <si>
    <t>S2.bin.004.fa</t>
  </si>
  <si>
    <t>S2.bin.004.fastareS2_assembly_k141_46047 (64797, 64912)</t>
  </si>
  <si>
    <t>S2.bin.004.fastareS2_assembly_k141_46047 (59994, 61457)</t>
  </si>
  <si>
    <t>S2.bin.004.fastareS2_assembly_k141_46047 (61790, 64673)</t>
  </si>
  <si>
    <t>S2.bin.030.fa</t>
  </si>
  <si>
    <t>S2.bin.030.fastareS2_assembly_k141_524295 (6208, 6308)</t>
  </si>
  <si>
    <t>S2.bin.030.fastareS2_assembly_k141_524295 (9785, 11244)</t>
  </si>
  <si>
    <t>S2.bin.030.fastareS2_assembly_k141_524295 (6436, 9307)</t>
  </si>
  <si>
    <t>S2.bin.036.fa</t>
  </si>
  <si>
    <t>4 present</t>
  </si>
  <si>
    <t>S2.bin.003.fa</t>
  </si>
  <si>
    <t>S2.bin.008.fa</t>
  </si>
  <si>
    <t>S2.bin.008.fastareS2_assembly_k141_40999 (20639, 21834)</t>
  </si>
  <si>
    <t>S2.bin.009.fa</t>
  </si>
  <si>
    <t>S2.bin.009.fastareS2_assembly_k141_70084 (71025, 71140)</t>
  </si>
  <si>
    <t>S2.bin.009.fastareS2_assembly_k141_298358 (3, 633)</t>
  </si>
  <si>
    <t>S2.bin.010.fa</t>
  </si>
  <si>
    <t>S2.bin.011.fa</t>
  </si>
  <si>
    <t>S2.bin.011.fastareS2_assembly_k141_20189 (367, 475)</t>
  </si>
  <si>
    <t>S2.bin.011.fastareS2_assembly_k141_564352 (4234, 5405)</t>
  </si>
  <si>
    <t>S2.bin.011.fastareS2_assembly_k141_208753 (1775, 2638)</t>
  </si>
  <si>
    <t>S2.bin.012.fa</t>
  </si>
  <si>
    <t>S2.bin.012.fastareS2_assembly_k141_279991 (38, 140)</t>
  </si>
  <si>
    <t>S2.bin.012.fastareS2_assembly_k141_75517 (1, 748)</t>
  </si>
  <si>
    <t>S2.bin.013.fa</t>
  </si>
  <si>
    <t>S2.bin.013.fastareS2_assembly_k141_173025 (24769, 24882)</t>
  </si>
  <si>
    <t>S2.bin.019.fa</t>
  </si>
  <si>
    <t>S2.bin.023.fa</t>
  </si>
  <si>
    <t>S2.bin.023.fastareS2_assembly_k141_186355 (7153, 7814)</t>
  </si>
  <si>
    <t>S2.bin.023.fastareS2_assembly_k141_470804 (7831, 10432)</t>
  </si>
  <si>
    <t>S2.bin.024.fa</t>
  </si>
  <si>
    <t>S2.bin.024.fastareS2_assembly_k141_23572 (7, 490)</t>
  </si>
  <si>
    <t>S2.bin.025.fa</t>
  </si>
  <si>
    <t>S2.bin.025.fastareS2_assembly_k141_292219 (18, 133)</t>
  </si>
  <si>
    <t>S2.bin.029.fa</t>
  </si>
  <si>
    <t>S2.bin.029.fastareS2_assembly_k141_181253 (5030, 5110)</t>
  </si>
  <si>
    <t>S2.bin.029.fastareS2_assembly_k141_423667 (16636, 18103)</t>
  </si>
  <si>
    <t>S2.bin.031.fa</t>
  </si>
  <si>
    <t>S2.bin.031.fastareS2_assembly_k141_488867 (7226, 7338)</t>
  </si>
  <si>
    <t>S2.bin.035.fa</t>
  </si>
  <si>
    <t>S2.bin.041.fa</t>
  </si>
  <si>
    <t>S2.bin.042.fa</t>
  </si>
  <si>
    <t>S2.bin.042.fastareS2_assembly_k141_326832 (228, 306)</t>
  </si>
  <si>
    <t>S3.bin.034.fa</t>
  </si>
  <si>
    <t>d__Bacteria;p__T1Sed10-126;c__T1Sed10-126;o__T1Sed10-126;f__;g__;s__</t>
  </si>
  <si>
    <t>S3.bin.034.fastareS3_assembly_k141_571229 (42324, 42432)</t>
  </si>
  <si>
    <t>S3.bin.034.fastareS3_assembly_k141_571229 (42700, 45700)</t>
  </si>
  <si>
    <t>S3.bin.037.fa</t>
  </si>
  <si>
    <t>d__Bacteria;p__Cyanobacteria;c__Cyanobacteriia;o__Cyanobacteriales;f__Rubidibacteraceae;g__Halothece;s__</t>
  </si>
  <si>
    <t>S3.bin.037.fastareS3_assembly_k141_1979 (44064, 47038)</t>
  </si>
  <si>
    <t>S3.bin.045.fa</t>
  </si>
  <si>
    <t>S3.bin.045.fastareS3_assembly_k141_681596 (2066, 2167)</t>
  </si>
  <si>
    <t>S3.bin.045.fastareS3_assembly_k141_681596 (9, 1954)</t>
  </si>
  <si>
    <t>S3.bin.046.fa</t>
  </si>
  <si>
    <t>S3.bin.046.fastareS3_assembly_k141_1008643 (2268, 2361)</t>
  </si>
  <si>
    <t>S3.bin.046.fastareS3_assembly_k141_637462 (3, 564)</t>
  </si>
  <si>
    <t>S3.bin.011.fa</t>
  </si>
  <si>
    <t>S3.bin.016.fa</t>
  </si>
  <si>
    <t>S3.bin.019.fa</t>
  </si>
  <si>
    <t>S3.bin.043.fa</t>
  </si>
  <si>
    <t>S3.bin.012.fa</t>
  </si>
  <si>
    <t>S3.bin.012.fastareS3_assembly_k141_319731 (18, 133)</t>
  </si>
  <si>
    <t>S3.bin.021.fa</t>
  </si>
  <si>
    <t>S3.bin.002.fa</t>
  </si>
  <si>
    <t>S3.bin.002.fastareS3_assembly_k141_416436 (16736, 16852)</t>
  </si>
  <si>
    <t>S3.bin.018.fa</t>
  </si>
  <si>
    <t>S3.bin.020.fa</t>
  </si>
  <si>
    <t>S3.bin.028.fa</t>
  </si>
  <si>
    <t>S3.bin.028.fastareS3_assembly_k141_770155 (10003, 10119)</t>
  </si>
  <si>
    <t>S3.bin.028.fastareS3_assembly_k141_485030 (12116, 12884)</t>
  </si>
  <si>
    <t>S3.bin.027.fa</t>
  </si>
  <si>
    <t>S3.bin.004.fa</t>
  </si>
  <si>
    <t>S3.bin.035.fa</t>
  </si>
  <si>
    <t>S3.bin.035.fastareS3_assembly_k141_54074 (16926, 17529)</t>
  </si>
  <si>
    <t>S3.bin.005.fa</t>
  </si>
  <si>
    <t>S3.bin.005.fastareS3_assembly_k141_640421 (9372, 9488)</t>
  </si>
  <si>
    <t>S3.bin.032.fa</t>
  </si>
  <si>
    <t>S3.bin.015.fa</t>
  </si>
  <si>
    <t>d__Archaea;p__Halobacteriota;c__Halobacteria;o__Halobacteriales;f__Salinarchaeaceae;g__Salinarchaeum;s__</t>
  </si>
  <si>
    <t>S3.bin.040.fa</t>
  </si>
  <si>
    <t>d__Archaea;p__Halobacteriota;c__Halobacteria;o__Halobacteriales;f__SW-7-71-33;g__;s__</t>
  </si>
  <si>
    <t>S3.bin.041.fa</t>
  </si>
  <si>
    <t>S3.bin.038.fa</t>
  </si>
  <si>
    <t>S3.bin.038.fastareS3_assembly_k141_542770 (81, 1628)</t>
  </si>
  <si>
    <t>S3.bin.026.fa</t>
  </si>
  <si>
    <t>d__Bacteria;p__Proteobacteria;c__Alphaproteobacteria;o__Kiloniellales;f__Rhodovibrionaceae;g__Limimonas;s__</t>
  </si>
  <si>
    <t>S3.bin.007.fa</t>
  </si>
  <si>
    <t>S3.bin.007.fastareS3_assembly_k141_611692 (9973, 10413)</t>
  </si>
  <si>
    <t>S3.bin.001.fa</t>
  </si>
  <si>
    <t>S3.bin.003.fa</t>
  </si>
  <si>
    <t>d__Archaea;p__Nanohaloarchaeota;c__Nanosalinia;o__Nanosalinales;f__;g__;s__</t>
  </si>
  <si>
    <t>S3.bin.003.fastareS3_assembly_k141_984099 (12999, 13084)</t>
  </si>
  <si>
    <t>S3.bin.003.fastareS3_assembly_k141_539795 (2782, 4249)</t>
  </si>
  <si>
    <t>S3.bin.006.fa</t>
  </si>
  <si>
    <t>S3.bin.008.fa</t>
  </si>
  <si>
    <t>S3.bin.008.fastareS3_assembly_k141_1042144 (6097, 6210)</t>
  </si>
  <si>
    <t>S3.bin.009.fa</t>
  </si>
  <si>
    <t>S3.bin.009.fastareS3_assembly_k141_815933 (9727, 9829)</t>
  </si>
  <si>
    <t>S3.bin.010.fa</t>
  </si>
  <si>
    <t>d__Bacteria;p__Bacteroidota;c__Rhodothermia;o__Balneolales;f__Balneolaceae;g__;s__</t>
  </si>
  <si>
    <t>S3.bin.013.fa</t>
  </si>
  <si>
    <t>d__Archaea;p__Halobacteriota;c__Halobacteria;o__Halobacteriales;f__Haloarculaceae;g__Halomicrobium;s__</t>
  </si>
  <si>
    <t>S3.bin.013.fastareS3_assembly_k141_324449 (24106, 24222)</t>
  </si>
  <si>
    <t>S3.bin.014.fa</t>
  </si>
  <si>
    <t>S3.bin.014.fastareS3_assembly_k141_516381 (7982, 8090)</t>
  </si>
  <si>
    <t>S3.bin.014.fastareS3_assembly_k141_151392 (31794, 33260)</t>
  </si>
  <si>
    <t>S3.bin.014.fastareS3_assembly_k141_151392 (33700, 36622)</t>
  </si>
  <si>
    <t>S3.bin.017.fa</t>
  </si>
  <si>
    <t>S3.bin.022.fa</t>
  </si>
  <si>
    <t>S3.bin.022.fastareS3_assembly_k141_944970 (3179, 3293)</t>
  </si>
  <si>
    <t>S3.bin.023.fa</t>
  </si>
  <si>
    <t>S3.bin.024.fa</t>
  </si>
  <si>
    <t>S3.bin.025.fa</t>
  </si>
  <si>
    <t>S3.bin.025.fastareS3_assembly_k141_1055774 (252, 328)</t>
  </si>
  <si>
    <t>S3.bin.025.fastareS3_assembly_k141_1055774 (421, 3478)</t>
  </si>
  <si>
    <t>S3.bin.029.fa</t>
  </si>
  <si>
    <t>S3.bin.030.fa</t>
  </si>
  <si>
    <t>S3.bin.031.fa</t>
  </si>
  <si>
    <t>S3.bin.033.fa</t>
  </si>
  <si>
    <t>S3.bin.033.fastareS3_assembly_k141_315513 (8760, 8868)</t>
  </si>
  <si>
    <t>S3.bin.033.fastareS3_assembly_k141_404913 (4881, 5764)</t>
  </si>
  <si>
    <t>S3.bin.036.fa</t>
  </si>
  <si>
    <t>S3.bin.036.fastareS3_assembly_k141_855161 (2, 749)</t>
  </si>
  <si>
    <t>S3.bin.039.fa</t>
  </si>
  <si>
    <t>S3.bin.039.fastareS3_assembly_k141_464839 (6902, 6981)</t>
  </si>
  <si>
    <t>S3.bin.042.fa</t>
  </si>
  <si>
    <t>S3.bin.044.fa</t>
  </si>
  <si>
    <t>d__Archaea;p__Halobacteriota;c__Halobacteria;o__Halobacteriales;f__Haloarculaceae;g__Halomarina;s__</t>
  </si>
  <si>
    <t>S4.bin.028.fa</t>
  </si>
  <si>
    <t>S4.bin.046.fa</t>
  </si>
  <si>
    <t>S4.bin.027.fa</t>
  </si>
  <si>
    <t>d__Bacteria;p__Patescibacteria;c__Paceibacteria;o__UBA9983_A;f__SW-6-46-9;g__SW-6-46-9;s__</t>
  </si>
  <si>
    <t>S4.bin.027.fastareS4_assembly_k141_168288 (8, 1040)</t>
  </si>
  <si>
    <t>S4.bin.038.fa</t>
  </si>
  <si>
    <t>d__Bacteria;p__Patescibacteria;c__Gracilibacteria;o__Absconditabacterales;f__X112;g__;s__</t>
  </si>
  <si>
    <t>S4.bin.057.fa</t>
  </si>
  <si>
    <t>S4.bin.057.fastareS4_assembly_k141_1122415 (11132, 12679)</t>
  </si>
  <si>
    <t>S4.bin.001.fa</t>
  </si>
  <si>
    <t>S4.bin.023.fa</t>
  </si>
  <si>
    <t>S4.bin.040.fa</t>
  </si>
  <si>
    <t>S4.bin.040.fastareS4_assembly_k141_1008683 (545, 650)</t>
  </si>
  <si>
    <t>S4.bin.044.fa</t>
  </si>
  <si>
    <t>S4.bin.044.fastareS4_assembly_k141_813012 (14569, 15379)</t>
  </si>
  <si>
    <t>S4.bin.005.fa</t>
  </si>
  <si>
    <t>S4.bin.043.fa</t>
  </si>
  <si>
    <t>S4.bin.043.fastareS4_assembly_k141_497824 (546, 650)</t>
  </si>
  <si>
    <t>S4.bin.024.fa</t>
  </si>
  <si>
    <t>S4.bin.024.fastareS4_assembly_k141_1038890 (23244, 24704)</t>
  </si>
  <si>
    <t>S4.bin.024.fastareS4_assembly_k141_1038890 (25240, 27192)</t>
  </si>
  <si>
    <t>S4.bin.026.fa</t>
  </si>
  <si>
    <t>S4.bin.034.fa</t>
  </si>
  <si>
    <t>S4.bin.032.fa</t>
  </si>
  <si>
    <t>S4.bin.036.fa</t>
  </si>
  <si>
    <t>S4.bin.042.fa</t>
  </si>
  <si>
    <t>S4.bin.042.fastareS4_assembly_k141_476665 (230, 346)</t>
  </si>
  <si>
    <t>S4.bin.051.fa</t>
  </si>
  <si>
    <t>S4.bin.012.fa</t>
  </si>
  <si>
    <t>S4.bin.016.fa</t>
  </si>
  <si>
    <t>S4.bin.021.fa</t>
  </si>
  <si>
    <t>S4.bin.037.fa</t>
  </si>
  <si>
    <t>S4.bin.037.fastareS4_assembly_k141_476484 (5393, 5503)</t>
  </si>
  <si>
    <t>S4.bin.037.fastareS4_assembly_k141_153439 (22097, 22537)</t>
  </si>
  <si>
    <t>S4.bin.033.fa</t>
  </si>
  <si>
    <t>S4.bin.011.fa</t>
  </si>
  <si>
    <t>S4.bin.011.fastareS4_assembly_k141_881026 (10352, 10464)</t>
  </si>
  <si>
    <t>S4.bin.011.fastareS4_assembly_k141_1217036 (21724, 22632)</t>
  </si>
  <si>
    <t>S4.bin.045.fa</t>
  </si>
  <si>
    <t>S4.bin.045.fastareS4_assembly_k141_4818 (18461, 18574)</t>
  </si>
  <si>
    <t>S4.bin.002.fa</t>
  </si>
  <si>
    <t>S4.bin.002.fastareS4_assembly_k141_220877 (500, 1959)</t>
  </si>
  <si>
    <t>S4.bin.003.fa</t>
  </si>
  <si>
    <t>S4.bin.003.fastareS4_assembly_k141_152651 (8872, 8979)</t>
  </si>
  <si>
    <t>S4.bin.004.fa</t>
  </si>
  <si>
    <t>S4.bin.004.fastareS4_assembly_k141_1052919 (3742, 3844)</t>
  </si>
  <si>
    <t>S4.bin.004.fastareS4_assembly_k141_7303 (1, 2599)</t>
  </si>
  <si>
    <t>S4.bin.006.fa</t>
  </si>
  <si>
    <t>S4.bin.006.fastareS4_assembly_k141_1149939 (47546, 47656)</t>
  </si>
  <si>
    <t>S4.bin.006.fastareS4_assembly_k141_1149939 (42699, 44163)</t>
  </si>
  <si>
    <t>S4.bin.006.fastareS4_assembly_k141_1149939 (44538, 47421)</t>
  </si>
  <si>
    <t>S4.bin.007.fa</t>
  </si>
  <si>
    <t>S4.bin.008.fa</t>
  </si>
  <si>
    <t>S4.bin.009.fa</t>
  </si>
  <si>
    <t>d__Archaea;p__Nanoarchaeota;c__Nanoarchaeia;o__Woesearchaeales;f__SKIA01;g__;s__</t>
  </si>
  <si>
    <t>S4.bin.009.fastareS4_assembly_k141_149211 (78, 2036)</t>
  </si>
  <si>
    <t>S4.bin.010.fa</t>
  </si>
  <si>
    <t>S4.bin.010.fastareS4_assembly_k141_931396 (4617, 4728)</t>
  </si>
  <si>
    <t>S4.bin.010.fastareS4_assembly_k141_931396 (1, 476)</t>
  </si>
  <si>
    <t>S4.bin.013.fa</t>
  </si>
  <si>
    <t>S4.bin.013.fastareS4_assembly_k141_547641 (7077, 7184)</t>
  </si>
  <si>
    <t>S4.bin.014.fa</t>
  </si>
  <si>
    <t>S4.bin.015.fa</t>
  </si>
  <si>
    <t>S4.bin.015.fastareS4_assembly_k141_480161 (6110, 6218)</t>
  </si>
  <si>
    <t>S4.bin.015.fastareS4_assembly_k141_859704 (47142, 48608)</t>
  </si>
  <si>
    <t>S4.bin.015.fastareS4_assembly_k141_859704 (43722, 46644)</t>
  </si>
  <si>
    <t>S4.bin.017.fa</t>
  </si>
  <si>
    <t>S4.bin.017.fastareS4_assembly_k141_1194059 (12031, 12107)</t>
  </si>
  <si>
    <t>S4.bin.017.fastareS4_assembly_k141_914413 (5409, 6550)</t>
  </si>
  <si>
    <t>S4.bin.017.fastareS4_assembly_k141_1194059 (8880, 11937)</t>
  </si>
  <si>
    <t>S4.bin.018.fa</t>
  </si>
  <si>
    <t>d__Archaea;p__Nanohaloarchaeota;c__Nanosalinia;o__Nanosalinales;f__Nanosalinaceae;g__PL-Br10-U2g16;s__</t>
  </si>
  <si>
    <t>S4.bin.018.fastareS4_assembly_k141_1154635 (4030, 4137)</t>
  </si>
  <si>
    <t>S4.bin.018.fastareS4_assembly_k141_994332 (75127, 78027)</t>
  </si>
  <si>
    <t>S4.bin.019.fa</t>
  </si>
  <si>
    <t>S4.bin.020.fa</t>
  </si>
  <si>
    <t>S4.bin.022.fa</t>
  </si>
  <si>
    <t>S4.bin.022.fastareS4_assembly_k141_447080 (17183, 17263)</t>
  </si>
  <si>
    <t>S4.bin.025.fa</t>
  </si>
  <si>
    <t>S4.bin.029.fa</t>
  </si>
  <si>
    <t>S4.bin.030.fa</t>
  </si>
  <si>
    <t>S4.bin.030.fastareS4_assembly_k141_1002325 (1, 896)</t>
  </si>
  <si>
    <t>S4.bin.031.fa</t>
  </si>
  <si>
    <t>S4.bin.031.fastareS4_assembly_k141_366102 (1012, 1112)</t>
  </si>
  <si>
    <t>S4.bin.031.fastareS4_assembly_k141_366102 (3, 884)</t>
  </si>
  <si>
    <t>S4.bin.035.fa</t>
  </si>
  <si>
    <t>S4.bin.035.fastareS4_assembly_k141_1156798 (11868, 11976)</t>
  </si>
  <si>
    <t>S4.bin.035.fastareS4_assembly_k141_1156798 (15403, 16938)</t>
  </si>
  <si>
    <t>S4.bin.035.fastareS4_assembly_k141_1156798 (12061, 15029)</t>
  </si>
  <si>
    <t>S4.bin.039.fa</t>
  </si>
  <si>
    <t>S4.bin.039.fastareS4_assembly_k141_49917 (29012, 29091)</t>
  </si>
  <si>
    <t>S4.bin.039.fastareS4_assembly_k141_1121363 (7343, 7813)</t>
  </si>
  <si>
    <t>S4.bin.041.fa</t>
  </si>
  <si>
    <t>5 present</t>
  </si>
  <si>
    <t>S4.bin.047.fa</t>
  </si>
  <si>
    <t>S4.bin.048.fa</t>
  </si>
  <si>
    <t>S4.bin.048.fastareS4_assembly_k141_185555 (102, 1581)</t>
  </si>
  <si>
    <t>S4.bin.049.fa</t>
  </si>
  <si>
    <t>S4.bin.049.fastareS4_assembly_k141_485437 (514, 629)</t>
  </si>
  <si>
    <t>S4.bin.050.fa</t>
  </si>
  <si>
    <t>d__Bacteria;p__Proteobacteria;c__Gammaproteobacteria;o__Francisellales;f__Francisellaceae;g__;s__</t>
  </si>
  <si>
    <t>S4.bin.050.fastareS4_assembly_k141_677036 (83, 189)</t>
  </si>
  <si>
    <t>S4.bin.052.fa</t>
  </si>
  <si>
    <t>S4.bin.052.fastareS4_assembly_k141_777768 (363, 466)</t>
  </si>
  <si>
    <t>S4.bin.053.fa</t>
  </si>
  <si>
    <t>S4.bin.054.fa</t>
  </si>
  <si>
    <t>S4.bin.054.fastareS4_assembly_k141_343305 (2, 116)</t>
  </si>
  <si>
    <t>S4.bin.055.fa</t>
  </si>
  <si>
    <t>S4.bin.055.fastareS4_assembly_k141_258054 (49, 128)</t>
  </si>
  <si>
    <t>S4.bin.055.fastareS4_assembly_k141_519626 (7153, 8200)</t>
  </si>
  <si>
    <t>S4.bin.056.fa</t>
  </si>
  <si>
    <t>S4.bin.056.fastareS4_assembly_k141_761088 (11505, 11620)</t>
  </si>
  <si>
    <t>d__Bacteria;p__Bacteroidota;c__Bacteroidia;o__CAILMK01;f__JAAYUY01;g__;s__</t>
  </si>
  <si>
    <t>d__Archaea;p__Halobacteriota;c__Halobacteria;o__Halobacteriales;f__Haloarculaceae;g__QH-10-67-22;s__</t>
  </si>
  <si>
    <t>d__Archaea;p__Halobacteriota;c__Halobacteria;o__Halobacteriales;f__QS-1-68-20;g__QS-1-68-20;s__</t>
  </si>
  <si>
    <t>d__Archaea;p__Nanohaloarchaeota;c__Nanosalinia;o__Nanosalinales;f__Nanosalinaceae;g__Nanosalinarum;s__</t>
  </si>
  <si>
    <t>Combined.bin.018.fa</t>
  </si>
  <si>
    <t>Combined.bin.058.fa</t>
  </si>
  <si>
    <t>Combined.bin.058.fastarecomCombined.bined_assembly_k141_2662812 (21388, 21494)</t>
  </si>
  <si>
    <t>Combined.bin.058.fastarecomCombined.bined_assembly_k141_2129720 (34013, 35545)</t>
  </si>
  <si>
    <t>Combined.bin.058.fastarecomCombined.bined_assembly_k141_2129720 (35796, 38667)</t>
  </si>
  <si>
    <t>Combined.bin.017.fa</t>
  </si>
  <si>
    <t>Combined.bin.034.fa</t>
  </si>
  <si>
    <t>d__Bacteria;p__T1Sed10-126;c__T1Sed10-126;o__T1Sed10-126;f__;g__;s__Candidatus Ceracanota phyl. Nov</t>
  </si>
  <si>
    <t>Combined.bin.075.fa</t>
  </si>
  <si>
    <t>Combined.bin.075.fastarecomCombined.bined_assembly_k141_1923852 (5394, 5504)</t>
  </si>
  <si>
    <t>Combined.bin.075.fastarecomCombined.bined_assembly_k141_2368888 (69843, 70283)</t>
  </si>
  <si>
    <t>Combined.bin.101.fa</t>
  </si>
  <si>
    <t>Combined.bin.101.fastarecomCombined.bined_assembly_k141_1629930 (7460, 7576)</t>
  </si>
  <si>
    <t>Combined.bin.124.fa</t>
  </si>
  <si>
    <t>Combined.bin.124.fastarecomCombined.bined_assembly_k141_309911 (778, 881)</t>
  </si>
  <si>
    <t>Combined.bin.166.fa</t>
  </si>
  <si>
    <t>Combined.bin.166.fastarecomCombined.bined_assembly_k141_2619093 (26495, 27488)</t>
  </si>
  <si>
    <t>Combined.bin.182.fa</t>
  </si>
  <si>
    <t>Combined.bin.182.fastarecomCombined.bined_assembly_k141_821019 (3640, 3740)</t>
  </si>
  <si>
    <t>Combined.bin.182.fastarecomCombined.bined_assembly_k141_821019 (641, 3512)</t>
  </si>
  <si>
    <t>Combined.bin.188.fa</t>
  </si>
  <si>
    <t>Combined.bin.194.fa</t>
  </si>
  <si>
    <t>Combined.bin.194.fastarecomCombined.bined_assembly_k141_320165 (4, 119)</t>
  </si>
  <si>
    <t>Combined.bin.194.fastarecomCombined.bined_assembly_k141_2534580 (18452, 19303)</t>
  </si>
  <si>
    <t>Combined.bin.205.fa</t>
  </si>
  <si>
    <t>Combined.bin.205.fastarecomCombined.bined_assembly_k141_1214248 (151457, 151573)</t>
  </si>
  <si>
    <t>Combined.bin.009.fa</t>
  </si>
  <si>
    <t>Combined.bin.009.fastarecomCombined.bined_assembly_k141_1389464 (7744, 7823)</t>
  </si>
  <si>
    <t>Combined.bin.009.fastarecomCombined.bined_assembly_k141_1519865 (9032, 9709)</t>
  </si>
  <si>
    <t>Combined.bin.032.fa</t>
  </si>
  <si>
    <t>Combined.bin.032.fastarecomCombined.bined_assembly_k141_2463196 (1546, 1631)</t>
  </si>
  <si>
    <t>Combined.bin.032.fastarecomCombined.bined_assembly_k141_385811 (3, 1164)</t>
  </si>
  <si>
    <t>Combined.bin.108.fa</t>
  </si>
  <si>
    <t>d__Archaea;p__Nanoarchaeota;c__Nanoarchaeia;o__Woesearchaeales;f__21-14-0-10-32-9;g__;s__</t>
  </si>
  <si>
    <t>Combined.bin.013.fa</t>
  </si>
  <si>
    <t>Combined.bin.013.fastarecomCombined.bined_assembly_k141_1558314 (100089, 100166)</t>
  </si>
  <si>
    <t>Combined.bin.013.fastarecomCombined.bined_assembly_k141_1558314 (95335, 96856)</t>
  </si>
  <si>
    <t>Combined.bin.013.fastarecomCombined.bined_assembly_k141_1558314 (97134, 100024)</t>
  </si>
  <si>
    <t>Combined.bin.029.fa</t>
  </si>
  <si>
    <t>Combined.bin.029.fastarecomCombined.bined_assembly_k141_127058 (9826, 9937)</t>
  </si>
  <si>
    <t>Combined.bin.029.fastarecomCombined.bined_assembly_k141_1391746 (4, 1532)</t>
  </si>
  <si>
    <t>Combined.bin.044.fa</t>
  </si>
  <si>
    <t>Combined.bin.044.fastarecomCombined.bined_assembly_k141_2352693 (818, 879)</t>
  </si>
  <si>
    <t>Combined.bin.064.fa</t>
  </si>
  <si>
    <t>Combined.bin.064.fastarecomCombined.bined_assembly_k141_1553995 (12794, 12887)</t>
  </si>
  <si>
    <t>Combined.bin.064.fastarecomCombined.bined_assembly_k141_1553995 (6763, 8384)</t>
  </si>
  <si>
    <t>Combined.bin.064.fastarecomCombined.bined_assembly_k141_1553995 (9640, 12500)</t>
  </si>
  <si>
    <t>Combined.bin.093.fa</t>
  </si>
  <si>
    <t>d__Bacteria;p__Gemmatimonadota;c__Gemmatimonadetes;o__KS3-K002;f__;g__;s__</t>
  </si>
  <si>
    <t>Combined.bin.127.fa</t>
  </si>
  <si>
    <t>Combined.bin.127.fastarecomCombined.bined_assembly_k141_812364 (8112, 9659)</t>
  </si>
  <si>
    <t>Combined.bin.127.fastarecomCombined.bined_assembly_k141_2130577 (5166, 8142)</t>
  </si>
  <si>
    <t>Combined.bin.137.fa</t>
  </si>
  <si>
    <t>Combined.bin.137.fastarecomCombined.bined_assembly_k141_2479648 (10275, 10382)</t>
  </si>
  <si>
    <t>Combined.bin.137.fastarecomCombined.bined_assembly_k141_2479648 (5312, 6847)</t>
  </si>
  <si>
    <t>Combined.bin.137.fastarecomCombined.bined_assembly_k141_2479648 (7221, 10189)</t>
  </si>
  <si>
    <t>Combined.bin.145.fa</t>
  </si>
  <si>
    <t>Combined.bin.157.fa</t>
  </si>
  <si>
    <t>Combined.bin.169.fa</t>
  </si>
  <si>
    <t>d__Bacteria;p__Planctomycetota;c__Phycisphaerae;o__Phycisphaerales;f__Phycisphaeraceae;g__;s__</t>
  </si>
  <si>
    <t>Combined.bin.169.fastarecomCombined.bined_assembly_k141_2094541 (5012, 5114)</t>
  </si>
  <si>
    <t>Combined.bin.169.fastarecomCombined.bined_assembly_k141_1670875 (1175, 2690)</t>
  </si>
  <si>
    <t>Combined.bin.169.fastarecomCombined.bined_assembly_k141_2094541 (2017, 4889)</t>
  </si>
  <si>
    <t>Combined.bin.193.fa</t>
  </si>
  <si>
    <t>Combined.bin.193.fastarecomCombined.bined_assembly_k141_1368163 (11554, 11662)</t>
  </si>
  <si>
    <t>Combined.bin.193.fastarecomCombined.bined_assembly_k141_1670377 (2, 540)</t>
  </si>
  <si>
    <t>Combined.bin.010.fa</t>
  </si>
  <si>
    <t>d__Archaea;p__Halobacteriota;c__Halobacteria;o__Halobacteriales;f__Haloarculaceae;g__Halorientalis;s__</t>
  </si>
  <si>
    <t>Combined.bin.028.fa</t>
  </si>
  <si>
    <t>Combined.bin.038.fa</t>
  </si>
  <si>
    <t>Combined.bin.047.fa</t>
  </si>
  <si>
    <t>Combined.bin.047.fastarecomCombined.bined_assembly_k141_199854 (2, 90)</t>
  </si>
  <si>
    <t>Combined.bin.067.fa</t>
  </si>
  <si>
    <t>Combined.bin.067.fastarecomCombined.bined_assembly_k141_1429770 (55833, 55946)</t>
  </si>
  <si>
    <t>Combined.bin.118.fa</t>
  </si>
  <si>
    <t>Combined.bin.118.fastarecomCombined.bined_assembly_k141_1214566 (57241, 57356)</t>
  </si>
  <si>
    <t>Combined.bin.120.fa</t>
  </si>
  <si>
    <t>Combined.bin.156.fa</t>
  </si>
  <si>
    <t>Combined.bin.174.fa</t>
  </si>
  <si>
    <t>Combined.bin.174.fastarecomCombined.bined_assembly_k141_1268303 (40451, 40567)</t>
  </si>
  <si>
    <t>Combined.bin.187.fa</t>
  </si>
  <si>
    <t>Combined.bin.187.fastarecomCombined.bined_assembly_k141_385206 (41824, 41938)</t>
  </si>
  <si>
    <t>Combined.bin.001.fa</t>
  </si>
  <si>
    <t>Combined.bin.002.fa</t>
  </si>
  <si>
    <t>Combined.bin.002.fastarecomCombined.bined_assembly_k141_904143 (23290, 23397)</t>
  </si>
  <si>
    <t>Combined.bin.003.fa</t>
  </si>
  <si>
    <t>d__Archaea;p__Nanohaloarchaeota;c__Nanosalinia;o__Nanosalinales;f__Nanosalinaceae;g__SW-4-43-9;s__</t>
  </si>
  <si>
    <t>Combined.bin.004.fa</t>
  </si>
  <si>
    <t>Combined.bin.005.fa</t>
  </si>
  <si>
    <t>Combined.bin.005.fastarecomCombined.bined_assembly_k141_248537 (38, 140)</t>
  </si>
  <si>
    <t>Combined.bin.006.fa</t>
  </si>
  <si>
    <t>Combined.bin.006.fastarecomCombined.bined_assembly_k141_181618 (927, 1034)</t>
  </si>
  <si>
    <t>Combined.bin.006.fastarecomCombined.bined_assembly_k141_1495942 (5970, 7239)</t>
  </si>
  <si>
    <t>Combined.bin.007.fa</t>
  </si>
  <si>
    <t>Combined.bin.008.fa</t>
  </si>
  <si>
    <t>Combined.bin.011.fa</t>
  </si>
  <si>
    <t>Combined.bin.012.fa</t>
  </si>
  <si>
    <t>Combined.bin.012.fastarecomCombined.bined_assembly_k141_132320 (15765, 15877)</t>
  </si>
  <si>
    <t>Combined.bin.014.fa</t>
  </si>
  <si>
    <t>Combined.bin.014.fastarecomCombined.bined_assembly_k141_2658185 (316, 429)</t>
  </si>
  <si>
    <t>Combined.bin.015.fa</t>
  </si>
  <si>
    <t>Combined.bin.015.fastarecomCombined.bined_assembly_k141_324553 (4, 118)</t>
  </si>
  <si>
    <t>Combined.bin.016.fa</t>
  </si>
  <si>
    <t>Combined.bin.019.fa</t>
  </si>
  <si>
    <t>Combined.bin.019.fastarecomCombined.bined_assembly_k141_801099 (253, 332)</t>
  </si>
  <si>
    <t>Combined.bin.020.fa</t>
  </si>
  <si>
    <t>Combined.bin.020.fastarecomCombined.bined_assembly_k141_749822 (13126, 13242)</t>
  </si>
  <si>
    <t>Combined.bin.021.fa</t>
  </si>
  <si>
    <t>Combined.bin.021.fastarecomCombined.bined_assembly_k141_2415155 (6507, 6617)</t>
  </si>
  <si>
    <t>Combined.bin.021.fastarecomCombined.bined_assembly_k141_935471 (2, 1010)</t>
  </si>
  <si>
    <t>Combined.bin.022.fa</t>
  </si>
  <si>
    <t>Combined.bin.022.fastarecomCombined.bined_assembly_k141_1669714 (8660, 11771)</t>
  </si>
  <si>
    <t>Combined.bin.023.fa</t>
  </si>
  <si>
    <t>Combined.bin.023.fastarecomCombined.bined_assembly_k141_2429189 (10818, 10932)</t>
  </si>
  <si>
    <t>Combined.bin.024.fa</t>
  </si>
  <si>
    <t>Combined.bin.024.fastarecomCombined.bined_assembly_k141_1450537 (10069, 10169)</t>
  </si>
  <si>
    <t>Combined.bin.025.fa</t>
  </si>
  <si>
    <t>Combined.bin.025.fastarecomCombined.bined_assembly_k141_341054 (7658, 8281)</t>
  </si>
  <si>
    <t>Combined.bin.025.fastarecomCombined.bined_assembly_k141_341054 (4175, 7099)</t>
  </si>
  <si>
    <t>Combined.bin.026.fa</t>
  </si>
  <si>
    <t>Combined.bin.026.fastarecomCombined.bined_assembly_k141_1624800 (5941, 6057)</t>
  </si>
  <si>
    <t>Combined.bin.027.fa</t>
  </si>
  <si>
    <t>Combined.bin.027.fastarecomCombined.bined_assembly_k141_1749533 (6093, 6173)</t>
  </si>
  <si>
    <t>Combined.bin.030.fa</t>
  </si>
  <si>
    <t>Combined.bin.030.fastarecomCombined.bined_assembly_k141_1869853 (6523, 6626)</t>
  </si>
  <si>
    <t>Combined.bin.030.fastarecomCombined.bined_assembly_k141_505274 (15450, 15865)</t>
  </si>
  <si>
    <t>Combined.bin.031.fa</t>
  </si>
  <si>
    <t>Combined.bin.031.fastarecomCombined.bined_assembly_k141_2482517 (7695, 7774)</t>
  </si>
  <si>
    <t>Combined.bin.031.fastarecomCombined.bined_assembly_k141_1123400 (1, 406)</t>
  </si>
  <si>
    <t>Combined.bin.033.fa</t>
  </si>
  <si>
    <t>Combined.bin.033.fastarecomCombined.bined_assembly_k141_1067428 (39969, 41431)</t>
  </si>
  <si>
    <t>Combined.bin.033.fastarecomCombined.bined_assembly_k141_1067428 (41820, 43054)</t>
  </si>
  <si>
    <t>Combined.bin.035.fa</t>
  </si>
  <si>
    <t>Combined.bin.035.fastarecomCombined.bined_assembly_k141_199491 (6117, 6233)</t>
  </si>
  <si>
    <t>Combined.bin.036.fa</t>
  </si>
  <si>
    <t>d__Bacteria;p__Bacteroidota;c__Rhodothermia;o__Rhodothermales;f__Salinibacteraceae;g__Salinivenus;s__</t>
  </si>
  <si>
    <t>Combined.bin.036.fastarecomCombined.bined_assembly_k141_2640977 (341, 447)</t>
  </si>
  <si>
    <t>Combined.bin.036.fastarecomCombined.bined_assembly_k141_1194905 (5, 418)</t>
  </si>
  <si>
    <t>Combined.bin.037.fa</t>
  </si>
  <si>
    <t>Combined.bin.039.fa</t>
  </si>
  <si>
    <t>d__Archaea;p__Halobacteriota;c__Halobacteria;o__Halobacteriales;f__Haloarculaceae;g__Halovenus;s__</t>
  </si>
  <si>
    <t>Combined.bin.039.fastarecomCombined.bined_assembly_k141_812336 (7869, 7954)</t>
  </si>
  <si>
    <t>Combined.bin.040.fa</t>
  </si>
  <si>
    <t>Combined.bin.040.fastarecomCombined.bined_assembly_k141_624304 (2, 1349)</t>
  </si>
  <si>
    <t>Combined.bin.041.fa</t>
  </si>
  <si>
    <t>Combined.bin.042.fa</t>
  </si>
  <si>
    <t>Combined.bin.043.fa</t>
  </si>
  <si>
    <t>Combined.bin.045.fa</t>
  </si>
  <si>
    <t>Combined.bin.045.fastarecomCombined.bined_assembly_k141_16625 (433, 546)</t>
  </si>
  <si>
    <t>Combined.bin.046.fa</t>
  </si>
  <si>
    <t>Combined.bin.046.fastarecomCombined.bined_assembly_k141_690110 (5956, 6072)</t>
  </si>
  <si>
    <t>Combined.bin.048.fa</t>
  </si>
  <si>
    <t>Combined.bin.049.fa</t>
  </si>
  <si>
    <t>Combined.bin.049.fastarecomCombined.bined_assembly_k141_269382 (506, 611)</t>
  </si>
  <si>
    <t>Combined.bin.049.fastarecomCombined.bined_assembly_k141_1452321 (2872, 3286)</t>
  </si>
  <si>
    <t>Combined.bin.050.fa</t>
  </si>
  <si>
    <t>Combined.bin.050.fastarecomCombined.bined_assembly_k141_529414 (2928, 3010)</t>
  </si>
  <si>
    <t>Combined.bin.051.fa</t>
  </si>
  <si>
    <t>Combined.bin.052.fa</t>
  </si>
  <si>
    <t>Combined.bin.052.fastarecomCombined.bined_assembly_k141_2845289 (370, 484)</t>
  </si>
  <si>
    <t>Combined.bin.053.fa</t>
  </si>
  <si>
    <t>Combined.bin.054.fa</t>
  </si>
  <si>
    <t>Combined.bin.055.fa</t>
  </si>
  <si>
    <t>Combined.bin.055.fastarecomCombined.bined_assembly_k141_1815929 (8132, 8212)</t>
  </si>
  <si>
    <t>Combined.bin.056.fa</t>
  </si>
  <si>
    <t>Combined.bin.057.fa</t>
  </si>
  <si>
    <t>Combined.bin.057.fastarecomCombined.bined_assembly_k141_2543613 (23498, 23611)</t>
  </si>
  <si>
    <t>Combined.bin.059.fa</t>
  </si>
  <si>
    <t>Combined.bin.060.fa</t>
  </si>
  <si>
    <t>Combined.bin.061.fa</t>
  </si>
  <si>
    <t>Combined.bin.062.fa</t>
  </si>
  <si>
    <t>Combined.bin.062.fastarecomCombined.bined_assembly_k141_546482 (43149, 43260)</t>
  </si>
  <si>
    <t>Combined.bin.062.fastarecomCombined.bined_assembly_k141_1498525 (16113, 16891)</t>
  </si>
  <si>
    <t>Combined.bin.063.fa</t>
  </si>
  <si>
    <t>Combined.bin.065.fa</t>
  </si>
  <si>
    <t>Combined.bin.066.fa</t>
  </si>
  <si>
    <t>Combined.bin.066.fastarecomCombined.bined_assembly_k141_934818 (2321, 2400)</t>
  </si>
  <si>
    <t>Combined.bin.068.fa</t>
  </si>
  <si>
    <t>Combined.bin.068.fastarecomCombined.bined_assembly_k141_1773847 (7267, 7343)</t>
  </si>
  <si>
    <t>Combined.bin.068.fastarecomCombined.bined_assembly_k141_602598 (3295, 4541)</t>
  </si>
  <si>
    <t>Combined.bin.068.fastarecomCombined.bined_assembly_k141_1773847 (7437, 10494)</t>
  </si>
  <si>
    <t>Combined.bin.069.fa</t>
  </si>
  <si>
    <t>Combined.bin.070.fa</t>
  </si>
  <si>
    <t>Combined.bin.070.fastarecomCombined.bined_assembly_k141_820584 (21490, 22050)</t>
  </si>
  <si>
    <t>Combined.bin.071.fa</t>
  </si>
  <si>
    <t>Combined.bin.072.fa</t>
  </si>
  <si>
    <t>Combined.bin.073.fa</t>
  </si>
  <si>
    <t>Combined.bin.073.fastarecomCombined.bined_assembly_k141_1684262 (3, 511)</t>
  </si>
  <si>
    <t>Combined.bin.074.fa</t>
  </si>
  <si>
    <t>Combined.bin.074.fastarecomCombined.bined_assembly_k141_1326296 (6, 485)</t>
  </si>
  <si>
    <t>Combined.bin.076.fa</t>
  </si>
  <si>
    <t>Combined.bin.076.fastarecomCombined.bined_assembly_k141_2307660 (3758, 4524)</t>
  </si>
  <si>
    <t>Combined.bin.077.fa</t>
  </si>
  <si>
    <t>Combined.bin.077.fastarecomCombined.bined_assembly_k141_1688860 (7244, 8361)</t>
  </si>
  <si>
    <t>Combined.bin.078.fa</t>
  </si>
  <si>
    <t>Combined.bin.079.fa</t>
  </si>
  <si>
    <t>Combined.bin.079.fastarecomCombined.bined_assembly_k141_2544537 (509, 614)</t>
  </si>
  <si>
    <t>Combined.bin.079.fastarecomCombined.bined_assembly_k141_1488803 (5, 550)</t>
  </si>
  <si>
    <t>Combined.bin.080.fa</t>
  </si>
  <si>
    <t>Combined.bin.081.fa</t>
  </si>
  <si>
    <t>Combined.bin.081.fastarecomCombined.bined_assembly_k141_2237915 (10396, 10475)</t>
  </si>
  <si>
    <t>Combined.bin.082.fa</t>
  </si>
  <si>
    <t>Combined.bin.082.fastarecomCombined.bined_assembly_k141_1551731 (6672, 6776)</t>
  </si>
  <si>
    <t>Combined.bin.082.fastarecomCombined.bined_assembly_k141_874574 (13951, 14873)</t>
  </si>
  <si>
    <t>Combined.bin.083.fa</t>
  </si>
  <si>
    <t>Combined.bin.083.fastarecomCombined.bined_assembly_k141_375843 (2432, 2512)</t>
  </si>
  <si>
    <t>Combined.bin.084.fa</t>
  </si>
  <si>
    <t>Combined.bin.084.fastarecomCombined.bined_assembly_k141_994620 (203, 316)</t>
  </si>
  <si>
    <t>Combined.bin.084.fastarecomCombined.bined_assembly_k141_1364953 (3053, 3609)</t>
  </si>
  <si>
    <t>Combined.bin.085.fa</t>
  </si>
  <si>
    <t>Combined.bin.085.fastarecomCombined.bined_assembly_k141_978402 (612, 725)</t>
  </si>
  <si>
    <t>Combined.bin.086.fa</t>
  </si>
  <si>
    <t>Combined.bin.087.fa</t>
  </si>
  <si>
    <t>Combined.bin.088.fa</t>
  </si>
  <si>
    <t>Combined.bin.088.fastarecomCombined.bined_assembly_k141_1462601 (19, 577)</t>
  </si>
  <si>
    <t>Combined.bin.089.fa</t>
  </si>
  <si>
    <t>Combined.bin.090.fa</t>
  </si>
  <si>
    <t>Combined.bin.090.fastarecomCombined.bined_assembly_k141_131373 (544, 649)</t>
  </si>
  <si>
    <t>Combined.bin.091.fa</t>
  </si>
  <si>
    <t>d__Archaea;p__Halobacteriota;c__Halobacteria;o__Halobacteriales;f__Haloarculaceae;g__SW-10-68-16;s__</t>
  </si>
  <si>
    <t>Combined.bin.092.fa</t>
  </si>
  <si>
    <t>Combined.bin.094.fa</t>
  </si>
  <si>
    <t>Combined.bin.094.fastarecomCombined.bined_assembly_k141_2845501 (580, 681)</t>
  </si>
  <si>
    <t>Combined.bin.095.fa</t>
  </si>
  <si>
    <t>Combined.bin.095.fastarecomCombined.bined_assembly_k141_1914040 (22104, 22216)</t>
  </si>
  <si>
    <t>Combined.bin.096.fa</t>
  </si>
  <si>
    <t>Combined.bin.097.fa</t>
  </si>
  <si>
    <t>Combined.bin.097.fastarecomCombined.bined_assembly_k141_1212459 (20639, 21100)</t>
  </si>
  <si>
    <t>Combined.bin.098.fa</t>
  </si>
  <si>
    <t>Combined.bin.099.fa</t>
  </si>
  <si>
    <t>Combined.bin.100.fa</t>
  </si>
  <si>
    <t>Combined.bin.100.fastarecomCombined.bined_assembly_k141_1810902 (14, 130)</t>
  </si>
  <si>
    <t>Combined.bin.102.fa</t>
  </si>
  <si>
    <t>Combined.bin.102.fastarecomCombined.bined_assembly_k141_1623072 (534, 648)</t>
  </si>
  <si>
    <t>Combined.bin.103.fa</t>
  </si>
  <si>
    <t>Combined.bin.104.fa</t>
  </si>
  <si>
    <t>Combined.bin.104.fastarecomCombined.bined_assembly_k141_1511223 (7586, 7666)</t>
  </si>
  <si>
    <t>Combined.bin.105.fa</t>
  </si>
  <si>
    <t>Combined.bin.105.fastarecomCombined.bined_assembly_k141_2299030 (18364, 18445)</t>
  </si>
  <si>
    <t>Combined.bin.106.fa</t>
  </si>
  <si>
    <t>Combined.bin.107.fa</t>
  </si>
  <si>
    <t>Combined.bin.107.fastarecomCombined.bined_assembly_k141_364424 (16795, 16875)</t>
  </si>
  <si>
    <t>Combined.bin.107.fastarecomCombined.bined_assembly_k141_1825764 (7752, 8803)</t>
  </si>
  <si>
    <t>Combined.bin.109.fa</t>
  </si>
  <si>
    <t>Combined.bin.110.fa</t>
  </si>
  <si>
    <t>Combined.bin.111.fa</t>
  </si>
  <si>
    <t>Combined.bin.112.fa</t>
  </si>
  <si>
    <t>Combined.bin.112.fastarecomCombined.bined_assembly_k141_2070112 (2, 90)</t>
  </si>
  <si>
    <t>Combined.bin.113.fa</t>
  </si>
  <si>
    <t>Combined.bin.113.fastarecomCombined.bined_assembly_k141_320726 (4, 119)</t>
  </si>
  <si>
    <t>Combined.bin.114.fa</t>
  </si>
  <si>
    <t>Combined.bin.114.fastarecomCombined.bined_assembly_k141_1922327 (7730, 7838)</t>
  </si>
  <si>
    <t>Combined.bin.114.fastarecomCombined.bined_assembly_k141_2855434 (14674, 15312)</t>
  </si>
  <si>
    <t>Combined.bin.114.fastarecomCombined.bined_assembly_k141_2855434 (11254, 14176)</t>
  </si>
  <si>
    <t>Combined.bin.115.fa</t>
  </si>
  <si>
    <t>Combined.bin.116.fa</t>
  </si>
  <si>
    <t>Combined.bin.117.fa</t>
  </si>
  <si>
    <t>Combined.bin.119.fa</t>
  </si>
  <si>
    <t>Combined.bin.119.fastarecomCombined.bined_assembly_k141_549984 (4577, 4684)</t>
  </si>
  <si>
    <t>Combined.bin.121.fa</t>
  </si>
  <si>
    <t>Combined.bin.122.fa</t>
  </si>
  <si>
    <t>Combined.bin.122.fastarecomCombined.bined_assembly_k141_2184817 (4638, 4716)</t>
  </si>
  <si>
    <t>Combined.bin.123.fa</t>
  </si>
  <si>
    <t>Combined.bin.123.fastarecomCombined.bined_assembly_k141_1992709 (5284, 6037)</t>
  </si>
  <si>
    <t>Combined.bin.125.fa</t>
  </si>
  <si>
    <t>Combined.bin.125.fastarecomCombined.bined_assembly_k141_810536 (240, 345)</t>
  </si>
  <si>
    <t>Combined.bin.125.fastarecomCombined.bined_assembly_k141_1918035 (407, 1962)</t>
  </si>
  <si>
    <t>Combined.bin.126.fa</t>
  </si>
  <si>
    <t>Combined.bin.126.fastarecomCombined.bined_assembly_k141_1001883 (18, 133)</t>
  </si>
  <si>
    <t>Combined.bin.126.fastarecomCombined.bined_assembly_k141_67906 (2, 754)</t>
  </si>
  <si>
    <t>Combined.bin.128.fa</t>
  </si>
  <si>
    <t>Combined.bin.129.fa</t>
  </si>
  <si>
    <t>Combined.bin.129.fastarecomCombined.bined_assembly_k141_226623 (10107, 10192)</t>
  </si>
  <si>
    <t>Combined.bin.130.fa</t>
  </si>
  <si>
    <t>Combined.bin.130.fastarecomCombined.bined_assembly_k141_522793 (7487, 7579)</t>
  </si>
  <si>
    <t>Combined.bin.131.fa</t>
  </si>
  <si>
    <t>Combined.bin.132.fa</t>
  </si>
  <si>
    <t>Combined.bin.133.fa</t>
  </si>
  <si>
    <t>Combined.bin.133.fastarecomCombined.bined_assembly_k141_710087 (440, 543)</t>
  </si>
  <si>
    <t>Combined.bin.134.fa</t>
  </si>
  <si>
    <t>Combined.bin.134.fastarecomCombined.bined_assembly_k141_681685 (421, 534)</t>
  </si>
  <si>
    <t>Combined.bin.135.fa</t>
  </si>
  <si>
    <t>Combined.bin.135.fastarecomCombined.bined_assembly_k141_1368176 (3538, 3649)</t>
  </si>
  <si>
    <t>Combined.bin.136.fa</t>
  </si>
  <si>
    <t>Combined.bin.138.fa</t>
  </si>
  <si>
    <t>Combined.bin.138.fastarecomCombined.bined_assembly_k141_1194077 (2426, 2851)</t>
  </si>
  <si>
    <t>Combined.bin.139.fa</t>
  </si>
  <si>
    <t>Combined.bin.140.fa</t>
  </si>
  <si>
    <t>Combined.bin.140.fastarecomCombined.bined_assembly_k141_321627 (8153, 8261)</t>
  </si>
  <si>
    <t>Combined.bin.141.fa</t>
  </si>
  <si>
    <t>Combined.bin.142.fa</t>
  </si>
  <si>
    <t>Combined.bin.142.fastarecomCombined.bined_assembly_k141_832659 (514, 620)</t>
  </si>
  <si>
    <t>Combined.bin.143.fa</t>
  </si>
  <si>
    <t>Combined.bin.144.fa</t>
  </si>
  <si>
    <t>Combined.bin.146.fa</t>
  </si>
  <si>
    <t>Combined.bin.146.fastarecomCombined.bined_assembly_k141_1077743 (6530, 6643)</t>
  </si>
  <si>
    <t>Combined.bin.147.fa</t>
  </si>
  <si>
    <t>Combined.bin.148.fa</t>
  </si>
  <si>
    <t>Combined.bin.148.fastarecomCombined.bined_assembly_k141_1600814 (272, 377)</t>
  </si>
  <si>
    <t>Combined.bin.149.fa</t>
  </si>
  <si>
    <t>Combined.bin.150.fa</t>
  </si>
  <si>
    <t>Combined.bin.150.fastarecomCombined.bined_assembly_k141_454687 (12897, 13302)</t>
  </si>
  <si>
    <t>Combined.bin.151.fa</t>
  </si>
  <si>
    <t>d__Archaea;p__Halobacteriota;c__Halobacteria;o__Halobacteriales;f__Haloarculaceae;g__QS-5-70-15;s__</t>
  </si>
  <si>
    <t>Combined.bin.151.fastarecomCombined.bined_assembly_k141_2233707 (14168, 14271)</t>
  </si>
  <si>
    <t>Combined.bin.152.fa</t>
  </si>
  <si>
    <t>Combined.bin.152.fastarecomCombined.bined_assembly_k141_286932 (461, 538)</t>
  </si>
  <si>
    <t>Combined.bin.152.fastarecomCombined.bined_assembly_k141_1435711 (2, 439)</t>
  </si>
  <si>
    <t>Combined.bin.153.fa</t>
  </si>
  <si>
    <t>Combined.bin.153.fastarecomCombined.bined_assembly_k141_132356 (15655, 15765)</t>
  </si>
  <si>
    <t>Combined.bin.154.fa</t>
  </si>
  <si>
    <t>Combined.bin.154.fastarecomCombined.bined_assembly_k141_2722544 (38436, 38551)</t>
  </si>
  <si>
    <t>Combined.bin.154.fastarecomCombined.bined_assembly_k141_2151312 (8799, 9457)</t>
  </si>
  <si>
    <t>Combined.bin.155.fa</t>
  </si>
  <si>
    <t>Combined.bin.155.fastarecomCombined.bined_assembly_k141_2427036 (9976, 10092)</t>
  </si>
  <si>
    <t>Combined.bin.158.fa</t>
  </si>
  <si>
    <t>d__Bacteria;p__Proteobacteria;c__Gammaproteobacteria;o__UBA9339;f__;g__;s__</t>
  </si>
  <si>
    <t>Combined.bin.159.fa</t>
  </si>
  <si>
    <t>Combined.bin.159.fastarecomCombined.bined_assembly_k141_1734910 (25270, 25386)</t>
  </si>
  <si>
    <t>Combined.bin.159.fastarecomCombined.bined_assembly_k141_2849094 (1, 830)</t>
  </si>
  <si>
    <t>Combined.bin.160.fa</t>
  </si>
  <si>
    <t>Combined.bin.160.fastarecomCombined.bined_assembly_k141_2758181 (500, 613)</t>
  </si>
  <si>
    <t>Combined.bin.161.fa</t>
  </si>
  <si>
    <t>Combined.bin.162.fa</t>
  </si>
  <si>
    <t>Combined.bin.163.fa</t>
  </si>
  <si>
    <t>Combined.bin.163.fastarecomCombined.bined_assembly_k141_2519321 (521, 634)</t>
  </si>
  <si>
    <t>Combined.bin.164.fa</t>
  </si>
  <si>
    <t>d__Archaea;p__Halobacteriota;c__Halobacteria;o__Halobacteriales;f__Haloarculaceae;g__QS-1-68-17;s__</t>
  </si>
  <si>
    <t>Combined.bin.164.fastarecomCombined.bined_assembly_k141_2064035 (6365, 6478)</t>
  </si>
  <si>
    <t>Combined.bin.165.fa</t>
  </si>
  <si>
    <t>d__Archaea;p__Halobacteriota;c__Halobacteria;o__Halobacteriales;f__Natrialbaceae;g__;s__</t>
  </si>
  <si>
    <t>Combined.bin.167.fa</t>
  </si>
  <si>
    <t>Combined.bin.168.fa</t>
  </si>
  <si>
    <t>Combined.bin.168.fastarecomCombined.bined_assembly_k141_500642 (2527, 2606)</t>
  </si>
  <si>
    <t>Combined.bin.170.fa</t>
  </si>
  <si>
    <t>Combined.bin.171.fa</t>
  </si>
  <si>
    <t>Combined.bin.172.fa</t>
  </si>
  <si>
    <t>Combined.bin.172.fastarecomCombined.bined_assembly_k141_2657271 (2519, 2599)</t>
  </si>
  <si>
    <t>Combined.bin.173.fa</t>
  </si>
  <si>
    <t>Combined.bin.175.fa</t>
  </si>
  <si>
    <t>Combined.bin.176.fa</t>
  </si>
  <si>
    <t>Combined.bin.177.fa</t>
  </si>
  <si>
    <t>Combined.bin.178.fa</t>
  </si>
  <si>
    <t>Combined.bin.179.fa</t>
  </si>
  <si>
    <t>Combined.bin.180.fa</t>
  </si>
  <si>
    <t>Combined.bin.180.fastarecomCombined.bined_assembly_k141_2780242 (1047, 1127)</t>
  </si>
  <si>
    <t>Combined.bin.181.fa</t>
  </si>
  <si>
    <t>Combined.bin.183.fa</t>
  </si>
  <si>
    <t>Combined.bin.184.fa</t>
  </si>
  <si>
    <t>Combined.bin.185.fa</t>
  </si>
  <si>
    <t>Combined.bin.185.fastarecomCombined.bined_assembly_k141_309887 (2831, 2947)</t>
  </si>
  <si>
    <t>Combined.bin.185.fastarecomCombined.bined_assembly_k141_440417 (3, 1251)</t>
  </si>
  <si>
    <t>Combined.bin.186.fa</t>
  </si>
  <si>
    <t>Combined.bin.186.fastarecomCombined.bined_assembly_k141_759934 (57265, 57378)</t>
  </si>
  <si>
    <t>Combined.bin.189.fa</t>
  </si>
  <si>
    <t>Combined.bin.189.fastarecomCombined.bined_assembly_k141_2561851 (8731, 9498)</t>
  </si>
  <si>
    <t>Combined.bin.190.fa</t>
  </si>
  <si>
    <t>Combined.bin.191.fa</t>
  </si>
  <si>
    <t>Combined.bin.191.fastarecomCombined.bined_assembly_k141_2811065 (307, 421)</t>
  </si>
  <si>
    <t>Combined.bin.191.fastarecomCombined.bined_assembly_k141_1921071 (12, 411)</t>
  </si>
  <si>
    <t>Combined.bin.192.fa</t>
  </si>
  <si>
    <t>Combined.bin.192.fastarecomCombined.bined_assembly_k141_293441 (1950, 2029)</t>
  </si>
  <si>
    <t>Combined.bin.195.fa</t>
  </si>
  <si>
    <t>Combined.bin.195.fastarecomCombined.bined_assembly_k141_1745297 (864, 980)</t>
  </si>
  <si>
    <t>Combined.bin.195.fastarecomCombined.bined_assembly_k141_2475486 (44874, 45761)</t>
  </si>
  <si>
    <t>Combined.bin.196.fa</t>
  </si>
  <si>
    <t>Combined.bin.196.fastarecomCombined.bined_assembly_k141_2776869 (503, 619)</t>
  </si>
  <si>
    <t>Combined.bin.197.fa</t>
  </si>
  <si>
    <t>Combined.bin.198.fa</t>
  </si>
  <si>
    <t>Combined.bin.198.fastarecomCombined.bined_assembly_k141_1179521 (425, 530)</t>
  </si>
  <si>
    <t>Combined.bin.199.fa</t>
  </si>
  <si>
    <t>Combined.bin.199.fastarecomCombined.bined_assembly_k141_2542258 (2, 532)</t>
  </si>
  <si>
    <t>Combined.bin.199.fastarecomCombined.bined_assembly_k141_1873641 (4, 975)</t>
  </si>
  <si>
    <t>Combined.bin.200.fa</t>
  </si>
  <si>
    <t>Combined.bin.200.fastarecomCombined.bined_assembly_k141_1188044 (11236, 11340)</t>
  </si>
  <si>
    <t>Combined.bin.201.fa</t>
  </si>
  <si>
    <t>Combined.bin.201.fastarecomCombined.bined_assembly_k141_1271886 (3594, 3709)</t>
  </si>
  <si>
    <t>Combined.bin.202.fa</t>
  </si>
  <si>
    <t>Combined.bin.203.fa</t>
  </si>
  <si>
    <t>d__Archaea;p__Halobacteriota;c__Halobacteria;o__Halobacteriales;f__Haloarculaceae;g__QS-5-68-33;s__</t>
  </si>
  <si>
    <t>Combined.bin.204.fa</t>
  </si>
  <si>
    <t>Combined.bin.206.fa</t>
  </si>
  <si>
    <t>Combined.bin.207.fa</t>
  </si>
  <si>
    <t>Combined.bin.207.fastarecomCombined.bined_assembly_k141_421898 (5013, 5099)</t>
  </si>
  <si>
    <t>Combined.bin.208.fa</t>
  </si>
  <si>
    <t>Combined.bin.209.fa</t>
  </si>
  <si>
    <t>Combined.bin.209.fastarecomCombined.bined_assembly_k141_1488475 (17887, 17968)</t>
  </si>
  <si>
    <t>Combined.bin.209.fastarecomCombined.bined_assembly_k141_454586 (23414, 24349)</t>
  </si>
  <si>
    <t>Combined.bin.209.fastarecomCombined.bined_assembly_k141_1327936 (3495, 7170)</t>
  </si>
  <si>
    <t>Pseudomonas</t>
  </si>
  <si>
    <t>Water - transect 1 - site 2 - 2020</t>
  </si>
  <si>
    <t>Water - transect 2 - site 2 - 2020</t>
  </si>
  <si>
    <t>Water - transect 1 - site 3 - 2020</t>
  </si>
  <si>
    <t>Water - transect 2 - site 3 - 2020</t>
  </si>
  <si>
    <t>Water - transect 1 - site 4 - 2020</t>
  </si>
  <si>
    <t>Water - transect 2 - site 4 - 2020</t>
  </si>
  <si>
    <t xml:space="preserve">Negative </t>
  </si>
  <si>
    <t>Stenotrophomonas</t>
  </si>
  <si>
    <t>Bordetella</t>
  </si>
  <si>
    <t>Delftia</t>
  </si>
  <si>
    <t>Psychrobacter</t>
  </si>
  <si>
    <t>Ammonifex</t>
  </si>
  <si>
    <t>Anaerococcus</t>
  </si>
  <si>
    <t>Halothiobacillus</t>
  </si>
  <si>
    <t>Methylobacterium</t>
  </si>
  <si>
    <t>Thermoanaerobacter</t>
  </si>
  <si>
    <t>Caldanaerobacter</t>
  </si>
  <si>
    <t>Enhydrobacter</t>
  </si>
  <si>
    <t>Kingella</t>
  </si>
  <si>
    <t>Gordonia</t>
  </si>
  <si>
    <t>Ruminococcus</t>
  </si>
  <si>
    <t>Craurococcus</t>
  </si>
  <si>
    <t>Enterococcus</t>
  </si>
  <si>
    <t>Staphylococcus</t>
  </si>
  <si>
    <t>Desulfovibrio</t>
  </si>
  <si>
    <t>Pseudonocardia</t>
  </si>
  <si>
    <t>Site 1</t>
  </si>
  <si>
    <t>Site 2</t>
  </si>
  <si>
    <t>Site 3</t>
  </si>
  <si>
    <t>Site 4</t>
  </si>
  <si>
    <t>Sample Type</t>
  </si>
  <si>
    <t>Sample Site</t>
  </si>
  <si>
    <t>Water from Lake Karum</t>
  </si>
  <si>
    <t>DNA pooled from Sites 1-4</t>
  </si>
  <si>
    <t>Biological replicate</t>
  </si>
  <si>
    <t>Karum Negative Water extract</t>
  </si>
  <si>
    <t>Karum Negative Extract Replicate 1</t>
  </si>
  <si>
    <t>Karum Negative Extract Replicate 2</t>
  </si>
  <si>
    <t>Total</t>
  </si>
  <si>
    <t>Sediment from Lake Karum</t>
  </si>
  <si>
    <t>Sediment - rep 1 - site 5 - 2018</t>
  </si>
  <si>
    <t>Sediment - rep 1 - transect 1 - site 1 - 2020</t>
  </si>
  <si>
    <t>Sediment - rep 1 - transect 2 - site 1 - 2020</t>
  </si>
  <si>
    <t>Sediment - rep 1 - transect 1 - site 2 - 2020</t>
  </si>
  <si>
    <t>Sediment - rep 1 - transect 2 - site 2 - 2020</t>
  </si>
  <si>
    <t>Sediment - rep 1 - transect 1 - site 3 - 2020</t>
  </si>
  <si>
    <t>Sediment - rep 1 - transect 2 - site 3 - 2020</t>
  </si>
  <si>
    <t>Sediment - rep 1 - transect 1 - site 4 - 2020</t>
  </si>
  <si>
    <t>Sediment - rep 1 - transect 2 - site 4 - 2020</t>
  </si>
  <si>
    <t>Sediment</t>
  </si>
  <si>
    <t>W.bin.018.fa</t>
  </si>
  <si>
    <t>W.bin.018.fastareW_assembly_k141_483560 (4909, 6373)</t>
  </si>
  <si>
    <t>W.bin.018.fastareW_assembly_k141_483560 (780, 4368)</t>
  </si>
  <si>
    <t>W.bin.022.fa</t>
  </si>
  <si>
    <t>W.bin.022.fastareW_assembly_k141_283209 (60592, 62079)</t>
  </si>
  <si>
    <t>W.bin.022.fastareW_assembly_k141_283209 (62456, 65339)</t>
  </si>
  <si>
    <t>W.bin.031.fa</t>
  </si>
  <si>
    <t>W.bin.031.fastareW_assembly_k141_646514 (9875, 9981)</t>
  </si>
  <si>
    <t>W.bin.031.fastareW_assembly_k141_320350 (3234, 4766)</t>
  </si>
  <si>
    <t>W.bin.031.fastareW_assembly_k141_320350 (112, 2983)</t>
  </si>
  <si>
    <t>W.bin.023.fa</t>
  </si>
  <si>
    <t>W.bin.026.fa</t>
  </si>
  <si>
    <t>W.bin.026.fastareW_assembly_k141_427598 (100087, 100164)</t>
  </si>
  <si>
    <t>W.bin.026.fastareW_assembly_k141_427598 (95333, 96854)</t>
  </si>
  <si>
    <t>W.bin.026.fastareW_assembly_k141_427598 (97132, 100022)</t>
  </si>
  <si>
    <t>W.bin.006.fa</t>
  </si>
  <si>
    <t>W.bin.006.fastareW_assembly_k141_314557 (544, 649)</t>
  </si>
  <si>
    <t>W.bin.006.fastareW_assembly_k141_108744 (146757, 147648)</t>
  </si>
  <si>
    <t>W.bin.032.fa</t>
  </si>
  <si>
    <t>W.bin.003.fa</t>
  </si>
  <si>
    <t>W.bin.003.fastareW_assembly_k141_590747 (1, 1033)</t>
  </si>
  <si>
    <t>W.bin.013.fa</t>
  </si>
  <si>
    <t>W.bin.013.fastareW_assembly_k141_445694 (363, 477)</t>
  </si>
  <si>
    <t>W.bin.013.fastareW_assembly_k141_18787 (9858, 10413)</t>
  </si>
  <si>
    <t>W.bin.005.fa</t>
  </si>
  <si>
    <t>W.bin.005.fastareW_assembly_k141_240994 (51941, 52055)</t>
  </si>
  <si>
    <t>W.bin.029.fa</t>
  </si>
  <si>
    <t>W.bin.029.fastareW_assembly_k141_390640 (87091, 87204)</t>
  </si>
  <si>
    <t>W.bin.028.fa</t>
  </si>
  <si>
    <t>W.bin.030.fa</t>
  </si>
  <si>
    <t>W.bin.030.fastareW_assembly_k141_381312 (4041, 5469)</t>
  </si>
  <si>
    <t>W.bin.030.fastareW_assembly_k141_381312 (2, 2839)</t>
  </si>
  <si>
    <t>W.bin.001.fa</t>
  </si>
  <si>
    <t>W.bin.001.fastareW_assembly_k141_49583 (971, 1085)</t>
  </si>
  <si>
    <t>W.bin.001.fastareW_assembly_k141_49583 (12, 844)</t>
  </si>
  <si>
    <t>W.bin.002.fa</t>
  </si>
  <si>
    <t>W.bin.004.fa</t>
  </si>
  <si>
    <t>W.bin.007.fa</t>
  </si>
  <si>
    <t>W.bin.007.fastareW_assembly_k141_175760 (10680, 10795)</t>
  </si>
  <si>
    <t>W.bin.008.fa</t>
  </si>
  <si>
    <t>W.bin.009.fa</t>
  </si>
  <si>
    <t>W.bin.009.fastareW_assembly_k141_419361 (15737, 15850)</t>
  </si>
  <si>
    <t>W.bin.010.fa</t>
  </si>
  <si>
    <t>W.bin.010.fastareW_assembly_k141_314152 (2923, 3873)</t>
  </si>
  <si>
    <t>W.bin.011.fa</t>
  </si>
  <si>
    <t>W.bin.012.fa</t>
  </si>
  <si>
    <t>W.bin.012.fastareW_assembly_k141_4463 (3444, 4913)</t>
  </si>
  <si>
    <t>W.bin.014.fa</t>
  </si>
  <si>
    <t>W.bin.014.fastareW_assembly_k141_149557 (16748, 17372)</t>
  </si>
  <si>
    <t>W.bin.015.fa</t>
  </si>
  <si>
    <t>W.bin.015.fastareW_assembly_k141_305318 (11037, 11116)</t>
  </si>
  <si>
    <t>W.bin.016.fa</t>
  </si>
  <si>
    <t>W.bin.016.fastareW_assembly_k141_557148 (204, 317)</t>
  </si>
  <si>
    <t>W.bin.017.fa</t>
  </si>
  <si>
    <t>W.bin.017.fastareW_assembly_k141_230925 (9617, 9732)</t>
  </si>
  <si>
    <t>W.bin.017.fastareW_assembly_k141_230925 (4745, 6205)</t>
  </si>
  <si>
    <t>W.bin.017.fastareW_assembly_k141_230925 (6605, 9480)</t>
  </si>
  <si>
    <t>W.bin.019.fa</t>
  </si>
  <si>
    <t>W.bin.019.fastareW_assembly_k141_396644 (19807, 19924)</t>
  </si>
  <si>
    <t>W.bin.020.fa</t>
  </si>
  <si>
    <t>W.bin.021.fa</t>
  </si>
  <si>
    <t>W.bin.024.fa</t>
  </si>
  <si>
    <t>W.bin.024.fastareW_assembly_k141_452180 (12122, 13669)</t>
  </si>
  <si>
    <t>W.bin.025.fa</t>
  </si>
  <si>
    <t>W.bin.025.fastareW_assembly_k141_366446 (5263, 5342)</t>
  </si>
  <si>
    <t>W.bin.025.fastareW_assembly_k141_105361 (4, 812)</t>
  </si>
  <si>
    <t>W.bin.027.fa</t>
  </si>
  <si>
    <t>W.bin.027.fastareW_assembly_k141_321780 (4314, 7394)</t>
  </si>
  <si>
    <t>W.bin.033.fa</t>
  </si>
  <si>
    <t>W.bin.034.fa</t>
  </si>
  <si>
    <t>W.bin.034.fastareW_assembly_k141_337567 (12431, 12533)</t>
  </si>
  <si>
    <t>W.bin.034.fastareW_assembly_k141_30288 (2055, 3501)</t>
  </si>
  <si>
    <t>Contigs</t>
  </si>
  <si>
    <t>Complex IV zlow affinity: Cytochrome c oxidase</t>
  </si>
  <si>
    <t>Complex IV zlow affinity: Cytochrome c oxidase, prokaryotes</t>
  </si>
  <si>
    <t>Completeness value</t>
  </si>
  <si>
    <t>Contamination value</t>
  </si>
  <si>
    <t>rRNA presence</t>
  </si>
  <si>
    <t>Trace Gas Metabolism: Hydrogenases</t>
  </si>
  <si>
    <t>Trace Gas Metabolism:  Carbon monoxide dehydrogenase (coxL)</t>
  </si>
  <si>
    <t>Supplementary Table 7. Taxonomic and functional characterisation of MAGs from the Lake Karum metagenomes</t>
  </si>
  <si>
    <t xml:space="preserve">Candidatus Bipolaricaulia </t>
  </si>
  <si>
    <t>TOTAL READS</t>
  </si>
  <si>
    <t>low</t>
  </si>
  <si>
    <t>Input Read Pairs</t>
  </si>
  <si>
    <t>Both surviving</t>
  </si>
  <si>
    <t>Forward only</t>
  </si>
  <si>
    <t>Reverse only</t>
  </si>
  <si>
    <t>Dropped</t>
  </si>
  <si>
    <t>Supplementary Table 1. Statistics of metagenome reads and assemblies generated from DNA extracted from Lake Karum Sediment and Water Samples</t>
  </si>
  <si>
    <t>DNA amount used in sequencing reaction (ug)</t>
  </si>
  <si>
    <t>Supplementary Table 8. Abundance of MAGs from the Lake Karum metagenomes identified at highest level of taxonomic identification</t>
  </si>
  <si>
    <t>Sample</t>
  </si>
  <si>
    <t>S1</t>
  </si>
  <si>
    <t>S2</t>
  </si>
  <si>
    <t>S3</t>
  </si>
  <si>
    <t>S4</t>
  </si>
  <si>
    <t>Combined</t>
  </si>
  <si>
    <t>Absconditabacterales</t>
  </si>
  <si>
    <t>Babeliaceae</t>
  </si>
  <si>
    <t>Balneolaceae</t>
  </si>
  <si>
    <t>Francisellaceae</t>
  </si>
  <si>
    <t>Gammaproteobacteria</t>
  </si>
  <si>
    <t>Gemmatimonadetes</t>
  </si>
  <si>
    <t>Halapricum</t>
  </si>
  <si>
    <t>Haloarculaceae</t>
  </si>
  <si>
    <t>Halobacteriaceae</t>
  </si>
  <si>
    <t>Halobacteriales</t>
  </si>
  <si>
    <t>Haloferacaceae</t>
  </si>
  <si>
    <t>Halofilum</t>
  </si>
  <si>
    <t>Halomarina</t>
  </si>
  <si>
    <t>Halothece</t>
  </si>
  <si>
    <t>Nanosalina</t>
  </si>
  <si>
    <t>Nanosalinaceae</t>
  </si>
  <si>
    <t>Nanosalinales</t>
  </si>
  <si>
    <t>Nanosalinarum</t>
  </si>
  <si>
    <t>Natrialbaceae</t>
  </si>
  <si>
    <t>Patescibacteria</t>
  </si>
  <si>
    <t>Phycisphaeraceae</t>
  </si>
  <si>
    <t>Planctomycetes </t>
  </si>
  <si>
    <t>Salinarchaeum</t>
  </si>
  <si>
    <t>Salinibaculum</t>
  </si>
  <si>
    <t>Salinirussus</t>
  </si>
  <si>
    <t>Salinivenus</t>
  </si>
  <si>
    <t>T1Sed10-126</t>
  </si>
  <si>
    <t>Uncultured </t>
  </si>
  <si>
    <t>Woesearchaeales</t>
  </si>
  <si>
    <t>Lake Karum Sediment 1</t>
  </si>
  <si>
    <t>Lake Karum Sediment 2</t>
  </si>
  <si>
    <t>Lake Karum Sediment 3</t>
  </si>
  <si>
    <t>Lake Karum Sediment 4</t>
  </si>
  <si>
    <t>Lake Karum Water</t>
  </si>
  <si>
    <t>Carbon-CO2-rbcL</t>
  </si>
  <si>
    <t>Carbon-CO-coxL</t>
  </si>
  <si>
    <t>Carbon-Formate-fdhA</t>
  </si>
  <si>
    <t>Carbon-Formate-fdhB</t>
  </si>
  <si>
    <t>Carbon-Methanol-xoxF</t>
  </si>
  <si>
    <t>Nitrogen-Nitrogenase-nifH</t>
  </si>
  <si>
    <t>Nitrogen-Nitrate Reductase-napA</t>
  </si>
  <si>
    <t>Nitrogen-Nitrate Reductase-narG</t>
  </si>
  <si>
    <t>Nitrogen-Nitrite Reductase-nirK</t>
  </si>
  <si>
    <t>Nitrogen-Nitric Oxide Reductase-norB</t>
  </si>
  <si>
    <t>Nitrogen-Nitrous oxide reductase-nosZ</t>
  </si>
  <si>
    <t>Hydrogen-Hydrogenase-hoxE</t>
  </si>
  <si>
    <t>Hydrogen-Hydrogenase-ehbD</t>
  </si>
  <si>
    <t>Hydrogen-Hydrogenase-hyaA/hybO</t>
  </si>
  <si>
    <t>Hydrogen-Hydrogenase-mbhL</t>
  </si>
  <si>
    <t>Hydrogen-Hydrogenase-mbhK</t>
  </si>
  <si>
    <t>Hydrogen-Hydrogenase-hoxH</t>
  </si>
  <si>
    <t>Hydrogen-Hydrogenase-hoxY</t>
  </si>
  <si>
    <t>Hydrogen-Hydrogenase-hydA</t>
  </si>
  <si>
    <t>Hydrogen-Hydrogenase-hydB</t>
  </si>
  <si>
    <t>Hydrogen-Hydrogenase-hupV</t>
  </si>
  <si>
    <t>Hydrogen-Hydrogenase-frhB</t>
  </si>
  <si>
    <t>Hydrogen-Hydrogenase-echC</t>
  </si>
  <si>
    <t>Sulfur-Sulfite-sqr</t>
  </si>
  <si>
    <t>Arsenite-Arsenite-aoxA</t>
  </si>
  <si>
    <t>Osmolyte Synthesis-Glycine Betaine-betA</t>
  </si>
  <si>
    <t>Osmolyte Synthesis-Glycine Betaine-betB</t>
  </si>
  <si>
    <t>Osmolyte Synthesis-Ectoine-lysC</t>
  </si>
  <si>
    <t>Osmolyte Synthesis-Ectoine-asd</t>
  </si>
  <si>
    <t>Osmolyte Synthesis-Ectoine-ectB</t>
  </si>
  <si>
    <t>Osmolyte Synthesis-Ectoine-ectA</t>
  </si>
  <si>
    <t>Osmolyte Synthesis-Ectoine-ectC</t>
  </si>
  <si>
    <t>Osmolyte Degredation-Ectoine-doeA</t>
  </si>
  <si>
    <t>Osmolyte Degredation-Ectoine-doeB</t>
  </si>
  <si>
    <t>Osmolyte Degredation-Ectoine-doeD</t>
  </si>
  <si>
    <t>Osmolyte Degredation-Ectoine-doeC</t>
  </si>
  <si>
    <t>Potassium-Postassium-trkH</t>
  </si>
  <si>
    <t>unique tRNA count</t>
  </si>
  <si>
    <t xml:space="preserve">Supplementary Table 6. Normalised functional gene counts from the Lake Karum metagenomes </t>
  </si>
  <si>
    <t>Unit variance scaling is applied to rows; SVD with imputation is used to calculate principal components. X and Y axis show principal component 1 and principal component 2 that explain 43.8% and 16.2% of the total variance, respectively. Prediction ellipses are such that with probability 0.95, a new observation from the same group will fall inside the ellipse. N = 24 data points.</t>
  </si>
  <si>
    <t>PCoA plot of the ICP-OES data of all elements generated from analysis of Water and Sediment collected from Lake Karum (mg/kg)</t>
  </si>
  <si>
    <t>Genus</t>
  </si>
  <si>
    <t>S18_3</t>
  </si>
  <si>
    <t>S18_2</t>
  </si>
  <si>
    <t>S18_1</t>
  </si>
  <si>
    <t>W20_s4_2</t>
  </si>
  <si>
    <t>W20_s4_1</t>
  </si>
  <si>
    <t>W20_s3_2</t>
  </si>
  <si>
    <t>W20_s3_1</t>
  </si>
  <si>
    <t>W20_s2_2</t>
  </si>
  <si>
    <t>W20_s2_1</t>
  </si>
  <si>
    <t>S20_s4_2_2</t>
  </si>
  <si>
    <t>S20_s4_2_1</t>
  </si>
  <si>
    <t>S20_s4_1_2</t>
  </si>
  <si>
    <t>S20_s4_1_1</t>
  </si>
  <si>
    <t>S20_s3_2_2</t>
  </si>
  <si>
    <t>S20_s3_2_1</t>
  </si>
  <si>
    <t>S20_s3_1_2</t>
  </si>
  <si>
    <t>S20_s3_1_1</t>
  </si>
  <si>
    <t>S20_s2_2_2</t>
  </si>
  <si>
    <t>S20_s2_2_1</t>
  </si>
  <si>
    <t>S20_s2_1_2</t>
  </si>
  <si>
    <t>S20_s2_1_1</t>
  </si>
  <si>
    <t>S20_s1_2_2</t>
  </si>
  <si>
    <t>S20_s1_2_1</t>
  </si>
  <si>
    <t>S20_s1_1_2</t>
  </si>
  <si>
    <t>S20_s1_1_1</t>
  </si>
  <si>
    <t>K1.NRT</t>
  </si>
  <si>
    <t>MM.Neg</t>
  </si>
  <si>
    <t>MM2.Neg</t>
  </si>
  <si>
    <t>Negative</t>
  </si>
  <si>
    <t>KB1 group</t>
  </si>
  <si>
    <t>Chloroplast</t>
  </si>
  <si>
    <t>Dactylococcopsis PCC-8305</t>
  </si>
  <si>
    <t>Halomicrobiaceae</t>
  </si>
  <si>
    <t>Paracoccus</t>
  </si>
  <si>
    <t>Marinococcus</t>
  </si>
  <si>
    <t>MAT-CR-P4-C12</t>
  </si>
  <si>
    <t>Halobacterales</t>
  </si>
  <si>
    <t>Haloprofundus</t>
  </si>
  <si>
    <t>Chitinophagales</t>
  </si>
  <si>
    <t>Janthinobacterium</t>
  </si>
  <si>
    <t>Achromobacter</t>
  </si>
  <si>
    <t>Halanaerobium</t>
  </si>
  <si>
    <t>Rhodothermaceae</t>
  </si>
  <si>
    <t>Aliterella</t>
  </si>
  <si>
    <t>A07HB70</t>
  </si>
  <si>
    <t>Bradymonadaceae</t>
  </si>
  <si>
    <t>Legionella</t>
  </si>
  <si>
    <t>Brevundimonas</t>
  </si>
  <si>
    <t>Thermovenabulales</t>
  </si>
  <si>
    <t>Tolypothrix</t>
  </si>
  <si>
    <t>Escherichia-Shigella</t>
  </si>
  <si>
    <t>Roseomonas</t>
  </si>
  <si>
    <t>env.OPS 17</t>
  </si>
  <si>
    <t>mle1-27</t>
  </si>
  <si>
    <t>Mitochondria</t>
  </si>
  <si>
    <t>Halococcoides</t>
  </si>
  <si>
    <t>Acinetobacter</t>
  </si>
  <si>
    <t>Bacteria</t>
  </si>
  <si>
    <t>Haemophilus</t>
  </si>
  <si>
    <t>Candidatus Halobonum</t>
  </si>
  <si>
    <t>Methyloversatilis</t>
  </si>
  <si>
    <t>Pirellulaceae</t>
  </si>
  <si>
    <t>Ralstonia</t>
  </si>
  <si>
    <t>Sphingomonas</t>
  </si>
  <si>
    <t>Rubripirellula</t>
  </si>
  <si>
    <t>Halomonas</t>
  </si>
  <si>
    <t>Metabacillus</t>
  </si>
  <si>
    <t>Acetobacterium</t>
  </si>
  <si>
    <t>WY65</t>
  </si>
  <si>
    <t>Roseibaca</t>
  </si>
  <si>
    <t>Microlunatus</t>
  </si>
  <si>
    <t>SCGC AAA011-D5</t>
  </si>
  <si>
    <t>Acidiphilium</t>
  </si>
  <si>
    <t>Salinarimonas</t>
  </si>
  <si>
    <t>Cutibacterium</t>
  </si>
  <si>
    <t>Rhodopirellula</t>
  </si>
  <si>
    <t>Mesobacillus</t>
  </si>
  <si>
    <t>Guyparkeria</t>
  </si>
  <si>
    <t>Vermiphilaceae</t>
  </si>
  <si>
    <t>Roseovarius</t>
  </si>
  <si>
    <t>Halovivax</t>
  </si>
  <si>
    <t>Solidesulfovibrio</t>
  </si>
  <si>
    <t>Nodularia PCC-9350</t>
  </si>
  <si>
    <t>Sporomusa</t>
  </si>
  <si>
    <t>Phormidesmis ANT.LACV5.1</t>
  </si>
  <si>
    <t>Paracoccaceae</t>
  </si>
  <si>
    <t>Bacillota</t>
  </si>
  <si>
    <t>Sphingopyxis</t>
  </si>
  <si>
    <t>Finegoldia</t>
  </si>
  <si>
    <t>Shinella</t>
  </si>
  <si>
    <t>Unknown Family</t>
  </si>
  <si>
    <t>Halobacillus</t>
  </si>
  <si>
    <t>Rhizorhapis</t>
  </si>
  <si>
    <t>Rothia</t>
  </si>
  <si>
    <t>Microbacterium</t>
  </si>
  <si>
    <t>PAUC43f marine benthic group</t>
  </si>
  <si>
    <t>Thiohalorhabdus</t>
  </si>
  <si>
    <t>Roseibacterium</t>
  </si>
  <si>
    <t>Nodosilineaceae</t>
  </si>
  <si>
    <t>Reyranella</t>
  </si>
  <si>
    <t>Rhodobaculum</t>
  </si>
  <si>
    <t>Silicimonas</t>
  </si>
  <si>
    <t>Flavobacteriales</t>
  </si>
  <si>
    <t>Salipaludibacillus</t>
  </si>
  <si>
    <t>Yoonia</t>
  </si>
  <si>
    <t>Halococcus</t>
  </si>
  <si>
    <t>Rubellimicrobium</t>
  </si>
  <si>
    <t>Salisediminibacterium</t>
  </si>
  <si>
    <t>Lentimonas</t>
  </si>
  <si>
    <t>Bacillales</t>
  </si>
  <si>
    <t>Nitrococcaceae</t>
  </si>
  <si>
    <t>Cyclobacterium</t>
  </si>
  <si>
    <t>Demequina</t>
  </si>
  <si>
    <t>Rickettsiales</t>
  </si>
  <si>
    <t>Cryomorpha</t>
  </si>
  <si>
    <t>Peptostreptococcaceae</t>
  </si>
  <si>
    <t>Pandoraea</t>
  </si>
  <si>
    <t>Marivita</t>
  </si>
  <si>
    <t>Candidatus Magasanikbacteria</t>
  </si>
  <si>
    <t>Alphaproteobacteria</t>
  </si>
  <si>
    <t>Wenzhouxiangella</t>
  </si>
  <si>
    <t>Geitlerinema PCC-9228</t>
  </si>
  <si>
    <t>Halomonadaceae</t>
  </si>
  <si>
    <t>Truepera</t>
  </si>
  <si>
    <t>Salinisphaera</t>
  </si>
  <si>
    <t>Roseicyclus</t>
  </si>
  <si>
    <t>Clostridium</t>
  </si>
  <si>
    <t>Octadecabacter</t>
  </si>
  <si>
    <t>Puniceicoccaceae</t>
  </si>
  <si>
    <t>Algoriphagus</t>
  </si>
  <si>
    <t>Candidatus Tenderia</t>
  </si>
  <si>
    <t>Tropicimonas-Psychromarinibacter</t>
  </si>
  <si>
    <t>Spirochaetaceae</t>
  </si>
  <si>
    <t>Croceitalea</t>
  </si>
  <si>
    <t>Sphingomonadaceae</t>
  </si>
  <si>
    <t>Phaeodactylibacter</t>
  </si>
  <si>
    <t>Winogradskyella</t>
  </si>
  <si>
    <t>Humidesulfovibrio</t>
  </si>
  <si>
    <t>Rhodococcus</t>
  </si>
  <si>
    <t>Halocalculus</t>
  </si>
  <si>
    <t>Maribacter</t>
  </si>
  <si>
    <t>Cloacibacterium</t>
  </si>
  <si>
    <t>Oceanicaulis</t>
  </si>
  <si>
    <t>Paucibacter</t>
  </si>
  <si>
    <t>Alteribacillus</t>
  </si>
  <si>
    <t>Flavobacteriaceae</t>
  </si>
  <si>
    <t>Aquabacterium</t>
  </si>
  <si>
    <t>Saprospiraceae</t>
  </si>
  <si>
    <t>Corynebacterium</t>
  </si>
  <si>
    <t>Rhodobaca</t>
  </si>
  <si>
    <t>Halolamina</t>
  </si>
  <si>
    <t>Erythrobacter</t>
  </si>
  <si>
    <t>Sva1033</t>
  </si>
  <si>
    <t>0319-6G20</t>
  </si>
  <si>
    <t>Hydrogenoanaerobacterium</t>
  </si>
  <si>
    <t>Thermodesulfobacteriota</t>
  </si>
  <si>
    <t>Halohasta</t>
  </si>
  <si>
    <t>Micavibrionaceae</t>
  </si>
  <si>
    <t>Bacillaceae</t>
  </si>
  <si>
    <t>Rhodohalobacter</t>
  </si>
  <si>
    <t>Candidatus Haloredivivus</t>
  </si>
  <si>
    <t>Phyllobacterium</t>
  </si>
  <si>
    <t>Spirosoma</t>
  </si>
  <si>
    <t>Seohaeicola</t>
  </si>
  <si>
    <t>Halieaceae</t>
  </si>
  <si>
    <t>IMCC26207</t>
  </si>
  <si>
    <t>Rhodovibrio</t>
  </si>
  <si>
    <t>Halorubellus</t>
  </si>
  <si>
    <t>Marivirga</t>
  </si>
  <si>
    <t>Burkholderia-Caballeronia-Paraburkholderia</t>
  </si>
  <si>
    <t>Marinococcaceae</t>
  </si>
  <si>
    <t>Geminicoccaceae</t>
  </si>
  <si>
    <t>Halochromatium</t>
  </si>
  <si>
    <t>Ideonella</t>
  </si>
  <si>
    <t>Sva0996 marine group</t>
  </si>
  <si>
    <t>Qipengyuania</t>
  </si>
  <si>
    <t>Desulfosporosinus</t>
  </si>
  <si>
    <t>Izimaplasma</t>
  </si>
  <si>
    <t>WCHB1-41</t>
  </si>
  <si>
    <t>Burkholderiaceae</t>
  </si>
  <si>
    <t>Negativicoccus</t>
  </si>
  <si>
    <t>CENA359</t>
  </si>
  <si>
    <t>Anaerophaga</t>
  </si>
  <si>
    <t>Desulfoprunum</t>
  </si>
  <si>
    <t>Halocatena</t>
  </si>
  <si>
    <t>Microbacteriaceae</t>
  </si>
  <si>
    <t>Phormidium MBIC10003</t>
  </si>
  <si>
    <t>Rubribacterium</t>
  </si>
  <si>
    <t>Parapontixanthobacter</t>
  </si>
  <si>
    <t>Pseudidiomarina</t>
  </si>
  <si>
    <t>Psychroflexus</t>
  </si>
  <si>
    <t>Enterobacterales</t>
  </si>
  <si>
    <t>Saccharospirillum</t>
  </si>
  <si>
    <t>SM2D12</t>
  </si>
  <si>
    <t>Lacimonas</t>
  </si>
  <si>
    <t>Salibaculum</t>
  </si>
  <si>
    <t>Desulfovibrionales</t>
  </si>
  <si>
    <t>Phycocomes</t>
  </si>
  <si>
    <t>Rubritepida</t>
  </si>
  <si>
    <t>Ornithinibacillus</t>
  </si>
  <si>
    <t>Armatimonadaceae</t>
  </si>
  <si>
    <t>Arsukibacterium</t>
  </si>
  <si>
    <t>Nakamurella</t>
  </si>
  <si>
    <t>Phycisphaera</t>
  </si>
  <si>
    <t>Sulfurovum</t>
  </si>
  <si>
    <t>Thalassobaculales</t>
  </si>
  <si>
    <t>Acetobacteraceae</t>
  </si>
  <si>
    <t>Alkalispirochaeta</t>
  </si>
  <si>
    <t>E6aC02</t>
  </si>
  <si>
    <t>Methylonatrum</t>
  </si>
  <si>
    <t>Puniceicoccus</t>
  </si>
  <si>
    <t>Scopulibacillus</t>
  </si>
  <si>
    <t>Desulfocapsaceae</t>
  </si>
  <si>
    <t>Lujinxingia</t>
  </si>
  <si>
    <t>Marinilabilia</t>
  </si>
  <si>
    <t>Phreatobacter</t>
  </si>
  <si>
    <t>Aliifodinibius</t>
  </si>
  <si>
    <t>Chrysosporum</t>
  </si>
  <si>
    <t>Histidinibacterium</t>
  </si>
  <si>
    <t>Sinobaca</t>
  </si>
  <si>
    <t>Alteriqipengyuania</t>
  </si>
  <si>
    <t>Ectothiorhodospiraceae</t>
  </si>
  <si>
    <t>Planococcus</t>
  </si>
  <si>
    <t>Pseudomonadota</t>
  </si>
  <si>
    <t>Ruegeria</t>
  </si>
  <si>
    <t>Bacilli</t>
  </si>
  <si>
    <t>Beijerinckiaceae</t>
  </si>
  <si>
    <t>Desulfotomaculum</t>
  </si>
  <si>
    <t>Frankiales</t>
  </si>
  <si>
    <t>Halospina</t>
  </si>
  <si>
    <t>Microtrichaceae</t>
  </si>
  <si>
    <t>Pseudopelobacter</t>
  </si>
  <si>
    <t>Salirhabdus</t>
  </si>
  <si>
    <t>Tranquillimonas</t>
  </si>
  <si>
    <t>Actinobacteria</t>
  </si>
  <si>
    <t>Candidatus Kerfeldbacteria</t>
  </si>
  <si>
    <t>Cyanobacteriales</t>
  </si>
  <si>
    <t>Cyanobacteriia</t>
  </si>
  <si>
    <t>Desulfuromonadia</t>
  </si>
  <si>
    <t>Lunatibacter</t>
  </si>
  <si>
    <t>Nitriliruptoraceae</t>
  </si>
  <si>
    <t>Oxalobacteraceae</t>
  </si>
  <si>
    <t>Parcubacteria</t>
  </si>
  <si>
    <t>Granulosicoccus</t>
  </si>
  <si>
    <t>Nostocaceae</t>
  </si>
  <si>
    <t>PMMR1</t>
  </si>
  <si>
    <t>Rhizobiaceae</t>
  </si>
  <si>
    <t>Rubidibacteraceae</t>
  </si>
  <si>
    <t>Alcaligenaceae</t>
  </si>
  <si>
    <t>Aquimixticola</t>
  </si>
  <si>
    <t>Arenimonas</t>
  </si>
  <si>
    <t>Chachezhania</t>
  </si>
  <si>
    <t>Chromatocurvus</t>
  </si>
  <si>
    <t>Desulfomicrobium</t>
  </si>
  <si>
    <t>Desulfovermiculus</t>
  </si>
  <si>
    <t>Egicoccus</t>
  </si>
  <si>
    <t>Ellin6067</t>
  </si>
  <si>
    <t>Gemmatimonadaceae</t>
  </si>
  <si>
    <t>Glycocaulis</t>
  </si>
  <si>
    <t>Haladaptatus</t>
  </si>
  <si>
    <t>Halarchaeum</t>
  </si>
  <si>
    <t>KI89A clade</t>
  </si>
  <si>
    <t>Litorisediminicola</t>
  </si>
  <si>
    <t>Marinilactibacillus</t>
  </si>
  <si>
    <t>Methylohalomonas</t>
  </si>
  <si>
    <t>Midichloriaceae</t>
  </si>
  <si>
    <t>Salisediminibacteriaceae</t>
  </si>
  <si>
    <t>Tistlia</t>
  </si>
  <si>
    <t>Bacteroidia</t>
  </si>
  <si>
    <t>Chromatiaceae</t>
  </si>
  <si>
    <t>Comamonadaceae</t>
  </si>
  <si>
    <t>Conservatibacter</t>
  </si>
  <si>
    <t>Micavibrionales</t>
  </si>
  <si>
    <t>ML310M-34</t>
  </si>
  <si>
    <t>Moraxellaceae</t>
  </si>
  <si>
    <t>Natronohydrobacter</t>
  </si>
  <si>
    <t>Nesterenkonia</t>
  </si>
  <si>
    <t>Oceanobacterium</t>
  </si>
  <si>
    <t>Pseudothioclava</t>
  </si>
  <si>
    <t>Sphingosinithalassobacter</t>
  </si>
  <si>
    <t>Burkholderiales</t>
  </si>
  <si>
    <t>Corticimicrobacter</t>
  </si>
  <si>
    <t>Halodesulfovibrio</t>
  </si>
  <si>
    <t>Lysobacteraceae</t>
  </si>
  <si>
    <t>Lysobacterales</t>
  </si>
  <si>
    <t>Methylomonadaceae</t>
  </si>
  <si>
    <t>Nocardiaceae</t>
  </si>
  <si>
    <t>Orrella</t>
  </si>
  <si>
    <t>Pseudomonadaceae</t>
  </si>
  <si>
    <t>Pseudomonadales</t>
  </si>
  <si>
    <t>Pseudonocardiaceae</t>
  </si>
  <si>
    <t>Sample ID</t>
  </si>
  <si>
    <t>Replicate</t>
  </si>
  <si>
    <t>Richness</t>
  </si>
  <si>
    <t>Shannon (H′)</t>
  </si>
  <si>
    <t>Simpson (D)</t>
  </si>
  <si>
    <t>Inverse-Simpson</t>
  </si>
  <si>
    <t>-</t>
  </si>
  <si>
    <t xml:space="preserve">Supplementary Table 2. ICP-OES data generated from analysis of Water and Sediment collected from Lake Karum. Results are in mg/kg. 0 represents &lt;LoD. </t>
  </si>
  <si>
    <t>Supplementary Table 4. Read numbers of all genera of the 16S rRNA gene profiles of Lake Karum. Ordered by total % abundance. Taxa in grey indicate a total relative abundance &gt; 5 %.</t>
  </si>
  <si>
    <t>Supplementary Table 3. Percentage abundance of all genera of the 16S rRNA gene profiles of Lake Karum. Ordered by total % abundance. Taxa in grey indicate a total relative abundance &gt; 5 %.</t>
  </si>
  <si>
    <t>Supplementary Table 5. Ecological statistics of the 16S rRNA gene community profiles produced from Lake Karum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</si>
</sst>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name val="Courier New"/>
      <family val="3"/>
    </font>
    <font>
      <sz val="11"/>
      <color rgb="FF000000"/>
      <name val="Calibri"/>
      <family val="2"/>
      <scheme val="minor"/>
    </font>
    <font>
      <sz val="14"/>
      <color rgb="FF333333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BFE2EF"/>
      </bottom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right" vertical="center"/>
    </xf>
    <xf numFmtId="2" fontId="5" fillId="2" borderId="0" xfId="0" applyNumberFormat="1" applyFont="1" applyFill="1" applyAlignment="1">
      <alignment horizontal="center" vertic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3" fontId="0" fillId="0" borderId="0" xfId="0" applyNumberFormat="1"/>
    <xf numFmtId="0" fontId="0" fillId="0" borderId="4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2" fontId="3" fillId="0" borderId="0" xfId="0" applyNumberFormat="1" applyFont="1" applyAlignment="1">
      <alignment horizontal="left"/>
    </xf>
    <xf numFmtId="3" fontId="6" fillId="0" borderId="3" xfId="0" applyNumberFormat="1" applyFont="1" applyBorder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right" wrapText="1"/>
    </xf>
    <xf numFmtId="2" fontId="9" fillId="0" borderId="5" xfId="0" applyNumberFormat="1" applyFont="1" applyBorder="1" applyAlignment="1">
      <alignment horizontal="right" wrapText="1"/>
    </xf>
    <xf numFmtId="2" fontId="0" fillId="0" borderId="0" xfId="0" applyNumberFormat="1" applyAlignment="1">
      <alignment horizontal="left"/>
    </xf>
    <xf numFmtId="2" fontId="0" fillId="0" borderId="1" xfId="0" applyNumberFormat="1" applyBorder="1" applyAlignment="1">
      <alignment horizontal="left"/>
    </xf>
    <xf numFmtId="2" fontId="6" fillId="0" borderId="3" xfId="0" applyNumberFormat="1" applyFont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2" fontId="0" fillId="6" borderId="0" xfId="0" applyNumberFormat="1" applyFill="1"/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525480</xdr:colOff>
      <xdr:row>37</xdr:row>
      <xdr:rowOff>109985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FF83077-AB8F-3FEC-537E-820E30CCC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98280" cy="7001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F16A7-FD67-4FF4-B01A-BBCF59FE52D2}">
  <dimension ref="A1:M25"/>
  <sheetViews>
    <sheetView tabSelected="1" topLeftCell="A7" workbookViewId="0">
      <selection activeCell="A27" sqref="A27"/>
    </sheetView>
  </sheetViews>
  <sheetFormatPr defaultRowHeight="14.5" x14ac:dyDescent="0.35"/>
  <cols>
    <col min="1" max="1" width="46.90625" customWidth="1"/>
    <col min="2" max="5" width="23.08984375" bestFit="1" customWidth="1"/>
    <col min="6" max="6" width="26.81640625" bestFit="1" customWidth="1"/>
  </cols>
  <sheetData>
    <row r="1" spans="1:13" x14ac:dyDescent="0.35">
      <c r="A1" s="28" t="s">
        <v>1071</v>
      </c>
    </row>
    <row r="2" spans="1:13" x14ac:dyDescent="0.35">
      <c r="A2" t="s">
        <v>962</v>
      </c>
      <c r="B2" s="27" t="s">
        <v>971</v>
      </c>
      <c r="C2" s="27" t="s">
        <v>971</v>
      </c>
      <c r="D2" s="27" t="s">
        <v>971</v>
      </c>
      <c r="E2" s="27" t="s">
        <v>971</v>
      </c>
      <c r="F2" s="27" t="s">
        <v>964</v>
      </c>
    </row>
    <row r="3" spans="1:13" x14ac:dyDescent="0.35">
      <c r="A3" t="s">
        <v>963</v>
      </c>
      <c r="B3" s="27" t="s">
        <v>958</v>
      </c>
      <c r="C3" s="27" t="s">
        <v>959</v>
      </c>
      <c r="D3" s="27" t="s">
        <v>960</v>
      </c>
      <c r="E3" s="27" t="s">
        <v>961</v>
      </c>
      <c r="F3" s="27" t="s">
        <v>965</v>
      </c>
    </row>
    <row r="4" spans="1:13" x14ac:dyDescent="0.35">
      <c r="A4" t="s">
        <v>1072</v>
      </c>
      <c r="B4" s="27">
        <v>0.5</v>
      </c>
      <c r="C4" s="27">
        <v>0.8</v>
      </c>
      <c r="D4" s="27">
        <v>1.2</v>
      </c>
      <c r="E4" s="27">
        <v>1.1000000000000001</v>
      </c>
      <c r="F4" s="27">
        <v>1</v>
      </c>
    </row>
    <row r="5" spans="1:13" x14ac:dyDescent="0.35">
      <c r="A5" t="s">
        <v>1066</v>
      </c>
      <c r="B5" s="20">
        <v>35438299</v>
      </c>
      <c r="C5" s="20">
        <v>37934710</v>
      </c>
      <c r="D5" s="20">
        <v>62174026</v>
      </c>
      <c r="E5" s="20">
        <v>77510550</v>
      </c>
      <c r="F5" s="20">
        <v>67007896</v>
      </c>
    </row>
    <row r="6" spans="1:13" x14ac:dyDescent="0.35">
      <c r="A6" t="s">
        <v>1067</v>
      </c>
      <c r="B6" s="20">
        <v>34033500</v>
      </c>
      <c r="C6" s="20">
        <v>36479977</v>
      </c>
      <c r="D6" s="20">
        <v>59977012</v>
      </c>
      <c r="E6" s="20">
        <v>74596594</v>
      </c>
      <c r="F6" s="20">
        <v>64873567</v>
      </c>
    </row>
    <row r="7" spans="1:13" x14ac:dyDescent="0.35">
      <c r="A7" t="s">
        <v>1068</v>
      </c>
      <c r="B7" s="20">
        <v>755982</v>
      </c>
      <c r="C7" s="20">
        <v>763736</v>
      </c>
      <c r="D7" s="20">
        <v>1329255</v>
      </c>
      <c r="E7" s="20">
        <v>1912343</v>
      </c>
      <c r="F7" s="20">
        <v>1295502</v>
      </c>
    </row>
    <row r="8" spans="1:13" x14ac:dyDescent="0.35">
      <c r="A8" t="s">
        <v>1069</v>
      </c>
      <c r="B8" s="20">
        <v>531038</v>
      </c>
      <c r="C8" s="20">
        <v>58028</v>
      </c>
      <c r="D8" s="20">
        <v>699043</v>
      </c>
      <c r="E8" s="20">
        <v>791398</v>
      </c>
      <c r="F8" s="20">
        <v>667334</v>
      </c>
    </row>
    <row r="9" spans="1:13" x14ac:dyDescent="0.35">
      <c r="A9" t="s">
        <v>1070</v>
      </c>
      <c r="B9" s="20">
        <v>117779</v>
      </c>
      <c r="C9" s="20">
        <v>110169</v>
      </c>
      <c r="D9" s="20">
        <v>168716</v>
      </c>
      <c r="E9" s="20">
        <v>210215</v>
      </c>
      <c r="F9" s="20">
        <v>171493</v>
      </c>
    </row>
    <row r="10" spans="1:13" x14ac:dyDescent="0.35">
      <c r="A10" t="s">
        <v>84</v>
      </c>
      <c r="B10">
        <v>43166</v>
      </c>
      <c r="C10">
        <v>42703</v>
      </c>
      <c r="D10">
        <v>77678</v>
      </c>
      <c r="E10">
        <v>85839</v>
      </c>
      <c r="F10">
        <v>31204</v>
      </c>
      <c r="I10" s="20"/>
      <c r="J10" s="20"/>
      <c r="K10" s="20"/>
      <c r="L10" s="20"/>
      <c r="M10" s="20"/>
    </row>
    <row r="11" spans="1:13" x14ac:dyDescent="0.35">
      <c r="A11" t="s">
        <v>85</v>
      </c>
      <c r="B11">
        <v>43166</v>
      </c>
      <c r="C11">
        <v>42703</v>
      </c>
      <c r="D11">
        <v>77678</v>
      </c>
      <c r="E11">
        <v>85839</v>
      </c>
      <c r="F11">
        <v>31204</v>
      </c>
      <c r="I11" s="20"/>
      <c r="J11" s="20"/>
      <c r="K11" s="20"/>
      <c r="L11" s="20"/>
      <c r="M11" s="20"/>
    </row>
    <row r="12" spans="1:13" x14ac:dyDescent="0.35">
      <c r="A12" t="s">
        <v>86</v>
      </c>
      <c r="B12">
        <v>43166</v>
      </c>
      <c r="C12">
        <v>42703</v>
      </c>
      <c r="D12">
        <v>77678</v>
      </c>
      <c r="E12">
        <v>85839</v>
      </c>
      <c r="F12">
        <v>31204</v>
      </c>
      <c r="I12" s="20"/>
      <c r="J12" s="20"/>
      <c r="K12" s="20"/>
      <c r="L12" s="20"/>
      <c r="M12" s="20"/>
    </row>
    <row r="13" spans="1:13" x14ac:dyDescent="0.35">
      <c r="A13" t="s">
        <v>87</v>
      </c>
      <c r="B13">
        <v>4235</v>
      </c>
      <c r="C13">
        <v>4965</v>
      </c>
      <c r="D13">
        <v>7970</v>
      </c>
      <c r="E13">
        <v>8581</v>
      </c>
      <c r="F13">
        <v>3889</v>
      </c>
    </row>
    <row r="14" spans="1:13" x14ac:dyDescent="0.35">
      <c r="A14" t="s">
        <v>88</v>
      </c>
      <c r="B14">
        <v>27</v>
      </c>
      <c r="C14">
        <v>32</v>
      </c>
      <c r="D14">
        <v>25</v>
      </c>
      <c r="E14">
        <v>46</v>
      </c>
      <c r="F14">
        <v>59</v>
      </c>
    </row>
    <row r="15" spans="1:13" x14ac:dyDescent="0.35">
      <c r="A15" t="s">
        <v>89</v>
      </c>
      <c r="B15">
        <v>203197</v>
      </c>
      <c r="C15">
        <v>311202</v>
      </c>
      <c r="D15">
        <v>208092</v>
      </c>
      <c r="E15">
        <v>568832</v>
      </c>
      <c r="F15">
        <v>348006</v>
      </c>
    </row>
    <row r="16" spans="1:13" x14ac:dyDescent="0.35">
      <c r="A16" t="s">
        <v>90</v>
      </c>
      <c r="B16">
        <v>232048171</v>
      </c>
      <c r="C16">
        <v>250650898</v>
      </c>
      <c r="D16">
        <v>418301817</v>
      </c>
      <c r="E16">
        <v>464939388</v>
      </c>
      <c r="F16">
        <v>196765770</v>
      </c>
    </row>
    <row r="17" spans="1:6" x14ac:dyDescent="0.35">
      <c r="A17" t="s">
        <v>91</v>
      </c>
      <c r="B17">
        <v>232048171</v>
      </c>
      <c r="C17">
        <v>250650898</v>
      </c>
      <c r="D17">
        <v>418301817</v>
      </c>
      <c r="E17">
        <v>464939388</v>
      </c>
      <c r="F17">
        <v>196765770</v>
      </c>
    </row>
    <row r="18" spans="1:6" x14ac:dyDescent="0.35">
      <c r="A18" t="s">
        <v>92</v>
      </c>
      <c r="B18">
        <v>232048171</v>
      </c>
      <c r="C18">
        <v>250650898</v>
      </c>
      <c r="D18">
        <v>418301817</v>
      </c>
      <c r="E18">
        <v>464939388</v>
      </c>
      <c r="F18">
        <v>196765770</v>
      </c>
    </row>
    <row r="19" spans="1:6" x14ac:dyDescent="0.35">
      <c r="A19" t="s">
        <v>93</v>
      </c>
      <c r="B19">
        <v>88142368</v>
      </c>
      <c r="C19">
        <v>109933376</v>
      </c>
      <c r="D19">
        <v>161154918</v>
      </c>
      <c r="E19">
        <v>178655622</v>
      </c>
      <c r="F19">
        <v>95250222</v>
      </c>
    </row>
    <row r="20" spans="1:6" x14ac:dyDescent="0.35">
      <c r="A20" t="s">
        <v>94</v>
      </c>
      <c r="B20">
        <v>3401886</v>
      </c>
      <c r="C20">
        <v>4952791</v>
      </c>
      <c r="D20">
        <v>3303235</v>
      </c>
      <c r="E20">
        <v>6732584</v>
      </c>
      <c r="F20">
        <v>7927268</v>
      </c>
    </row>
    <row r="21" spans="1:6" x14ac:dyDescent="0.35">
      <c r="A21" t="s">
        <v>82</v>
      </c>
      <c r="B21">
        <v>6659</v>
      </c>
      <c r="C21">
        <v>8019</v>
      </c>
      <c r="D21">
        <v>6798</v>
      </c>
      <c r="E21">
        <v>6793</v>
      </c>
      <c r="F21">
        <v>9390</v>
      </c>
    </row>
    <row r="22" spans="1:6" x14ac:dyDescent="0.35">
      <c r="A22" t="s">
        <v>95</v>
      </c>
      <c r="B22">
        <v>3379</v>
      </c>
      <c r="C22">
        <v>3637</v>
      </c>
      <c r="D22">
        <v>3377</v>
      </c>
      <c r="E22">
        <v>3404</v>
      </c>
      <c r="F22">
        <v>3846</v>
      </c>
    </row>
    <row r="23" spans="1:6" x14ac:dyDescent="0.35">
      <c r="A23" t="s">
        <v>83</v>
      </c>
      <c r="B23">
        <v>7694</v>
      </c>
      <c r="C23">
        <v>6685</v>
      </c>
      <c r="D23">
        <v>13856</v>
      </c>
      <c r="E23">
        <v>15193</v>
      </c>
      <c r="F23">
        <v>4213</v>
      </c>
    </row>
    <row r="24" spans="1:6" x14ac:dyDescent="0.35">
      <c r="A24" t="s">
        <v>96</v>
      </c>
      <c r="B24">
        <v>20382</v>
      </c>
      <c r="C24">
        <v>18780</v>
      </c>
      <c r="D24">
        <v>36535</v>
      </c>
      <c r="E24">
        <v>40265</v>
      </c>
      <c r="F24">
        <v>12887</v>
      </c>
    </row>
    <row r="25" spans="1:6" x14ac:dyDescent="0.35">
      <c r="A25" t="s">
        <v>97</v>
      </c>
      <c r="B25">
        <v>62.84</v>
      </c>
      <c r="C25">
        <v>65.17</v>
      </c>
      <c r="D25">
        <v>64.45</v>
      </c>
      <c r="E25">
        <v>62.21</v>
      </c>
      <c r="F25">
        <v>60.75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FCF85-1912-4A6F-B1A0-6BA9D8DB68B3}">
  <dimension ref="B1:Z172"/>
  <sheetViews>
    <sheetView zoomScale="70" zoomScaleNormal="70" workbookViewId="0">
      <selection activeCell="D28" sqref="D28"/>
    </sheetView>
  </sheetViews>
  <sheetFormatPr defaultRowHeight="14.5" x14ac:dyDescent="0.35"/>
  <cols>
    <col min="3" max="3" width="14.26953125" customWidth="1"/>
    <col min="4" max="4" width="14.1796875" customWidth="1"/>
    <col min="5" max="5" width="16.26953125" customWidth="1"/>
    <col min="6" max="6" width="16.453125" customWidth="1"/>
    <col min="7" max="7" width="16.26953125" customWidth="1"/>
    <col min="8" max="8" width="17.453125" customWidth="1"/>
    <col min="9" max="9" width="17.7265625" customWidth="1"/>
    <col min="10" max="10" width="17.81640625" customWidth="1"/>
    <col min="11" max="11" width="17.453125" customWidth="1"/>
    <col min="12" max="14" width="8.81640625" bestFit="1" customWidth="1"/>
    <col min="15" max="26" width="9.36328125" bestFit="1" customWidth="1"/>
  </cols>
  <sheetData>
    <row r="1" spans="2:26" x14ac:dyDescent="0.35">
      <c r="B1" s="32" t="s">
        <v>1454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2:26" x14ac:dyDescent="0.35">
      <c r="B2" s="34"/>
      <c r="C2" s="34" t="s">
        <v>2</v>
      </c>
      <c r="D2" s="34" t="s">
        <v>3</v>
      </c>
      <c r="E2" s="34" t="s">
        <v>4</v>
      </c>
      <c r="F2" s="34" t="s">
        <v>972</v>
      </c>
      <c r="G2" s="34" t="s">
        <v>973</v>
      </c>
      <c r="H2" s="34" t="s">
        <v>974</v>
      </c>
      <c r="I2" s="34" t="s">
        <v>975</v>
      </c>
      <c r="J2" s="34" t="s">
        <v>976</v>
      </c>
      <c r="K2" s="34" t="s">
        <v>977</v>
      </c>
      <c r="L2" s="34" t="s">
        <v>978</v>
      </c>
      <c r="M2" s="34" t="s">
        <v>979</v>
      </c>
      <c r="N2" s="34" t="s">
        <v>980</v>
      </c>
      <c r="O2" s="34" t="s">
        <v>932</v>
      </c>
      <c r="P2" s="34" t="s">
        <v>932</v>
      </c>
      <c r="Q2" s="34" t="s">
        <v>933</v>
      </c>
      <c r="R2" s="34" t="s">
        <v>933</v>
      </c>
      <c r="S2" s="34" t="s">
        <v>934</v>
      </c>
      <c r="T2" s="34" t="s">
        <v>934</v>
      </c>
      <c r="U2" s="34" t="s">
        <v>935</v>
      </c>
      <c r="V2" s="34" t="s">
        <v>935</v>
      </c>
      <c r="W2" s="34" t="s">
        <v>936</v>
      </c>
      <c r="X2" s="34" t="s">
        <v>936</v>
      </c>
      <c r="Y2" s="34" t="s">
        <v>937</v>
      </c>
      <c r="Z2" s="34" t="s">
        <v>937</v>
      </c>
    </row>
    <row r="3" spans="2:26" x14ac:dyDescent="0.35">
      <c r="B3" s="33" t="s">
        <v>5</v>
      </c>
      <c r="C3" s="33">
        <v>5</v>
      </c>
      <c r="D3" s="33">
        <v>5</v>
      </c>
      <c r="E3" s="33">
        <v>5</v>
      </c>
      <c r="F3" s="35">
        <v>5</v>
      </c>
      <c r="G3" s="33">
        <v>1</v>
      </c>
      <c r="H3" s="33">
        <v>1</v>
      </c>
      <c r="I3" s="33">
        <v>2</v>
      </c>
      <c r="J3" s="33">
        <v>2</v>
      </c>
      <c r="K3" s="33">
        <v>3</v>
      </c>
      <c r="L3" s="33">
        <v>3</v>
      </c>
      <c r="M3" s="33">
        <v>4</v>
      </c>
      <c r="N3" s="33">
        <v>4</v>
      </c>
      <c r="O3" s="33">
        <v>2</v>
      </c>
      <c r="P3" s="33">
        <v>2</v>
      </c>
      <c r="Q3" s="33">
        <v>2</v>
      </c>
      <c r="R3" s="33">
        <v>2</v>
      </c>
      <c r="S3" s="33">
        <v>3</v>
      </c>
      <c r="T3" s="33">
        <v>3</v>
      </c>
      <c r="U3" s="33">
        <v>3</v>
      </c>
      <c r="V3" s="33">
        <v>3</v>
      </c>
      <c r="W3" s="33">
        <v>4</v>
      </c>
      <c r="X3" s="33">
        <v>4</v>
      </c>
      <c r="Y3" s="33">
        <v>4</v>
      </c>
      <c r="Z3" s="33">
        <v>4</v>
      </c>
    </row>
    <row r="4" spans="2:26" x14ac:dyDescent="0.35">
      <c r="B4" s="33" t="s">
        <v>6</v>
      </c>
      <c r="C4" s="33">
        <v>2018</v>
      </c>
      <c r="D4" s="33">
        <v>2018</v>
      </c>
      <c r="E4" s="33">
        <v>2018</v>
      </c>
      <c r="F4" s="35">
        <v>2018</v>
      </c>
      <c r="G4" s="36">
        <v>2020</v>
      </c>
      <c r="H4" s="36">
        <v>2020</v>
      </c>
      <c r="I4" s="36">
        <v>2020</v>
      </c>
      <c r="J4" s="36">
        <v>2020</v>
      </c>
      <c r="K4" s="36">
        <v>2020</v>
      </c>
      <c r="L4" s="36">
        <v>2020</v>
      </c>
      <c r="M4" s="36">
        <v>2020</v>
      </c>
      <c r="N4" s="36">
        <v>2020</v>
      </c>
      <c r="O4" s="36">
        <v>2020</v>
      </c>
      <c r="P4" s="36">
        <v>2020</v>
      </c>
      <c r="Q4" s="36">
        <v>2020</v>
      </c>
      <c r="R4" s="36">
        <v>2020</v>
      </c>
      <c r="S4" s="36">
        <v>2020</v>
      </c>
      <c r="T4" s="36">
        <v>2020</v>
      </c>
      <c r="U4" s="36">
        <v>2020</v>
      </c>
      <c r="V4" s="36">
        <v>2020</v>
      </c>
      <c r="W4" s="36">
        <v>2020</v>
      </c>
      <c r="X4" s="36">
        <v>2020</v>
      </c>
      <c r="Y4" s="36">
        <v>2020</v>
      </c>
      <c r="Z4" s="36">
        <v>2020</v>
      </c>
    </row>
    <row r="5" spans="2:26" x14ac:dyDescent="0.35">
      <c r="B5" s="36" t="s">
        <v>7</v>
      </c>
      <c r="C5" s="36" t="s">
        <v>8</v>
      </c>
      <c r="D5" s="36" t="s">
        <v>8</v>
      </c>
      <c r="E5" s="36" t="s">
        <v>8</v>
      </c>
      <c r="F5" s="37" t="s">
        <v>981</v>
      </c>
      <c r="G5" s="36" t="s">
        <v>981</v>
      </c>
      <c r="H5" s="36" t="s">
        <v>981</v>
      </c>
      <c r="I5" s="36" t="s">
        <v>981</v>
      </c>
      <c r="J5" s="36" t="s">
        <v>981</v>
      </c>
      <c r="K5" s="36" t="s">
        <v>981</v>
      </c>
      <c r="L5" s="36" t="s">
        <v>981</v>
      </c>
      <c r="M5" s="36" t="s">
        <v>981</v>
      </c>
      <c r="N5" s="36" t="s">
        <v>981</v>
      </c>
      <c r="O5" s="36" t="s">
        <v>8</v>
      </c>
      <c r="P5" s="36" t="s">
        <v>8</v>
      </c>
      <c r="Q5" s="36" t="s">
        <v>8</v>
      </c>
      <c r="R5" s="36" t="s">
        <v>8</v>
      </c>
      <c r="S5" s="36" t="s">
        <v>8</v>
      </c>
      <c r="T5" s="36" t="s">
        <v>8</v>
      </c>
      <c r="U5" s="36" t="s">
        <v>8</v>
      </c>
      <c r="V5" s="36" t="s">
        <v>8</v>
      </c>
      <c r="W5" s="36" t="s">
        <v>8</v>
      </c>
      <c r="X5" s="36" t="s">
        <v>8</v>
      </c>
      <c r="Y5" s="36" t="s">
        <v>8</v>
      </c>
      <c r="Z5" s="36" t="s">
        <v>8</v>
      </c>
    </row>
    <row r="6" spans="2:26" x14ac:dyDescent="0.35">
      <c r="B6" s="33" t="s">
        <v>9</v>
      </c>
      <c r="C6" s="46">
        <v>0.65833333333333299</v>
      </c>
      <c r="D6" s="46">
        <v>0.70833333333333326</v>
      </c>
      <c r="E6" s="46">
        <v>0.70833333333333326</v>
      </c>
      <c r="F6" s="38">
        <v>0.73333333333333306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2.6199999999999939E-2</v>
      </c>
      <c r="P6" s="46">
        <v>5.8199999999999953E-2</v>
      </c>
      <c r="Q6" s="46">
        <v>5.8199999999999953E-2</v>
      </c>
      <c r="R6" s="46">
        <v>7.9199999999999993E-2</v>
      </c>
      <c r="S6" s="46">
        <v>9.7199999999999953E-2</v>
      </c>
      <c r="T6" s="46">
        <v>5.7199999999999994E-2</v>
      </c>
      <c r="U6" s="46">
        <v>5.4199999999999977E-2</v>
      </c>
      <c r="V6" s="46">
        <v>7.4199999999999988E-2</v>
      </c>
      <c r="W6" s="46">
        <v>8.6199999999999999E-2</v>
      </c>
      <c r="X6" s="46">
        <v>6.8199999999999955E-2</v>
      </c>
      <c r="Y6" s="46">
        <v>5.5200000000000006E-2</v>
      </c>
      <c r="Z6" s="46">
        <v>3.32E-2</v>
      </c>
    </row>
    <row r="7" spans="2:26" x14ac:dyDescent="0.35">
      <c r="B7" s="33" t="s">
        <v>10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1.2559999999999998</v>
      </c>
      <c r="P7" s="46">
        <v>1.2749999999999999</v>
      </c>
      <c r="Q7" s="46">
        <v>1.206</v>
      </c>
      <c r="R7" s="46">
        <v>1.198</v>
      </c>
      <c r="S7" s="46">
        <v>1.1279999999999999</v>
      </c>
      <c r="T7" s="46">
        <v>1.1100000000000001</v>
      </c>
      <c r="U7" s="46">
        <v>1.216</v>
      </c>
      <c r="V7" s="46">
        <v>1.3250000000000002</v>
      </c>
      <c r="W7" s="46">
        <v>1.1819999999999999</v>
      </c>
      <c r="X7" s="46">
        <v>1.1850000000000001</v>
      </c>
      <c r="Y7" s="46">
        <v>1.0409999999999999</v>
      </c>
      <c r="Z7" s="46">
        <v>1.077</v>
      </c>
    </row>
    <row r="8" spans="2:26" x14ac:dyDescent="0.35">
      <c r="B8" s="33" t="s">
        <v>11</v>
      </c>
      <c r="C8" s="46">
        <v>20650</v>
      </c>
      <c r="D8" s="46">
        <v>19925</v>
      </c>
      <c r="E8" s="46">
        <v>19660</v>
      </c>
      <c r="F8" s="38">
        <v>3840</v>
      </c>
      <c r="G8" s="46">
        <v>5460.4000000000005</v>
      </c>
      <c r="H8" s="46">
        <v>3491.3999999999996</v>
      </c>
      <c r="I8" s="46">
        <v>7878.4000000000015</v>
      </c>
      <c r="J8" s="46">
        <v>8430.4</v>
      </c>
      <c r="K8" s="46">
        <v>5075.3999999999996</v>
      </c>
      <c r="L8" s="46">
        <v>5123.4000000000005</v>
      </c>
      <c r="M8" s="46">
        <v>5225.9000000000005</v>
      </c>
      <c r="N8" s="46">
        <v>4608.9000000000005</v>
      </c>
      <c r="O8" s="46">
        <v>26920.280000000002</v>
      </c>
      <c r="P8" s="46">
        <v>26613.279999999999</v>
      </c>
      <c r="Q8" s="46">
        <v>25272.98</v>
      </c>
      <c r="R8" s="46">
        <v>23940.080000000002</v>
      </c>
      <c r="S8" s="46">
        <v>20804.580000000002</v>
      </c>
      <c r="T8" s="46">
        <v>20766.18</v>
      </c>
      <c r="U8" s="46">
        <v>31910.879999999997</v>
      </c>
      <c r="V8" s="46">
        <v>26785.48</v>
      </c>
      <c r="W8" s="46">
        <v>25423.079999999998</v>
      </c>
      <c r="X8" s="46">
        <v>20384.18</v>
      </c>
      <c r="Y8" s="46">
        <v>21136.98</v>
      </c>
      <c r="Z8" s="46">
        <v>22586.880000000001</v>
      </c>
    </row>
    <row r="9" spans="2:26" x14ac:dyDescent="0.35">
      <c r="B9" s="33" t="s">
        <v>12</v>
      </c>
      <c r="C9" s="46">
        <v>0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1.6E-2</v>
      </c>
      <c r="P9" s="46">
        <v>1.1000000000000001E-2</v>
      </c>
      <c r="Q9" s="46">
        <v>0</v>
      </c>
      <c r="R9" s="46">
        <v>1.1000000000000001E-2</v>
      </c>
      <c r="S9" s="46">
        <v>5.0000000000000001E-3</v>
      </c>
      <c r="T9" s="46">
        <v>0</v>
      </c>
      <c r="U9" s="46">
        <v>0.01</v>
      </c>
      <c r="V9" s="46">
        <v>2.0999999999999998E-2</v>
      </c>
      <c r="W9" s="46">
        <v>1.1000000000000001E-2</v>
      </c>
      <c r="X9" s="46">
        <v>1.9E-2</v>
      </c>
      <c r="Y9" s="46">
        <v>0</v>
      </c>
      <c r="Z9" s="46">
        <v>0</v>
      </c>
    </row>
    <row r="10" spans="2:26" x14ac:dyDescent="0.35">
      <c r="B10" s="33" t="s">
        <v>13</v>
      </c>
      <c r="C10" s="46">
        <v>0</v>
      </c>
      <c r="D10" s="46">
        <v>0</v>
      </c>
      <c r="E10" s="46">
        <v>0</v>
      </c>
      <c r="F10" s="46">
        <v>0</v>
      </c>
      <c r="G10" s="46">
        <v>8.389999999999997</v>
      </c>
      <c r="H10" s="46">
        <v>0</v>
      </c>
      <c r="I10" s="46">
        <v>30.44</v>
      </c>
      <c r="J10" s="46">
        <v>8.4899999999999984</v>
      </c>
      <c r="K10" s="46">
        <v>0</v>
      </c>
      <c r="L10" s="46">
        <v>0</v>
      </c>
      <c r="M10" s="46">
        <v>0</v>
      </c>
      <c r="N10" s="46">
        <v>11.49</v>
      </c>
      <c r="O10" s="46">
        <v>0</v>
      </c>
      <c r="P10" s="46">
        <v>5.8879999999999999</v>
      </c>
      <c r="Q10" s="46">
        <v>8.9480000000000004</v>
      </c>
      <c r="R10" s="46">
        <v>4.168000000000001</v>
      </c>
      <c r="S10" s="46">
        <v>3.9080000000000004</v>
      </c>
      <c r="T10" s="46">
        <v>5.6079999999999997</v>
      </c>
      <c r="U10" s="46">
        <v>2.7279999999999993</v>
      </c>
      <c r="V10" s="46">
        <v>4.3979999999999997</v>
      </c>
      <c r="W10" s="46">
        <v>12.428000000000001</v>
      </c>
      <c r="X10" s="46">
        <v>0</v>
      </c>
      <c r="Y10" s="46">
        <v>6.1179999999999986</v>
      </c>
      <c r="Z10" s="46">
        <v>7.4180000000000001</v>
      </c>
    </row>
    <row r="11" spans="2:26" x14ac:dyDescent="0.35">
      <c r="B11" s="33" t="s">
        <v>14</v>
      </c>
      <c r="C11" s="46">
        <v>0</v>
      </c>
      <c r="D11" s="46">
        <v>0</v>
      </c>
      <c r="E11" s="46">
        <v>0</v>
      </c>
      <c r="F11" s="46">
        <v>0</v>
      </c>
      <c r="G11" s="46">
        <v>24.83</v>
      </c>
      <c r="H11" s="46">
        <v>5.4300000000000006</v>
      </c>
      <c r="I11" s="46">
        <v>0</v>
      </c>
      <c r="J11" s="46">
        <v>37.479999999999997</v>
      </c>
      <c r="K11" s="46">
        <v>28.380000000000003</v>
      </c>
      <c r="L11" s="46">
        <v>27.58</v>
      </c>
      <c r="M11" s="46">
        <v>0</v>
      </c>
      <c r="N11" s="46">
        <v>16.78</v>
      </c>
      <c r="O11" s="46">
        <v>18.176000000000002</v>
      </c>
      <c r="P11" s="46">
        <v>19.516000000000002</v>
      </c>
      <c r="Q11" s="46">
        <v>7.9859999999999998</v>
      </c>
      <c r="R11" s="46">
        <v>3.9759999999999995</v>
      </c>
      <c r="S11" s="46">
        <v>0</v>
      </c>
      <c r="T11" s="46">
        <v>0</v>
      </c>
      <c r="U11" s="46">
        <v>6.9059999999999997</v>
      </c>
      <c r="V11" s="46">
        <v>5.7359999999999998</v>
      </c>
      <c r="W11" s="46">
        <v>4.1459999999999999</v>
      </c>
      <c r="X11" s="46">
        <v>8.3160000000000007</v>
      </c>
      <c r="Y11" s="46">
        <v>9.4359999999999982</v>
      </c>
      <c r="Z11" s="46">
        <v>1.9160000000000001</v>
      </c>
    </row>
    <row r="12" spans="2:26" x14ac:dyDescent="0.35">
      <c r="B12" s="33" t="s">
        <v>15</v>
      </c>
      <c r="C12" s="46">
        <v>6152.5</v>
      </c>
      <c r="D12" s="46">
        <v>6102.5</v>
      </c>
      <c r="E12" s="46">
        <v>5892.5</v>
      </c>
      <c r="F12" s="38">
        <v>849.99999999999977</v>
      </c>
      <c r="G12" s="46">
        <v>163.90000000000015</v>
      </c>
      <c r="H12" s="46">
        <v>14.90000000000019</v>
      </c>
      <c r="I12" s="46">
        <v>51.400000000000063</v>
      </c>
      <c r="J12" s="46">
        <v>116.90000000000006</v>
      </c>
      <c r="K12" s="46">
        <v>0</v>
      </c>
      <c r="L12" s="46">
        <v>0</v>
      </c>
      <c r="M12" s="46">
        <v>0</v>
      </c>
      <c r="N12" s="46">
        <v>68.900000000000077</v>
      </c>
      <c r="O12" s="46">
        <v>5109.58</v>
      </c>
      <c r="P12" s="46">
        <v>5067.4800000000005</v>
      </c>
      <c r="Q12" s="46">
        <v>4802.08</v>
      </c>
      <c r="R12" s="46">
        <v>4482.38</v>
      </c>
      <c r="S12" s="46">
        <v>3848.78</v>
      </c>
      <c r="T12" s="46">
        <v>3846.3800000000006</v>
      </c>
      <c r="U12" s="46">
        <v>5917.08</v>
      </c>
      <c r="V12" s="46">
        <v>4946.2800000000007</v>
      </c>
      <c r="W12" s="46">
        <v>4736.7800000000007</v>
      </c>
      <c r="X12" s="46">
        <v>3752.48</v>
      </c>
      <c r="Y12" s="46">
        <v>3845.9799999999996</v>
      </c>
      <c r="Z12" s="46">
        <v>4091.28</v>
      </c>
    </row>
    <row r="13" spans="2:26" x14ac:dyDescent="0.35">
      <c r="B13" s="33" t="s">
        <v>16</v>
      </c>
      <c r="C13" s="46">
        <v>4135.3333333333339</v>
      </c>
      <c r="D13" s="46">
        <v>4166.333333333333</v>
      </c>
      <c r="E13" s="46">
        <v>4147.3333333333339</v>
      </c>
      <c r="F13" s="38">
        <v>663.97777777777776</v>
      </c>
      <c r="G13" s="46">
        <v>715.40000000000009</v>
      </c>
      <c r="H13" s="46">
        <v>492.90000000000009</v>
      </c>
      <c r="I13" s="46">
        <v>519.9</v>
      </c>
      <c r="J13" s="46">
        <v>716.40000000000009</v>
      </c>
      <c r="K13" s="46">
        <v>487.40000000000009</v>
      </c>
      <c r="L13" s="46">
        <v>252.39999999999998</v>
      </c>
      <c r="M13" s="46">
        <v>233.90000000000009</v>
      </c>
      <c r="N13" s="46">
        <v>228.4</v>
      </c>
      <c r="O13" s="46">
        <v>4737.6799999999994</v>
      </c>
      <c r="P13" s="46">
        <v>4664.18</v>
      </c>
      <c r="Q13" s="46">
        <v>4428.8799999999992</v>
      </c>
      <c r="R13" s="46">
        <v>4188.3799999999992</v>
      </c>
      <c r="S13" s="46">
        <v>3621.88</v>
      </c>
      <c r="T13" s="46">
        <v>3608.0800000000004</v>
      </c>
      <c r="U13" s="46">
        <v>5512.98</v>
      </c>
      <c r="V13" s="46">
        <v>4641.68</v>
      </c>
      <c r="W13" s="46">
        <v>4412.1799999999994</v>
      </c>
      <c r="X13" s="46">
        <v>3537.5800000000004</v>
      </c>
      <c r="Y13" s="46">
        <v>3659.98</v>
      </c>
      <c r="Z13" s="46">
        <v>3913.58</v>
      </c>
    </row>
    <row r="14" spans="2:26" x14ac:dyDescent="0.35">
      <c r="B14" s="33" t="s">
        <v>17</v>
      </c>
      <c r="C14" s="46">
        <v>1.95</v>
      </c>
      <c r="D14" s="46">
        <v>1.6500000000000001</v>
      </c>
      <c r="E14" s="46">
        <v>1.7999999999999998</v>
      </c>
      <c r="F14" s="46">
        <v>0</v>
      </c>
      <c r="G14" s="46">
        <v>1.9750000000000001</v>
      </c>
      <c r="H14" s="46">
        <v>3.125</v>
      </c>
      <c r="I14" s="46">
        <v>0</v>
      </c>
      <c r="J14" s="46">
        <v>1.8900000000000001</v>
      </c>
      <c r="K14" s="46">
        <v>0</v>
      </c>
      <c r="L14" s="46">
        <v>2.19</v>
      </c>
      <c r="M14" s="46">
        <v>3.95</v>
      </c>
      <c r="N14" s="46">
        <v>7.1300000000000008</v>
      </c>
      <c r="O14" s="46">
        <v>2.6219999999999999</v>
      </c>
      <c r="P14" s="46">
        <v>2.6310000000000002</v>
      </c>
      <c r="Q14" s="46">
        <v>2.3680000000000003</v>
      </c>
      <c r="R14" s="46">
        <v>2.37</v>
      </c>
      <c r="S14" s="46">
        <v>2.4169999999999998</v>
      </c>
      <c r="T14" s="46">
        <v>2.399</v>
      </c>
      <c r="U14" s="46">
        <v>2.452</v>
      </c>
      <c r="V14" s="46">
        <v>2.6669999999999998</v>
      </c>
      <c r="W14" s="46">
        <v>2.5209999999999999</v>
      </c>
      <c r="X14" s="46">
        <v>2.5390000000000001</v>
      </c>
      <c r="Y14" s="46">
        <v>2.2040000000000002</v>
      </c>
      <c r="Z14" s="46">
        <v>2.2410000000000001</v>
      </c>
    </row>
    <row r="15" spans="2:26" x14ac:dyDescent="0.35">
      <c r="B15" s="33" t="s">
        <v>18</v>
      </c>
      <c r="C15" s="46">
        <v>0</v>
      </c>
      <c r="D15" s="46">
        <v>0</v>
      </c>
      <c r="E15" s="46">
        <v>0</v>
      </c>
      <c r="F15" s="46">
        <v>0</v>
      </c>
      <c r="G15" s="46">
        <v>48.75</v>
      </c>
      <c r="H15" s="46">
        <v>0</v>
      </c>
      <c r="I15" s="46">
        <v>59.45</v>
      </c>
      <c r="J15" s="46">
        <v>165.15</v>
      </c>
      <c r="K15" s="46">
        <v>29.350000000000009</v>
      </c>
      <c r="L15" s="46">
        <v>82.699999999999989</v>
      </c>
      <c r="M15" s="46">
        <v>270.05</v>
      </c>
      <c r="N15" s="46">
        <v>282.35000000000002</v>
      </c>
      <c r="O15" s="46">
        <v>92.929999999999993</v>
      </c>
      <c r="P15" s="46">
        <v>93.350000000000009</v>
      </c>
      <c r="Q15" s="46">
        <v>93.070000000000007</v>
      </c>
      <c r="R15" s="46">
        <v>87.22</v>
      </c>
      <c r="S15" s="46">
        <v>86.63</v>
      </c>
      <c r="T15" s="46">
        <v>79.489999999999995</v>
      </c>
      <c r="U15" s="46">
        <v>87.929999999999993</v>
      </c>
      <c r="V15" s="46">
        <v>97.41</v>
      </c>
      <c r="W15" s="46">
        <v>82.550000000000011</v>
      </c>
      <c r="X15" s="46">
        <v>90.19</v>
      </c>
      <c r="Y15" s="46">
        <v>77.040000000000006</v>
      </c>
      <c r="Z15" s="46">
        <v>80.61</v>
      </c>
    </row>
    <row r="16" spans="2:26" x14ac:dyDescent="0.35">
      <c r="B16" s="33" t="s">
        <v>19</v>
      </c>
      <c r="C16" s="46">
        <v>94680</v>
      </c>
      <c r="D16" s="46">
        <v>91730</v>
      </c>
      <c r="E16" s="46">
        <v>90950</v>
      </c>
      <c r="F16" s="38">
        <v>255039.99999999997</v>
      </c>
      <c r="G16" s="46">
        <v>276101</v>
      </c>
      <c r="H16" s="46">
        <v>271501</v>
      </c>
      <c r="I16" s="46">
        <v>39144.600000000006</v>
      </c>
      <c r="J16" s="46">
        <v>19368.600000000002</v>
      </c>
      <c r="K16" s="46">
        <v>13520.100000000002</v>
      </c>
      <c r="L16" s="46">
        <v>6268.0999999999995</v>
      </c>
      <c r="M16" s="46">
        <v>5982.1</v>
      </c>
      <c r="N16" s="46">
        <v>5674.0999999999995</v>
      </c>
      <c r="O16" s="46">
        <v>143176.20000000001</v>
      </c>
      <c r="P16" s="46">
        <v>142154.20000000001</v>
      </c>
      <c r="Q16" s="46">
        <v>136304.19999999998</v>
      </c>
      <c r="R16" s="46">
        <v>127695.2</v>
      </c>
      <c r="S16" s="46">
        <v>105735.19999999998</v>
      </c>
      <c r="T16" s="46">
        <v>103858.19999999998</v>
      </c>
      <c r="U16" s="46">
        <v>157733.20000000001</v>
      </c>
      <c r="V16" s="46">
        <v>132543.20000000001</v>
      </c>
      <c r="W16" s="46">
        <v>126432.2</v>
      </c>
      <c r="X16" s="46">
        <v>101309.2</v>
      </c>
      <c r="Y16" s="46">
        <v>104654.2</v>
      </c>
      <c r="Z16" s="46">
        <v>111401.2</v>
      </c>
    </row>
    <row r="17" spans="2:26" x14ac:dyDescent="0.35">
      <c r="B17" s="33" t="s">
        <v>20</v>
      </c>
      <c r="C17" s="46">
        <v>0</v>
      </c>
      <c r="D17" s="46">
        <v>0</v>
      </c>
      <c r="E17" s="46">
        <v>0</v>
      </c>
      <c r="F17" s="46">
        <v>0</v>
      </c>
      <c r="G17" s="46">
        <v>127.78999999999999</v>
      </c>
      <c r="H17" s="46">
        <v>193.97500000000002</v>
      </c>
      <c r="I17" s="46">
        <v>238.92500000000001</v>
      </c>
      <c r="J17" s="46">
        <v>282.07</v>
      </c>
      <c r="K17" s="46">
        <v>246.35999999999999</v>
      </c>
      <c r="L17" s="46">
        <v>240.58500000000004</v>
      </c>
      <c r="M17" s="46">
        <v>249.71</v>
      </c>
      <c r="N17" s="46">
        <v>162.64499999999998</v>
      </c>
      <c r="O17" s="46">
        <v>42.534999999999997</v>
      </c>
      <c r="P17" s="46">
        <v>61.085999999999999</v>
      </c>
      <c r="Q17" s="46">
        <v>45.808</v>
      </c>
      <c r="R17" s="46">
        <v>57.417999999999992</v>
      </c>
      <c r="S17" s="46">
        <v>32.991999999999997</v>
      </c>
      <c r="T17" s="46">
        <v>40.358000000000004</v>
      </c>
      <c r="U17" s="46">
        <v>47.519999999999996</v>
      </c>
      <c r="V17" s="46">
        <v>51.37</v>
      </c>
      <c r="W17" s="46">
        <v>30.451000000000001</v>
      </c>
      <c r="X17" s="46">
        <v>40.49</v>
      </c>
      <c r="Y17" s="46">
        <v>21.599</v>
      </c>
      <c r="Z17" s="46">
        <v>46.608000000000004</v>
      </c>
    </row>
    <row r="18" spans="2:26" x14ac:dyDescent="0.35">
      <c r="B18" s="33" t="s">
        <v>21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61.349999999999994</v>
      </c>
      <c r="K18" s="46">
        <v>0</v>
      </c>
      <c r="L18" s="46">
        <v>67.049999999999983</v>
      </c>
      <c r="M18" s="46">
        <v>18.299999999999994</v>
      </c>
      <c r="N18" s="46">
        <v>0</v>
      </c>
      <c r="O18" s="46">
        <v>0</v>
      </c>
      <c r="P18" s="46">
        <v>0</v>
      </c>
      <c r="Q18" s="46">
        <v>3.1699999999999995</v>
      </c>
      <c r="R18" s="46">
        <v>0</v>
      </c>
      <c r="S18" s="46">
        <v>0</v>
      </c>
      <c r="T18" s="46">
        <v>0</v>
      </c>
      <c r="U18" s="46">
        <v>14.079999999999998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</row>
    <row r="19" spans="2:26" x14ac:dyDescent="0.35">
      <c r="B19" s="33" t="s">
        <v>22</v>
      </c>
      <c r="C19" s="46">
        <v>0</v>
      </c>
      <c r="D19" s="46">
        <v>0</v>
      </c>
      <c r="E19" s="46">
        <v>0</v>
      </c>
      <c r="F19" s="46">
        <v>0</v>
      </c>
      <c r="G19" s="46">
        <v>250.11700000000002</v>
      </c>
      <c r="H19" s="46">
        <v>201.33200000000002</v>
      </c>
      <c r="I19" s="46">
        <v>196.34199999999998</v>
      </c>
      <c r="J19" s="46">
        <v>291.48699999999997</v>
      </c>
      <c r="K19" s="46">
        <v>194.66200000000001</v>
      </c>
      <c r="L19" s="46">
        <v>117.74699999999999</v>
      </c>
      <c r="M19" s="46">
        <v>144.572</v>
      </c>
      <c r="N19" s="46">
        <v>54.131999999999998</v>
      </c>
      <c r="O19" s="46">
        <v>79.699400000000011</v>
      </c>
      <c r="P19" s="46">
        <v>36.857400000000005</v>
      </c>
      <c r="Q19" s="46">
        <v>0</v>
      </c>
      <c r="R19" s="46">
        <v>0</v>
      </c>
      <c r="S19" s="46">
        <v>0</v>
      </c>
      <c r="T19" s="46">
        <v>53.202399999999997</v>
      </c>
      <c r="U19" s="46">
        <v>32.830400000000004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</row>
    <row r="20" spans="2:26" x14ac:dyDescent="0.35">
      <c r="B20" s="33" t="s">
        <v>23</v>
      </c>
      <c r="C20" s="46">
        <v>0</v>
      </c>
      <c r="D20" s="46">
        <v>0</v>
      </c>
      <c r="E20" s="46">
        <v>0</v>
      </c>
      <c r="F20" s="46">
        <v>0</v>
      </c>
      <c r="G20" s="46">
        <v>22.400000000000002</v>
      </c>
      <c r="H20" s="46">
        <v>70.95</v>
      </c>
      <c r="I20" s="46">
        <v>0</v>
      </c>
      <c r="J20" s="46">
        <v>0</v>
      </c>
      <c r="K20" s="46">
        <v>0</v>
      </c>
      <c r="L20" s="46">
        <v>19.950000000000003</v>
      </c>
      <c r="M20" s="46">
        <v>0</v>
      </c>
      <c r="N20" s="46">
        <v>0</v>
      </c>
      <c r="O20" s="46">
        <v>17.91</v>
      </c>
      <c r="P20" s="46">
        <v>0</v>
      </c>
      <c r="Q20" s="46">
        <v>10.77</v>
      </c>
      <c r="R20" s="46">
        <v>0</v>
      </c>
      <c r="S20" s="46">
        <v>20.64</v>
      </c>
      <c r="T20" s="46">
        <v>0</v>
      </c>
      <c r="U20" s="46">
        <v>21.259999999999998</v>
      </c>
      <c r="V20" s="46">
        <v>30.049999999999997</v>
      </c>
      <c r="W20" s="46">
        <v>16.61</v>
      </c>
      <c r="X20" s="46">
        <v>0</v>
      </c>
      <c r="Y20" s="46">
        <v>0</v>
      </c>
      <c r="Z20" s="46">
        <v>0</v>
      </c>
    </row>
    <row r="21" spans="2:26" x14ac:dyDescent="0.35">
      <c r="B21" s="33" t="s">
        <v>24</v>
      </c>
      <c r="C21" s="46">
        <v>309.125</v>
      </c>
      <c r="D21" s="46">
        <v>306.125</v>
      </c>
      <c r="E21" s="46">
        <v>302.125</v>
      </c>
      <c r="F21" s="38">
        <v>305.5</v>
      </c>
      <c r="G21" s="46">
        <v>1185.8400000000001</v>
      </c>
      <c r="H21" s="46">
        <v>551.83999999999992</v>
      </c>
      <c r="I21" s="46">
        <v>3714.9399999999996</v>
      </c>
      <c r="J21" s="46">
        <v>3383.84</v>
      </c>
      <c r="K21" s="46">
        <v>1756.24</v>
      </c>
      <c r="L21" s="46">
        <v>2751.49</v>
      </c>
      <c r="M21" s="46">
        <v>2900.4400000000005</v>
      </c>
      <c r="N21" s="46">
        <v>2498.39</v>
      </c>
      <c r="O21" s="46">
        <v>187.80799999999999</v>
      </c>
      <c r="P21" s="46">
        <v>185.80799999999999</v>
      </c>
      <c r="Q21" s="46">
        <v>147.21799999999999</v>
      </c>
      <c r="R21" s="46">
        <v>141.09799999999998</v>
      </c>
      <c r="S21" s="46">
        <v>145.398</v>
      </c>
      <c r="T21" s="46">
        <v>148.53799999999998</v>
      </c>
      <c r="U21" s="46">
        <v>202.69800000000001</v>
      </c>
      <c r="V21" s="46">
        <v>169.87799999999999</v>
      </c>
      <c r="W21" s="46">
        <v>179.768</v>
      </c>
      <c r="X21" s="46">
        <v>148.36799999999999</v>
      </c>
      <c r="Y21" s="46">
        <v>146.738</v>
      </c>
      <c r="Z21" s="46">
        <v>159.55799999999999</v>
      </c>
    </row>
    <row r="22" spans="2:26" x14ac:dyDescent="0.35">
      <c r="B22" s="33" t="s">
        <v>25</v>
      </c>
      <c r="C22" s="46">
        <v>0</v>
      </c>
      <c r="D22" s="46">
        <v>0</v>
      </c>
      <c r="E22" s="46">
        <v>0</v>
      </c>
      <c r="F22" s="46">
        <v>0</v>
      </c>
      <c r="G22" s="46">
        <v>266.98</v>
      </c>
      <c r="H22" s="46">
        <v>66.83</v>
      </c>
      <c r="I22" s="46">
        <v>140.53</v>
      </c>
      <c r="J22" s="46">
        <v>242.23</v>
      </c>
      <c r="K22" s="46">
        <v>212.98</v>
      </c>
      <c r="L22" s="46">
        <v>247.68</v>
      </c>
      <c r="M22" s="46">
        <v>52.680000000000007</v>
      </c>
      <c r="N22" s="46">
        <v>0</v>
      </c>
      <c r="O22" s="46">
        <v>9.7360000000000007</v>
      </c>
      <c r="P22" s="46">
        <v>29.816000000000003</v>
      </c>
      <c r="Q22" s="46">
        <v>0</v>
      </c>
      <c r="R22" s="46">
        <v>38.316000000000003</v>
      </c>
      <c r="S22" s="46">
        <v>42.725999999999999</v>
      </c>
      <c r="T22" s="46">
        <v>36.286000000000001</v>
      </c>
      <c r="U22" s="46">
        <v>90.155999999999992</v>
      </c>
      <c r="V22" s="46">
        <v>43.836000000000006</v>
      </c>
      <c r="W22" s="46">
        <v>67.725999999999999</v>
      </c>
      <c r="X22" s="46">
        <v>19.366</v>
      </c>
      <c r="Y22" s="46">
        <v>26.196000000000002</v>
      </c>
      <c r="Z22" s="46">
        <v>0</v>
      </c>
    </row>
    <row r="23" spans="2:26" x14ac:dyDescent="0.35">
      <c r="B23" s="33" t="s">
        <v>26</v>
      </c>
      <c r="C23" s="46">
        <v>0</v>
      </c>
      <c r="D23" s="46">
        <v>0</v>
      </c>
      <c r="E23" s="46">
        <v>0</v>
      </c>
      <c r="F23" s="46">
        <v>0</v>
      </c>
      <c r="G23" s="46">
        <v>318.16000000000003</v>
      </c>
      <c r="H23" s="46">
        <v>337.21000000000004</v>
      </c>
      <c r="I23" s="46">
        <v>59.610000000000028</v>
      </c>
      <c r="J23" s="46">
        <v>0</v>
      </c>
      <c r="K23" s="46">
        <v>0</v>
      </c>
      <c r="L23" s="46">
        <v>155.26</v>
      </c>
      <c r="M23" s="46">
        <v>0</v>
      </c>
      <c r="N23" s="46">
        <v>272.16000000000003</v>
      </c>
      <c r="O23" s="46">
        <v>41.052</v>
      </c>
      <c r="P23" s="46">
        <v>72.062000000000012</v>
      </c>
      <c r="Q23" s="46">
        <v>0</v>
      </c>
      <c r="R23" s="46">
        <v>47.732000000000014</v>
      </c>
      <c r="S23" s="46">
        <v>61.062000000000012</v>
      </c>
      <c r="T23" s="46">
        <v>79.872</v>
      </c>
      <c r="U23" s="46">
        <v>80.731999999999999</v>
      </c>
      <c r="V23" s="46">
        <v>49.451999999999998</v>
      </c>
      <c r="W23" s="46">
        <v>26.342000000000006</v>
      </c>
      <c r="X23" s="46">
        <v>141.31200000000001</v>
      </c>
      <c r="Y23" s="46">
        <v>36.312000000000005</v>
      </c>
      <c r="Z23" s="46">
        <v>97.632000000000005</v>
      </c>
    </row>
    <row r="24" spans="2:26" x14ac:dyDescent="0.35">
      <c r="B24" s="33" t="s">
        <v>27</v>
      </c>
      <c r="C24" s="46">
        <v>9.7833333333333332</v>
      </c>
      <c r="D24" s="46">
        <v>9.4583333333333339</v>
      </c>
      <c r="E24" s="46">
        <v>8.8333333333333339</v>
      </c>
      <c r="F24" s="38">
        <v>1.5333333333333332</v>
      </c>
      <c r="G24" s="46">
        <v>38.400714285714287</v>
      </c>
      <c r="H24" s="46">
        <v>21.255714285714284</v>
      </c>
      <c r="I24" s="46">
        <v>215.5157142857143</v>
      </c>
      <c r="J24" s="46">
        <v>271.50714285714292</v>
      </c>
      <c r="K24" s="46">
        <v>166.03571428571428</v>
      </c>
      <c r="L24" s="46">
        <v>218.00071428571428</v>
      </c>
      <c r="M24" s="46">
        <v>228.85571428571433</v>
      </c>
      <c r="N24" s="46">
        <v>218.17571428571432</v>
      </c>
      <c r="O24" s="46">
        <v>11.340142857142856</v>
      </c>
      <c r="P24" s="46">
        <v>11.529142857142858</v>
      </c>
      <c r="Q24" s="46">
        <v>9.9971428571428582</v>
      </c>
      <c r="R24" s="46">
        <v>9.7001428571428576</v>
      </c>
      <c r="S24" s="46">
        <v>10.200142857142858</v>
      </c>
      <c r="T24" s="46">
        <v>10.088142857142856</v>
      </c>
      <c r="U24" s="46">
        <v>10.393142857142859</v>
      </c>
      <c r="V24" s="46">
        <v>11.751142857142858</v>
      </c>
      <c r="W24" s="46">
        <v>10.922142857142859</v>
      </c>
      <c r="X24" s="46">
        <v>10.865142857142857</v>
      </c>
      <c r="Y24" s="46">
        <v>9.4661428571428576</v>
      </c>
      <c r="Z24" s="46">
        <v>9.4811428571428582</v>
      </c>
    </row>
    <row r="25" spans="2:26" x14ac:dyDescent="0.35">
      <c r="B25" s="33" t="s">
        <v>28</v>
      </c>
      <c r="C25" s="46">
        <v>1.25</v>
      </c>
      <c r="D25" s="46">
        <v>2</v>
      </c>
      <c r="E25" s="46">
        <v>1.25</v>
      </c>
      <c r="F25" s="38">
        <v>2</v>
      </c>
      <c r="G25" s="46">
        <v>0.99714285714285733</v>
      </c>
      <c r="H25" s="46">
        <v>0.72714285714285709</v>
      </c>
      <c r="I25" s="46">
        <v>0.71214285714285719</v>
      </c>
      <c r="J25" s="46">
        <v>0</v>
      </c>
      <c r="K25" s="46">
        <v>0.7221428571428572</v>
      </c>
      <c r="L25" s="46">
        <v>0.47214285714285714</v>
      </c>
      <c r="M25" s="46">
        <v>0.29714285714285715</v>
      </c>
      <c r="N25" s="46">
        <v>0.71714285714285719</v>
      </c>
      <c r="O25" s="46">
        <v>0.27542857142857141</v>
      </c>
      <c r="P25" s="46">
        <v>0.17342857142857146</v>
      </c>
      <c r="Q25" s="46">
        <v>0.27742857142857147</v>
      </c>
      <c r="R25" s="46">
        <v>0.27442857142857147</v>
      </c>
      <c r="S25" s="46">
        <v>0.36942857142857138</v>
      </c>
      <c r="T25" s="46">
        <v>0.28942857142857148</v>
      </c>
      <c r="U25" s="46">
        <v>0.28642857142857142</v>
      </c>
      <c r="V25" s="46">
        <v>0.28842857142857142</v>
      </c>
      <c r="W25" s="46">
        <v>0.33642857142857141</v>
      </c>
      <c r="X25" s="46">
        <v>0.31442857142857139</v>
      </c>
      <c r="Y25" s="46">
        <v>0.35042857142857142</v>
      </c>
      <c r="Z25" s="46">
        <v>0.30542857142857144</v>
      </c>
    </row>
    <row r="26" spans="2:26" x14ac:dyDescent="0.35">
      <c r="B26" s="33" t="s">
        <v>29</v>
      </c>
      <c r="C26" s="46">
        <v>395.5333333333333</v>
      </c>
      <c r="D26" s="46">
        <v>389.2</v>
      </c>
      <c r="E26" s="46">
        <v>390.4666666666667</v>
      </c>
      <c r="F26" s="38">
        <v>68.599999999999994</v>
      </c>
      <c r="G26" s="46">
        <v>80.97</v>
      </c>
      <c r="H26" s="46">
        <v>54.370000000000005</v>
      </c>
      <c r="I26" s="46">
        <v>73.17</v>
      </c>
      <c r="J26" s="46">
        <v>105.16999999999999</v>
      </c>
      <c r="K26" s="46">
        <v>65.37</v>
      </c>
      <c r="L26" s="46">
        <v>46.72</v>
      </c>
      <c r="M26" s="46">
        <v>40.620000000000005</v>
      </c>
      <c r="N26" s="46">
        <v>40.42</v>
      </c>
      <c r="O26" s="46">
        <v>448.87400000000002</v>
      </c>
      <c r="P26" s="46">
        <v>446.12400000000002</v>
      </c>
      <c r="Q26" s="46">
        <v>428.25400000000002</v>
      </c>
      <c r="R26" s="46">
        <v>403.69399999999996</v>
      </c>
      <c r="S26" s="46">
        <v>354.274</v>
      </c>
      <c r="T26" s="46">
        <v>354.22399999999999</v>
      </c>
      <c r="U26" s="46">
        <v>517.11400000000003</v>
      </c>
      <c r="V26" s="46">
        <v>444.97400000000005</v>
      </c>
      <c r="W26" s="46">
        <v>429.93399999999997</v>
      </c>
      <c r="X26" s="46">
        <v>352.03399999999999</v>
      </c>
      <c r="Y26" s="46">
        <v>359.61400000000003</v>
      </c>
      <c r="Z26" s="46">
        <v>384.834</v>
      </c>
    </row>
    <row r="27" spans="2:26" x14ac:dyDescent="0.35">
      <c r="B27" s="33" t="s">
        <v>30</v>
      </c>
      <c r="C27" s="46">
        <v>0</v>
      </c>
      <c r="D27" s="46">
        <v>0</v>
      </c>
      <c r="E27" s="46">
        <v>0</v>
      </c>
      <c r="F27" s="46">
        <v>0</v>
      </c>
      <c r="G27" s="46">
        <v>57.68</v>
      </c>
      <c r="H27" s="46">
        <v>19.280000000000008</v>
      </c>
      <c r="I27" s="46">
        <v>135.02999999999997</v>
      </c>
      <c r="J27" s="46">
        <v>265.27999999999997</v>
      </c>
      <c r="K27" s="46">
        <v>129.43</v>
      </c>
      <c r="L27" s="46">
        <v>179.53000000000003</v>
      </c>
      <c r="M27" s="46">
        <v>252.32999999999998</v>
      </c>
      <c r="N27" s="46">
        <v>236.22999999999996</v>
      </c>
      <c r="O27" s="46">
        <v>30.195999999999998</v>
      </c>
      <c r="P27" s="46">
        <v>30.556000000000001</v>
      </c>
      <c r="Q27" s="46">
        <v>29.165999999999997</v>
      </c>
      <c r="R27" s="46">
        <v>24.725999999999999</v>
      </c>
      <c r="S27" s="46">
        <v>28.845999999999997</v>
      </c>
      <c r="T27" s="46">
        <v>23.986000000000001</v>
      </c>
      <c r="U27" s="46">
        <v>29.046000000000003</v>
      </c>
      <c r="V27" s="46">
        <v>32.956000000000003</v>
      </c>
      <c r="W27" s="46">
        <v>28.635999999999999</v>
      </c>
      <c r="X27" s="46">
        <v>32.195999999999998</v>
      </c>
      <c r="Y27" s="46">
        <v>27.496000000000002</v>
      </c>
      <c r="Z27" s="46">
        <v>26.916000000000004</v>
      </c>
    </row>
    <row r="28" spans="2:26" x14ac:dyDescent="0.35">
      <c r="B28" s="36" t="s">
        <v>31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100.78499999999998</v>
      </c>
      <c r="I28" s="47">
        <v>0</v>
      </c>
      <c r="J28" s="47">
        <v>16.8</v>
      </c>
      <c r="K28" s="47">
        <v>35.215000000000003</v>
      </c>
      <c r="L28" s="47">
        <v>0</v>
      </c>
      <c r="M28" s="47">
        <v>0</v>
      </c>
      <c r="N28" s="47">
        <v>49.53</v>
      </c>
      <c r="O28" s="47">
        <v>0</v>
      </c>
      <c r="P28" s="47">
        <v>0</v>
      </c>
      <c r="Q28" s="47">
        <v>0</v>
      </c>
      <c r="R28" s="47">
        <v>14.49</v>
      </c>
      <c r="S28" s="47">
        <v>0</v>
      </c>
      <c r="T28" s="47">
        <v>0</v>
      </c>
      <c r="U28" s="47">
        <v>0</v>
      </c>
      <c r="V28" s="47">
        <v>0</v>
      </c>
      <c r="W28" s="47">
        <v>6.6150000000000002</v>
      </c>
      <c r="X28" s="47">
        <v>0</v>
      </c>
      <c r="Y28" s="47">
        <v>0</v>
      </c>
      <c r="Z28" s="47">
        <v>0</v>
      </c>
    </row>
    <row r="32" spans="2:26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5" x14ac:dyDescent="0.35">
      <c r="D33" s="3"/>
      <c r="G33" s="33"/>
      <c r="H33" s="33"/>
      <c r="K33" s="33"/>
      <c r="L33" s="33"/>
      <c r="M33" s="33"/>
      <c r="N33" s="33"/>
    </row>
    <row r="34" spans="2:15" x14ac:dyDescent="0.35">
      <c r="D34" s="3"/>
    </row>
    <row r="35" spans="2:15" x14ac:dyDescent="0.35">
      <c r="B35" s="1"/>
      <c r="C35" s="1"/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x14ac:dyDescent="0.35">
      <c r="D36" s="5"/>
      <c r="E36" s="5"/>
    </row>
    <row r="37" spans="2:15" x14ac:dyDescent="0.35">
      <c r="D37" s="5"/>
      <c r="E37" s="5"/>
    </row>
    <row r="38" spans="2:15" x14ac:dyDescent="0.35">
      <c r="D38" s="5"/>
      <c r="E38" s="5"/>
    </row>
    <row r="39" spans="2:15" x14ac:dyDescent="0.35">
      <c r="D39" s="5"/>
      <c r="E39" s="5"/>
    </row>
    <row r="40" spans="2:15" x14ac:dyDescent="0.35">
      <c r="D40" s="5"/>
      <c r="E40" s="5"/>
    </row>
    <row r="41" spans="2:15" x14ac:dyDescent="0.35">
      <c r="D41" s="5"/>
      <c r="E41" s="5"/>
    </row>
    <row r="42" spans="2:15" x14ac:dyDescent="0.35">
      <c r="D42" s="5"/>
      <c r="E42" s="5"/>
    </row>
    <row r="43" spans="2:15" x14ac:dyDescent="0.35">
      <c r="D43" s="5"/>
      <c r="E43" s="5"/>
    </row>
    <row r="44" spans="2:15" x14ac:dyDescent="0.35">
      <c r="D44" s="5"/>
      <c r="E44" s="5"/>
    </row>
    <row r="45" spans="2:15" x14ac:dyDescent="0.35">
      <c r="D45" s="5"/>
      <c r="E45" s="5"/>
    </row>
    <row r="46" spans="2:15" x14ac:dyDescent="0.35">
      <c r="D46" s="5"/>
      <c r="E46" s="5"/>
    </row>
    <row r="47" spans="2:15" x14ac:dyDescent="0.35">
      <c r="D47" s="5"/>
      <c r="E47" s="5"/>
    </row>
    <row r="48" spans="2:15" x14ac:dyDescent="0.35">
      <c r="D48" s="5"/>
      <c r="E48" s="5"/>
    </row>
    <row r="49" spans="2:15" x14ac:dyDescent="0.35">
      <c r="D49" s="5"/>
      <c r="E49" s="5"/>
    </row>
    <row r="50" spans="2:15" x14ac:dyDescent="0.35">
      <c r="D50" s="5"/>
      <c r="E50" s="5"/>
    </row>
    <row r="51" spans="2:15" x14ac:dyDescent="0.35">
      <c r="D51" s="5"/>
      <c r="E51" s="5"/>
    </row>
    <row r="52" spans="2:15" x14ac:dyDescent="0.35">
      <c r="D52" s="5"/>
      <c r="E52" s="5"/>
    </row>
    <row r="53" spans="2:15" x14ac:dyDescent="0.35">
      <c r="D53" s="5"/>
      <c r="E53" s="5"/>
    </row>
    <row r="54" spans="2:15" x14ac:dyDescent="0.35">
      <c r="D54" s="5"/>
      <c r="E54" s="5"/>
    </row>
    <row r="55" spans="2:15" x14ac:dyDescent="0.35">
      <c r="D55" s="5"/>
      <c r="E55" s="5"/>
    </row>
    <row r="56" spans="2:15" x14ac:dyDescent="0.35">
      <c r="D56" s="5"/>
      <c r="E56" s="5"/>
    </row>
    <row r="57" spans="2:15" x14ac:dyDescent="0.35">
      <c r="D57" s="5"/>
      <c r="E57" s="5"/>
    </row>
    <row r="58" spans="2:15" x14ac:dyDescent="0.35">
      <c r="B58" s="1"/>
      <c r="D58" s="5"/>
      <c r="E58" s="5"/>
    </row>
    <row r="59" spans="2:15" x14ac:dyDescent="0.35">
      <c r="D59" s="5"/>
      <c r="E59" s="5"/>
    </row>
    <row r="60" spans="2:15" x14ac:dyDescent="0.35">
      <c r="D60" s="5"/>
      <c r="E60" s="5"/>
      <c r="F60" s="5"/>
      <c r="G60" s="5"/>
      <c r="H60" s="5"/>
      <c r="I60" s="5"/>
      <c r="J60" s="5"/>
      <c r="K60" s="5"/>
    </row>
    <row r="61" spans="2:15" x14ac:dyDescent="0.35">
      <c r="D61" s="5"/>
      <c r="E61" s="5"/>
    </row>
    <row r="62" spans="2:15" x14ac:dyDescent="0.3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2:15" x14ac:dyDescent="0.35">
      <c r="D63" s="3"/>
    </row>
    <row r="64" spans="2:15" x14ac:dyDescent="0.35">
      <c r="D64" s="3"/>
    </row>
    <row r="65" spans="2:15" x14ac:dyDescent="0.35">
      <c r="B65" s="1"/>
      <c r="C65" s="1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2:15" x14ac:dyDescent="0.3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2:15" x14ac:dyDescent="0.35">
      <c r="E67" s="5"/>
      <c r="F67" s="5"/>
      <c r="G67" s="5"/>
      <c r="H67" s="5"/>
    </row>
    <row r="68" spans="2:15" x14ac:dyDescent="0.35">
      <c r="E68" s="5"/>
      <c r="F68" s="5"/>
      <c r="G68" s="5"/>
      <c r="H68" s="5"/>
    </row>
    <row r="69" spans="2:15" x14ac:dyDescent="0.35">
      <c r="E69" s="5"/>
      <c r="F69" s="5"/>
      <c r="G69" s="5"/>
      <c r="H69" s="5"/>
    </row>
    <row r="70" spans="2:15" x14ac:dyDescent="0.35">
      <c r="E70" s="5"/>
      <c r="F70" s="5"/>
      <c r="G70" s="5"/>
      <c r="H70" s="5"/>
    </row>
    <row r="71" spans="2:15" x14ac:dyDescent="0.35">
      <c r="E71" s="5"/>
      <c r="F71" s="5"/>
      <c r="G71" s="5"/>
      <c r="H71" s="5"/>
    </row>
    <row r="72" spans="2:15" x14ac:dyDescent="0.35">
      <c r="E72" s="5"/>
      <c r="F72" s="5"/>
      <c r="G72" s="5"/>
      <c r="H72" s="5"/>
    </row>
    <row r="73" spans="2:15" x14ac:dyDescent="0.35">
      <c r="E73" s="5"/>
      <c r="F73" s="5"/>
      <c r="G73" s="5"/>
      <c r="H73" s="5"/>
    </row>
    <row r="74" spans="2:15" x14ac:dyDescent="0.35">
      <c r="E74" s="5"/>
      <c r="F74" s="5"/>
      <c r="G74" s="5"/>
      <c r="H74" s="5"/>
    </row>
    <row r="75" spans="2:15" x14ac:dyDescent="0.35">
      <c r="E75" s="5"/>
      <c r="F75" s="5"/>
      <c r="G75" s="5"/>
      <c r="H75" s="5"/>
    </row>
    <row r="76" spans="2:15" x14ac:dyDescent="0.35">
      <c r="E76" s="5"/>
      <c r="F76" s="5"/>
      <c r="G76" s="5"/>
      <c r="H76" s="5"/>
    </row>
    <row r="77" spans="2:15" x14ac:dyDescent="0.35">
      <c r="E77" s="5"/>
      <c r="F77" s="5"/>
      <c r="G77" s="5"/>
      <c r="H77" s="5"/>
    </row>
    <row r="78" spans="2:15" x14ac:dyDescent="0.35">
      <c r="E78" s="5"/>
      <c r="F78" s="5"/>
      <c r="G78" s="5"/>
      <c r="H78" s="5"/>
    </row>
    <row r="79" spans="2:15" x14ac:dyDescent="0.35">
      <c r="E79" s="5"/>
      <c r="F79" s="5"/>
      <c r="G79" s="5"/>
      <c r="H79" s="5"/>
    </row>
    <row r="80" spans="2:15" x14ac:dyDescent="0.35">
      <c r="E80" s="5"/>
      <c r="F80" s="5"/>
      <c r="G80" s="5"/>
      <c r="H80" s="5"/>
    </row>
    <row r="81" spans="2:11" x14ac:dyDescent="0.35">
      <c r="E81" s="5"/>
      <c r="F81" s="5"/>
      <c r="G81" s="5"/>
      <c r="H81" s="5"/>
    </row>
    <row r="82" spans="2:11" x14ac:dyDescent="0.35">
      <c r="E82" s="5"/>
      <c r="F82" s="5"/>
      <c r="G82" s="5"/>
      <c r="H82" s="5"/>
    </row>
    <row r="83" spans="2:11" x14ac:dyDescent="0.35">
      <c r="E83" s="5"/>
      <c r="F83" s="5"/>
      <c r="G83" s="5"/>
      <c r="H83" s="5"/>
    </row>
    <row r="84" spans="2:11" x14ac:dyDescent="0.35">
      <c r="E84" s="5"/>
      <c r="F84" s="5"/>
      <c r="G84" s="5"/>
      <c r="H84" s="5"/>
    </row>
    <row r="85" spans="2:11" x14ac:dyDescent="0.35">
      <c r="E85" s="5"/>
      <c r="F85" s="5"/>
      <c r="G85" s="5"/>
      <c r="H85" s="5"/>
    </row>
    <row r="86" spans="2:11" x14ac:dyDescent="0.35">
      <c r="E86" s="5"/>
      <c r="F86" s="5"/>
      <c r="G86" s="5"/>
      <c r="H86" s="5"/>
    </row>
    <row r="87" spans="2:11" x14ac:dyDescent="0.35">
      <c r="E87" s="5"/>
      <c r="F87" s="5"/>
      <c r="G87" s="5"/>
      <c r="H87" s="5"/>
    </row>
    <row r="88" spans="2:11" x14ac:dyDescent="0.35">
      <c r="E88" s="5"/>
      <c r="F88" s="5"/>
      <c r="G88" s="5"/>
      <c r="H88" s="5"/>
    </row>
    <row r="89" spans="2:11" x14ac:dyDescent="0.35">
      <c r="B89" s="1"/>
      <c r="E89" s="5"/>
      <c r="F89" s="5"/>
      <c r="G89" s="5"/>
      <c r="H89" s="5"/>
    </row>
    <row r="90" spans="2:11" x14ac:dyDescent="0.35">
      <c r="B90" s="6"/>
      <c r="C90" s="6"/>
      <c r="D90" s="7"/>
      <c r="E90" s="5"/>
      <c r="F90" s="6"/>
      <c r="G90" s="6"/>
      <c r="H90" s="6"/>
      <c r="I90" s="6"/>
      <c r="J90" s="6"/>
      <c r="K90" s="6"/>
    </row>
    <row r="91" spans="2:11" x14ac:dyDescent="0.35">
      <c r="B91" s="8"/>
      <c r="C91" s="9"/>
      <c r="D91" s="9"/>
      <c r="E91" s="9"/>
      <c r="F91" s="9"/>
      <c r="G91" s="9"/>
      <c r="H91" s="9"/>
      <c r="I91" s="9"/>
      <c r="J91" s="9"/>
      <c r="K91" s="9"/>
    </row>
    <row r="92" spans="2:11" x14ac:dyDescent="0.35">
      <c r="B92" s="6"/>
      <c r="C92" s="10"/>
      <c r="D92" s="11"/>
      <c r="E92" s="10"/>
      <c r="F92" s="10"/>
      <c r="G92" s="10"/>
      <c r="H92" s="10"/>
      <c r="I92" s="10"/>
      <c r="J92" s="10"/>
      <c r="K92" s="10"/>
    </row>
    <row r="93" spans="2:11" x14ac:dyDescent="0.35">
      <c r="B93" s="6"/>
      <c r="C93" s="10"/>
      <c r="D93" s="11"/>
      <c r="E93" s="10"/>
      <c r="F93" s="10"/>
      <c r="G93" s="10"/>
      <c r="H93" s="10"/>
      <c r="I93" s="10"/>
      <c r="J93" s="10"/>
      <c r="K93" s="10"/>
    </row>
    <row r="94" spans="2:11" x14ac:dyDescent="0.35">
      <c r="B94" s="12"/>
      <c r="C94" s="13"/>
      <c r="D94" s="14"/>
      <c r="E94" s="13"/>
      <c r="F94" s="13"/>
      <c r="G94" s="13"/>
      <c r="H94" s="13"/>
      <c r="I94" s="13"/>
      <c r="J94" s="13"/>
      <c r="K94" s="13"/>
    </row>
    <row r="95" spans="2:11" x14ac:dyDescent="0.35">
      <c r="B95" s="6"/>
      <c r="C95" s="15"/>
      <c r="D95" s="15"/>
      <c r="E95" s="15"/>
      <c r="F95" s="15"/>
      <c r="G95" s="15"/>
      <c r="H95" s="15"/>
      <c r="I95" s="15"/>
      <c r="J95" s="15"/>
      <c r="K95" s="15"/>
    </row>
    <row r="96" spans="2:11" x14ac:dyDescent="0.35">
      <c r="B96" s="6"/>
      <c r="C96" s="15"/>
      <c r="D96" s="15"/>
      <c r="E96" s="15"/>
      <c r="F96" s="15"/>
      <c r="G96" s="15"/>
      <c r="H96" s="15"/>
      <c r="I96" s="15"/>
      <c r="J96" s="15"/>
      <c r="K96" s="15"/>
    </row>
    <row r="97" spans="2:11" x14ac:dyDescent="0.35">
      <c r="B97" s="6"/>
      <c r="C97" s="15"/>
      <c r="D97" s="15"/>
      <c r="E97" s="15"/>
      <c r="F97" s="15"/>
      <c r="G97" s="15"/>
      <c r="H97" s="15"/>
      <c r="I97" s="15"/>
      <c r="J97" s="15"/>
      <c r="K97" s="15"/>
    </row>
    <row r="98" spans="2:11" x14ac:dyDescent="0.35">
      <c r="B98" s="6"/>
      <c r="C98" s="15"/>
      <c r="D98" s="15"/>
      <c r="E98" s="15"/>
      <c r="F98" s="15"/>
      <c r="G98" s="15"/>
      <c r="H98" s="15"/>
      <c r="I98" s="15"/>
      <c r="J98" s="15"/>
      <c r="K98" s="15"/>
    </row>
    <row r="99" spans="2:11" x14ac:dyDescent="0.35">
      <c r="B99" s="6"/>
      <c r="C99" s="15"/>
      <c r="D99" s="15"/>
      <c r="E99" s="15"/>
      <c r="F99" s="15"/>
      <c r="G99" s="15"/>
      <c r="H99" s="15"/>
      <c r="I99" s="15"/>
      <c r="J99" s="15"/>
      <c r="K99" s="15"/>
    </row>
    <row r="100" spans="2:11" x14ac:dyDescent="0.35">
      <c r="B100" s="6"/>
      <c r="C100" s="15"/>
      <c r="D100" s="15"/>
      <c r="E100" s="15"/>
      <c r="F100" s="15"/>
      <c r="G100" s="15"/>
      <c r="H100" s="15"/>
      <c r="I100" s="15"/>
      <c r="J100" s="15"/>
      <c r="K100" s="15"/>
    </row>
    <row r="101" spans="2:11" x14ac:dyDescent="0.35">
      <c r="B101" s="6"/>
      <c r="C101" s="15"/>
      <c r="D101" s="15"/>
      <c r="E101" s="15"/>
      <c r="F101" s="15"/>
      <c r="G101" s="15"/>
      <c r="H101" s="15"/>
      <c r="I101" s="15"/>
      <c r="J101" s="15"/>
      <c r="K101" s="15"/>
    </row>
    <row r="102" spans="2:11" x14ac:dyDescent="0.35">
      <c r="B102" s="6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2:11" x14ac:dyDescent="0.35">
      <c r="B103" s="6"/>
      <c r="C103" s="15"/>
      <c r="D103" s="15"/>
      <c r="E103" s="15"/>
      <c r="F103" s="15"/>
      <c r="G103" s="15"/>
      <c r="H103" s="15"/>
      <c r="I103" s="15"/>
      <c r="J103" s="15"/>
      <c r="K103" s="15"/>
    </row>
    <row r="104" spans="2:11" x14ac:dyDescent="0.35">
      <c r="B104" s="6"/>
      <c r="C104" s="15"/>
      <c r="D104" s="15"/>
      <c r="E104" s="15"/>
      <c r="F104" s="15"/>
      <c r="G104" s="15"/>
      <c r="H104" s="15"/>
      <c r="I104" s="15"/>
      <c r="J104" s="15"/>
      <c r="K104" s="15"/>
    </row>
    <row r="105" spans="2:11" x14ac:dyDescent="0.35">
      <c r="B105" s="6"/>
      <c r="C105" s="15"/>
      <c r="D105" s="15"/>
      <c r="E105" s="15"/>
      <c r="F105" s="15"/>
      <c r="G105" s="15"/>
      <c r="H105" s="15"/>
      <c r="I105" s="15"/>
      <c r="J105" s="15"/>
      <c r="K105" s="15"/>
    </row>
    <row r="106" spans="2:11" x14ac:dyDescent="0.35">
      <c r="B106" s="6"/>
      <c r="C106" s="15"/>
      <c r="D106" s="15"/>
      <c r="E106" s="22"/>
      <c r="F106" s="22"/>
      <c r="G106" s="22"/>
      <c r="H106" s="22"/>
      <c r="I106" s="22"/>
      <c r="J106" s="22"/>
      <c r="K106" s="22"/>
    </row>
    <row r="107" spans="2:11" x14ac:dyDescent="0.35">
      <c r="B107" s="6"/>
      <c r="C107" s="15"/>
      <c r="D107" s="15"/>
      <c r="E107" s="15"/>
      <c r="F107" s="15"/>
      <c r="G107" s="15"/>
      <c r="H107" s="15"/>
      <c r="I107" s="15"/>
      <c r="J107" s="15"/>
      <c r="K107" s="15"/>
    </row>
    <row r="108" spans="2:11" x14ac:dyDescent="0.35">
      <c r="B108" s="6"/>
      <c r="C108" s="15"/>
      <c r="D108" s="15"/>
      <c r="E108" s="15"/>
      <c r="F108" s="15"/>
      <c r="G108" s="15"/>
      <c r="H108" s="15"/>
      <c r="I108" s="15"/>
      <c r="J108" s="15"/>
      <c r="K108" s="15"/>
    </row>
    <row r="109" spans="2:11" x14ac:dyDescent="0.35">
      <c r="B109" s="6"/>
      <c r="C109" s="15"/>
      <c r="D109" s="15"/>
      <c r="E109" s="15"/>
      <c r="F109" s="15"/>
      <c r="G109" s="15"/>
      <c r="H109" s="15"/>
      <c r="I109" s="15"/>
      <c r="J109" s="15"/>
      <c r="K109" s="15"/>
    </row>
    <row r="110" spans="2:11" x14ac:dyDescent="0.35">
      <c r="B110" s="6"/>
      <c r="C110" s="15"/>
      <c r="D110" s="15"/>
      <c r="E110" s="15"/>
      <c r="F110" s="15"/>
      <c r="G110" s="15"/>
      <c r="H110" s="15"/>
      <c r="I110" s="15"/>
      <c r="J110" s="15"/>
      <c r="K110" s="15"/>
    </row>
    <row r="111" spans="2:11" x14ac:dyDescent="0.35">
      <c r="B111" s="6"/>
      <c r="C111" s="15"/>
      <c r="D111" s="15"/>
      <c r="E111" s="15"/>
      <c r="F111" s="15"/>
      <c r="G111" s="15"/>
      <c r="H111" s="15"/>
      <c r="I111" s="15"/>
      <c r="J111" s="15"/>
      <c r="K111" s="15"/>
    </row>
    <row r="112" spans="2:11" x14ac:dyDescent="0.35">
      <c r="B112" s="6"/>
      <c r="C112" s="15"/>
      <c r="D112" s="15"/>
      <c r="E112" s="15"/>
      <c r="F112" s="15"/>
      <c r="G112" s="15"/>
      <c r="H112" s="15"/>
      <c r="I112" s="15"/>
      <c r="J112" s="15"/>
      <c r="K112" s="15"/>
    </row>
    <row r="113" spans="2:11" x14ac:dyDescent="0.35">
      <c r="B113" s="6"/>
      <c r="C113" s="15"/>
      <c r="D113" s="15"/>
      <c r="E113" s="15"/>
      <c r="F113" s="15"/>
      <c r="G113" s="15"/>
      <c r="H113" s="15"/>
      <c r="I113" s="15"/>
      <c r="J113" s="15"/>
      <c r="K113" s="15"/>
    </row>
    <row r="114" spans="2:11" x14ac:dyDescent="0.35">
      <c r="B114" s="6"/>
      <c r="C114" s="15"/>
      <c r="D114" s="15"/>
      <c r="E114" s="15"/>
      <c r="F114" s="15"/>
      <c r="G114" s="15"/>
      <c r="H114" s="15"/>
      <c r="I114" s="15"/>
      <c r="J114" s="15"/>
      <c r="K114" s="15"/>
    </row>
    <row r="115" spans="2:11" x14ac:dyDescent="0.35">
      <c r="B115" s="6"/>
      <c r="C115" s="15"/>
      <c r="D115" s="15"/>
      <c r="E115" s="15"/>
      <c r="F115" s="15"/>
      <c r="G115" s="15"/>
      <c r="H115" s="15"/>
      <c r="I115" s="15"/>
      <c r="J115" s="15"/>
      <c r="K115" s="15"/>
    </row>
    <row r="116" spans="2:11" x14ac:dyDescent="0.35">
      <c r="B116" s="6"/>
      <c r="C116" s="15"/>
      <c r="D116" s="15"/>
      <c r="E116" s="15"/>
      <c r="F116" s="15"/>
      <c r="G116" s="15"/>
      <c r="H116" s="15"/>
      <c r="I116" s="15"/>
      <c r="J116" s="15"/>
      <c r="K116" s="15"/>
    </row>
    <row r="117" spans="2:11" x14ac:dyDescent="0.35">
      <c r="B117" s="12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2:11" x14ac:dyDescent="0.35">
      <c r="B118" s="6"/>
      <c r="C118" s="15"/>
      <c r="D118" s="15"/>
      <c r="E118" s="15"/>
      <c r="F118" s="15"/>
      <c r="G118" s="15"/>
      <c r="H118" s="15"/>
      <c r="I118" s="15"/>
      <c r="J118" s="15"/>
      <c r="K118" s="15"/>
    </row>
    <row r="119" spans="2:11" x14ac:dyDescent="0.35">
      <c r="B119" s="6"/>
      <c r="C119" s="6"/>
      <c r="D119" s="7"/>
      <c r="E119" s="7"/>
      <c r="F119" s="6"/>
      <c r="G119" s="6"/>
      <c r="H119" s="6"/>
      <c r="I119" s="6"/>
      <c r="J119" s="6"/>
      <c r="K119" s="6"/>
    </row>
    <row r="120" spans="2:11" x14ac:dyDescent="0.35">
      <c r="B120" s="8"/>
      <c r="C120" s="9"/>
      <c r="D120" s="9"/>
      <c r="E120" s="9"/>
      <c r="F120" s="9"/>
      <c r="G120" s="9"/>
      <c r="H120" s="9"/>
      <c r="I120" s="9"/>
      <c r="J120" s="9"/>
      <c r="K120" s="9"/>
    </row>
    <row r="121" spans="2:11" x14ac:dyDescent="0.35">
      <c r="B121" s="6"/>
      <c r="C121" s="10"/>
      <c r="D121" s="11"/>
      <c r="E121" s="10"/>
      <c r="F121" s="10"/>
      <c r="G121" s="10"/>
      <c r="H121" s="10"/>
      <c r="I121" s="10"/>
      <c r="J121" s="10"/>
      <c r="K121" s="10"/>
    </row>
    <row r="122" spans="2:11" x14ac:dyDescent="0.35">
      <c r="B122" s="6"/>
      <c r="C122" s="10"/>
      <c r="D122" s="11"/>
      <c r="E122" s="10"/>
      <c r="F122" s="10"/>
      <c r="G122" s="10"/>
      <c r="H122" s="10"/>
      <c r="I122" s="10"/>
      <c r="J122" s="10"/>
      <c r="K122" s="10"/>
    </row>
    <row r="123" spans="2:11" x14ac:dyDescent="0.35">
      <c r="B123" s="12"/>
      <c r="C123" s="13"/>
      <c r="D123" s="14"/>
      <c r="E123" s="13"/>
      <c r="F123" s="13"/>
      <c r="G123" s="13"/>
      <c r="H123" s="13"/>
      <c r="I123" s="13"/>
      <c r="J123" s="13"/>
      <c r="K123" s="13"/>
    </row>
    <row r="125" spans="2:11" x14ac:dyDescent="0.35">
      <c r="B125" s="6"/>
    </row>
    <row r="126" spans="2:11" x14ac:dyDescent="0.35">
      <c r="B126" s="6"/>
    </row>
    <row r="127" spans="2:11" x14ac:dyDescent="0.35">
      <c r="B127" s="6"/>
    </row>
    <row r="128" spans="2:11" x14ac:dyDescent="0.35">
      <c r="B128" s="6"/>
    </row>
    <row r="129" spans="2:2" x14ac:dyDescent="0.35">
      <c r="B129" s="6"/>
    </row>
    <row r="130" spans="2:2" x14ac:dyDescent="0.35">
      <c r="B130" s="6"/>
    </row>
    <row r="131" spans="2:2" x14ac:dyDescent="0.35">
      <c r="B131" s="6"/>
    </row>
    <row r="132" spans="2:2" x14ac:dyDescent="0.35">
      <c r="B132" s="6"/>
    </row>
    <row r="133" spans="2:2" x14ac:dyDescent="0.35">
      <c r="B133" s="6"/>
    </row>
    <row r="134" spans="2:2" x14ac:dyDescent="0.35">
      <c r="B134" s="6"/>
    </row>
    <row r="135" spans="2:2" x14ac:dyDescent="0.35">
      <c r="B135" s="6"/>
    </row>
    <row r="136" spans="2:2" x14ac:dyDescent="0.35">
      <c r="B136" s="6"/>
    </row>
    <row r="137" spans="2:2" x14ac:dyDescent="0.35">
      <c r="B137" s="6"/>
    </row>
    <row r="138" spans="2:2" x14ac:dyDescent="0.35">
      <c r="B138" s="6"/>
    </row>
    <row r="139" spans="2:2" x14ac:dyDescent="0.35">
      <c r="B139" s="6"/>
    </row>
    <row r="140" spans="2:2" x14ac:dyDescent="0.35">
      <c r="B140" s="6"/>
    </row>
    <row r="141" spans="2:2" x14ac:dyDescent="0.35">
      <c r="B141" s="6"/>
    </row>
    <row r="142" spans="2:2" x14ac:dyDescent="0.35">
      <c r="B142" s="6"/>
    </row>
    <row r="143" spans="2:2" x14ac:dyDescent="0.35">
      <c r="B143" s="6"/>
    </row>
    <row r="144" spans="2:2" x14ac:dyDescent="0.35">
      <c r="B144" s="6"/>
    </row>
    <row r="145" spans="2:2" x14ac:dyDescent="0.35">
      <c r="B145" s="6"/>
    </row>
    <row r="146" spans="2:2" x14ac:dyDescent="0.35">
      <c r="B146" s="6"/>
    </row>
    <row r="147" spans="2:2" x14ac:dyDescent="0.35">
      <c r="B147" s="12"/>
    </row>
    <row r="150" spans="2:2" x14ac:dyDescent="0.35">
      <c r="B150" s="6"/>
    </row>
    <row r="151" spans="2:2" x14ac:dyDescent="0.35">
      <c r="B151" s="6"/>
    </row>
    <row r="152" spans="2:2" x14ac:dyDescent="0.35">
      <c r="B152" s="6"/>
    </row>
    <row r="153" spans="2:2" x14ac:dyDescent="0.35">
      <c r="B153" s="6"/>
    </row>
    <row r="154" spans="2:2" x14ac:dyDescent="0.35">
      <c r="B154" s="6"/>
    </row>
    <row r="155" spans="2:2" x14ac:dyDescent="0.35">
      <c r="B155" s="6"/>
    </row>
    <row r="156" spans="2:2" x14ac:dyDescent="0.35">
      <c r="B156" s="6"/>
    </row>
    <row r="157" spans="2:2" x14ac:dyDescent="0.35">
      <c r="B157" s="6"/>
    </row>
    <row r="158" spans="2:2" x14ac:dyDescent="0.35">
      <c r="B158" s="6"/>
    </row>
    <row r="159" spans="2:2" x14ac:dyDescent="0.35">
      <c r="B159" s="6"/>
    </row>
    <row r="160" spans="2:2" x14ac:dyDescent="0.35">
      <c r="B160" s="6"/>
    </row>
    <row r="161" spans="2:2" x14ac:dyDescent="0.35">
      <c r="B161" s="6"/>
    </row>
    <row r="162" spans="2:2" x14ac:dyDescent="0.35">
      <c r="B162" s="6"/>
    </row>
    <row r="163" spans="2:2" x14ac:dyDescent="0.35">
      <c r="B163" s="6"/>
    </row>
    <row r="164" spans="2:2" x14ac:dyDescent="0.35">
      <c r="B164" s="6"/>
    </row>
    <row r="165" spans="2:2" x14ac:dyDescent="0.35">
      <c r="B165" s="6"/>
    </row>
    <row r="166" spans="2:2" x14ac:dyDescent="0.35">
      <c r="B166" s="6"/>
    </row>
    <row r="167" spans="2:2" x14ac:dyDescent="0.35">
      <c r="B167" s="6"/>
    </row>
    <row r="168" spans="2:2" x14ac:dyDescent="0.35">
      <c r="B168" s="6"/>
    </row>
    <row r="169" spans="2:2" x14ac:dyDescent="0.35">
      <c r="B169" s="6"/>
    </row>
    <row r="170" spans="2:2" x14ac:dyDescent="0.35">
      <c r="B170" s="6"/>
    </row>
    <row r="171" spans="2:2" x14ac:dyDescent="0.35">
      <c r="B171" s="6"/>
    </row>
    <row r="172" spans="2:2" x14ac:dyDescent="0.35">
      <c r="B172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953A-2146-4B10-B9BF-70263B05A820}">
  <dimension ref="A41:A42"/>
  <sheetViews>
    <sheetView zoomScale="41" workbookViewId="0">
      <selection activeCell="Y23" sqref="Y23"/>
    </sheetView>
  </sheetViews>
  <sheetFormatPr defaultRowHeight="14.5" x14ac:dyDescent="0.35"/>
  <sheetData>
    <row r="41" spans="1:1" ht="18.5" x14ac:dyDescent="0.45">
      <c r="A41" s="41" t="s">
        <v>1154</v>
      </c>
    </row>
    <row r="42" spans="1:1" ht="17.5" x14ac:dyDescent="0.35">
      <c r="A42" s="40" t="s">
        <v>1153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AE89-A7F0-44D5-8D02-A2E848A438A1}">
  <dimension ref="A1:AD641"/>
  <sheetViews>
    <sheetView zoomScale="70" zoomScaleNormal="70" workbookViewId="0">
      <selection sqref="A1:XFD24"/>
    </sheetView>
  </sheetViews>
  <sheetFormatPr defaultRowHeight="14.5" x14ac:dyDescent="0.35"/>
  <cols>
    <col min="1" max="16" width="31.26953125" bestFit="1" customWidth="1"/>
    <col min="17" max="22" width="27.54296875" bestFit="1" customWidth="1"/>
    <col min="23" max="23" width="26.08984375" bestFit="1" customWidth="1"/>
    <col min="24" max="25" width="30" bestFit="1" customWidth="1"/>
    <col min="26" max="26" width="26.54296875" customWidth="1"/>
  </cols>
  <sheetData>
    <row r="1" spans="1:30" x14ac:dyDescent="0.35">
      <c r="A1" s="29" t="s">
        <v>1456</v>
      </c>
      <c r="W1">
        <v>29</v>
      </c>
      <c r="X1">
        <v>30</v>
      </c>
      <c r="Y1">
        <v>31</v>
      </c>
    </row>
    <row r="2" spans="1:30" x14ac:dyDescent="0.35">
      <c r="A2" t="s">
        <v>1155</v>
      </c>
      <c r="B2" t="s">
        <v>1156</v>
      </c>
      <c r="C2" t="s">
        <v>1157</v>
      </c>
      <c r="D2" t="s">
        <v>1158</v>
      </c>
      <c r="E2" t="s">
        <v>1159</v>
      </c>
      <c r="F2" t="s">
        <v>1160</v>
      </c>
      <c r="G2" t="s">
        <v>1161</v>
      </c>
      <c r="H2" t="s">
        <v>1162</v>
      </c>
      <c r="I2" t="s">
        <v>1163</v>
      </c>
      <c r="J2" t="s">
        <v>1164</v>
      </c>
      <c r="K2" t="s">
        <v>1165</v>
      </c>
      <c r="L2" t="s">
        <v>1166</v>
      </c>
      <c r="M2" t="s">
        <v>1167</v>
      </c>
      <c r="N2" t="s">
        <v>1168</v>
      </c>
      <c r="O2" t="s">
        <v>1169</v>
      </c>
      <c r="P2" t="s">
        <v>1170</v>
      </c>
      <c r="Q2" t="s">
        <v>1171</v>
      </c>
      <c r="R2" t="s">
        <v>1172</v>
      </c>
      <c r="S2" t="s">
        <v>1173</v>
      </c>
      <c r="T2" t="s">
        <v>1174</v>
      </c>
      <c r="U2" t="s">
        <v>1175</v>
      </c>
      <c r="V2" t="s">
        <v>1176</v>
      </c>
      <c r="W2" t="s">
        <v>1177</v>
      </c>
      <c r="X2" t="s">
        <v>1178</v>
      </c>
      <c r="Y2" t="s">
        <v>1179</v>
      </c>
      <c r="Z2" t="s">
        <v>1180</v>
      </c>
      <c r="AA2" t="s">
        <v>970</v>
      </c>
    </row>
    <row r="3" spans="1:30" x14ac:dyDescent="0.35">
      <c r="A3" t="s">
        <v>7</v>
      </c>
      <c r="B3" t="s">
        <v>981</v>
      </c>
      <c r="C3" t="s">
        <v>981</v>
      </c>
      <c r="D3" t="s">
        <v>981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  <c r="K3" t="s">
        <v>981</v>
      </c>
      <c r="L3" t="s">
        <v>981</v>
      </c>
      <c r="M3" t="s">
        <v>981</v>
      </c>
      <c r="N3" t="s">
        <v>981</v>
      </c>
      <c r="O3" t="s">
        <v>981</v>
      </c>
      <c r="P3" t="s">
        <v>981</v>
      </c>
      <c r="Q3" t="s">
        <v>981</v>
      </c>
      <c r="R3" t="s">
        <v>981</v>
      </c>
      <c r="S3" t="s">
        <v>981</v>
      </c>
      <c r="T3" t="s">
        <v>981</v>
      </c>
      <c r="U3" t="s">
        <v>981</v>
      </c>
      <c r="V3" t="s">
        <v>981</v>
      </c>
      <c r="W3" t="s">
        <v>981</v>
      </c>
      <c r="X3" t="s">
        <v>981</v>
      </c>
      <c r="Y3" t="s">
        <v>981</v>
      </c>
      <c r="Z3" t="s">
        <v>981</v>
      </c>
    </row>
    <row r="4" spans="1:30" x14ac:dyDescent="0.35">
      <c r="A4" t="s">
        <v>5</v>
      </c>
      <c r="B4">
        <v>5</v>
      </c>
      <c r="C4">
        <v>5</v>
      </c>
      <c r="D4">
        <v>5</v>
      </c>
      <c r="E4">
        <v>4</v>
      </c>
      <c r="F4">
        <v>4</v>
      </c>
      <c r="G4">
        <v>3</v>
      </c>
      <c r="H4">
        <v>3</v>
      </c>
      <c r="I4">
        <v>2</v>
      </c>
      <c r="J4">
        <v>2</v>
      </c>
      <c r="K4">
        <v>4</v>
      </c>
      <c r="L4">
        <v>4</v>
      </c>
      <c r="M4">
        <v>4</v>
      </c>
      <c r="N4">
        <v>4</v>
      </c>
      <c r="O4">
        <v>3</v>
      </c>
      <c r="P4">
        <v>3</v>
      </c>
      <c r="Q4">
        <v>3</v>
      </c>
      <c r="R4">
        <v>3</v>
      </c>
      <c r="S4">
        <v>2</v>
      </c>
      <c r="T4">
        <v>2</v>
      </c>
      <c r="U4">
        <v>2</v>
      </c>
      <c r="V4">
        <v>2</v>
      </c>
      <c r="W4">
        <v>1</v>
      </c>
      <c r="X4">
        <v>1</v>
      </c>
      <c r="Y4">
        <v>1</v>
      </c>
      <c r="Z4">
        <v>1</v>
      </c>
    </row>
    <row r="5" spans="1:30" x14ac:dyDescent="0.35">
      <c r="A5" t="s">
        <v>966</v>
      </c>
      <c r="B5" t="s">
        <v>1</v>
      </c>
      <c r="C5" t="s">
        <v>1</v>
      </c>
      <c r="D5" t="s">
        <v>1</v>
      </c>
      <c r="E5">
        <v>2</v>
      </c>
      <c r="F5">
        <v>1</v>
      </c>
      <c r="G5">
        <v>2</v>
      </c>
      <c r="H5">
        <v>1</v>
      </c>
      <c r="I5">
        <v>2</v>
      </c>
      <c r="J5">
        <v>1</v>
      </c>
      <c r="K5">
        <v>2</v>
      </c>
      <c r="L5">
        <v>2</v>
      </c>
      <c r="M5">
        <v>1</v>
      </c>
      <c r="N5">
        <v>1</v>
      </c>
      <c r="O5">
        <v>2</v>
      </c>
      <c r="P5">
        <v>2</v>
      </c>
      <c r="Q5">
        <v>1</v>
      </c>
      <c r="R5">
        <v>1</v>
      </c>
      <c r="S5">
        <v>2</v>
      </c>
      <c r="T5">
        <v>2</v>
      </c>
      <c r="U5">
        <v>1</v>
      </c>
      <c r="V5">
        <v>1</v>
      </c>
      <c r="W5">
        <v>2</v>
      </c>
      <c r="X5">
        <v>2</v>
      </c>
      <c r="Y5">
        <v>1</v>
      </c>
      <c r="Z5">
        <v>1</v>
      </c>
    </row>
    <row r="6" spans="1:30" x14ac:dyDescent="0.35">
      <c r="A6" s="1" t="s">
        <v>6</v>
      </c>
      <c r="B6">
        <v>2018</v>
      </c>
      <c r="C6">
        <v>2018</v>
      </c>
      <c r="D6">
        <v>2018</v>
      </c>
      <c r="E6">
        <v>2020</v>
      </c>
      <c r="F6">
        <v>2020</v>
      </c>
      <c r="G6">
        <v>2020</v>
      </c>
      <c r="H6">
        <v>2020</v>
      </c>
      <c r="I6">
        <v>2020</v>
      </c>
      <c r="J6">
        <v>2020</v>
      </c>
      <c r="K6">
        <v>2020</v>
      </c>
      <c r="L6">
        <v>2020</v>
      </c>
      <c r="M6">
        <v>2020</v>
      </c>
      <c r="N6">
        <v>2020</v>
      </c>
      <c r="O6">
        <v>2020</v>
      </c>
      <c r="P6">
        <v>2020</v>
      </c>
      <c r="Q6">
        <v>2020</v>
      </c>
      <c r="R6">
        <v>2020</v>
      </c>
      <c r="S6">
        <v>2020</v>
      </c>
      <c r="T6">
        <v>2020</v>
      </c>
      <c r="U6">
        <v>2020</v>
      </c>
      <c r="V6">
        <v>2020</v>
      </c>
      <c r="W6">
        <v>2020</v>
      </c>
      <c r="X6">
        <v>2020</v>
      </c>
      <c r="Y6">
        <v>2020</v>
      </c>
      <c r="Z6">
        <v>2020</v>
      </c>
    </row>
    <row r="7" spans="1:30" x14ac:dyDescent="0.35">
      <c r="A7" t="s">
        <v>32</v>
      </c>
      <c r="B7" s="50">
        <v>14.026697960979902</v>
      </c>
      <c r="C7" s="50">
        <v>4.2470643008638973</v>
      </c>
      <c r="D7" s="50">
        <v>6.2910057304210625</v>
      </c>
      <c r="E7" s="50">
        <v>0.3530929585115774</v>
      </c>
      <c r="F7" s="50">
        <v>0.37093885904323354</v>
      </c>
      <c r="G7" s="50">
        <v>14.893579314866997</v>
      </c>
      <c r="H7" s="50">
        <v>17.189570034927133</v>
      </c>
      <c r="I7" s="50">
        <v>19.215577190542422</v>
      </c>
      <c r="J7" s="50">
        <v>15.542763157894738</v>
      </c>
      <c r="K7" s="50">
        <v>19.111900532859678</v>
      </c>
      <c r="L7" s="50">
        <v>15.773307376162665</v>
      </c>
      <c r="M7" s="50">
        <v>15.75716542541187</v>
      </c>
      <c r="N7" s="50">
        <v>9.9327118957960376</v>
      </c>
      <c r="O7" s="50">
        <v>8.6048352719079215</v>
      </c>
      <c r="P7" s="50">
        <v>15.440973182195188</v>
      </c>
      <c r="Q7" s="50">
        <v>17.315757938885561</v>
      </c>
      <c r="R7" s="50">
        <v>41.227448199795163</v>
      </c>
      <c r="S7" s="50">
        <v>48.978940650925331</v>
      </c>
      <c r="T7" s="50">
        <v>8.7669522782727114</v>
      </c>
      <c r="U7" s="50">
        <v>13.156356551388212</v>
      </c>
      <c r="V7" s="50">
        <v>32.096474953617808</v>
      </c>
      <c r="W7" s="50">
        <v>35.745626214940295</v>
      </c>
      <c r="X7" s="50">
        <v>34.734209493919181</v>
      </c>
      <c r="Y7" s="50">
        <v>34.963386498144253</v>
      </c>
      <c r="Z7" s="50">
        <v>0.13225569434239531</v>
      </c>
      <c r="AA7" s="50">
        <v>443.86859166661526</v>
      </c>
      <c r="AB7" s="30"/>
      <c r="AC7" s="25"/>
      <c r="AD7" s="25"/>
    </row>
    <row r="8" spans="1:30" x14ac:dyDescent="0.35">
      <c r="A8" t="s">
        <v>1185</v>
      </c>
      <c r="B8" s="50">
        <v>3.5206102391081122E-2</v>
      </c>
      <c r="C8" s="50">
        <v>3.1038228751745899E-2</v>
      </c>
      <c r="D8" s="50">
        <v>2.4914874179885395E-2</v>
      </c>
      <c r="E8" s="50">
        <v>0.1086439872343315</v>
      </c>
      <c r="F8" s="50">
        <v>0.12790995139421849</v>
      </c>
      <c r="G8" s="50">
        <v>11.157779077392028</v>
      </c>
      <c r="H8" s="50">
        <v>7.2564133445742502</v>
      </c>
      <c r="I8" s="50">
        <v>11.087621696801113</v>
      </c>
      <c r="J8" s="50">
        <v>10.849389097744361</v>
      </c>
      <c r="K8" s="50">
        <v>31.403197158081703</v>
      </c>
      <c r="L8" s="50">
        <v>37.534068786502274</v>
      </c>
      <c r="M8" s="50">
        <v>34.741593319792372</v>
      </c>
      <c r="N8" s="50">
        <v>27.409099327118959</v>
      </c>
      <c r="O8" s="50">
        <v>29.334388892272088</v>
      </c>
      <c r="P8" s="50">
        <v>29.845175559856234</v>
      </c>
      <c r="Q8" s="50">
        <v>28.190533253445178</v>
      </c>
      <c r="R8" s="50">
        <v>8.4652958323485397</v>
      </c>
      <c r="S8" s="50">
        <v>6.7645181876196556</v>
      </c>
      <c r="T8" s="50">
        <v>51.126368949668041</v>
      </c>
      <c r="U8" s="50">
        <v>39.016074037993178</v>
      </c>
      <c r="V8" s="50">
        <v>3.2893747179461466</v>
      </c>
      <c r="W8" s="50">
        <v>2.4159955567897806</v>
      </c>
      <c r="X8" s="50">
        <v>4.9431149470380538</v>
      </c>
      <c r="Y8" s="50">
        <v>9.4944327414986454</v>
      </c>
      <c r="Z8" s="50">
        <v>0.11388684790595151</v>
      </c>
      <c r="AA8" s="50">
        <v>384.76603447633988</v>
      </c>
    </row>
    <row r="9" spans="1:30" x14ac:dyDescent="0.35">
      <c r="A9" t="s">
        <v>1187</v>
      </c>
      <c r="B9" s="50">
        <v>0.86548335044741087</v>
      </c>
      <c r="C9" s="50">
        <v>0</v>
      </c>
      <c r="D9" s="50">
        <v>3.7372311269828089E-2</v>
      </c>
      <c r="E9" s="50">
        <v>0.3530929585115774</v>
      </c>
      <c r="F9" s="50">
        <v>1.189562547966232</v>
      </c>
      <c r="G9" s="50">
        <v>10.709412160844986</v>
      </c>
      <c r="H9" s="50">
        <v>23.804648922076357</v>
      </c>
      <c r="I9" s="50">
        <v>20.517385257301807</v>
      </c>
      <c r="J9" s="50">
        <v>23.002819548872182</v>
      </c>
      <c r="K9" s="50">
        <v>0.14209591474245115</v>
      </c>
      <c r="L9" s="50">
        <v>0.1081548777849881</v>
      </c>
      <c r="M9" s="50">
        <v>0.1534642292936132</v>
      </c>
      <c r="N9" s="50">
        <v>0.11111797024507684</v>
      </c>
      <c r="O9" s="50">
        <v>0.15224407770537726</v>
      </c>
      <c r="P9" s="50">
        <v>0.41470832181365774</v>
      </c>
      <c r="Q9" s="50">
        <v>0.21969243059716398</v>
      </c>
      <c r="R9" s="50">
        <v>0.21271567005436068</v>
      </c>
      <c r="S9" s="50">
        <v>0.34301212507977025</v>
      </c>
      <c r="T9" s="50">
        <v>5.6744027691085511E-2</v>
      </c>
      <c r="U9" s="50">
        <v>0.22893326838772529</v>
      </c>
      <c r="V9" s="50">
        <v>0.26074311788597504</v>
      </c>
      <c r="W9" s="50">
        <v>0.5442932518744793</v>
      </c>
      <c r="X9" s="50">
        <v>15.667908983915261</v>
      </c>
      <c r="Y9" s="50">
        <v>14.976426923462736</v>
      </c>
      <c r="Z9" s="50">
        <v>0.11388684790595151</v>
      </c>
      <c r="AA9" s="50">
        <v>210.2989074294982</v>
      </c>
    </row>
    <row r="10" spans="1:30" x14ac:dyDescent="0.35">
      <c r="A10" t="s">
        <v>1105</v>
      </c>
      <c r="B10" s="50">
        <v>0</v>
      </c>
      <c r="C10" s="50">
        <v>0</v>
      </c>
      <c r="D10" s="50">
        <v>0</v>
      </c>
      <c r="E10" s="50">
        <v>0.13580498404291436</v>
      </c>
      <c r="F10" s="50">
        <v>0.11511895625479662</v>
      </c>
      <c r="G10" s="50">
        <v>5.2244492884611979</v>
      </c>
      <c r="H10" s="50">
        <v>11.504877755028303</v>
      </c>
      <c r="I10" s="50">
        <v>13.207232267037552</v>
      </c>
      <c r="J10" s="50">
        <v>11.71875</v>
      </c>
      <c r="K10" s="50">
        <v>7.4481941977501478</v>
      </c>
      <c r="L10" s="50">
        <v>6.0480207657365348</v>
      </c>
      <c r="M10" s="50">
        <v>9.5779733694425637</v>
      </c>
      <c r="N10" s="50">
        <v>9.1857522069263542</v>
      </c>
      <c r="O10" s="50">
        <v>14.566713354850497</v>
      </c>
      <c r="P10" s="50">
        <v>10.879181642244955</v>
      </c>
      <c r="Q10" s="50">
        <v>11.024565608148592</v>
      </c>
      <c r="R10" s="50">
        <v>21.310958796186874</v>
      </c>
      <c r="S10" s="50">
        <v>12.954690491384813</v>
      </c>
      <c r="T10" s="50">
        <v>7.6490949327583273</v>
      </c>
      <c r="U10" s="50">
        <v>6.4101315148563085</v>
      </c>
      <c r="V10" s="50">
        <v>27.994785137642282</v>
      </c>
      <c r="W10" s="50">
        <v>16.284365454040543</v>
      </c>
      <c r="X10" s="50">
        <v>2.0498234601804626</v>
      </c>
      <c r="Y10" s="50">
        <v>4.92025278362925</v>
      </c>
      <c r="Z10" s="50">
        <v>8.8170462894930204E-2</v>
      </c>
      <c r="AA10" s="50">
        <v>157.32155415019699</v>
      </c>
    </row>
    <row r="11" spans="1:30" x14ac:dyDescent="0.35">
      <c r="A11" t="s">
        <v>63</v>
      </c>
      <c r="B11" s="50">
        <v>40.002933841865925</v>
      </c>
      <c r="C11" s="50">
        <v>37.333816150225033</v>
      </c>
      <c r="D11" s="50">
        <v>36.38817373972261</v>
      </c>
      <c r="E11" s="50">
        <v>0</v>
      </c>
      <c r="F11" s="50">
        <v>0</v>
      </c>
      <c r="G11" s="50">
        <v>7.9749056302833743E-2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1.049447496759059</v>
      </c>
      <c r="O11" s="50">
        <v>0.21923147189574327</v>
      </c>
      <c r="P11" s="50">
        <v>0</v>
      </c>
      <c r="Q11" s="50">
        <v>0</v>
      </c>
      <c r="R11" s="50">
        <v>2.7574253525565272E-2</v>
      </c>
      <c r="S11" s="50">
        <v>0</v>
      </c>
      <c r="T11" s="50">
        <v>0</v>
      </c>
      <c r="U11" s="50">
        <v>0</v>
      </c>
      <c r="V11" s="50">
        <v>1.4040014040014042</v>
      </c>
      <c r="W11" s="50">
        <v>1.9994445987225768</v>
      </c>
      <c r="X11" s="50">
        <v>0.19125147116516281</v>
      </c>
      <c r="Y11" s="50">
        <v>0.1454508977831277</v>
      </c>
      <c r="Z11" s="50">
        <v>0</v>
      </c>
      <c r="AA11" s="50">
        <v>118.84107438196902</v>
      </c>
    </row>
    <row r="12" spans="1:30" x14ac:dyDescent="0.35">
      <c r="A12" t="s">
        <v>1186</v>
      </c>
      <c r="B12" s="50">
        <v>4.8291037113099602</v>
      </c>
      <c r="C12" s="50">
        <v>5.2558067352956392</v>
      </c>
      <c r="D12" s="50">
        <v>1.4367577443733908</v>
      </c>
      <c r="E12" s="50">
        <v>8.1482990425748622E-2</v>
      </c>
      <c r="F12" s="50">
        <v>0</v>
      </c>
      <c r="G12" s="50">
        <v>6.2221985928722061</v>
      </c>
      <c r="H12" s="50">
        <v>5.7960977959773574</v>
      </c>
      <c r="I12" s="50">
        <v>4.4172461752433936</v>
      </c>
      <c r="J12" s="50">
        <v>3.5361842105263155</v>
      </c>
      <c r="K12" s="50">
        <v>9.6269982238010652</v>
      </c>
      <c r="L12" s="50">
        <v>9.3359290504001731</v>
      </c>
      <c r="M12" s="50">
        <v>8.7745429925524707</v>
      </c>
      <c r="N12" s="50">
        <v>10.932773628001728</v>
      </c>
      <c r="O12" s="50">
        <v>7.051945679313075</v>
      </c>
      <c r="P12" s="50">
        <v>5.7644456732098428</v>
      </c>
      <c r="Q12" s="50">
        <v>6.9802276812462551</v>
      </c>
      <c r="R12" s="50">
        <v>13.105648782793667</v>
      </c>
      <c r="S12" s="50">
        <v>14.78940650925335</v>
      </c>
      <c r="T12" s="50">
        <v>4.1025932020654823</v>
      </c>
      <c r="U12" s="50">
        <v>4.8222113979542129</v>
      </c>
      <c r="V12" s="50">
        <v>6.3831920974778118</v>
      </c>
      <c r="W12" s="50">
        <v>6.1816162177173002</v>
      </c>
      <c r="X12" s="50">
        <v>9.7342094939191846</v>
      </c>
      <c r="Y12" s="50">
        <v>8.135219179456314</v>
      </c>
      <c r="Z12" s="50">
        <v>2.571638501102131E-2</v>
      </c>
      <c r="AA12" s="50">
        <v>114.18591909573006</v>
      </c>
    </row>
    <row r="13" spans="1:30" x14ac:dyDescent="0.35">
      <c r="A13" t="s">
        <v>1188</v>
      </c>
      <c r="B13" s="50">
        <v>4.955258911544667</v>
      </c>
      <c r="C13" s="50">
        <v>6.7301226010035702</v>
      </c>
      <c r="D13" s="50">
        <v>3.7912133543725606</v>
      </c>
      <c r="E13" s="50">
        <v>6.111224281931147E-2</v>
      </c>
      <c r="F13" s="50">
        <v>8.9536965975952926E-2</v>
      </c>
      <c r="G13" s="50">
        <v>11.177273291154943</v>
      </c>
      <c r="H13" s="50">
        <v>8.6836083343369861</v>
      </c>
      <c r="I13" s="50">
        <v>13.029207232267037</v>
      </c>
      <c r="J13" s="50">
        <v>11.21358082706767</v>
      </c>
      <c r="K13" s="50">
        <v>0.6512729425695678</v>
      </c>
      <c r="L13" s="50">
        <v>0.62297209604153148</v>
      </c>
      <c r="M13" s="50">
        <v>0.9975174904084857</v>
      </c>
      <c r="N13" s="50">
        <v>3.4323106364590403</v>
      </c>
      <c r="O13" s="50">
        <v>1.9730832470616892</v>
      </c>
      <c r="P13" s="50">
        <v>1.8869228642521427</v>
      </c>
      <c r="Q13" s="50">
        <v>1.6077491511883364</v>
      </c>
      <c r="R13" s="50">
        <v>2.2650279681714331</v>
      </c>
      <c r="S13" s="50">
        <v>1.4518187619655394</v>
      </c>
      <c r="T13" s="50">
        <v>1.1178573455143848</v>
      </c>
      <c r="U13" s="50">
        <v>0.91573307355090117</v>
      </c>
      <c r="V13" s="50">
        <v>1.7700446271874843</v>
      </c>
      <c r="W13" s="50">
        <v>2.7270202721466257</v>
      </c>
      <c r="X13" s="50">
        <v>7.1989015300117698</v>
      </c>
      <c r="Y13" s="50">
        <v>6.2293108636773997</v>
      </c>
      <c r="Z13" s="50">
        <v>0.23512123438648053</v>
      </c>
      <c r="AA13" s="50">
        <v>95.233932005550841</v>
      </c>
    </row>
    <row r="14" spans="1:30" x14ac:dyDescent="0.35">
      <c r="A14" t="s">
        <v>33</v>
      </c>
      <c r="B14" s="50">
        <v>0.40487017749743287</v>
      </c>
      <c r="C14" s="50">
        <v>0.34142051626920489</v>
      </c>
      <c r="D14" s="50">
        <v>6.6439664479694377E-2</v>
      </c>
      <c r="E14" s="50">
        <v>0</v>
      </c>
      <c r="F14" s="50">
        <v>0</v>
      </c>
      <c r="G14" s="50">
        <v>0.57773760788275108</v>
      </c>
      <c r="H14" s="50">
        <v>0.64133445742502715</v>
      </c>
      <c r="I14" s="50">
        <v>0.12239221140472881</v>
      </c>
      <c r="J14" s="50">
        <v>0.14685150375939848</v>
      </c>
      <c r="K14" s="50">
        <v>0.98283007696862057</v>
      </c>
      <c r="L14" s="50">
        <v>0.25091931646117238</v>
      </c>
      <c r="M14" s="50">
        <v>0.6635071090047393</v>
      </c>
      <c r="N14" s="50">
        <v>0.97536884992900796</v>
      </c>
      <c r="O14" s="50">
        <v>0.91955422934047859</v>
      </c>
      <c r="P14" s="50">
        <v>1.7279513408902405</v>
      </c>
      <c r="Q14" s="50">
        <v>1.1483922508488116</v>
      </c>
      <c r="R14" s="50">
        <v>0.33876940045694476</v>
      </c>
      <c r="S14" s="50">
        <v>0.16751754945756223</v>
      </c>
      <c r="T14" s="50">
        <v>1.276740623049424</v>
      </c>
      <c r="U14" s="50">
        <v>2.0311738918655626</v>
      </c>
      <c r="V14" s="50">
        <v>0.41618613047184477</v>
      </c>
      <c r="W14" s="50">
        <v>0.97750624826437105</v>
      </c>
      <c r="X14" s="50">
        <v>1.9174185955276579</v>
      </c>
      <c r="Y14" s="50">
        <v>1.3441669174440767</v>
      </c>
      <c r="Z14" s="50">
        <v>65.789860396767082</v>
      </c>
      <c r="AA14" s="50">
        <v>94.813577865135514</v>
      </c>
    </row>
    <row r="15" spans="1:30" x14ac:dyDescent="0.35">
      <c r="A15" t="s">
        <v>1090</v>
      </c>
      <c r="B15" s="50">
        <v>1.6928267566378175</v>
      </c>
      <c r="C15" s="50">
        <v>2.4209818426361802</v>
      </c>
      <c r="D15" s="50">
        <v>1.183456523544556</v>
      </c>
      <c r="E15" s="50">
        <v>0</v>
      </c>
      <c r="F15" s="50">
        <v>0</v>
      </c>
      <c r="G15" s="50">
        <v>5.1181172133907529</v>
      </c>
      <c r="H15" s="50">
        <v>2.441888474045526</v>
      </c>
      <c r="I15" s="50">
        <v>2.2976356050069544</v>
      </c>
      <c r="J15" s="50">
        <v>2.9957706766917296</v>
      </c>
      <c r="K15" s="50">
        <v>5.1509769094138544</v>
      </c>
      <c r="L15" s="50">
        <v>2.7644386761842958</v>
      </c>
      <c r="M15" s="50">
        <v>4.7167682238772288</v>
      </c>
      <c r="N15" s="50">
        <v>7.5560219766652263</v>
      </c>
      <c r="O15" s="50">
        <v>7.6852810425674445</v>
      </c>
      <c r="P15" s="50">
        <v>7.6098977052806189</v>
      </c>
      <c r="Q15" s="50">
        <v>7.1799480726982221</v>
      </c>
      <c r="R15" s="50">
        <v>2.0050421492161035</v>
      </c>
      <c r="S15" s="50">
        <v>2.3372686662412252</v>
      </c>
      <c r="T15" s="50">
        <v>6.0659365601770414</v>
      </c>
      <c r="U15" s="50">
        <v>7.9883097905504146</v>
      </c>
      <c r="V15" s="50">
        <v>2.1160306874592592</v>
      </c>
      <c r="W15" s="50">
        <v>2.9658428214384891</v>
      </c>
      <c r="X15" s="50">
        <v>5.6541781090623768</v>
      </c>
      <c r="Y15" s="50">
        <v>5.2211856755943424</v>
      </c>
      <c r="Z15" s="50">
        <v>6.6127847171197657E-2</v>
      </c>
      <c r="AA15" s="50">
        <v>83.228909065465842</v>
      </c>
    </row>
    <row r="16" spans="1:30" x14ac:dyDescent="0.35">
      <c r="A16" t="s">
        <v>1190</v>
      </c>
      <c r="B16" s="50">
        <v>0.12028751650286049</v>
      </c>
      <c r="C16" s="50">
        <v>6.2076457503491798E-2</v>
      </c>
      <c r="D16" s="50">
        <v>0.10796445477950335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73.589299128139956</v>
      </c>
    </row>
    <row r="17" spans="1:27" x14ac:dyDescent="0.35">
      <c r="A17" t="s">
        <v>1191</v>
      </c>
      <c r="B17" s="50">
        <v>0</v>
      </c>
      <c r="C17" s="50">
        <v>0</v>
      </c>
      <c r="D17" s="50">
        <v>0</v>
      </c>
      <c r="E17" s="50">
        <v>59.407890269572896</v>
      </c>
      <c r="F17" s="50">
        <v>0.3581478639038117</v>
      </c>
      <c r="G17" s="50">
        <v>0.15240930760097116</v>
      </c>
      <c r="H17" s="50">
        <v>0.24689871130916535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  <c r="W17" s="50">
        <v>0</v>
      </c>
      <c r="X17" s="50">
        <v>0</v>
      </c>
      <c r="Y17" s="50">
        <v>0</v>
      </c>
      <c r="Z17" s="50">
        <v>13.423952975753123</v>
      </c>
      <c r="AA17" s="50">
        <v>64.765352249022669</v>
      </c>
    </row>
    <row r="18" spans="1:27" x14ac:dyDescent="0.35">
      <c r="A18" t="s">
        <v>1091</v>
      </c>
      <c r="B18" s="50">
        <v>2.9338418659234266E-2</v>
      </c>
      <c r="C18" s="50">
        <v>0</v>
      </c>
      <c r="D18" s="50">
        <v>0</v>
      </c>
      <c r="E18" s="50">
        <v>0</v>
      </c>
      <c r="F18" s="50">
        <v>0</v>
      </c>
      <c r="G18" s="50">
        <v>0.15772591135449343</v>
      </c>
      <c r="H18" s="50">
        <v>0</v>
      </c>
      <c r="I18" s="50">
        <v>0.22809457579972184</v>
      </c>
      <c r="J18" s="50">
        <v>0.12335526315789473</v>
      </c>
      <c r="K18" s="50">
        <v>1.8590882178804027</v>
      </c>
      <c r="L18" s="50">
        <v>11.520657581656932</v>
      </c>
      <c r="M18" s="50">
        <v>9.3929135635296763</v>
      </c>
      <c r="N18" s="50">
        <v>6.7041175381196378</v>
      </c>
      <c r="O18" s="50">
        <v>10.705803544242128</v>
      </c>
      <c r="P18" s="50">
        <v>4.5272325131324305</v>
      </c>
      <c r="Q18" s="50">
        <v>3.4551627721190332</v>
      </c>
      <c r="R18" s="50">
        <v>0.8823761128180887</v>
      </c>
      <c r="S18" s="50">
        <v>0.62220804084237402</v>
      </c>
      <c r="T18" s="50">
        <v>7.6320717244510021</v>
      </c>
      <c r="U18" s="50">
        <v>5.1631758402338042</v>
      </c>
      <c r="V18" s="50">
        <v>0.32091460662889237</v>
      </c>
      <c r="W18" s="50">
        <v>0.26103860038878091</v>
      </c>
      <c r="X18" s="50">
        <v>0.59827383287563751</v>
      </c>
      <c r="Y18" s="50">
        <v>0.58180359113251079</v>
      </c>
      <c r="Z18" s="50">
        <v>0</v>
      </c>
      <c r="AA18" s="50">
        <v>56.24864254825961</v>
      </c>
    </row>
    <row r="19" spans="1:27" x14ac:dyDescent="0.35">
      <c r="A19" t="s">
        <v>1192</v>
      </c>
      <c r="B19" s="50">
        <v>2.9514449171189669</v>
      </c>
      <c r="C19" s="50">
        <v>4.3919093683720449</v>
      </c>
      <c r="D19" s="50">
        <v>1.7066688813221493</v>
      </c>
      <c r="E19" s="50">
        <v>0</v>
      </c>
      <c r="F19" s="50">
        <v>0</v>
      </c>
      <c r="G19" s="50">
        <v>1.0721817569603205</v>
      </c>
      <c r="H19" s="50">
        <v>0.31012886908346382</v>
      </c>
      <c r="I19" s="50">
        <v>0.36161335187760779</v>
      </c>
      <c r="J19" s="50">
        <v>0.41118421052631576</v>
      </c>
      <c r="K19" s="50">
        <v>1.6814683244523387</v>
      </c>
      <c r="L19" s="50">
        <v>1.535799264546831</v>
      </c>
      <c r="M19" s="50">
        <v>2.3380726698262242</v>
      </c>
      <c r="N19" s="50">
        <v>2.7532563738502378</v>
      </c>
      <c r="O19" s="50">
        <v>3.6721271542536993</v>
      </c>
      <c r="P19" s="50">
        <v>3.1517832457837986</v>
      </c>
      <c r="Q19" s="50">
        <v>3.4152186938286402</v>
      </c>
      <c r="R19" s="50">
        <v>1.7883873000866621</v>
      </c>
      <c r="S19" s="50">
        <v>1.6273133375877473</v>
      </c>
      <c r="T19" s="50">
        <v>3.2514327866992003</v>
      </c>
      <c r="U19" s="50">
        <v>5.2605942523136866</v>
      </c>
      <c r="V19" s="50">
        <v>0.66188637617209045</v>
      </c>
      <c r="W19" s="50">
        <v>0.79422382671480141</v>
      </c>
      <c r="X19" s="50">
        <v>2.2557865829737151</v>
      </c>
      <c r="Y19" s="50">
        <v>2.4325408767178249</v>
      </c>
      <c r="Z19" s="50">
        <v>0.11756061719324026</v>
      </c>
      <c r="AA19" s="50">
        <v>47.942583038261603</v>
      </c>
    </row>
    <row r="20" spans="1:27" x14ac:dyDescent="0.35">
      <c r="A20" t="s">
        <v>1197</v>
      </c>
      <c r="B20" s="50">
        <v>0</v>
      </c>
      <c r="C20" s="50">
        <v>4.6557343127618854E-2</v>
      </c>
      <c r="D20" s="50">
        <v>0</v>
      </c>
      <c r="E20" s="50">
        <v>0</v>
      </c>
      <c r="F20" s="50">
        <v>0</v>
      </c>
      <c r="G20" s="50">
        <v>0.71065270172080741</v>
      </c>
      <c r="H20" s="50">
        <v>6.323015777429844E-2</v>
      </c>
      <c r="I20" s="50">
        <v>0.23365785813630044</v>
      </c>
      <c r="J20" s="50">
        <v>0.2232142857142857</v>
      </c>
      <c r="K20" s="50">
        <v>8.0402605091770276</v>
      </c>
      <c r="L20" s="50">
        <v>5.9874540341769418</v>
      </c>
      <c r="M20" s="50">
        <v>4.7257955314827358</v>
      </c>
      <c r="N20" s="50">
        <v>6.630038891289586</v>
      </c>
      <c r="O20" s="50">
        <v>7.3564338347238287</v>
      </c>
      <c r="P20" s="50">
        <v>6.573126900746475</v>
      </c>
      <c r="Q20" s="50">
        <v>6.4609546634711394</v>
      </c>
      <c r="R20" s="50">
        <v>1.2565981249507603</v>
      </c>
      <c r="S20" s="50">
        <v>2.1857051691129548</v>
      </c>
      <c r="T20" s="50">
        <v>2.0030641774953186</v>
      </c>
      <c r="U20" s="50">
        <v>2.7618119824646858</v>
      </c>
      <c r="V20" s="50">
        <v>0.21561450132878704</v>
      </c>
      <c r="W20" s="50">
        <v>0.23882254929186336</v>
      </c>
      <c r="X20" s="50">
        <v>0.26480972930561003</v>
      </c>
      <c r="Y20" s="50">
        <v>0.2708396027685826</v>
      </c>
      <c r="Z20" s="50">
        <v>0</v>
      </c>
      <c r="AA20" s="50">
        <v>41.151754774453359</v>
      </c>
    </row>
    <row r="21" spans="1:27" x14ac:dyDescent="0.35">
      <c r="A21" t="s">
        <v>47</v>
      </c>
      <c r="B21" s="50">
        <v>7.5722458559483643</v>
      </c>
      <c r="C21" s="50">
        <v>13.8275309089028</v>
      </c>
      <c r="D21" s="50">
        <v>4.0901918445311853</v>
      </c>
      <c r="E21" s="50">
        <v>0</v>
      </c>
      <c r="F21" s="50">
        <v>0</v>
      </c>
      <c r="G21" s="50">
        <v>1.5666259060378898</v>
      </c>
      <c r="H21" s="50">
        <v>0.46970974346621697</v>
      </c>
      <c r="I21" s="50">
        <v>0.46731571627260088</v>
      </c>
      <c r="J21" s="50">
        <v>0.55216165413533835</v>
      </c>
      <c r="K21" s="50">
        <v>0</v>
      </c>
      <c r="L21" s="50">
        <v>0</v>
      </c>
      <c r="M21" s="50">
        <v>9.4786729857819912E-2</v>
      </c>
      <c r="N21" s="50">
        <v>0.27779492561269215</v>
      </c>
      <c r="O21" s="50">
        <v>0</v>
      </c>
      <c r="P21" s="50">
        <v>0.18661874481614599</v>
      </c>
      <c r="Q21" s="50">
        <v>0.10984621529858199</v>
      </c>
      <c r="R21" s="50">
        <v>7.8783581501615074E-2</v>
      </c>
      <c r="S21" s="50">
        <v>0.13560944479897893</v>
      </c>
      <c r="T21" s="50">
        <v>0</v>
      </c>
      <c r="U21" s="50">
        <v>2.9225523623964932E-2</v>
      </c>
      <c r="V21" s="50">
        <v>0.26575740861455144</v>
      </c>
      <c r="W21" s="50">
        <v>0.38878089419605666</v>
      </c>
      <c r="X21" s="50">
        <v>0.71106316202432329</v>
      </c>
      <c r="Y21" s="50">
        <v>0.70719229611796575</v>
      </c>
      <c r="Z21" s="50">
        <v>0</v>
      </c>
      <c r="AA21" s="50">
        <v>33.190102991564885</v>
      </c>
    </row>
    <row r="22" spans="1:27" x14ac:dyDescent="0.35">
      <c r="A22" t="s">
        <v>48</v>
      </c>
      <c r="B22" s="50">
        <v>6.7478362916238821E-2</v>
      </c>
      <c r="C22" s="50">
        <v>6.7249495628782782E-2</v>
      </c>
      <c r="D22" s="50">
        <v>32.763059546549286</v>
      </c>
      <c r="E22" s="50">
        <v>0.12222448563862294</v>
      </c>
      <c r="F22" s="50">
        <v>0.14070094653364032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0</v>
      </c>
      <c r="Z22" s="50">
        <v>2.9390154298310066E-2</v>
      </c>
      <c r="AA22" s="50">
        <v>31.645130576924785</v>
      </c>
    </row>
    <row r="23" spans="1:27" x14ac:dyDescent="0.35">
      <c r="A23" t="s">
        <v>1104</v>
      </c>
      <c r="B23" s="50">
        <v>1.5725392401349565</v>
      </c>
      <c r="C23" s="50">
        <v>1.3708551032021106</v>
      </c>
      <c r="D23" s="50">
        <v>0.86786811726600777</v>
      </c>
      <c r="E23" s="50">
        <v>0</v>
      </c>
      <c r="F23" s="50">
        <v>0</v>
      </c>
      <c r="G23" s="50">
        <v>0.36861786024420934</v>
      </c>
      <c r="H23" s="50">
        <v>3.3120558834156329E-2</v>
      </c>
      <c r="I23" s="50">
        <v>6.1196105702364403E-2</v>
      </c>
      <c r="J23" s="50">
        <v>9.9859022556390967E-2</v>
      </c>
      <c r="K23" s="50">
        <v>0</v>
      </c>
      <c r="L23" s="50">
        <v>0.15574302401038287</v>
      </c>
      <c r="M23" s="50">
        <v>0.1263823064770932</v>
      </c>
      <c r="N23" s="50">
        <v>0.54324341008704236</v>
      </c>
      <c r="O23" s="50">
        <v>9.7436209731441445E-2</v>
      </c>
      <c r="P23" s="50">
        <v>0.17970693945258503</v>
      </c>
      <c r="Q23" s="50">
        <v>0.24965048931495903</v>
      </c>
      <c r="R23" s="50">
        <v>0.25604663988024895</v>
      </c>
      <c r="S23" s="50">
        <v>0.30312699425654116</v>
      </c>
      <c r="T23" s="50">
        <v>3.9720819383759862E-2</v>
      </c>
      <c r="U23" s="50">
        <v>4.8709206039941548E-2</v>
      </c>
      <c r="V23" s="50">
        <v>10.239181667753096</v>
      </c>
      <c r="W23" s="50">
        <v>9.7639544570952523</v>
      </c>
      <c r="X23" s="50">
        <v>1.4466457434287956</v>
      </c>
      <c r="Y23" s="50">
        <v>1.4194001404353496</v>
      </c>
      <c r="Z23" s="50">
        <v>0</v>
      </c>
      <c r="AA23" s="50">
        <v>31.531240555757098</v>
      </c>
    </row>
    <row r="24" spans="1:27" x14ac:dyDescent="0.35">
      <c r="A24" t="s">
        <v>1198</v>
      </c>
      <c r="B24" s="50">
        <v>4.1073786122927974E-2</v>
      </c>
      <c r="C24" s="50">
        <v>0</v>
      </c>
      <c r="D24" s="50">
        <v>8.7202059629598871E-2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0</v>
      </c>
      <c r="Y24" s="50">
        <v>0</v>
      </c>
      <c r="Z24" s="50">
        <v>0</v>
      </c>
      <c r="AA24" s="50">
        <v>30.942615510138229</v>
      </c>
    </row>
    <row r="25" spans="1:27" x14ac:dyDescent="0.35">
      <c r="A25" t="s">
        <v>42</v>
      </c>
      <c r="B25" s="50">
        <v>2.3705442276661288</v>
      </c>
      <c r="C25" s="50">
        <v>3.931508975221147</v>
      </c>
      <c r="D25" s="50">
        <v>1.4076903911635246</v>
      </c>
      <c r="E25" s="50">
        <v>0</v>
      </c>
      <c r="F25" s="50">
        <v>0</v>
      </c>
      <c r="G25" s="50">
        <v>2.7203289205522179</v>
      </c>
      <c r="H25" s="50">
        <v>0.5961700590148139</v>
      </c>
      <c r="I25" s="50">
        <v>0.75660639777468708</v>
      </c>
      <c r="J25" s="50">
        <v>0.82236842105263153</v>
      </c>
      <c r="K25" s="50">
        <v>0</v>
      </c>
      <c r="L25" s="50">
        <v>5.191434133679429E-2</v>
      </c>
      <c r="M25" s="50">
        <v>6.3191153238546599E-2</v>
      </c>
      <c r="N25" s="50">
        <v>5.5558985122538422E-2</v>
      </c>
      <c r="O25" s="50">
        <v>2.4359052432860361E-2</v>
      </c>
      <c r="P25" s="50">
        <v>0.24191318772463369</v>
      </c>
      <c r="Q25" s="50">
        <v>0.19972039145196727</v>
      </c>
      <c r="R25" s="50">
        <v>0.12605373040258411</v>
      </c>
      <c r="S25" s="50">
        <v>0.1196553924696873</v>
      </c>
      <c r="T25" s="50">
        <v>7.376723599841116E-2</v>
      </c>
      <c r="U25" s="50">
        <v>9.7418412079883096E-2</v>
      </c>
      <c r="V25" s="50">
        <v>3.9963897106754249</v>
      </c>
      <c r="W25" s="50">
        <v>7.0980283254651484</v>
      </c>
      <c r="X25" s="50">
        <v>1.387799136916438</v>
      </c>
      <c r="Y25" s="50">
        <v>1.4996489116260407</v>
      </c>
      <c r="Z25" s="50">
        <v>0</v>
      </c>
      <c r="AA25" s="50">
        <v>29.243004055286683</v>
      </c>
    </row>
    <row r="26" spans="1:27" x14ac:dyDescent="0.35">
      <c r="A26" t="s">
        <v>1193</v>
      </c>
      <c r="B26" s="50">
        <v>4.6941469854774827E-2</v>
      </c>
      <c r="C26" s="50">
        <v>0</v>
      </c>
      <c r="D26" s="50">
        <v>0</v>
      </c>
      <c r="E26" s="50">
        <v>4.0741495212874311E-2</v>
      </c>
      <c r="F26" s="50">
        <v>8.9536965975952926E-2</v>
      </c>
      <c r="G26" s="50">
        <v>5.545217714923707</v>
      </c>
      <c r="H26" s="50">
        <v>6.7054076839696499</v>
      </c>
      <c r="I26" s="50">
        <v>3.7997218358831715</v>
      </c>
      <c r="J26" s="50">
        <v>6.4320958646616537</v>
      </c>
      <c r="K26" s="50">
        <v>0</v>
      </c>
      <c r="L26" s="50">
        <v>3.0283365779796668E-2</v>
      </c>
      <c r="M26" s="50">
        <v>0</v>
      </c>
      <c r="N26" s="50">
        <v>3.0866102845854684E-2</v>
      </c>
      <c r="O26" s="50">
        <v>0</v>
      </c>
      <c r="P26" s="50">
        <v>0</v>
      </c>
      <c r="Q26" s="50">
        <v>0</v>
      </c>
      <c r="R26" s="50">
        <v>7.090522335145355E-2</v>
      </c>
      <c r="S26" s="50">
        <v>0</v>
      </c>
      <c r="T26" s="50">
        <v>3.9720819383759862E-2</v>
      </c>
      <c r="U26" s="50">
        <v>0</v>
      </c>
      <c r="V26" s="50">
        <v>4.5128616557187987E-2</v>
      </c>
      <c r="W26" s="50">
        <v>0</v>
      </c>
      <c r="X26" s="50">
        <v>4.9038838760298152E-2</v>
      </c>
      <c r="Y26" s="50">
        <v>5.5171030193600153E-2</v>
      </c>
      <c r="Z26" s="50">
        <v>2.571638501102131E-2</v>
      </c>
      <c r="AA26" s="50">
        <v>27.640635359386103</v>
      </c>
    </row>
    <row r="27" spans="1:27" x14ac:dyDescent="0.35">
      <c r="A27" t="s">
        <v>1194</v>
      </c>
      <c r="B27" s="50">
        <v>5.5742995452545109E-2</v>
      </c>
      <c r="C27" s="50">
        <v>0</v>
      </c>
      <c r="D27" s="50">
        <v>9.1354538659579765E-2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50">
        <v>0</v>
      </c>
      <c r="X27" s="50">
        <v>0</v>
      </c>
      <c r="Y27" s="50">
        <v>0</v>
      </c>
      <c r="Z27" s="50">
        <v>0</v>
      </c>
      <c r="AA27" s="50">
        <v>23.006493412364762</v>
      </c>
    </row>
    <row r="28" spans="1:27" x14ac:dyDescent="0.35">
      <c r="A28" t="s">
        <v>1083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6.027256455243057</v>
      </c>
      <c r="H28" s="50">
        <v>4.2725520896061662</v>
      </c>
      <c r="I28" s="50">
        <v>3.4492350486787204</v>
      </c>
      <c r="J28" s="50">
        <v>4.0119830827067666</v>
      </c>
      <c r="K28" s="50">
        <v>7.1047957371225573E-2</v>
      </c>
      <c r="L28" s="50">
        <v>0</v>
      </c>
      <c r="M28" s="50">
        <v>6.3191153238546599E-2</v>
      </c>
      <c r="N28" s="50">
        <v>9.8771529106734979E-2</v>
      </c>
      <c r="O28" s="50">
        <v>8.5256683515011256E-2</v>
      </c>
      <c r="P28" s="50">
        <v>0.11750069118053635</v>
      </c>
      <c r="Q28" s="50">
        <v>0.1298182544437787</v>
      </c>
      <c r="R28" s="50">
        <v>2.7574253525565272E-2</v>
      </c>
      <c r="S28" s="50">
        <v>0</v>
      </c>
      <c r="T28" s="50">
        <v>0</v>
      </c>
      <c r="U28" s="50">
        <v>8.2805650267900641E-2</v>
      </c>
      <c r="V28" s="50">
        <v>0.21060021060021061</v>
      </c>
      <c r="W28" s="50">
        <v>0.65537350735906685</v>
      </c>
      <c r="X28" s="50">
        <v>0.79933307179286006</v>
      </c>
      <c r="Y28" s="50">
        <v>0.32099508476276456</v>
      </c>
      <c r="Z28" s="50">
        <v>0.24981631153563558</v>
      </c>
      <c r="AA28" s="50">
        <v>20.767640389798672</v>
      </c>
    </row>
    <row r="29" spans="1:27" x14ac:dyDescent="0.35">
      <c r="A29" t="s">
        <v>44</v>
      </c>
      <c r="B29" s="50">
        <v>0.12322135836878392</v>
      </c>
      <c r="C29" s="50">
        <v>4.6557343127618854E-2</v>
      </c>
      <c r="D29" s="50">
        <v>0.11211693380948427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20.673111034934543</v>
      </c>
    </row>
    <row r="30" spans="1:27" x14ac:dyDescent="0.35">
      <c r="A30" t="s">
        <v>1205</v>
      </c>
      <c r="B30" s="50">
        <v>2.0536893061463987E-2</v>
      </c>
      <c r="C30" s="50">
        <v>2.0692152501163932E-2</v>
      </c>
      <c r="D30" s="50">
        <v>4.1524790299808989E-2</v>
      </c>
      <c r="E30" s="50">
        <v>0.16296598085149724</v>
      </c>
      <c r="F30" s="50">
        <v>26.502941928882066</v>
      </c>
      <c r="G30" s="50">
        <v>3.7216226274655755E-2</v>
      </c>
      <c r="H30" s="50">
        <v>6.0219197880284236E-2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14.305657604702423</v>
      </c>
      <c r="AA30" s="50">
        <v>19.494850631123434</v>
      </c>
    </row>
    <row r="31" spans="1:27" x14ac:dyDescent="0.35">
      <c r="A31" t="s">
        <v>56</v>
      </c>
      <c r="B31" s="50">
        <v>4.987531172069825E-2</v>
      </c>
      <c r="C31" s="50">
        <v>0.11380683875640163</v>
      </c>
      <c r="D31" s="50">
        <v>0.22838634664894944</v>
      </c>
      <c r="E31" s="50">
        <v>0.1086439872343315</v>
      </c>
      <c r="F31" s="50">
        <v>0.11511895625479662</v>
      </c>
      <c r="G31" s="50">
        <v>4.3791092916511598</v>
      </c>
      <c r="H31" s="50">
        <v>4.9168975069252081</v>
      </c>
      <c r="I31" s="50">
        <v>2.6258692628650904</v>
      </c>
      <c r="J31" s="50">
        <v>3.3070958646616542</v>
      </c>
      <c r="K31" s="50">
        <v>0.16577856719952633</v>
      </c>
      <c r="L31" s="50">
        <v>0.56240536448193812</v>
      </c>
      <c r="M31" s="50">
        <v>0.57323403294967279</v>
      </c>
      <c r="N31" s="50">
        <v>0.22223594049015369</v>
      </c>
      <c r="O31" s="50">
        <v>0.24359052432860362</v>
      </c>
      <c r="P31" s="50">
        <v>0.69118053635609622</v>
      </c>
      <c r="Q31" s="50">
        <v>1.268224485719992</v>
      </c>
      <c r="R31" s="50">
        <v>8.6661939651776571E-2</v>
      </c>
      <c r="S31" s="50">
        <v>7.1793235481812379E-2</v>
      </c>
      <c r="T31" s="50">
        <v>6.241843046019406E-2</v>
      </c>
      <c r="U31" s="50">
        <v>0.1850949829517779</v>
      </c>
      <c r="V31" s="50">
        <v>0.16045730331444619</v>
      </c>
      <c r="W31" s="50">
        <v>9.9972229936128851E-2</v>
      </c>
      <c r="X31" s="50">
        <v>0.35798352295017655</v>
      </c>
      <c r="Y31" s="50">
        <v>0.12037315678603672</v>
      </c>
      <c r="Z31" s="50">
        <v>5.143277002204262E-2</v>
      </c>
      <c r="AA31" s="50">
        <v>15.428457365704139</v>
      </c>
    </row>
    <row r="32" spans="1:27" x14ac:dyDescent="0.35">
      <c r="A32" t="s">
        <v>1200</v>
      </c>
      <c r="B32" s="50">
        <v>1.4669209329617133E-2</v>
      </c>
      <c r="C32" s="50">
        <v>0</v>
      </c>
      <c r="D32" s="50">
        <v>0</v>
      </c>
      <c r="E32" s="50">
        <v>0</v>
      </c>
      <c r="F32" s="50">
        <v>0</v>
      </c>
      <c r="G32" s="50">
        <v>0.84888439931238591</v>
      </c>
      <c r="H32" s="50">
        <v>0.80994821148982299</v>
      </c>
      <c r="I32" s="50">
        <v>0.67315716272600834</v>
      </c>
      <c r="J32" s="50">
        <v>0</v>
      </c>
      <c r="K32" s="50">
        <v>2.4511545293072827</v>
      </c>
      <c r="L32" s="50">
        <v>1.509842093878434</v>
      </c>
      <c r="M32" s="50">
        <v>1.7151884450462649</v>
      </c>
      <c r="N32" s="50">
        <v>1.1914315698499907</v>
      </c>
      <c r="O32" s="50">
        <v>1.3823762255648255</v>
      </c>
      <c r="P32" s="50">
        <v>2.5158971523361902</v>
      </c>
      <c r="Q32" s="50">
        <v>2.0071899340922705</v>
      </c>
      <c r="R32" s="50">
        <v>3.8800913889545416</v>
      </c>
      <c r="S32" s="50">
        <v>4.2677089980855136</v>
      </c>
      <c r="T32" s="50">
        <v>1.378879872893378</v>
      </c>
      <c r="U32" s="50">
        <v>0.89137847053093033</v>
      </c>
      <c r="V32" s="50">
        <v>0.84741513312941896</v>
      </c>
      <c r="W32" s="50">
        <v>0.62204943071369057</v>
      </c>
      <c r="X32" s="50">
        <v>1.6231855629658689</v>
      </c>
      <c r="Y32" s="50">
        <v>2.3121677199317885</v>
      </c>
      <c r="Z32" s="50">
        <v>0</v>
      </c>
      <c r="AA32" s="50">
        <v>15.40988312619425</v>
      </c>
    </row>
    <row r="33" spans="1:27" x14ac:dyDescent="0.35">
      <c r="A33" t="s">
        <v>38</v>
      </c>
      <c r="B33" s="50">
        <v>1.7603051195540561E-2</v>
      </c>
      <c r="C33" s="50">
        <v>0.22761367751280326</v>
      </c>
      <c r="D33" s="50">
        <v>2.4914874179885395E-2</v>
      </c>
      <c r="E33" s="50">
        <v>0</v>
      </c>
      <c r="F33" s="50">
        <v>0</v>
      </c>
      <c r="G33" s="50">
        <v>1.9068885462633138</v>
      </c>
      <c r="H33" s="50">
        <v>0.46669878357220279</v>
      </c>
      <c r="I33" s="50">
        <v>0.81223922114047298</v>
      </c>
      <c r="J33" s="50">
        <v>0.53453947368421051</v>
      </c>
      <c r="K33" s="50">
        <v>7.9336885731201896</v>
      </c>
      <c r="L33" s="50">
        <v>2.1111832143629679</v>
      </c>
      <c r="M33" s="50">
        <v>1.8235161363123447</v>
      </c>
      <c r="N33" s="50">
        <v>1.5865176862769306</v>
      </c>
      <c r="O33" s="50">
        <v>2.3506485597710252</v>
      </c>
      <c r="P33" s="50">
        <v>2.5158971523361902</v>
      </c>
      <c r="Q33" s="50">
        <v>3.8446175354503698</v>
      </c>
      <c r="R33" s="50">
        <v>0.5672417868116284</v>
      </c>
      <c r="S33" s="50">
        <v>1.0768985322271858</v>
      </c>
      <c r="T33" s="50">
        <v>0.38018498553027291</v>
      </c>
      <c r="U33" s="50">
        <v>0.28251339503166095</v>
      </c>
      <c r="V33" s="50">
        <v>1.4040014040014042</v>
      </c>
      <c r="W33" s="50">
        <v>1.1830047209108581</v>
      </c>
      <c r="X33" s="50">
        <v>0.31384856806590822</v>
      </c>
      <c r="Y33" s="50">
        <v>0.28087069916741902</v>
      </c>
      <c r="Z33" s="50">
        <v>0</v>
      </c>
      <c r="AA33" s="50">
        <v>12.47834353668126</v>
      </c>
    </row>
    <row r="34" spans="1:27" x14ac:dyDescent="0.35">
      <c r="A34" t="s">
        <v>51</v>
      </c>
      <c r="B34" s="50">
        <v>4.4007627988851404E-2</v>
      </c>
      <c r="C34" s="50">
        <v>3.1038228751745899E-2</v>
      </c>
      <c r="D34" s="50">
        <v>2.4914874179885395E-2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0">
        <v>0</v>
      </c>
      <c r="AA34" s="50">
        <v>11.888394933294496</v>
      </c>
    </row>
    <row r="35" spans="1:27" x14ac:dyDescent="0.35">
      <c r="A35" t="s">
        <v>1204</v>
      </c>
      <c r="B35" s="50">
        <v>0.35792870764265805</v>
      </c>
      <c r="C35" s="50">
        <v>0.43453520252444255</v>
      </c>
      <c r="D35" s="50">
        <v>9.5507017689560672E-2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0">
        <v>0</v>
      </c>
      <c r="V35" s="50">
        <v>0</v>
      </c>
      <c r="W35" s="50">
        <v>0</v>
      </c>
      <c r="X35" s="50">
        <v>0</v>
      </c>
      <c r="Y35" s="50">
        <v>0</v>
      </c>
      <c r="Z35" s="50">
        <v>0</v>
      </c>
      <c r="AA35" s="50">
        <v>11.837260294561709</v>
      </c>
    </row>
    <row r="36" spans="1:27" x14ac:dyDescent="0.35">
      <c r="A36" t="s">
        <v>67</v>
      </c>
      <c r="B36" s="50">
        <v>3.6379639137450495</v>
      </c>
      <c r="C36" s="50">
        <v>5.2351145827944752</v>
      </c>
      <c r="D36" s="50">
        <v>2.0222572876006977</v>
      </c>
      <c r="E36" s="50">
        <v>0</v>
      </c>
      <c r="F36" s="50">
        <v>0</v>
      </c>
      <c r="G36" s="50">
        <v>1.4549772272139223</v>
      </c>
      <c r="H36" s="50">
        <v>0.31012886908346382</v>
      </c>
      <c r="I36" s="50">
        <v>0.26703755215577191</v>
      </c>
      <c r="J36" s="50">
        <v>0.57565789473684204</v>
      </c>
      <c r="K36" s="50">
        <v>0.13025458851391356</v>
      </c>
      <c r="L36" s="50">
        <v>0</v>
      </c>
      <c r="M36" s="50">
        <v>1.8054615211013314E-2</v>
      </c>
      <c r="N36" s="50">
        <v>0.12346441138341874</v>
      </c>
      <c r="O36" s="50">
        <v>2.4359052432860361E-2</v>
      </c>
      <c r="P36" s="50">
        <v>0.26264860381531652</v>
      </c>
      <c r="Q36" s="50">
        <v>0.17974835230677053</v>
      </c>
      <c r="R36" s="50">
        <v>2.363507445048452E-2</v>
      </c>
      <c r="S36" s="50">
        <v>0</v>
      </c>
      <c r="T36" s="50">
        <v>2.8372013845542755E-2</v>
      </c>
      <c r="U36" s="50">
        <v>0.10228933268387726</v>
      </c>
      <c r="V36" s="50">
        <v>0.10028581457152885</v>
      </c>
      <c r="W36" s="50">
        <v>0.39433490697028606</v>
      </c>
      <c r="X36" s="50">
        <v>0.38740682620635547</v>
      </c>
      <c r="Y36" s="50">
        <v>0.15046644598254588</v>
      </c>
      <c r="Z36" s="50">
        <v>0</v>
      </c>
      <c r="AA36" s="50">
        <v>10.287782057984865</v>
      </c>
    </row>
    <row r="37" spans="1:27" x14ac:dyDescent="0.35">
      <c r="A37" t="s">
        <v>1217</v>
      </c>
      <c r="B37" s="50">
        <v>1.3466334164588529</v>
      </c>
      <c r="C37" s="50">
        <v>2.2295794320004139</v>
      </c>
      <c r="D37" s="50">
        <v>0.93430778174570217</v>
      </c>
      <c r="E37" s="50">
        <v>0</v>
      </c>
      <c r="F37" s="50">
        <v>0</v>
      </c>
      <c r="G37" s="50">
        <v>0.7319191167348964</v>
      </c>
      <c r="H37" s="50">
        <v>0.41852342526797542</v>
      </c>
      <c r="I37" s="50">
        <v>0.57301808066759397</v>
      </c>
      <c r="J37" s="50">
        <v>0.60502819548872178</v>
      </c>
      <c r="K37" s="50">
        <v>0.33155713439905266</v>
      </c>
      <c r="L37" s="50">
        <v>0.23794073112697384</v>
      </c>
      <c r="M37" s="50">
        <v>0.32949672760099302</v>
      </c>
      <c r="N37" s="50">
        <v>0.8210383356997345</v>
      </c>
      <c r="O37" s="50">
        <v>0.48718104865720724</v>
      </c>
      <c r="P37" s="50">
        <v>0.89162289189936417</v>
      </c>
      <c r="Q37" s="50">
        <v>0.66906331136409025</v>
      </c>
      <c r="R37" s="50">
        <v>0.36240447490742927</v>
      </c>
      <c r="S37" s="50">
        <v>0.2393107849393746</v>
      </c>
      <c r="T37" s="50">
        <v>0.39720819383759859</v>
      </c>
      <c r="U37" s="50">
        <v>0.98392596200681925</v>
      </c>
      <c r="V37" s="50">
        <v>0.27077169934312795</v>
      </c>
      <c r="W37" s="50">
        <v>0.33879477922799223</v>
      </c>
      <c r="X37" s="50">
        <v>1.4221263240486466</v>
      </c>
      <c r="Y37" s="50">
        <v>0.77740997090982045</v>
      </c>
      <c r="Z37" s="50">
        <v>1.1021307861866276E-2</v>
      </c>
      <c r="AA37" s="50">
        <v>7.7494357396715383</v>
      </c>
    </row>
    <row r="38" spans="1:27" x14ac:dyDescent="0.35">
      <c r="A38" t="s">
        <v>1201</v>
      </c>
      <c r="B38" s="50">
        <v>1.6517529705148895</v>
      </c>
      <c r="C38" s="50">
        <v>1.1277223113134343</v>
      </c>
      <c r="D38" s="50">
        <v>0.17440411925919774</v>
      </c>
      <c r="E38" s="50">
        <v>2.0370747606437156E-2</v>
      </c>
      <c r="F38" s="50">
        <v>0</v>
      </c>
      <c r="G38" s="50">
        <v>1.4213054034416148</v>
      </c>
      <c r="H38" s="50">
        <v>0.17162471395881007</v>
      </c>
      <c r="I38" s="50">
        <v>0.1780250347705146</v>
      </c>
      <c r="J38" s="50">
        <v>0.27020676691729323</v>
      </c>
      <c r="K38" s="50">
        <v>0</v>
      </c>
      <c r="L38" s="50">
        <v>0.25524551157257191</v>
      </c>
      <c r="M38" s="50">
        <v>0.2166553825321598</v>
      </c>
      <c r="N38" s="50">
        <v>7.4078646830051248E-2</v>
      </c>
      <c r="O38" s="50">
        <v>8.5256683515011256E-2</v>
      </c>
      <c r="P38" s="50">
        <v>8.2941664362731538E-2</v>
      </c>
      <c r="Q38" s="50">
        <v>0.13980427401637707</v>
      </c>
      <c r="R38" s="50">
        <v>0.16150634207831088</v>
      </c>
      <c r="S38" s="50">
        <v>0.13560944479897893</v>
      </c>
      <c r="T38" s="50">
        <v>0</v>
      </c>
      <c r="U38" s="50">
        <v>5.8451047247929863E-2</v>
      </c>
      <c r="V38" s="50">
        <v>7.02000702000702E-2</v>
      </c>
      <c r="W38" s="50">
        <v>0</v>
      </c>
      <c r="X38" s="50">
        <v>0.64240878775990584</v>
      </c>
      <c r="Y38" s="50">
        <v>0.40625940415287387</v>
      </c>
      <c r="Z38" s="50">
        <v>0</v>
      </c>
      <c r="AA38" s="50">
        <v>7.3438293268491641</v>
      </c>
    </row>
    <row r="39" spans="1:27" x14ac:dyDescent="0.35">
      <c r="A39" t="s">
        <v>1211</v>
      </c>
      <c r="B39" s="50">
        <v>1.3525011001906997</v>
      </c>
      <c r="C39" s="50">
        <v>1.6760643525942784</v>
      </c>
      <c r="D39" s="50">
        <v>0.80142845278631347</v>
      </c>
      <c r="E39" s="50">
        <v>0</v>
      </c>
      <c r="F39" s="50">
        <v>0</v>
      </c>
      <c r="G39" s="50">
        <v>0</v>
      </c>
      <c r="H39" s="50">
        <v>0</v>
      </c>
      <c r="I39" s="50">
        <v>1.1126564673157162E-2</v>
      </c>
      <c r="J39" s="50">
        <v>0</v>
      </c>
      <c r="K39" s="50">
        <v>0.20130254588513913</v>
      </c>
      <c r="L39" s="50">
        <v>3.0283365779796668E-2</v>
      </c>
      <c r="M39" s="50">
        <v>0</v>
      </c>
      <c r="N39" s="50">
        <v>2.8149885795419469</v>
      </c>
      <c r="O39" s="50">
        <v>0.49936057487363739</v>
      </c>
      <c r="P39" s="50">
        <v>0.27647221454243853</v>
      </c>
      <c r="Q39" s="50">
        <v>0.24965048931495903</v>
      </c>
      <c r="R39" s="50">
        <v>0.22453320727960294</v>
      </c>
      <c r="S39" s="50">
        <v>0.12763241863433314</v>
      </c>
      <c r="T39" s="50">
        <v>7.376723599841116E-2</v>
      </c>
      <c r="U39" s="50">
        <v>0.1850949829517779</v>
      </c>
      <c r="V39" s="50">
        <v>1.2786441357869929</v>
      </c>
      <c r="W39" s="50">
        <v>1.5773396278811442</v>
      </c>
      <c r="X39" s="50">
        <v>0.67183209101608476</v>
      </c>
      <c r="Y39" s="50">
        <v>0.42632159695054672</v>
      </c>
      <c r="Z39" s="50">
        <v>0</v>
      </c>
      <c r="AA39" s="50">
        <v>7.1840828945972701</v>
      </c>
    </row>
    <row r="40" spans="1:27" x14ac:dyDescent="0.35">
      <c r="A40" t="s">
        <v>1220</v>
      </c>
      <c r="B40" s="50">
        <v>3.8139944257004552E-2</v>
      </c>
      <c r="C40" s="50">
        <v>0</v>
      </c>
      <c r="D40" s="50">
        <v>5.3982227389751676E-2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0">
        <v>0</v>
      </c>
      <c r="V40" s="50">
        <v>0</v>
      </c>
      <c r="W40" s="50">
        <v>0</v>
      </c>
      <c r="X40" s="50">
        <v>0</v>
      </c>
      <c r="Y40" s="50">
        <v>0</v>
      </c>
      <c r="Z40" s="50">
        <v>0</v>
      </c>
      <c r="AA40" s="50">
        <v>6.8524896790036056</v>
      </c>
    </row>
    <row r="41" spans="1:27" x14ac:dyDescent="0.35">
      <c r="A41" t="s">
        <v>1210</v>
      </c>
      <c r="B41" s="50">
        <v>0</v>
      </c>
      <c r="C41" s="50">
        <v>2.0692152501163932E-2</v>
      </c>
      <c r="D41" s="50">
        <v>4.5677269329789882E-2</v>
      </c>
      <c r="E41" s="50">
        <v>0</v>
      </c>
      <c r="F41" s="50">
        <v>5.1163980557687394E-2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50">
        <v>0</v>
      </c>
      <c r="V41" s="50">
        <v>0</v>
      </c>
      <c r="W41" s="50">
        <v>0</v>
      </c>
      <c r="X41" s="50">
        <v>0</v>
      </c>
      <c r="Y41" s="50">
        <v>0</v>
      </c>
      <c r="Z41" s="50">
        <v>0</v>
      </c>
      <c r="AA41" s="50">
        <v>5.6084963916487212</v>
      </c>
    </row>
    <row r="42" spans="1:27" x14ac:dyDescent="0.35">
      <c r="A42" t="s">
        <v>1213</v>
      </c>
      <c r="B42" s="50">
        <v>0.94176323896141989</v>
      </c>
      <c r="C42" s="50">
        <v>1.815736381977135</v>
      </c>
      <c r="D42" s="50">
        <v>0.6436342496470393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0.66670782147046115</v>
      </c>
      <c r="O42" s="50">
        <v>7.3077157298581094E-2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6.0171488742917313E-2</v>
      </c>
      <c r="W42" s="50">
        <v>3.887808941960566E-2</v>
      </c>
      <c r="X42" s="50">
        <v>0</v>
      </c>
      <c r="Y42" s="50">
        <v>2.0062192797672785E-2</v>
      </c>
      <c r="Z42" s="50">
        <v>0</v>
      </c>
      <c r="AA42" s="50">
        <v>5.1776571061189367</v>
      </c>
    </row>
    <row r="43" spans="1:27" x14ac:dyDescent="0.35">
      <c r="A43" t="s">
        <v>55</v>
      </c>
      <c r="B43" s="50">
        <v>2.103564617867097</v>
      </c>
      <c r="C43" s="50">
        <v>4.2211991102374427</v>
      </c>
      <c r="D43" s="50">
        <v>2.2174238020098</v>
      </c>
      <c r="E43" s="50">
        <v>0</v>
      </c>
      <c r="F43" s="50">
        <v>0</v>
      </c>
      <c r="G43" s="50">
        <v>0.15063710634979707</v>
      </c>
      <c r="H43" s="50">
        <v>0</v>
      </c>
      <c r="I43" s="50">
        <v>0</v>
      </c>
      <c r="J43" s="50">
        <v>0</v>
      </c>
      <c r="K43" s="50">
        <v>0.13025458851391356</v>
      </c>
      <c r="L43" s="50">
        <v>7.3545316893791901E-2</v>
      </c>
      <c r="M43" s="50">
        <v>0.16249153689911983</v>
      </c>
      <c r="N43" s="50">
        <v>9.2598308537564053E-2</v>
      </c>
      <c r="O43" s="50">
        <v>0.10352597283965655</v>
      </c>
      <c r="P43" s="50">
        <v>0.16588332872546308</v>
      </c>
      <c r="Q43" s="50">
        <v>0.1298182544437787</v>
      </c>
      <c r="R43" s="50">
        <v>0.12605373040258411</v>
      </c>
      <c r="S43" s="50">
        <v>0.12763241863433314</v>
      </c>
      <c r="T43" s="50">
        <v>9.0790444305736823E-2</v>
      </c>
      <c r="U43" s="50">
        <v>0.50657574281539208</v>
      </c>
      <c r="V43" s="50">
        <v>0.12535726821441107</v>
      </c>
      <c r="W43" s="50">
        <v>0.47209108580949738</v>
      </c>
      <c r="X43" s="50">
        <v>0.60808160062769712</v>
      </c>
      <c r="Y43" s="50">
        <v>0.28087069916741902</v>
      </c>
      <c r="Z43" s="50">
        <v>0</v>
      </c>
      <c r="AA43" s="50">
        <v>5.0904913595743464</v>
      </c>
    </row>
    <row r="44" spans="1:27" x14ac:dyDescent="0.35">
      <c r="A44" t="s">
        <v>61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1.1841326228537596E-2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4.8415384403912389</v>
      </c>
    </row>
    <row r="45" spans="1:27" x14ac:dyDescent="0.35">
      <c r="A45" t="s">
        <v>1229</v>
      </c>
      <c r="B45" s="5">
        <v>6.4544521050315384E-2</v>
      </c>
      <c r="C45" s="5">
        <v>0.1551911437587295</v>
      </c>
      <c r="D45" s="5">
        <v>8.3049580599617978E-2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4.7158717001209149</v>
      </c>
    </row>
    <row r="46" spans="1:27" x14ac:dyDescent="0.35">
      <c r="A46" t="s">
        <v>1225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0.21443635139206407</v>
      </c>
      <c r="H46" s="5">
        <v>3.914247862218475E-2</v>
      </c>
      <c r="I46" s="5">
        <v>1.6689847009735744E-2</v>
      </c>
      <c r="J46" s="5">
        <v>2.3496240601503758E-2</v>
      </c>
      <c r="K46" s="5">
        <v>0.92362344582593259</v>
      </c>
      <c r="L46" s="5">
        <v>1.1680726800778716</v>
      </c>
      <c r="M46" s="5">
        <v>0.7041299932295193</v>
      </c>
      <c r="N46" s="5">
        <v>1.5618248040002469</v>
      </c>
      <c r="O46" s="5">
        <v>0.93782351866512403</v>
      </c>
      <c r="P46" s="5">
        <v>1.2026541332596075</v>
      </c>
      <c r="Q46" s="5">
        <v>1.8673856600758938</v>
      </c>
      <c r="R46" s="5">
        <v>5.1209327976049789E-2</v>
      </c>
      <c r="S46" s="5">
        <v>0.10370134014039566</v>
      </c>
      <c r="T46" s="5">
        <v>1.3391590535096181</v>
      </c>
      <c r="U46" s="5">
        <v>1.412566975158305</v>
      </c>
      <c r="V46" s="5">
        <v>2.5071453642882213E-2</v>
      </c>
      <c r="W46" s="5">
        <v>4.4432102193835046E-2</v>
      </c>
      <c r="X46" s="5">
        <v>0.16673205178501371</v>
      </c>
      <c r="Y46" s="5">
        <v>3.5108837395927378E-2</v>
      </c>
      <c r="Z46" s="5">
        <v>0</v>
      </c>
      <c r="AA46" s="5">
        <v>4.6480167756155115</v>
      </c>
    </row>
    <row r="47" spans="1:27" x14ac:dyDescent="0.35">
      <c r="A47" t="s">
        <v>1215</v>
      </c>
      <c r="B47" s="5">
        <v>0</v>
      </c>
      <c r="C47" s="5">
        <v>0</v>
      </c>
      <c r="D47" s="5">
        <v>0</v>
      </c>
      <c r="E47" s="5">
        <v>6.6612344673049497</v>
      </c>
      <c r="F47" s="5">
        <v>12.765413149143004</v>
      </c>
      <c r="G47" s="5">
        <v>2.3038616265263084E-2</v>
      </c>
      <c r="H47" s="5">
        <v>4.5164398410213177E-2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4.6308035681087363</v>
      </c>
    </row>
    <row r="48" spans="1:27" x14ac:dyDescent="0.35">
      <c r="A48" t="s">
        <v>50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4.6145965163650295</v>
      </c>
    </row>
    <row r="49" spans="1:27" x14ac:dyDescent="0.35">
      <c r="A49" t="s">
        <v>37</v>
      </c>
      <c r="B49" s="5">
        <v>1.4669209329617133E-2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4.2600306203148328</v>
      </c>
    </row>
    <row r="50" spans="1:27" x14ac:dyDescent="0.35">
      <c r="A50" t="s">
        <v>1240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4.2506095344286132</v>
      </c>
    </row>
    <row r="51" spans="1:27" x14ac:dyDescent="0.35">
      <c r="A51" t="s">
        <v>1238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4.0957996289699441</v>
      </c>
    </row>
    <row r="52" spans="1:27" x14ac:dyDescent="0.35">
      <c r="A52" t="s">
        <v>1231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0.86660641182412668</v>
      </c>
      <c r="H52" s="5">
        <v>1.4181621100806938</v>
      </c>
      <c r="I52" s="5">
        <v>1.2795549374130737</v>
      </c>
      <c r="J52" s="5">
        <v>2.0441729323308273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3.9822544680022145</v>
      </c>
    </row>
    <row r="53" spans="1:27" x14ac:dyDescent="0.35">
      <c r="A53" t="s">
        <v>1218</v>
      </c>
      <c r="B53" s="5">
        <v>0.11735367463693706</v>
      </c>
      <c r="C53" s="5">
        <v>7.759557187936475E-2</v>
      </c>
      <c r="D53" s="5">
        <v>3.7372311269828089E-2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0.30787448194197753</v>
      </c>
      <c r="L53" s="5">
        <v>0.16006921912178237</v>
      </c>
      <c r="M53" s="5">
        <v>0.1263823064770932</v>
      </c>
      <c r="N53" s="5">
        <v>0.2037162787826409</v>
      </c>
      <c r="O53" s="5">
        <v>0.19487241946288289</v>
      </c>
      <c r="P53" s="5">
        <v>0.24882499308819464</v>
      </c>
      <c r="Q53" s="5">
        <v>0.17974835230677053</v>
      </c>
      <c r="R53" s="5">
        <v>0.26392499803041047</v>
      </c>
      <c r="S53" s="5">
        <v>0.27121888959795787</v>
      </c>
      <c r="T53" s="5">
        <v>0.26669693014810192</v>
      </c>
      <c r="U53" s="5">
        <v>0.62347783731125184</v>
      </c>
      <c r="V53" s="5">
        <v>0.99784385498671213</v>
      </c>
      <c r="W53" s="5">
        <v>1.9883365731741183</v>
      </c>
      <c r="X53" s="5">
        <v>0.64731267163593564</v>
      </c>
      <c r="Y53" s="5">
        <v>0.4714615307453105</v>
      </c>
      <c r="Z53" s="5">
        <v>0</v>
      </c>
      <c r="AA53" s="5">
        <v>3.6132292675480224</v>
      </c>
    </row>
    <row r="54" spans="1:27" x14ac:dyDescent="0.35">
      <c r="A54" t="s">
        <v>1233</v>
      </c>
      <c r="B54" s="5">
        <v>1.1735367463693707E-2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3.5438114941599506</v>
      </c>
    </row>
    <row r="55" spans="1:27" x14ac:dyDescent="0.35">
      <c r="A55" t="s">
        <v>1235</v>
      </c>
      <c r="B55" s="5">
        <v>1.7603051195540561E-2</v>
      </c>
      <c r="C55" s="5">
        <v>5.6903419378200815E-2</v>
      </c>
      <c r="D55" s="5">
        <v>0</v>
      </c>
      <c r="E55" s="5">
        <v>0</v>
      </c>
      <c r="F55" s="5">
        <v>0</v>
      </c>
      <c r="G55" s="5">
        <v>0.6149538341574069</v>
      </c>
      <c r="H55" s="5">
        <v>0.18969047332289532</v>
      </c>
      <c r="I55" s="5">
        <v>0.17246175243393602</v>
      </c>
      <c r="J55" s="5">
        <v>0.29370300751879697</v>
      </c>
      <c r="K55" s="5">
        <v>0</v>
      </c>
      <c r="L55" s="5">
        <v>8.6523902227990477E-3</v>
      </c>
      <c r="M55" s="5">
        <v>0</v>
      </c>
      <c r="N55" s="5">
        <v>0.31483424902771773</v>
      </c>
      <c r="O55" s="5">
        <v>7.3077157298581094E-2</v>
      </c>
      <c r="P55" s="5">
        <v>1.3823610727121925E-2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0.97778669207240643</v>
      </c>
      <c r="W55" s="5">
        <v>1.4273812829769508</v>
      </c>
      <c r="X55" s="5">
        <v>0.33836798744605728</v>
      </c>
      <c r="Y55" s="5">
        <v>0.11535760858661852</v>
      </c>
      <c r="Z55" s="5">
        <v>0</v>
      </c>
      <c r="AA55" s="5">
        <v>3.5167263432121301</v>
      </c>
    </row>
    <row r="56" spans="1:27" x14ac:dyDescent="0.35">
      <c r="A56" t="s">
        <v>1241</v>
      </c>
      <c r="B56" s="5">
        <v>6.4544521050315384E-2</v>
      </c>
      <c r="C56" s="5">
        <v>4.6557343127618854E-2</v>
      </c>
      <c r="D56" s="5">
        <v>0</v>
      </c>
      <c r="E56" s="5">
        <v>1.3580498404291437E-2</v>
      </c>
      <c r="F56" s="5">
        <v>2.5581990278843697E-2</v>
      </c>
      <c r="G56" s="5">
        <v>7.0888050046963337E-3</v>
      </c>
      <c r="H56" s="5">
        <v>4.2153438516198967E-2</v>
      </c>
      <c r="I56" s="5">
        <v>0</v>
      </c>
      <c r="J56" s="5">
        <v>0</v>
      </c>
      <c r="K56" s="5">
        <v>7.1047957371225573E-2</v>
      </c>
      <c r="L56" s="5">
        <v>1.0036772658446895</v>
      </c>
      <c r="M56" s="5">
        <v>1.0923042202663056</v>
      </c>
      <c r="N56" s="5">
        <v>3.0866102845854684E-2</v>
      </c>
      <c r="O56" s="5">
        <v>3.0448815541075452E-2</v>
      </c>
      <c r="P56" s="5">
        <v>0.59441526126624267</v>
      </c>
      <c r="Q56" s="5">
        <v>0.38945476333133611</v>
      </c>
      <c r="R56" s="5">
        <v>3.1513432600646027E-2</v>
      </c>
      <c r="S56" s="5">
        <v>9.5724313975749847E-2</v>
      </c>
      <c r="T56" s="5">
        <v>0.38585938829938149</v>
      </c>
      <c r="U56" s="5">
        <v>1.2177301509985388</v>
      </c>
      <c r="V56" s="5">
        <v>0</v>
      </c>
      <c r="W56" s="5">
        <v>0</v>
      </c>
      <c r="X56" s="5">
        <v>0</v>
      </c>
      <c r="Y56" s="5">
        <v>3.5108837395927378E-2</v>
      </c>
      <c r="Z56" s="5">
        <v>0</v>
      </c>
      <c r="AA56" s="5">
        <v>3.3731138643054823</v>
      </c>
    </row>
    <row r="57" spans="1:27" x14ac:dyDescent="0.35">
      <c r="A57" t="s">
        <v>1221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3.3204555551766699</v>
      </c>
    </row>
    <row r="58" spans="1:27" x14ac:dyDescent="0.35">
      <c r="A58" t="s">
        <v>1222</v>
      </c>
      <c r="B58" s="5">
        <v>0</v>
      </c>
      <c r="C58" s="5">
        <v>0</v>
      </c>
      <c r="D58" s="5">
        <v>0</v>
      </c>
      <c r="E58" s="5">
        <v>4.4272424797990091</v>
      </c>
      <c r="F58" s="5">
        <v>5.8454847787157842</v>
      </c>
      <c r="G58" s="5">
        <v>0</v>
      </c>
      <c r="H58" s="5">
        <v>1.5054799470071059E-2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3.2359984289577168</v>
      </c>
    </row>
    <row r="59" spans="1:27" x14ac:dyDescent="0.35">
      <c r="A59" t="s">
        <v>1246</v>
      </c>
      <c r="B59" s="5">
        <v>0.7158574152853161</v>
      </c>
      <c r="C59" s="5">
        <v>0.82251306192126639</v>
      </c>
      <c r="D59" s="5">
        <v>0.40279046590814716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4.9650191830286614E-2</v>
      </c>
      <c r="N59" s="5">
        <v>0</v>
      </c>
      <c r="O59" s="5">
        <v>7.9166920406796182E-2</v>
      </c>
      <c r="P59" s="5">
        <v>9.676527508985347E-2</v>
      </c>
      <c r="Q59" s="5">
        <v>6.9902137008188536E-2</v>
      </c>
      <c r="R59" s="5">
        <v>8.2722760576695809E-2</v>
      </c>
      <c r="S59" s="5">
        <v>7.1793235481812379E-2</v>
      </c>
      <c r="T59" s="5">
        <v>9.6464847074845372E-2</v>
      </c>
      <c r="U59" s="5">
        <v>0.34583536288358502</v>
      </c>
      <c r="V59" s="5">
        <v>6.518577947149376E-2</v>
      </c>
      <c r="W59" s="5">
        <v>0.18328242154956956</v>
      </c>
      <c r="X59" s="5">
        <v>0.92193016869360545</v>
      </c>
      <c r="Y59" s="5">
        <v>0.62694352492727456</v>
      </c>
      <c r="Z59" s="5">
        <v>0</v>
      </c>
      <c r="AA59" s="5">
        <v>2.4885559808103279</v>
      </c>
    </row>
    <row r="60" spans="1:27" x14ac:dyDescent="0.35">
      <c r="A60" t="s">
        <v>1082</v>
      </c>
      <c r="B60" s="5">
        <v>0.43714243802259062</v>
      </c>
      <c r="C60" s="5">
        <v>0.58455330815788109</v>
      </c>
      <c r="D60" s="5">
        <v>0.29897849015862471</v>
      </c>
      <c r="E60" s="5">
        <v>0</v>
      </c>
      <c r="F60" s="5">
        <v>0</v>
      </c>
      <c r="G60" s="5">
        <v>3.5444025023481665E-2</v>
      </c>
      <c r="H60" s="5">
        <v>0</v>
      </c>
      <c r="I60" s="5">
        <v>0</v>
      </c>
      <c r="J60" s="5">
        <v>0</v>
      </c>
      <c r="K60" s="5">
        <v>8.2889283599763164E-2</v>
      </c>
      <c r="L60" s="5">
        <v>1.2978585334198572E-2</v>
      </c>
      <c r="M60" s="5">
        <v>9.027307605506657E-3</v>
      </c>
      <c r="N60" s="5">
        <v>0.90129020309895669</v>
      </c>
      <c r="O60" s="5">
        <v>0.15833384081359236</v>
      </c>
      <c r="P60" s="5">
        <v>4.1470832181365769E-2</v>
      </c>
      <c r="Q60" s="5">
        <v>0</v>
      </c>
      <c r="R60" s="5">
        <v>5.5148507051130544E-2</v>
      </c>
      <c r="S60" s="5">
        <v>0</v>
      </c>
      <c r="T60" s="5">
        <v>1.7023208307325653E-2</v>
      </c>
      <c r="U60" s="5">
        <v>2.4354603019970774E-2</v>
      </c>
      <c r="V60" s="5">
        <v>0.62177205034347893</v>
      </c>
      <c r="W60" s="5">
        <v>0.90530408219938918</v>
      </c>
      <c r="X60" s="5">
        <v>0.57375441349548839</v>
      </c>
      <c r="Y60" s="5">
        <v>0.33102618116160099</v>
      </c>
      <c r="Z60" s="5">
        <v>0</v>
      </c>
      <c r="AA60" s="5">
        <v>2.2389381145621803</v>
      </c>
    </row>
    <row r="61" spans="1:27" x14ac:dyDescent="0.35">
      <c r="A61" t="s">
        <v>68</v>
      </c>
      <c r="B61" s="5">
        <v>3.8139944257004552E-2</v>
      </c>
      <c r="C61" s="5">
        <v>4.1384305002327863E-2</v>
      </c>
      <c r="D61" s="5">
        <v>8.3049580599617971E-3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0.33155713439905266</v>
      </c>
      <c r="L61" s="5">
        <v>2.1630975556997622E-2</v>
      </c>
      <c r="M61" s="5">
        <v>0.10381403746332657</v>
      </c>
      <c r="N61" s="5">
        <v>1.8519661707512812E-2</v>
      </c>
      <c r="O61" s="5">
        <v>3.0448815541075452E-2</v>
      </c>
      <c r="P61" s="5">
        <v>8.2941664362731538E-2</v>
      </c>
      <c r="Q61" s="5">
        <v>2.9958058717795086E-2</v>
      </c>
      <c r="R61" s="5">
        <v>0</v>
      </c>
      <c r="S61" s="5">
        <v>0</v>
      </c>
      <c r="T61" s="5">
        <v>4.5395222152868411E-2</v>
      </c>
      <c r="U61" s="5">
        <v>0.14125669751583048</v>
      </c>
      <c r="V61" s="5">
        <v>0.54154339868625589</v>
      </c>
      <c r="W61" s="5">
        <v>0.71646764787559014</v>
      </c>
      <c r="X61" s="5">
        <v>0</v>
      </c>
      <c r="Y61" s="5">
        <v>0</v>
      </c>
      <c r="Z61" s="5">
        <v>0</v>
      </c>
      <c r="AA61" s="5">
        <v>2.1513625212983309</v>
      </c>
    </row>
    <row r="62" spans="1:27" x14ac:dyDescent="0.35">
      <c r="A62" t="s">
        <v>54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1.6879044424712042</v>
      </c>
    </row>
    <row r="63" spans="1:27" x14ac:dyDescent="0.35">
      <c r="A63" t="s">
        <v>1256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0.28532440143902743</v>
      </c>
      <c r="H63" s="5">
        <v>0</v>
      </c>
      <c r="I63" s="5">
        <v>0</v>
      </c>
      <c r="J63" s="5">
        <v>0</v>
      </c>
      <c r="K63" s="5">
        <v>0.11841326228537595</v>
      </c>
      <c r="L63" s="5">
        <v>0.40666234047155531</v>
      </c>
      <c r="M63" s="5">
        <v>0.2031144211238998</v>
      </c>
      <c r="N63" s="5">
        <v>0.14198407309093153</v>
      </c>
      <c r="O63" s="5">
        <v>9.7436209731441445E-2</v>
      </c>
      <c r="P63" s="5">
        <v>0.5322090129941941</v>
      </c>
      <c r="Q63" s="5">
        <v>0.7189934092270821</v>
      </c>
      <c r="R63" s="5">
        <v>7.4844402426534312E-2</v>
      </c>
      <c r="S63" s="5">
        <v>0</v>
      </c>
      <c r="T63" s="5">
        <v>1.1405549565908188</v>
      </c>
      <c r="U63" s="5">
        <v>0.80370189965903549</v>
      </c>
      <c r="V63" s="5">
        <v>6.0171488742917313E-2</v>
      </c>
      <c r="W63" s="5">
        <v>0</v>
      </c>
      <c r="X63" s="5">
        <v>0.11769321302471558</v>
      </c>
      <c r="Y63" s="5">
        <v>0.14043534958370951</v>
      </c>
      <c r="Z63" s="5">
        <v>0</v>
      </c>
      <c r="AA63" s="5">
        <v>1.5731334592473787</v>
      </c>
    </row>
    <row r="64" spans="1:27" x14ac:dyDescent="0.35">
      <c r="A64" t="s">
        <v>1227</v>
      </c>
      <c r="B64" s="5">
        <v>0</v>
      </c>
      <c r="C64" s="5">
        <v>0</v>
      </c>
      <c r="D64" s="5">
        <v>0</v>
      </c>
      <c r="E64" s="5">
        <v>2.6074556936239559</v>
      </c>
      <c r="F64" s="5">
        <v>5.1419800460475829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1.5602797958351418</v>
      </c>
    </row>
    <row r="65" spans="1:27" x14ac:dyDescent="0.35">
      <c r="A65" t="s">
        <v>1103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1.536029985486858</v>
      </c>
    </row>
    <row r="66" spans="1:27" x14ac:dyDescent="0.35">
      <c r="A66" t="s">
        <v>1226</v>
      </c>
      <c r="B66" s="5">
        <v>0</v>
      </c>
      <c r="C66" s="5">
        <v>0</v>
      </c>
      <c r="D66" s="5">
        <v>0</v>
      </c>
      <c r="E66" s="5">
        <v>0.13580498404291436</v>
      </c>
      <c r="F66" s="5">
        <v>1.3686364799181376</v>
      </c>
      <c r="G66" s="5">
        <v>2.8355220018785335E-2</v>
      </c>
      <c r="H66" s="5">
        <v>4.5164398410213177E-2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2.0352681851579719</v>
      </c>
      <c r="AA66" s="5">
        <v>1.4346486724365557</v>
      </c>
    </row>
    <row r="67" spans="1:27" x14ac:dyDescent="0.35">
      <c r="A67" t="s">
        <v>1236</v>
      </c>
      <c r="B67" s="5">
        <v>0.13495672583247764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1.4187095632904012</v>
      </c>
    </row>
    <row r="68" spans="1:27" x14ac:dyDescent="0.35">
      <c r="A68" t="s">
        <v>45</v>
      </c>
      <c r="B68" s="5">
        <v>0</v>
      </c>
      <c r="C68" s="5">
        <v>0</v>
      </c>
      <c r="D68" s="5">
        <v>0</v>
      </c>
      <c r="E68" s="5">
        <v>2.03028451144157</v>
      </c>
      <c r="F68" s="5">
        <v>4.8222051675620357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1.3574377177073711</v>
      </c>
    </row>
    <row r="69" spans="1:27" x14ac:dyDescent="0.35">
      <c r="A69" t="s">
        <v>1253</v>
      </c>
      <c r="B69" s="5">
        <v>0</v>
      </c>
      <c r="C69" s="5">
        <v>0</v>
      </c>
      <c r="D69" s="5">
        <v>1.2457437089942697E-2</v>
      </c>
      <c r="E69" s="5">
        <v>1.5481768180892239</v>
      </c>
      <c r="F69" s="5">
        <v>0.93374264517779482</v>
      </c>
      <c r="G69" s="5">
        <v>2.3038616265263084E-2</v>
      </c>
      <c r="H69" s="5">
        <v>9.0328796820426355E-2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0.71271124173401912</v>
      </c>
      <c r="AA69" s="5">
        <v>1.355683936255871</v>
      </c>
    </row>
    <row r="70" spans="1:27" x14ac:dyDescent="0.35">
      <c r="A70" t="s">
        <v>1257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8.2197707116590954E-2</v>
      </c>
      <c r="M70" s="5">
        <v>7.6732114646806598E-2</v>
      </c>
      <c r="N70" s="5">
        <v>0.10494474967590592</v>
      </c>
      <c r="O70" s="5">
        <v>0.16442360392180744</v>
      </c>
      <c r="P70" s="5">
        <v>0.26264860381531652</v>
      </c>
      <c r="Q70" s="5">
        <v>0</v>
      </c>
      <c r="R70" s="5">
        <v>0.24422910265500669</v>
      </c>
      <c r="S70" s="5">
        <v>0.30312699425654116</v>
      </c>
      <c r="T70" s="5">
        <v>0.24399931907166769</v>
      </c>
      <c r="U70" s="5">
        <v>1.7291768144179251</v>
      </c>
      <c r="V70" s="5">
        <v>0</v>
      </c>
      <c r="W70" s="5">
        <v>0</v>
      </c>
      <c r="X70" s="5">
        <v>2.4519419380149076E-2</v>
      </c>
      <c r="Y70" s="5">
        <v>0</v>
      </c>
      <c r="Z70" s="5">
        <v>0</v>
      </c>
      <c r="AA70" s="5">
        <v>1.3151013839445054</v>
      </c>
    </row>
    <row r="71" spans="1:27" x14ac:dyDescent="0.35">
      <c r="A71" t="s">
        <v>1268</v>
      </c>
      <c r="B71" s="5">
        <v>3.2272260525157692E-2</v>
      </c>
      <c r="C71" s="5">
        <v>3.621126687703688E-2</v>
      </c>
      <c r="D71" s="5">
        <v>1.2457437089942697E-2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3.6109230422026628E-2</v>
      </c>
      <c r="N71" s="5">
        <v>3.7039323415025624E-2</v>
      </c>
      <c r="O71" s="5">
        <v>2.4359052432860361E-2</v>
      </c>
      <c r="P71" s="5">
        <v>0</v>
      </c>
      <c r="Q71" s="5">
        <v>4.9930097862991817E-2</v>
      </c>
      <c r="R71" s="5">
        <v>0</v>
      </c>
      <c r="S71" s="5">
        <v>0</v>
      </c>
      <c r="T71" s="5">
        <v>0</v>
      </c>
      <c r="U71" s="5">
        <v>9.74184120798831E-3</v>
      </c>
      <c r="V71" s="5">
        <v>0.33595747881462168</v>
      </c>
      <c r="W71" s="5">
        <v>0.46653707303526798</v>
      </c>
      <c r="X71" s="5">
        <v>3.4327187132208711E-2</v>
      </c>
      <c r="Y71" s="5">
        <v>2.507774099709098E-2</v>
      </c>
      <c r="Z71" s="5">
        <v>0</v>
      </c>
      <c r="AA71" s="5">
        <v>1.1055521048443659</v>
      </c>
    </row>
    <row r="72" spans="1:27" x14ac:dyDescent="0.35">
      <c r="A72" t="s">
        <v>1088</v>
      </c>
      <c r="B72" s="5">
        <v>0.30511955405603641</v>
      </c>
      <c r="C72" s="5">
        <v>0.14484506750814752</v>
      </c>
      <c r="D72" s="5">
        <v>0.34880823851839549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1.1000199898122194</v>
      </c>
    </row>
    <row r="73" spans="1:27" x14ac:dyDescent="0.35">
      <c r="A73" t="s">
        <v>1260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1.0741257059084184</v>
      </c>
    </row>
    <row r="74" spans="1:27" x14ac:dyDescent="0.35">
      <c r="A74" t="s">
        <v>1259</v>
      </c>
      <c r="B74" s="5">
        <v>0</v>
      </c>
      <c r="C74" s="5">
        <v>0</v>
      </c>
      <c r="D74" s="5">
        <v>0</v>
      </c>
      <c r="E74" s="5">
        <v>2.0642357574522983</v>
      </c>
      <c r="F74" s="5">
        <v>2.5837810181632133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1.0509122254241834</v>
      </c>
    </row>
    <row r="75" spans="1:27" x14ac:dyDescent="0.35">
      <c r="A75" t="s">
        <v>35</v>
      </c>
      <c r="B75" s="5">
        <v>1.4346486724365557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1.0356822787844679</v>
      </c>
    </row>
    <row r="76" spans="1:27" x14ac:dyDescent="0.35">
      <c r="A76" t="s">
        <v>1251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0.36152905523951295</v>
      </c>
      <c r="H76" s="5">
        <v>0.49078646272431647</v>
      </c>
      <c r="I76" s="5">
        <v>5.0069541029207236E-2</v>
      </c>
      <c r="J76" s="5">
        <v>0.6578947368421052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0.92720134621266448</v>
      </c>
    </row>
    <row r="77" spans="1:27" x14ac:dyDescent="0.35">
      <c r="A77" t="s">
        <v>1252</v>
      </c>
      <c r="B77" s="5">
        <v>0.30805339592195979</v>
      </c>
      <c r="C77" s="5">
        <v>0.33107444001862291</v>
      </c>
      <c r="D77" s="5">
        <v>0.19101403537912134</v>
      </c>
      <c r="E77" s="5">
        <v>0</v>
      </c>
      <c r="F77" s="5">
        <v>0</v>
      </c>
      <c r="G77" s="5">
        <v>6.7343647544615165E-2</v>
      </c>
      <c r="H77" s="5">
        <v>8.7317836926412137E-2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0.11031439602868175</v>
      </c>
      <c r="W77" s="5">
        <v>0.16662038322688141</v>
      </c>
      <c r="X77" s="5">
        <v>6.8654374264417423E-2</v>
      </c>
      <c r="Y77" s="5">
        <v>0.20563747617614606</v>
      </c>
      <c r="Z77" s="5">
        <v>0</v>
      </c>
      <c r="AA77" s="5">
        <v>0.92110963337446017</v>
      </c>
    </row>
    <row r="78" spans="1:27" x14ac:dyDescent="0.35">
      <c r="A78" t="s">
        <v>941</v>
      </c>
      <c r="B78" s="5">
        <v>0.47234854041367169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0.88797092785666132</v>
      </c>
    </row>
    <row r="79" spans="1:27" x14ac:dyDescent="0.35">
      <c r="A79" t="s">
        <v>1276</v>
      </c>
      <c r="B79" s="5">
        <v>0</v>
      </c>
      <c r="C79" s="5">
        <v>0</v>
      </c>
      <c r="D79" s="5">
        <v>0</v>
      </c>
      <c r="E79" s="5">
        <v>1.2154546071840835</v>
      </c>
      <c r="F79" s="5">
        <v>3.4791506779227426</v>
      </c>
      <c r="G79" s="5">
        <v>2.1266415014089001E-2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0.85004748223760962</v>
      </c>
    </row>
    <row r="80" spans="1:27" x14ac:dyDescent="0.35">
      <c r="A80" t="s">
        <v>1264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5.1393836284048415E-2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0.81419934389412507</v>
      </c>
    </row>
    <row r="81" spans="1:27" x14ac:dyDescent="0.35">
      <c r="A81" t="s">
        <v>1081</v>
      </c>
      <c r="B81" s="5">
        <v>0</v>
      </c>
      <c r="C81" s="5">
        <v>0</v>
      </c>
      <c r="D81" s="5">
        <v>0</v>
      </c>
      <c r="E81" s="5">
        <v>1.8333672845793441</v>
      </c>
      <c r="F81" s="5">
        <v>2.1488871834228704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0.80513338778419241</v>
      </c>
    </row>
    <row r="82" spans="1:27" x14ac:dyDescent="0.35">
      <c r="A82" t="s">
        <v>1223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0.79877286008257942</v>
      </c>
    </row>
    <row r="83" spans="1:27" x14ac:dyDescent="0.35">
      <c r="A83" t="s">
        <v>1267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0.77630058155904846</v>
      </c>
    </row>
    <row r="84" spans="1:27" x14ac:dyDescent="0.35">
      <c r="A84" t="s">
        <v>1263</v>
      </c>
      <c r="B84" s="5">
        <v>0</v>
      </c>
      <c r="C84" s="5">
        <v>0</v>
      </c>
      <c r="D84" s="5">
        <v>0</v>
      </c>
      <c r="E84" s="5">
        <v>0.88952264548108917</v>
      </c>
      <c r="F84" s="5">
        <v>2.3535431056536198</v>
      </c>
      <c r="G84" s="5">
        <v>1.9494213762914915E-2</v>
      </c>
      <c r="H84" s="5">
        <v>2.4087679152113694E-2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0.25716385011021309</v>
      </c>
      <c r="AA84" s="5">
        <v>0.77317418649878356</v>
      </c>
    </row>
    <row r="85" spans="1:27" x14ac:dyDescent="0.35">
      <c r="A85" t="s">
        <v>1273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0.75256539983949711</v>
      </c>
    </row>
    <row r="86" spans="1:27" x14ac:dyDescent="0.35">
      <c r="A86" t="s">
        <v>1100</v>
      </c>
      <c r="B86" s="5">
        <v>0</v>
      </c>
      <c r="C86" s="5">
        <v>0</v>
      </c>
      <c r="D86" s="5">
        <v>0</v>
      </c>
      <c r="E86" s="5">
        <v>1.6364500577171184</v>
      </c>
      <c r="F86" s="5">
        <v>1.8802762854950115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0.74889409581181077</v>
      </c>
    </row>
    <row r="87" spans="1:27" x14ac:dyDescent="0.35">
      <c r="A87" t="s">
        <v>1084</v>
      </c>
      <c r="B87" s="5">
        <v>0</v>
      </c>
      <c r="C87" s="5">
        <v>0</v>
      </c>
      <c r="D87" s="5">
        <v>3.7372311269828089E-2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1.3813372520205731</v>
      </c>
      <c r="AA87" s="5">
        <v>0.74057743208779592</v>
      </c>
    </row>
    <row r="88" spans="1:27" x14ac:dyDescent="0.35">
      <c r="A88" t="s">
        <v>1283</v>
      </c>
      <c r="B88" s="5">
        <v>0.1437582514302479</v>
      </c>
      <c r="C88" s="5">
        <v>0.1241529150069836</v>
      </c>
      <c r="D88" s="5">
        <v>0.22838634664894944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0.72134802757852157</v>
      </c>
    </row>
    <row r="89" spans="1:27" x14ac:dyDescent="0.35">
      <c r="A89" t="s">
        <v>1270</v>
      </c>
      <c r="B89" s="5">
        <v>0</v>
      </c>
      <c r="C89" s="5">
        <v>0</v>
      </c>
      <c r="D89" s="5">
        <v>0</v>
      </c>
      <c r="E89" s="5">
        <v>0.70618591702315481</v>
      </c>
      <c r="F89" s="5">
        <v>3.3896137119467893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0.70113361725225665</v>
      </c>
    </row>
    <row r="90" spans="1:27" x14ac:dyDescent="0.35">
      <c r="A90" t="s">
        <v>1265</v>
      </c>
      <c r="B90" s="5">
        <v>0.12908904210063077</v>
      </c>
      <c r="C90" s="5">
        <v>0.1241529150069836</v>
      </c>
      <c r="D90" s="5">
        <v>9.9659496719541579E-2</v>
      </c>
      <c r="E90" s="5">
        <v>0</v>
      </c>
      <c r="F90" s="5">
        <v>0</v>
      </c>
      <c r="G90" s="5">
        <v>0.13645949634040444</v>
      </c>
      <c r="H90" s="5">
        <v>0</v>
      </c>
      <c r="I90" s="5">
        <v>0</v>
      </c>
      <c r="J90" s="5">
        <v>0</v>
      </c>
      <c r="K90" s="5">
        <v>0.15393724097098876</v>
      </c>
      <c r="L90" s="5">
        <v>0</v>
      </c>
      <c r="M90" s="5">
        <v>9.9300383660573227E-2</v>
      </c>
      <c r="N90" s="5">
        <v>5.5558985122538422E-2</v>
      </c>
      <c r="O90" s="5">
        <v>4.8718104865720722E-2</v>
      </c>
      <c r="P90" s="5">
        <v>0.13132430190765826</v>
      </c>
      <c r="Q90" s="5">
        <v>0.1298182544437787</v>
      </c>
      <c r="R90" s="5">
        <v>0</v>
      </c>
      <c r="S90" s="5">
        <v>0</v>
      </c>
      <c r="T90" s="5">
        <v>0.15888327753503945</v>
      </c>
      <c r="U90" s="5">
        <v>0.16074037993180709</v>
      </c>
      <c r="V90" s="5">
        <v>0</v>
      </c>
      <c r="W90" s="5">
        <v>2.7770063871146906E-2</v>
      </c>
      <c r="X90" s="5">
        <v>0.14221263240486465</v>
      </c>
      <c r="Y90" s="5">
        <v>9.0279867589527524E-2</v>
      </c>
      <c r="Z90" s="5">
        <v>0</v>
      </c>
      <c r="AA90" s="5">
        <v>0.6907941981966863</v>
      </c>
    </row>
    <row r="91" spans="1:27" x14ac:dyDescent="0.35">
      <c r="A91" t="s">
        <v>1281</v>
      </c>
      <c r="B91" s="5">
        <v>0.18189819568725243</v>
      </c>
      <c r="C91" s="5">
        <v>0</v>
      </c>
      <c r="D91" s="5">
        <v>0.16609916119923596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0.67207833373225401</v>
      </c>
    </row>
    <row r="92" spans="1:27" x14ac:dyDescent="0.35">
      <c r="A92" t="s">
        <v>1254</v>
      </c>
      <c r="B92" s="5">
        <v>0</v>
      </c>
      <c r="C92" s="5">
        <v>0</v>
      </c>
      <c r="D92" s="5">
        <v>0</v>
      </c>
      <c r="E92" s="5">
        <v>0.35988320771372306</v>
      </c>
      <c r="F92" s="5">
        <v>3.8756715272448194</v>
      </c>
      <c r="G92" s="5">
        <v>0</v>
      </c>
      <c r="H92" s="5">
        <v>1.5054799470071059E-2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0.66995559321441778</v>
      </c>
    </row>
    <row r="93" spans="1:27" x14ac:dyDescent="0.35">
      <c r="A93" t="s">
        <v>1248</v>
      </c>
      <c r="B93" s="5">
        <v>0</v>
      </c>
      <c r="C93" s="5">
        <v>0</v>
      </c>
      <c r="D93" s="5">
        <v>0</v>
      </c>
      <c r="E93" s="5">
        <v>1.0524886263325863</v>
      </c>
      <c r="F93" s="5">
        <v>2.3023791250959325</v>
      </c>
      <c r="G93" s="5">
        <v>3.5444025023481669E-3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9.027307605506657E-3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5.6744027691085514E-3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0.66011441983277097</v>
      </c>
    </row>
    <row r="94" spans="1:27" x14ac:dyDescent="0.35">
      <c r="A94" t="s">
        <v>1298</v>
      </c>
      <c r="B94" s="5">
        <v>8.2147572245855949E-2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6.0219197880284235E-3</v>
      </c>
      <c r="I94" s="5">
        <v>0</v>
      </c>
      <c r="J94" s="5">
        <v>0</v>
      </c>
      <c r="K94" s="5">
        <v>8.2889283599763164E-2</v>
      </c>
      <c r="L94" s="5">
        <v>4.3261951113995244E-2</v>
      </c>
      <c r="M94" s="5">
        <v>2.7081922816519974E-2</v>
      </c>
      <c r="N94" s="5">
        <v>9.8771529106734979E-2</v>
      </c>
      <c r="O94" s="5">
        <v>0.12788502527251688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4.3838285435947394E-2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0.57827857125027249</v>
      </c>
    </row>
    <row r="95" spans="1:27" x14ac:dyDescent="0.35">
      <c r="A95" t="s">
        <v>1287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0.57575111855415539</v>
      </c>
    </row>
    <row r="96" spans="1:27" x14ac:dyDescent="0.35">
      <c r="A96" t="s">
        <v>1086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0.57210382896295342</v>
      </c>
    </row>
    <row r="97" spans="1:27" x14ac:dyDescent="0.35">
      <c r="A97" t="s">
        <v>1261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0.57051986399488741</v>
      </c>
    </row>
    <row r="98" spans="1:27" x14ac:dyDescent="0.35">
      <c r="A98" t="s">
        <v>1292</v>
      </c>
      <c r="B98" s="5">
        <v>2.3470734927387413E-2</v>
      </c>
      <c r="C98" s="5">
        <v>2.0692152501163932E-2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0.1083276912660799</v>
      </c>
      <c r="N98" s="5">
        <v>9.2598308537564053E-2</v>
      </c>
      <c r="O98" s="5">
        <v>8.5256683515011256E-2</v>
      </c>
      <c r="P98" s="5">
        <v>0.17970693945258503</v>
      </c>
      <c r="Q98" s="5">
        <v>0.10984621529858199</v>
      </c>
      <c r="R98" s="5">
        <v>4.3330969825888285E-2</v>
      </c>
      <c r="S98" s="5">
        <v>6.381620931716657E-2</v>
      </c>
      <c r="T98" s="5">
        <v>0.1305112636894967</v>
      </c>
      <c r="U98" s="5">
        <v>0.27764247442766687</v>
      </c>
      <c r="V98" s="5">
        <v>0</v>
      </c>
      <c r="W98" s="5">
        <v>0</v>
      </c>
      <c r="X98" s="5">
        <v>0.15202040015692428</v>
      </c>
      <c r="Y98" s="5">
        <v>7.0217674791854756E-2</v>
      </c>
      <c r="Z98" s="5">
        <v>0</v>
      </c>
      <c r="AA98" s="5">
        <v>0.553801364417979</v>
      </c>
    </row>
    <row r="99" spans="1:27" x14ac:dyDescent="0.35">
      <c r="A99" t="s">
        <v>1285</v>
      </c>
      <c r="B99" s="5">
        <v>0</v>
      </c>
      <c r="C99" s="5">
        <v>0</v>
      </c>
      <c r="D99" s="5">
        <v>0</v>
      </c>
      <c r="E99" s="5">
        <v>0</v>
      </c>
      <c r="F99" s="5">
        <v>2.5581990278843697E-2</v>
      </c>
      <c r="G99" s="5">
        <v>0.19316993637797508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1.8054615211013314E-2</v>
      </c>
      <c r="N99" s="5">
        <v>0</v>
      </c>
      <c r="O99" s="5">
        <v>0</v>
      </c>
      <c r="P99" s="5">
        <v>0.26264860381531652</v>
      </c>
      <c r="Q99" s="5">
        <v>0.16976233273417216</v>
      </c>
      <c r="R99" s="5">
        <v>0</v>
      </c>
      <c r="S99" s="5">
        <v>0</v>
      </c>
      <c r="T99" s="5">
        <v>0</v>
      </c>
      <c r="U99" s="5">
        <v>0</v>
      </c>
      <c r="V99" s="5">
        <v>5.5157198014340873E-2</v>
      </c>
      <c r="W99" s="5">
        <v>0</v>
      </c>
      <c r="X99" s="5">
        <v>2.4519419380149076E-2</v>
      </c>
      <c r="Y99" s="5">
        <v>0</v>
      </c>
      <c r="Z99" s="5">
        <v>0</v>
      </c>
      <c r="AA99" s="5">
        <v>0.54225934275559828</v>
      </c>
    </row>
    <row r="100" spans="1:27" x14ac:dyDescent="0.35">
      <c r="A100" t="s">
        <v>1242</v>
      </c>
      <c r="B100" s="5">
        <v>0</v>
      </c>
      <c r="C100" s="5">
        <v>0</v>
      </c>
      <c r="D100" s="5">
        <v>0</v>
      </c>
      <c r="E100" s="5">
        <v>0.67223467101242607</v>
      </c>
      <c r="F100" s="5">
        <v>1.8163213097979021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0.51189748937936197</v>
      </c>
    </row>
    <row r="101" spans="1:27" x14ac:dyDescent="0.35">
      <c r="A101" t="s">
        <v>1237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0.39874528151416877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0.49629751308618097</v>
      </c>
    </row>
    <row r="102" spans="1:27" x14ac:dyDescent="0.35">
      <c r="A102" t="s">
        <v>1228</v>
      </c>
      <c r="B102" s="5">
        <v>0.66011441983277097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0.47234854041367169</v>
      </c>
    </row>
    <row r="103" spans="1:27" x14ac:dyDescent="0.35">
      <c r="A103" t="s">
        <v>1269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0.4672898312216367</v>
      </c>
    </row>
    <row r="104" spans="1:27" x14ac:dyDescent="0.35">
      <c r="A104" t="s">
        <v>1291</v>
      </c>
      <c r="B104" s="5">
        <v>0</v>
      </c>
      <c r="C104" s="5">
        <v>0</v>
      </c>
      <c r="D104" s="5">
        <v>0</v>
      </c>
      <c r="E104" s="5">
        <v>0.46173694574590884</v>
      </c>
      <c r="F104" s="5">
        <v>1.7651573292402147</v>
      </c>
      <c r="G104" s="5">
        <v>0</v>
      </c>
      <c r="H104" s="5">
        <v>1.2043839576056847E-2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0.41774960383323695</v>
      </c>
    </row>
    <row r="105" spans="1:27" x14ac:dyDescent="0.35">
      <c r="A105" t="s">
        <v>1266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0.106332075070445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3.4559026817804817E-2</v>
      </c>
      <c r="Q105" s="5">
        <v>0</v>
      </c>
      <c r="R105" s="5">
        <v>0</v>
      </c>
      <c r="S105" s="5">
        <v>3.1908104658583285E-2</v>
      </c>
      <c r="T105" s="5">
        <v>0.13618566645860522</v>
      </c>
      <c r="U105" s="5">
        <v>0.17048222113979541</v>
      </c>
      <c r="V105" s="5">
        <v>0</v>
      </c>
      <c r="W105" s="5">
        <v>0</v>
      </c>
      <c r="X105" s="5">
        <v>0.23538642604943116</v>
      </c>
      <c r="Y105" s="5">
        <v>9.0279867589527524E-2</v>
      </c>
      <c r="Z105" s="5">
        <v>0</v>
      </c>
      <c r="AA105" s="5">
        <v>0.40894587756348499</v>
      </c>
    </row>
    <row r="106" spans="1:27" x14ac:dyDescent="0.35">
      <c r="A106" t="s">
        <v>1277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0.40108397189769895</v>
      </c>
    </row>
    <row r="107" spans="1:27" x14ac:dyDescent="0.35">
      <c r="A107" t="s">
        <v>1247</v>
      </c>
      <c r="B107" s="5">
        <v>2.3470734927387413E-2</v>
      </c>
      <c r="C107" s="5">
        <v>0.10863380063111064</v>
      </c>
      <c r="D107" s="5">
        <v>0</v>
      </c>
      <c r="E107" s="5">
        <v>0</v>
      </c>
      <c r="F107" s="5">
        <v>0</v>
      </c>
      <c r="G107" s="5">
        <v>0</v>
      </c>
      <c r="H107" s="5">
        <v>6.0219197880284235E-3</v>
      </c>
      <c r="I107" s="5">
        <v>0</v>
      </c>
      <c r="J107" s="5">
        <v>0</v>
      </c>
      <c r="K107" s="5">
        <v>0</v>
      </c>
      <c r="L107" s="5">
        <v>3.8935756002595717E-2</v>
      </c>
      <c r="M107" s="5">
        <v>1.3540961408259987E-2</v>
      </c>
      <c r="N107" s="5">
        <v>1.8519661707512812E-2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0.17023208307325655</v>
      </c>
      <c r="U107" s="5">
        <v>0.3701899659035558</v>
      </c>
      <c r="V107" s="5">
        <v>0</v>
      </c>
      <c r="W107" s="5">
        <v>0</v>
      </c>
      <c r="X107" s="5">
        <v>0.12750098077677521</v>
      </c>
      <c r="Y107" s="5">
        <v>5.0155481994181961E-2</v>
      </c>
      <c r="Z107" s="5">
        <v>0</v>
      </c>
      <c r="AA107" s="5">
        <v>0.39874528151416877</v>
      </c>
    </row>
    <row r="108" spans="1:27" x14ac:dyDescent="0.35">
      <c r="A108" t="s">
        <v>1315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5.9206631142687975E-2</v>
      </c>
      <c r="L108" s="5">
        <v>7.7871512005191434E-2</v>
      </c>
      <c r="M108" s="5">
        <v>3.6109230422026628E-2</v>
      </c>
      <c r="N108" s="5">
        <v>1.8519661707512812E-2</v>
      </c>
      <c r="O108" s="5">
        <v>0</v>
      </c>
      <c r="P108" s="5">
        <v>1.3823610727121925E-2</v>
      </c>
      <c r="Q108" s="5">
        <v>0</v>
      </c>
      <c r="R108" s="5">
        <v>0</v>
      </c>
      <c r="S108" s="5">
        <v>0</v>
      </c>
      <c r="T108" s="5">
        <v>9.6464847074845372E-2</v>
      </c>
      <c r="U108" s="5">
        <v>0.56015586945932783</v>
      </c>
      <c r="V108" s="5">
        <v>0</v>
      </c>
      <c r="W108" s="5">
        <v>0</v>
      </c>
      <c r="X108" s="5">
        <v>5.3942722636327968E-2</v>
      </c>
      <c r="Y108" s="5">
        <v>5.0155481994181962E-3</v>
      </c>
      <c r="Z108" s="5">
        <v>0</v>
      </c>
      <c r="AA108" s="5">
        <v>0.39525712297401866</v>
      </c>
    </row>
    <row r="109" spans="1:27" x14ac:dyDescent="0.35">
      <c r="A109" t="s">
        <v>1321</v>
      </c>
      <c r="B109" s="5">
        <v>0</v>
      </c>
      <c r="C109" s="5">
        <v>0</v>
      </c>
      <c r="D109" s="5">
        <v>3.7372311269828089E-2</v>
      </c>
      <c r="E109" s="5">
        <v>4.0741495212874311E-2</v>
      </c>
      <c r="F109" s="5">
        <v>0.11511895625479662</v>
      </c>
      <c r="G109" s="5">
        <v>1.7722012511740834E-3</v>
      </c>
      <c r="H109" s="5">
        <v>6.0219197880284235E-3</v>
      </c>
      <c r="I109" s="5">
        <v>0</v>
      </c>
      <c r="J109" s="5">
        <v>5.8740601503759395E-3</v>
      </c>
      <c r="K109" s="5">
        <v>1.1841326228537596E-2</v>
      </c>
      <c r="L109" s="5">
        <v>0.15574302401038287</v>
      </c>
      <c r="M109" s="5">
        <v>0</v>
      </c>
      <c r="N109" s="5">
        <v>1.2346441138341872E-2</v>
      </c>
      <c r="O109" s="5">
        <v>0</v>
      </c>
      <c r="P109" s="5">
        <v>2.0735416090682884E-2</v>
      </c>
      <c r="Q109" s="5">
        <v>0</v>
      </c>
      <c r="R109" s="5">
        <v>0</v>
      </c>
      <c r="S109" s="5">
        <v>0</v>
      </c>
      <c r="T109" s="5">
        <v>4.5395222152868411E-2</v>
      </c>
      <c r="U109" s="5">
        <v>0.25328787140769604</v>
      </c>
      <c r="V109" s="5">
        <v>0</v>
      </c>
      <c r="W109" s="5">
        <v>0</v>
      </c>
      <c r="X109" s="5">
        <v>3.4327187132208711E-2</v>
      </c>
      <c r="Y109" s="5">
        <v>0</v>
      </c>
      <c r="Z109" s="5">
        <v>0</v>
      </c>
      <c r="AA109" s="5">
        <v>0.38372985418265537</v>
      </c>
    </row>
    <row r="110" spans="1:27" x14ac:dyDescent="0.35">
      <c r="A110" t="s">
        <v>1301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0.93215630594481147</v>
      </c>
      <c r="O110" s="5">
        <v>0.10352597283965655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0.36272594059152086</v>
      </c>
    </row>
    <row r="111" spans="1:27" x14ac:dyDescent="0.35">
      <c r="A111" t="s">
        <v>1319</v>
      </c>
      <c r="B111" s="5">
        <v>0</v>
      </c>
      <c r="C111" s="5">
        <v>0</v>
      </c>
      <c r="D111" s="5">
        <v>0</v>
      </c>
      <c r="E111" s="5">
        <v>0.76729815984246619</v>
      </c>
      <c r="F111" s="5">
        <v>0.58838577641340495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0.35767364082062275</v>
      </c>
    </row>
    <row r="112" spans="1:27" x14ac:dyDescent="0.35">
      <c r="A112" t="s">
        <v>1239</v>
      </c>
      <c r="B112" s="5">
        <v>0</v>
      </c>
      <c r="C112" s="5">
        <v>0</v>
      </c>
      <c r="D112" s="5">
        <v>0</v>
      </c>
      <c r="E112" s="5">
        <v>0.16975623005364296</v>
      </c>
      <c r="F112" s="5">
        <v>0.24302890764901511</v>
      </c>
      <c r="G112" s="5">
        <v>0.11164867882396724</v>
      </c>
      <c r="H112" s="5">
        <v>0.13549319523063952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1.0028581457152887E-2</v>
      </c>
      <c r="W112" s="5">
        <v>0</v>
      </c>
      <c r="X112" s="5">
        <v>0</v>
      </c>
      <c r="Y112" s="5">
        <v>0</v>
      </c>
      <c r="Z112" s="5">
        <v>0</v>
      </c>
      <c r="AA112" s="5">
        <v>0.34799735688648836</v>
      </c>
    </row>
    <row r="113" spans="1:27" x14ac:dyDescent="0.35">
      <c r="A113" t="s">
        <v>1320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0.34330363915146173</v>
      </c>
    </row>
    <row r="114" spans="1:27" x14ac:dyDescent="0.35">
      <c r="A114" t="s">
        <v>1328</v>
      </c>
      <c r="B114" s="5">
        <v>0</v>
      </c>
      <c r="C114" s="5">
        <v>0</v>
      </c>
      <c r="D114" s="5">
        <v>0</v>
      </c>
      <c r="E114" s="5">
        <v>0.21728797446866299</v>
      </c>
      <c r="F114" s="5">
        <v>1.3558454847787158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0.31977487848554614</v>
      </c>
    </row>
    <row r="115" spans="1:27" x14ac:dyDescent="0.35">
      <c r="A115" t="s">
        <v>1262</v>
      </c>
      <c r="B115" s="5">
        <v>0</v>
      </c>
      <c r="C115" s="5">
        <v>0</v>
      </c>
      <c r="D115" s="5">
        <v>0</v>
      </c>
      <c r="E115" s="5">
        <v>0.50926869016092891</v>
      </c>
      <c r="F115" s="5">
        <v>0.80583269378357636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0.31392107965380667</v>
      </c>
    </row>
    <row r="116" spans="1:27" x14ac:dyDescent="0.35">
      <c r="A116" t="s">
        <v>939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0.1984865401314973</v>
      </c>
      <c r="H116" s="5">
        <v>3.6131518728170539E-2</v>
      </c>
      <c r="I116" s="5">
        <v>0</v>
      </c>
      <c r="J116" s="5">
        <v>0</v>
      </c>
      <c r="K116" s="5">
        <v>0</v>
      </c>
      <c r="L116" s="5">
        <v>3.0283365779796668E-2</v>
      </c>
      <c r="M116" s="5">
        <v>1.3540961408259987E-2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0.30278524540866286</v>
      </c>
    </row>
    <row r="117" spans="1:27" x14ac:dyDescent="0.35">
      <c r="A117" t="s">
        <v>1303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0.21798075389441227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0.29877096489441163</v>
      </c>
    </row>
    <row r="118" spans="1:27" x14ac:dyDescent="0.35">
      <c r="A118" t="s">
        <v>1305</v>
      </c>
      <c r="B118" s="5">
        <v>0</v>
      </c>
      <c r="C118" s="5">
        <v>0</v>
      </c>
      <c r="D118" s="5">
        <v>0</v>
      </c>
      <c r="E118" s="5">
        <v>0.47531744415020033</v>
      </c>
      <c r="F118" s="5">
        <v>0.57559478127398311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0.29198071569226591</v>
      </c>
    </row>
    <row r="119" spans="1:27" x14ac:dyDescent="0.35">
      <c r="A119" t="s">
        <v>1189</v>
      </c>
      <c r="B119" s="5">
        <v>0</v>
      </c>
      <c r="C119" s="5">
        <v>0</v>
      </c>
      <c r="D119" s="5">
        <v>0</v>
      </c>
      <c r="E119" s="5">
        <v>0.43457594893732598</v>
      </c>
      <c r="F119" s="5">
        <v>0.63954975697109229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0.29032842878585563</v>
      </c>
    </row>
    <row r="120" spans="1:27" x14ac:dyDescent="0.35">
      <c r="A120" t="s">
        <v>1324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7.8783581501615067E-3</v>
      </c>
      <c r="S120" s="5">
        <v>0</v>
      </c>
      <c r="T120" s="5">
        <v>0</v>
      </c>
      <c r="U120" s="5">
        <v>0</v>
      </c>
      <c r="V120" s="5">
        <v>0.11031439602868175</v>
      </c>
      <c r="W120" s="5">
        <v>0.21105248542071645</v>
      </c>
      <c r="X120" s="5">
        <v>0.12750098077677521</v>
      </c>
      <c r="Y120" s="5">
        <v>0.11535760858661852</v>
      </c>
      <c r="Z120" s="5">
        <v>0</v>
      </c>
      <c r="AA120" s="5">
        <v>0.28692841592136775</v>
      </c>
    </row>
    <row r="121" spans="1:27" x14ac:dyDescent="0.35">
      <c r="A121" t="s">
        <v>1327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9.0328796820426348E-3</v>
      </c>
      <c r="I121" s="5">
        <v>0</v>
      </c>
      <c r="J121" s="5">
        <v>0</v>
      </c>
      <c r="K121" s="5">
        <v>3.5523978685612786E-2</v>
      </c>
      <c r="L121" s="5">
        <v>2.5957170668397145E-2</v>
      </c>
      <c r="M121" s="5">
        <v>6.3191153238546599E-2</v>
      </c>
      <c r="N121" s="5">
        <v>5.5558985122538422E-2</v>
      </c>
      <c r="O121" s="5">
        <v>3.0448815541075452E-2</v>
      </c>
      <c r="P121" s="5">
        <v>5.5294442908487701E-2</v>
      </c>
      <c r="Q121" s="5">
        <v>0</v>
      </c>
      <c r="R121" s="5">
        <v>0</v>
      </c>
      <c r="S121" s="5">
        <v>0</v>
      </c>
      <c r="T121" s="5">
        <v>0</v>
      </c>
      <c r="U121" s="5">
        <v>5.8451047247929863E-2</v>
      </c>
      <c r="V121" s="5">
        <v>0</v>
      </c>
      <c r="W121" s="5">
        <v>0</v>
      </c>
      <c r="X121" s="5">
        <v>0.16182816790898391</v>
      </c>
      <c r="Y121" s="5">
        <v>7.5233222991272941E-2</v>
      </c>
      <c r="Z121" s="5">
        <v>0</v>
      </c>
      <c r="AA121" s="5">
        <v>0.28455990612675897</v>
      </c>
    </row>
    <row r="122" spans="1:27" x14ac:dyDescent="0.35">
      <c r="A122" t="s">
        <v>1196</v>
      </c>
      <c r="B122" s="5">
        <v>0.31392107965380667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0.28189563530588707</v>
      </c>
    </row>
    <row r="123" spans="1:27" x14ac:dyDescent="0.35">
      <c r="A123" t="s">
        <v>1095</v>
      </c>
      <c r="B123" s="5">
        <v>0</v>
      </c>
      <c r="C123" s="5">
        <v>0</v>
      </c>
      <c r="D123" s="5">
        <v>0</v>
      </c>
      <c r="E123" s="5">
        <v>0.33951246010728592</v>
      </c>
      <c r="F123" s="5">
        <v>0.31977487848554614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0.11388684790595151</v>
      </c>
      <c r="AA123" s="5">
        <v>0.27844238604772453</v>
      </c>
    </row>
    <row r="124" spans="1:27" x14ac:dyDescent="0.35">
      <c r="A124" t="s">
        <v>1299</v>
      </c>
      <c r="B124" s="5">
        <v>0</v>
      </c>
      <c r="C124" s="5">
        <v>0</v>
      </c>
      <c r="D124" s="5">
        <v>0</v>
      </c>
      <c r="E124" s="5">
        <v>0.58396143138453183</v>
      </c>
      <c r="F124" s="5">
        <v>0.23023791250959325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0.27348406068627484</v>
      </c>
    </row>
    <row r="125" spans="1:27" x14ac:dyDescent="0.35">
      <c r="A125" t="s">
        <v>1307</v>
      </c>
      <c r="B125" s="5">
        <v>0</v>
      </c>
      <c r="C125" s="5">
        <v>0</v>
      </c>
      <c r="D125" s="5">
        <v>0</v>
      </c>
      <c r="E125" s="5">
        <v>0.64507367420384332</v>
      </c>
      <c r="F125" s="5">
        <v>3.8372985418265539E-2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7.3475385745775165E-3</v>
      </c>
      <c r="AA125" s="5">
        <v>0.27160996808582871</v>
      </c>
    </row>
    <row r="126" spans="1:27" x14ac:dyDescent="0.35">
      <c r="A126" t="s">
        <v>1279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9.4730609828300769E-2</v>
      </c>
      <c r="L126" s="5">
        <v>5.191434133679429E-2</v>
      </c>
      <c r="M126" s="5">
        <v>3.15955766192733E-2</v>
      </c>
      <c r="N126" s="5">
        <v>0</v>
      </c>
      <c r="O126" s="5">
        <v>6.0897631082150905E-2</v>
      </c>
      <c r="P126" s="5">
        <v>0.12441249654409732</v>
      </c>
      <c r="Q126" s="5">
        <v>0</v>
      </c>
      <c r="R126" s="5">
        <v>0</v>
      </c>
      <c r="S126" s="5">
        <v>0</v>
      </c>
      <c r="T126" s="5">
        <v>4.5395222152868411E-2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0.2686108979278588</v>
      </c>
    </row>
    <row r="127" spans="1:27" x14ac:dyDescent="0.35">
      <c r="A127" t="s">
        <v>1274</v>
      </c>
      <c r="B127" s="5">
        <v>0</v>
      </c>
      <c r="C127" s="5">
        <v>0</v>
      </c>
      <c r="D127" s="5">
        <v>0</v>
      </c>
      <c r="E127" s="5">
        <v>0.48210769335234605</v>
      </c>
      <c r="F127" s="5">
        <v>0.29419288820670247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0.25256332657754832</v>
      </c>
    </row>
    <row r="128" spans="1:27" x14ac:dyDescent="0.35">
      <c r="A128" t="s">
        <v>1313</v>
      </c>
      <c r="B128" s="5">
        <v>0</v>
      </c>
      <c r="C128" s="5">
        <v>0</v>
      </c>
      <c r="D128" s="5">
        <v>0</v>
      </c>
      <c r="E128" s="5">
        <v>9.5063488830040052E-2</v>
      </c>
      <c r="F128" s="5">
        <v>1.0104886160143258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0.24128836654491084</v>
      </c>
    </row>
    <row r="129" spans="1:27" x14ac:dyDescent="0.35">
      <c r="A129" t="s">
        <v>1330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0.26786417710549121</v>
      </c>
      <c r="S129" s="5">
        <v>0.19942565411614549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0.22897418616153467</v>
      </c>
    </row>
    <row r="130" spans="1:27" x14ac:dyDescent="0.35">
      <c r="A130" t="s">
        <v>1275</v>
      </c>
      <c r="B130" s="5">
        <v>0</v>
      </c>
      <c r="C130" s="5">
        <v>0</v>
      </c>
      <c r="D130" s="5">
        <v>0</v>
      </c>
      <c r="E130" s="5">
        <v>0.50926869016092891</v>
      </c>
      <c r="F130" s="5">
        <v>0.19186492709132769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0.22287766218072472</v>
      </c>
    </row>
    <row r="131" spans="1:27" x14ac:dyDescent="0.35">
      <c r="A131" t="s">
        <v>1258</v>
      </c>
      <c r="B131" s="5">
        <v>3.2272260525157692E-2</v>
      </c>
      <c r="C131" s="5">
        <v>0</v>
      </c>
      <c r="D131" s="5">
        <v>3.3219832239847188E-2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0.21798075389441227</v>
      </c>
    </row>
    <row r="132" spans="1:27" x14ac:dyDescent="0.35">
      <c r="A132" t="s">
        <v>1334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0.14000389884275258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3.4096444227959086E-2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0.21460418449237362</v>
      </c>
    </row>
    <row r="133" spans="1:27" x14ac:dyDescent="0.35">
      <c r="A133" t="s">
        <v>1102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0.15240930760097116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0.21363580204095323</v>
      </c>
    </row>
    <row r="134" spans="1:27" x14ac:dyDescent="0.35">
      <c r="A134" t="s">
        <v>1331</v>
      </c>
      <c r="B134" s="5">
        <v>0</v>
      </c>
      <c r="C134" s="5">
        <v>0</v>
      </c>
      <c r="D134" s="5">
        <v>0</v>
      </c>
      <c r="E134" s="5">
        <v>0.34630270930943163</v>
      </c>
      <c r="F134" s="5">
        <v>0.39652084932207726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9.74184120798831E-3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0.19818095321028442</v>
      </c>
    </row>
    <row r="135" spans="1:27" x14ac:dyDescent="0.35">
      <c r="A135" t="s">
        <v>1290</v>
      </c>
      <c r="B135" s="5">
        <v>0.21417045621241015</v>
      </c>
      <c r="C135" s="5">
        <v>5.1730381252909829E-3</v>
      </c>
      <c r="D135" s="5">
        <v>3.3219832239847188E-2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0.19069972128502274</v>
      </c>
    </row>
    <row r="136" spans="1:27" x14ac:dyDescent="0.35">
      <c r="A136" t="s">
        <v>1300</v>
      </c>
      <c r="B136" s="5">
        <v>0</v>
      </c>
      <c r="C136" s="5">
        <v>0</v>
      </c>
      <c r="D136" s="5">
        <v>0</v>
      </c>
      <c r="E136" s="5">
        <v>0</v>
      </c>
      <c r="F136" s="5">
        <v>1.2790995139421849E-2</v>
      </c>
      <c r="G136" s="5">
        <v>0.10810427632161909</v>
      </c>
      <c r="H136" s="5">
        <v>2.1076719258099483E-2</v>
      </c>
      <c r="I136" s="5">
        <v>0</v>
      </c>
      <c r="J136" s="5">
        <v>0</v>
      </c>
      <c r="K136" s="5">
        <v>2.3682652457075192E-2</v>
      </c>
      <c r="L136" s="5">
        <v>0</v>
      </c>
      <c r="M136" s="5">
        <v>0</v>
      </c>
      <c r="N136" s="5">
        <v>0</v>
      </c>
      <c r="O136" s="5">
        <v>1.2179526216430181E-2</v>
      </c>
      <c r="P136" s="5">
        <v>0</v>
      </c>
      <c r="Q136" s="5">
        <v>1.9972039145196723E-2</v>
      </c>
      <c r="R136" s="5">
        <v>0</v>
      </c>
      <c r="S136" s="5">
        <v>0</v>
      </c>
      <c r="T136" s="5">
        <v>0</v>
      </c>
      <c r="U136" s="5">
        <v>0</v>
      </c>
      <c r="V136" s="5">
        <v>2.5071453642882213E-2</v>
      </c>
      <c r="W136" s="5">
        <v>0</v>
      </c>
      <c r="X136" s="5">
        <v>0</v>
      </c>
      <c r="Y136" s="5">
        <v>0</v>
      </c>
      <c r="Z136" s="5">
        <v>0</v>
      </c>
      <c r="AA136" s="5">
        <v>0.18368846436443792</v>
      </c>
    </row>
    <row r="137" spans="1:27" x14ac:dyDescent="0.35">
      <c r="A137" t="s">
        <v>1306</v>
      </c>
      <c r="B137" s="5">
        <v>0</v>
      </c>
      <c r="C137" s="5">
        <v>0</v>
      </c>
      <c r="D137" s="5">
        <v>0</v>
      </c>
      <c r="E137" s="5">
        <v>0.21049772526651728</v>
      </c>
      <c r="F137" s="5">
        <v>0.63954975697109229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0.18342072089134512</v>
      </c>
    </row>
    <row r="138" spans="1:27" x14ac:dyDescent="0.35">
      <c r="A138" t="s">
        <v>1341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9.9502487562189046E-2</v>
      </c>
      <c r="M138" s="5">
        <v>6.3191153238546599E-2</v>
      </c>
      <c r="N138" s="5">
        <v>0</v>
      </c>
      <c r="O138" s="5">
        <v>4.2628341757505628E-2</v>
      </c>
      <c r="P138" s="5">
        <v>6.9118053635609633E-2</v>
      </c>
      <c r="Q138" s="5">
        <v>0</v>
      </c>
      <c r="R138" s="5">
        <v>0</v>
      </c>
      <c r="S138" s="5">
        <v>0</v>
      </c>
      <c r="T138" s="5">
        <v>0</v>
      </c>
      <c r="U138" s="5">
        <v>0.12664393570384802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0.18144244174651464</v>
      </c>
    </row>
    <row r="139" spans="1:27" x14ac:dyDescent="0.35">
      <c r="A139" t="s">
        <v>1343</v>
      </c>
      <c r="B139" s="5">
        <v>0</v>
      </c>
      <c r="C139" s="5">
        <v>0</v>
      </c>
      <c r="D139" s="5">
        <v>0</v>
      </c>
      <c r="E139" s="5">
        <v>0</v>
      </c>
      <c r="F139" s="5">
        <v>2.5581990278843697E-2</v>
      </c>
      <c r="G139" s="5">
        <v>7.4432452549311509E-2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0.17544169580923852</v>
      </c>
    </row>
    <row r="140" spans="1:27" x14ac:dyDescent="0.35">
      <c r="A140" t="s">
        <v>1314</v>
      </c>
      <c r="B140" s="5">
        <v>0</v>
      </c>
      <c r="C140" s="5">
        <v>0</v>
      </c>
      <c r="D140" s="5">
        <v>0</v>
      </c>
      <c r="E140" s="5">
        <v>0</v>
      </c>
      <c r="F140" s="5">
        <v>0.2686108979278588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0.17423830576425675</v>
      </c>
    </row>
    <row r="141" spans="1:27" x14ac:dyDescent="0.35">
      <c r="A141" t="s">
        <v>0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0.1382316975915785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0.17410034307071165</v>
      </c>
    </row>
    <row r="142" spans="1:27" x14ac:dyDescent="0.35">
      <c r="A142" t="s">
        <v>1348</v>
      </c>
      <c r="B142" s="5">
        <v>0</v>
      </c>
      <c r="C142" s="5">
        <v>0</v>
      </c>
      <c r="D142" s="5">
        <v>0</v>
      </c>
      <c r="E142" s="5">
        <v>0.33951246010728592</v>
      </c>
      <c r="F142" s="5">
        <v>0.33256587362496803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0.16186119740494709</v>
      </c>
    </row>
    <row r="143" spans="1:27" x14ac:dyDescent="0.35">
      <c r="A143" t="s">
        <v>1353</v>
      </c>
      <c r="B143" s="5">
        <v>2.640457679331084E-2</v>
      </c>
      <c r="C143" s="5">
        <v>1.551911437587295E-2</v>
      </c>
      <c r="D143" s="5">
        <v>2.0762395149904495E-2</v>
      </c>
      <c r="E143" s="5">
        <v>0</v>
      </c>
      <c r="F143" s="5">
        <v>0</v>
      </c>
      <c r="G143" s="5">
        <v>4.784943378170025E-2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0.15349194167306215</v>
      </c>
    </row>
    <row r="144" spans="1:27" x14ac:dyDescent="0.35">
      <c r="A144" t="s">
        <v>1272</v>
      </c>
      <c r="B144" s="5">
        <v>0</v>
      </c>
      <c r="C144" s="5">
        <v>0</v>
      </c>
      <c r="D144" s="5">
        <v>0</v>
      </c>
      <c r="E144" s="5">
        <v>0.19691722686222585</v>
      </c>
      <c r="F144" s="5">
        <v>0.52443080071629578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0.15240930760097116</v>
      </c>
    </row>
    <row r="145" spans="1:27" x14ac:dyDescent="0.35">
      <c r="A145" t="s">
        <v>1195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0.12405408758218582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0.14709753411212487</v>
      </c>
    </row>
    <row r="146" spans="1:27" x14ac:dyDescent="0.35">
      <c r="A146" t="s">
        <v>1288</v>
      </c>
      <c r="B146" s="5">
        <v>0</v>
      </c>
      <c r="C146" s="5">
        <v>0</v>
      </c>
      <c r="D146" s="5">
        <v>0</v>
      </c>
      <c r="E146" s="5">
        <v>0.27160996808582871</v>
      </c>
      <c r="F146" s="5">
        <v>0.23023791250959325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4.041146216017634E-2</v>
      </c>
      <c r="AA146" s="5">
        <v>0.13880967563255012</v>
      </c>
    </row>
    <row r="147" spans="1:27" x14ac:dyDescent="0.35">
      <c r="A147" t="s">
        <v>1280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0.12050968507983767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0.1382316975915785</v>
      </c>
    </row>
    <row r="148" spans="1:27" x14ac:dyDescent="0.35">
      <c r="A148" t="s">
        <v>1219</v>
      </c>
      <c r="B148" s="5">
        <v>0</v>
      </c>
      <c r="C148" s="5">
        <v>0</v>
      </c>
      <c r="D148" s="5">
        <v>0</v>
      </c>
      <c r="E148" s="5">
        <v>0.33272221090514026</v>
      </c>
      <c r="F148" s="5">
        <v>0.24302890764901511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0.13495672583247764</v>
      </c>
    </row>
    <row r="149" spans="1:27" x14ac:dyDescent="0.35">
      <c r="A149" t="s">
        <v>1322</v>
      </c>
      <c r="B149" s="5">
        <v>0</v>
      </c>
      <c r="C149" s="5">
        <v>0</v>
      </c>
      <c r="D149" s="5">
        <v>0</v>
      </c>
      <c r="E149" s="5">
        <v>2.7160996808582874E-2</v>
      </c>
      <c r="F149" s="5">
        <v>0</v>
      </c>
      <c r="G149" s="5">
        <v>0.11164867882396724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0.13454431426229563</v>
      </c>
    </row>
    <row r="150" spans="1:27" x14ac:dyDescent="0.35">
      <c r="A150" t="s">
        <v>955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0.1169652825774895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0.12827584575252685</v>
      </c>
    </row>
    <row r="151" spans="1:27" x14ac:dyDescent="0.35">
      <c r="A151" t="s">
        <v>1359</v>
      </c>
      <c r="B151" s="5">
        <v>0.19069972128502274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0.12790995139421849</v>
      </c>
    </row>
    <row r="152" spans="1:27" x14ac:dyDescent="0.35">
      <c r="A152" t="s">
        <v>1295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1.2978585334198572E-2</v>
      </c>
      <c r="M152" s="5">
        <v>0</v>
      </c>
      <c r="N152" s="5">
        <v>0.11729119081424778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8.3366025892506856E-2</v>
      </c>
      <c r="Y152" s="5">
        <v>0</v>
      </c>
      <c r="Z152" s="5">
        <v>0</v>
      </c>
      <c r="AA152" s="5">
        <v>0.12604604505739297</v>
      </c>
    </row>
    <row r="153" spans="1:27" x14ac:dyDescent="0.35">
      <c r="A153" t="s">
        <v>1284</v>
      </c>
      <c r="B153" s="5">
        <v>0</v>
      </c>
      <c r="C153" s="5">
        <v>0</v>
      </c>
      <c r="D153" s="5">
        <v>0</v>
      </c>
      <c r="E153" s="5">
        <v>0.41420520133088878</v>
      </c>
      <c r="F153" s="5">
        <v>0</v>
      </c>
      <c r="G153" s="5">
        <v>3.5444025023481669E-3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0.12405408758218582</v>
      </c>
    </row>
    <row r="154" spans="1:27" x14ac:dyDescent="0.35">
      <c r="A154" t="s">
        <v>1338</v>
      </c>
      <c r="B154" s="5">
        <v>0</v>
      </c>
      <c r="C154" s="5">
        <v>0</v>
      </c>
      <c r="D154" s="5">
        <v>0</v>
      </c>
      <c r="E154" s="5">
        <v>0.2851904664901202</v>
      </c>
      <c r="F154" s="5">
        <v>0.2686108979278588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0.12222448563862294</v>
      </c>
    </row>
    <row r="155" spans="1:27" x14ac:dyDescent="0.35">
      <c r="A155" t="s">
        <v>1349</v>
      </c>
      <c r="B155" s="5">
        <v>3.2272260525157692E-2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0.12210204480055231</v>
      </c>
    </row>
    <row r="156" spans="1:27" x14ac:dyDescent="0.35">
      <c r="A156" t="s">
        <v>1286</v>
      </c>
      <c r="B156" s="5">
        <v>4.4007627988851404E-2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0.12050968507983767</v>
      </c>
    </row>
    <row r="157" spans="1:27" x14ac:dyDescent="0.35">
      <c r="A157" t="s">
        <v>1202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9.3926666312226417E-2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1.2346441138341872E-2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9.74184120798831E-3</v>
      </c>
      <c r="V157" s="5">
        <v>0</v>
      </c>
      <c r="W157" s="5">
        <v>0</v>
      </c>
      <c r="X157" s="5">
        <v>0</v>
      </c>
      <c r="Y157" s="5">
        <v>1.0031096398836392E-2</v>
      </c>
      <c r="Z157" s="5">
        <v>0</v>
      </c>
      <c r="AA157" s="5">
        <v>0.11753340238864121</v>
      </c>
    </row>
    <row r="158" spans="1:27" x14ac:dyDescent="0.35">
      <c r="A158" t="s">
        <v>1289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0.10455987381927093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0.1169652825774895</v>
      </c>
    </row>
    <row r="159" spans="1:27" x14ac:dyDescent="0.35">
      <c r="A159" t="s">
        <v>1342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0.10101547131692275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0.11543423643647721</v>
      </c>
    </row>
    <row r="160" spans="1:27" x14ac:dyDescent="0.35">
      <c r="A160" t="s">
        <v>1365</v>
      </c>
      <c r="B160" s="5">
        <v>0</v>
      </c>
      <c r="C160" s="5">
        <v>0</v>
      </c>
      <c r="D160" s="5">
        <v>0</v>
      </c>
      <c r="E160" s="5">
        <v>0.15617573164935153</v>
      </c>
      <c r="F160" s="5">
        <v>0.42210283960092099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0.11511895625479662</v>
      </c>
    </row>
    <row r="161" spans="1:27" x14ac:dyDescent="0.35">
      <c r="A161" t="s">
        <v>1333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2.3682652457075192E-2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4.3838285435947394E-2</v>
      </c>
      <c r="V161" s="5">
        <v>0</v>
      </c>
      <c r="W161" s="5">
        <v>0</v>
      </c>
      <c r="X161" s="5">
        <v>0.20596312279325224</v>
      </c>
      <c r="Y161" s="5">
        <v>0</v>
      </c>
      <c r="Z161" s="5">
        <v>0</v>
      </c>
      <c r="AA161" s="5">
        <v>0.11361805844159628</v>
      </c>
    </row>
    <row r="162" spans="1:27" x14ac:dyDescent="0.35">
      <c r="A162" t="s">
        <v>1326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0.18368846436443792</v>
      </c>
      <c r="AA162" s="5">
        <v>0.11221497978865612</v>
      </c>
    </row>
    <row r="163" spans="1:27" x14ac:dyDescent="0.35">
      <c r="A163" t="s">
        <v>1282</v>
      </c>
      <c r="B163" s="5">
        <v>0</v>
      </c>
      <c r="C163" s="5">
        <v>0</v>
      </c>
      <c r="D163" s="5">
        <v>0</v>
      </c>
      <c r="E163" s="5">
        <v>0.29877096489441163</v>
      </c>
      <c r="F163" s="5">
        <v>6.3954975697109243E-2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0.11053552010078854</v>
      </c>
    </row>
    <row r="164" spans="1:27" x14ac:dyDescent="0.35">
      <c r="A164" t="s">
        <v>1357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0.10990771358239008</v>
      </c>
    </row>
    <row r="165" spans="1:27" x14ac:dyDescent="0.35">
      <c r="A165" t="s">
        <v>1344</v>
      </c>
      <c r="B165" s="5">
        <v>0</v>
      </c>
      <c r="C165" s="5">
        <v>0</v>
      </c>
      <c r="D165" s="5">
        <v>0</v>
      </c>
      <c r="E165" s="5">
        <v>0.29877096489441163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0.1086439872343315</v>
      </c>
    </row>
    <row r="166" spans="1:27" x14ac:dyDescent="0.35">
      <c r="A166" t="s">
        <v>1318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0.10561830717324336</v>
      </c>
    </row>
    <row r="167" spans="1:27" x14ac:dyDescent="0.35">
      <c r="A167" t="s">
        <v>1296</v>
      </c>
      <c r="B167" s="5">
        <v>0</v>
      </c>
      <c r="C167" s="5">
        <v>0</v>
      </c>
      <c r="D167" s="5">
        <v>0</v>
      </c>
      <c r="E167" s="5">
        <v>0.29198071569226591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0.10455987381927093</v>
      </c>
    </row>
    <row r="168" spans="1:27" x14ac:dyDescent="0.35">
      <c r="A168" t="s">
        <v>1366</v>
      </c>
      <c r="B168" s="5">
        <v>2.0536893061463987E-2</v>
      </c>
      <c r="C168" s="5">
        <v>2.0692152501163932E-2</v>
      </c>
      <c r="D168" s="5">
        <v>2.9067353209866292E-2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9.8077677520596304E-2</v>
      </c>
      <c r="Y168" s="5">
        <v>1.504664459825459E-2</v>
      </c>
      <c r="Z168" s="5">
        <v>0</v>
      </c>
      <c r="AA168" s="5">
        <v>0.10311746438024436</v>
      </c>
    </row>
    <row r="169" spans="1:27" x14ac:dyDescent="0.35">
      <c r="A169" t="s">
        <v>1325</v>
      </c>
      <c r="B169" s="5">
        <v>0</v>
      </c>
      <c r="C169" s="5">
        <v>0</v>
      </c>
      <c r="D169" s="5">
        <v>0</v>
      </c>
      <c r="E169" s="5">
        <v>0.27160996808582871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0.10286554004408524</v>
      </c>
    </row>
    <row r="170" spans="1:27" x14ac:dyDescent="0.35">
      <c r="A170" t="s">
        <v>1369</v>
      </c>
      <c r="B170" s="5">
        <v>2.9338418659234266E-2</v>
      </c>
      <c r="C170" s="5">
        <v>2.5865190626454919E-2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0.10232796111537479</v>
      </c>
    </row>
    <row r="171" spans="1:27" x14ac:dyDescent="0.35">
      <c r="A171" t="s">
        <v>1370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6.9115848795789248E-2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0.10232796111537479</v>
      </c>
    </row>
    <row r="172" spans="1:27" x14ac:dyDescent="0.35">
      <c r="A172" t="s">
        <v>1297</v>
      </c>
      <c r="B172" s="5">
        <v>2.640457679331084E-2</v>
      </c>
      <c r="C172" s="5">
        <v>0</v>
      </c>
      <c r="D172" s="5">
        <v>3.3219832239847188E-2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0.10101547131692275</v>
      </c>
    </row>
    <row r="173" spans="1:27" x14ac:dyDescent="0.35">
      <c r="A173" t="s">
        <v>1278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6.9115848795789248E-2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0.10001444282815521</v>
      </c>
    </row>
    <row r="174" spans="1:27" x14ac:dyDescent="0.35">
      <c r="A174" t="s">
        <v>1199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2.4810817516437163E-2</v>
      </c>
      <c r="H174" s="5">
        <v>7.2263037456341078E-2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9.9960730920482688E-2</v>
      </c>
    </row>
    <row r="175" spans="1:27" x14ac:dyDescent="0.35">
      <c r="A175" t="s">
        <v>1346</v>
      </c>
      <c r="B175" s="5">
        <v>0</v>
      </c>
      <c r="C175" s="5">
        <v>0</v>
      </c>
      <c r="D175" s="5">
        <v>0</v>
      </c>
      <c r="E175" s="5">
        <v>1.3580498404291437E-2</v>
      </c>
      <c r="F175" s="5">
        <v>0</v>
      </c>
      <c r="G175" s="5">
        <v>0</v>
      </c>
      <c r="H175" s="5">
        <v>0</v>
      </c>
      <c r="I175" s="5">
        <v>3.8942976356050069E-2</v>
      </c>
      <c r="J175" s="5">
        <v>0</v>
      </c>
      <c r="K175" s="5">
        <v>0</v>
      </c>
      <c r="L175" s="5">
        <v>2.5957170668397145E-2</v>
      </c>
      <c r="M175" s="5">
        <v>2.2568269013766643E-2</v>
      </c>
      <c r="N175" s="5">
        <v>0</v>
      </c>
      <c r="O175" s="5">
        <v>0</v>
      </c>
      <c r="P175" s="5">
        <v>5.5294442908487701E-2</v>
      </c>
      <c r="Q175" s="5">
        <v>6.9902137008188536E-2</v>
      </c>
      <c r="R175" s="5">
        <v>0</v>
      </c>
      <c r="S175" s="5">
        <v>0</v>
      </c>
      <c r="T175" s="5">
        <v>0</v>
      </c>
      <c r="U175" s="5">
        <v>0</v>
      </c>
      <c r="V175" s="5">
        <v>1.5042872185729328E-2</v>
      </c>
      <c r="W175" s="5">
        <v>0</v>
      </c>
      <c r="X175" s="5">
        <v>0</v>
      </c>
      <c r="Y175" s="5">
        <v>0</v>
      </c>
      <c r="Z175" s="5">
        <v>0</v>
      </c>
      <c r="AA175" s="5">
        <v>9.9294547489760632E-2</v>
      </c>
    </row>
    <row r="176" spans="1:27" x14ac:dyDescent="0.35">
      <c r="A176" t="s">
        <v>1361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0.15586945932781296</v>
      </c>
      <c r="V176" s="5">
        <v>0</v>
      </c>
      <c r="W176" s="5">
        <v>0</v>
      </c>
      <c r="X176" s="5">
        <v>0</v>
      </c>
      <c r="Y176" s="5">
        <v>0</v>
      </c>
      <c r="Z176" s="5">
        <v>1.8368846436443789E-2</v>
      </c>
      <c r="AA176" s="5">
        <v>9.7906221707837832E-2</v>
      </c>
    </row>
    <row r="177" spans="1:27" x14ac:dyDescent="0.35">
      <c r="A177" t="s">
        <v>1364</v>
      </c>
      <c r="B177" s="5">
        <v>0</v>
      </c>
      <c r="C177" s="5">
        <v>0</v>
      </c>
      <c r="D177" s="5">
        <v>0</v>
      </c>
      <c r="E177" s="5">
        <v>8.8273239627894351E-2</v>
      </c>
      <c r="F177" s="5">
        <v>0.30698388334612431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9.7116718442968236E-2</v>
      </c>
    </row>
    <row r="178" spans="1:27" x14ac:dyDescent="0.35">
      <c r="A178" t="s">
        <v>1312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9.7073854972778234E-2</v>
      </c>
    </row>
    <row r="179" spans="1:27" x14ac:dyDescent="0.35">
      <c r="A179" t="s">
        <v>1340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9.4418217161899479E-2</v>
      </c>
    </row>
    <row r="180" spans="1:27" x14ac:dyDescent="0.35">
      <c r="A180" t="s">
        <v>931</v>
      </c>
      <c r="B180" s="5">
        <v>0.10561830717324336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9.2122171646756235E-2</v>
      </c>
    </row>
    <row r="181" spans="1:27" x14ac:dyDescent="0.35">
      <c r="A181" t="s">
        <v>1374</v>
      </c>
      <c r="B181" s="5">
        <v>0</v>
      </c>
      <c r="C181" s="5">
        <v>0</v>
      </c>
      <c r="D181" s="5">
        <v>0</v>
      </c>
      <c r="E181" s="5">
        <v>0.10185373803218579</v>
      </c>
      <c r="F181" s="5">
        <v>0.25581990278843697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8.9536965975952926E-2</v>
      </c>
    </row>
    <row r="182" spans="1:27" x14ac:dyDescent="0.35">
      <c r="A182" t="s">
        <v>1350</v>
      </c>
      <c r="B182" s="5">
        <v>0</v>
      </c>
      <c r="C182" s="5">
        <v>0</v>
      </c>
      <c r="D182" s="5">
        <v>0</v>
      </c>
      <c r="E182" s="5">
        <v>7.4692741223602907E-2</v>
      </c>
      <c r="F182" s="5">
        <v>0.2686108979278588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8.8273239627894351E-2</v>
      </c>
    </row>
    <row r="183" spans="1:27" x14ac:dyDescent="0.35">
      <c r="A183" t="s">
        <v>1363</v>
      </c>
      <c r="B183" s="5">
        <v>0</v>
      </c>
      <c r="C183" s="5">
        <v>0</v>
      </c>
      <c r="D183" s="5">
        <v>0</v>
      </c>
      <c r="E183" s="5">
        <v>0</v>
      </c>
      <c r="F183" s="5">
        <v>0.38372985418265537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8.5115226568415983E-2</v>
      </c>
    </row>
    <row r="184" spans="1:27" x14ac:dyDescent="0.35">
      <c r="A184" t="s">
        <v>1372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7.3545316893791901E-2</v>
      </c>
      <c r="M184" s="5">
        <v>4.9650191830286614E-2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1.1348805538217103E-2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8.2889283599763164E-2</v>
      </c>
    </row>
    <row r="185" spans="1:27" x14ac:dyDescent="0.35">
      <c r="A185" t="s">
        <v>1335</v>
      </c>
      <c r="B185" s="5">
        <v>5.8676837318468534E-3</v>
      </c>
      <c r="C185" s="5">
        <v>0</v>
      </c>
      <c r="D185" s="5">
        <v>1.6609916119923594E-2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7.1486957565951526E-2</v>
      </c>
    </row>
    <row r="186" spans="1:27" x14ac:dyDescent="0.35">
      <c r="A186" t="s">
        <v>1377</v>
      </c>
      <c r="B186" s="5">
        <v>0</v>
      </c>
      <c r="C186" s="5">
        <v>0</v>
      </c>
      <c r="D186" s="5">
        <v>0</v>
      </c>
      <c r="E186" s="5">
        <v>9.5063488830040052E-2</v>
      </c>
      <c r="F186" s="5">
        <v>0.19186492709132769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7.0745224899254958E-2</v>
      </c>
    </row>
    <row r="187" spans="1:27" x14ac:dyDescent="0.35">
      <c r="A187" t="s">
        <v>1309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0.10286554004408524</v>
      </c>
      <c r="AA187" s="5">
        <v>6.9115848795789248E-2</v>
      </c>
    </row>
    <row r="188" spans="1:27" x14ac:dyDescent="0.35">
      <c r="A188" t="s">
        <v>1311</v>
      </c>
      <c r="B188" s="5">
        <v>0</v>
      </c>
      <c r="C188" s="5">
        <v>0</v>
      </c>
      <c r="D188" s="5">
        <v>0</v>
      </c>
      <c r="E188" s="5">
        <v>2.0370747606437156E-2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9.184423218221896E-2</v>
      </c>
      <c r="AA188" s="5">
        <v>6.9115848795789248E-2</v>
      </c>
    </row>
    <row r="189" spans="1:27" x14ac:dyDescent="0.35">
      <c r="A189" t="s">
        <v>1345</v>
      </c>
      <c r="B189" s="5">
        <v>0</v>
      </c>
      <c r="C189" s="5">
        <v>0</v>
      </c>
      <c r="D189" s="5">
        <v>0</v>
      </c>
      <c r="E189" s="5">
        <v>5.4321993617165748E-2</v>
      </c>
      <c r="F189" s="5">
        <v>0.23023791250959325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6.812974834119101E-2</v>
      </c>
    </row>
    <row r="190" spans="1:27" x14ac:dyDescent="0.35">
      <c r="A190" t="s">
        <v>1271</v>
      </c>
      <c r="B190" s="5">
        <v>0</v>
      </c>
      <c r="C190" s="5">
        <v>0</v>
      </c>
      <c r="D190" s="5">
        <v>0</v>
      </c>
      <c r="E190" s="5">
        <v>0</v>
      </c>
      <c r="F190" s="5">
        <v>0.31977487848554614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6.5492092765004881E-2</v>
      </c>
    </row>
    <row r="191" spans="1:27" x14ac:dyDescent="0.35">
      <c r="A191" t="s">
        <v>1386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6.3954975697109243E-2</v>
      </c>
    </row>
    <row r="192" spans="1:27" x14ac:dyDescent="0.35">
      <c r="A192" t="s">
        <v>1389</v>
      </c>
      <c r="B192" s="5">
        <v>0</v>
      </c>
      <c r="C192" s="5">
        <v>0</v>
      </c>
      <c r="D192" s="5">
        <v>0</v>
      </c>
      <c r="E192" s="5">
        <v>8.8273239627894351E-2</v>
      </c>
      <c r="F192" s="5">
        <v>0.14070094653364032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6.3954975697109243E-2</v>
      </c>
    </row>
    <row r="193" spans="1:27" x14ac:dyDescent="0.35">
      <c r="A193" t="s">
        <v>1310</v>
      </c>
      <c r="B193" s="5">
        <v>0</v>
      </c>
      <c r="C193" s="5">
        <v>0</v>
      </c>
      <c r="D193" s="5">
        <v>0</v>
      </c>
      <c r="E193" s="5">
        <v>0.1086439872343315</v>
      </c>
      <c r="F193" s="5">
        <v>8.9536965975952926E-2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5.9624409033158028E-2</v>
      </c>
    </row>
    <row r="194" spans="1:27" x14ac:dyDescent="0.35">
      <c r="A194" t="s">
        <v>1347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1.4695077149155033E-2</v>
      </c>
      <c r="AA194" s="5">
        <v>5.8134706419732583E-2</v>
      </c>
    </row>
    <row r="195" spans="1:27" x14ac:dyDescent="0.35">
      <c r="A195" t="s">
        <v>1351</v>
      </c>
      <c r="B195" s="5">
        <v>0</v>
      </c>
      <c r="C195" s="5">
        <v>0</v>
      </c>
      <c r="D195" s="5">
        <v>0</v>
      </c>
      <c r="E195" s="5">
        <v>0</v>
      </c>
      <c r="F195" s="5">
        <v>5.1163980557687394E-2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6.2454077883908894E-2</v>
      </c>
      <c r="AA195" s="5">
        <v>5.5882125012004243E-2</v>
      </c>
    </row>
    <row r="196" spans="1:27" x14ac:dyDescent="0.35">
      <c r="A196" t="s">
        <v>1337</v>
      </c>
      <c r="B196" s="5">
        <v>0</v>
      </c>
      <c r="C196" s="5">
        <v>0</v>
      </c>
      <c r="D196" s="5">
        <v>0</v>
      </c>
      <c r="E196" s="5">
        <v>6.111224281931147E-2</v>
      </c>
      <c r="F196" s="5">
        <v>0.15349194167306215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5.5742995452545109E-2</v>
      </c>
    </row>
    <row r="197" spans="1:27" x14ac:dyDescent="0.35">
      <c r="A197" t="s">
        <v>1308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9.0328796820426348E-3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6.2454077883908894E-2</v>
      </c>
      <c r="AA197" s="5">
        <v>5.5203609285689181E-2</v>
      </c>
    </row>
    <row r="198" spans="1:27" x14ac:dyDescent="0.35">
      <c r="A198" t="s">
        <v>1355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5.3580126643935702E-2</v>
      </c>
    </row>
    <row r="199" spans="1:27" x14ac:dyDescent="0.35">
      <c r="A199" t="s">
        <v>1230</v>
      </c>
      <c r="B199" s="5">
        <v>5.5742995452545109E-2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5.1393836284048415E-2</v>
      </c>
    </row>
    <row r="200" spans="1:27" x14ac:dyDescent="0.35">
      <c r="A200" t="s">
        <v>1394</v>
      </c>
      <c r="B200" s="5">
        <v>0</v>
      </c>
      <c r="C200" s="5">
        <v>0</v>
      </c>
      <c r="D200" s="5">
        <v>0</v>
      </c>
      <c r="E200" s="5">
        <v>0.12222448563862294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5.1163980557687394E-2</v>
      </c>
    </row>
    <row r="201" spans="1:27" x14ac:dyDescent="0.35">
      <c r="A201" t="s">
        <v>1396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5.1163980557687394E-2</v>
      </c>
    </row>
    <row r="202" spans="1:27" x14ac:dyDescent="0.35">
      <c r="A202" t="s">
        <v>1373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9.4418217161899479E-2</v>
      </c>
      <c r="X202" s="5">
        <v>0</v>
      </c>
      <c r="Y202" s="5">
        <v>0</v>
      </c>
      <c r="Z202" s="5">
        <v>0</v>
      </c>
      <c r="AA202" s="5">
        <v>4.7531744415020026E-2</v>
      </c>
    </row>
    <row r="203" spans="1:27" x14ac:dyDescent="0.35">
      <c r="A203" t="s">
        <v>1352</v>
      </c>
      <c r="B203" s="5">
        <v>0</v>
      </c>
      <c r="C203" s="5">
        <v>0</v>
      </c>
      <c r="D203" s="5">
        <v>0</v>
      </c>
      <c r="E203" s="5">
        <v>4.0741495212874311E-2</v>
      </c>
      <c r="F203" s="5">
        <v>0.14070094653364032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4.6775324399747992E-2</v>
      </c>
    </row>
    <row r="204" spans="1:27" x14ac:dyDescent="0.35">
      <c r="A204" t="s">
        <v>1294</v>
      </c>
      <c r="B204" s="5">
        <v>0</v>
      </c>
      <c r="C204" s="5">
        <v>0</v>
      </c>
      <c r="D204" s="5">
        <v>0</v>
      </c>
      <c r="E204" s="5">
        <v>0.11543423643647721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4.4007627988851404E-2</v>
      </c>
    </row>
    <row r="205" spans="1:27" x14ac:dyDescent="0.35">
      <c r="A205" t="s">
        <v>1367</v>
      </c>
      <c r="B205" s="5">
        <v>0</v>
      </c>
      <c r="C205" s="5">
        <v>0</v>
      </c>
      <c r="D205" s="5">
        <v>0</v>
      </c>
      <c r="E205" s="5">
        <v>4.7531744415020026E-2</v>
      </c>
      <c r="F205" s="5">
        <v>0.12790995139421849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4.3838285435947394E-2</v>
      </c>
    </row>
    <row r="206" spans="1:27" x14ac:dyDescent="0.35">
      <c r="A206" t="s">
        <v>1376</v>
      </c>
      <c r="B206" s="5">
        <v>0</v>
      </c>
      <c r="C206" s="5">
        <v>0</v>
      </c>
      <c r="D206" s="5">
        <v>0</v>
      </c>
      <c r="E206" s="5">
        <v>0.1086439872343315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4.0741495212874311E-2</v>
      </c>
    </row>
    <row r="207" spans="1:27" x14ac:dyDescent="0.35">
      <c r="A207" t="s">
        <v>1371</v>
      </c>
      <c r="B207" s="5">
        <v>0</v>
      </c>
      <c r="C207" s="5">
        <v>0</v>
      </c>
      <c r="D207" s="5">
        <v>0</v>
      </c>
      <c r="E207" s="5">
        <v>2.0370747606437156E-2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4.7759000734753858E-2</v>
      </c>
      <c r="AA207" s="5">
        <v>3.896736483195324E-2</v>
      </c>
    </row>
    <row r="208" spans="1:27" x14ac:dyDescent="0.35">
      <c r="A208" t="s">
        <v>1399</v>
      </c>
      <c r="B208" s="5">
        <v>0</v>
      </c>
      <c r="C208" s="5">
        <v>0</v>
      </c>
      <c r="D208" s="5">
        <v>0</v>
      </c>
      <c r="E208" s="5">
        <v>8.8273239627894351E-2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1.1021307861866276E-2</v>
      </c>
      <c r="AA208" s="5">
        <v>3.8372985418265539E-2</v>
      </c>
    </row>
    <row r="209" spans="1:27" x14ac:dyDescent="0.35">
      <c r="A209" t="s">
        <v>1400</v>
      </c>
      <c r="B209" s="5">
        <v>0</v>
      </c>
      <c r="C209" s="5">
        <v>0</v>
      </c>
      <c r="D209" s="5">
        <v>5.8134706419732583E-2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3.8372985418265539E-2</v>
      </c>
    </row>
    <row r="210" spans="1:27" x14ac:dyDescent="0.35">
      <c r="A210" t="s">
        <v>1354</v>
      </c>
      <c r="B210" s="5">
        <v>0</v>
      </c>
      <c r="C210" s="5">
        <v>0</v>
      </c>
      <c r="D210" s="5">
        <v>0</v>
      </c>
      <c r="E210" s="5">
        <v>3.3951246010728589E-2</v>
      </c>
      <c r="F210" s="5">
        <v>0.12790995139421849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3.5206102391081122E-2</v>
      </c>
    </row>
    <row r="211" spans="1:27" x14ac:dyDescent="0.35">
      <c r="A211" t="s">
        <v>1379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7.1047957371225573E-2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1.5954052329291642E-2</v>
      </c>
      <c r="T211" s="5">
        <v>0</v>
      </c>
      <c r="U211" s="5">
        <v>0</v>
      </c>
      <c r="V211" s="5">
        <v>3.51000351000351E-2</v>
      </c>
      <c r="W211" s="5">
        <v>0</v>
      </c>
      <c r="X211" s="5">
        <v>0</v>
      </c>
      <c r="Y211" s="5">
        <v>0</v>
      </c>
      <c r="Z211" s="5">
        <v>0</v>
      </c>
      <c r="AA211" s="5">
        <v>3.3379694019471488E-2</v>
      </c>
    </row>
    <row r="212" spans="1:27" x14ac:dyDescent="0.35">
      <c r="A212" t="s">
        <v>1293</v>
      </c>
      <c r="B212" s="5">
        <v>0</v>
      </c>
      <c r="C212" s="5">
        <v>0</v>
      </c>
      <c r="D212" s="5">
        <v>0</v>
      </c>
      <c r="E212" s="5">
        <v>8.8273239627894351E-2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3.2272260525157692E-2</v>
      </c>
    </row>
    <row r="213" spans="1:27" x14ac:dyDescent="0.35">
      <c r="A213" t="s">
        <v>1392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1.2043839576056847E-2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4.3838285435947394E-2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3.1320844683413826E-2</v>
      </c>
    </row>
    <row r="214" spans="1:27" x14ac:dyDescent="0.35">
      <c r="A214" t="s">
        <v>1099</v>
      </c>
      <c r="B214" s="5">
        <v>2.640457679331084E-2</v>
      </c>
      <c r="C214" s="5">
        <v>0</v>
      </c>
      <c r="D214" s="5">
        <v>0</v>
      </c>
      <c r="E214" s="5">
        <v>2.0370747606437156E-2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2.9423303256178895E-2</v>
      </c>
    </row>
    <row r="215" spans="1:27" x14ac:dyDescent="0.35">
      <c r="A215" t="s">
        <v>1356</v>
      </c>
      <c r="B215" s="5">
        <v>0</v>
      </c>
      <c r="C215" s="5">
        <v>0</v>
      </c>
      <c r="D215" s="5">
        <v>0</v>
      </c>
      <c r="E215" s="5">
        <v>0</v>
      </c>
      <c r="F215" s="5">
        <v>0.15349194167306215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2.9338418659234266E-2</v>
      </c>
    </row>
    <row r="216" spans="1:27" x14ac:dyDescent="0.35">
      <c r="A216" t="s">
        <v>1380</v>
      </c>
      <c r="B216" s="5">
        <v>3.5206102391081122E-2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2.9225523623964932E-2</v>
      </c>
    </row>
    <row r="217" spans="1:27" x14ac:dyDescent="0.35">
      <c r="A217" t="s">
        <v>1388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5.3580126643935702E-2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2.8372013845542755E-2</v>
      </c>
    </row>
    <row r="218" spans="1:27" x14ac:dyDescent="0.35">
      <c r="A218" t="s">
        <v>1381</v>
      </c>
      <c r="B218" s="5">
        <v>2.9338418659234266E-2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2.764722145424385E-2</v>
      </c>
    </row>
    <row r="219" spans="1:27" x14ac:dyDescent="0.35">
      <c r="A219" t="s">
        <v>1390</v>
      </c>
      <c r="B219" s="5">
        <v>0</v>
      </c>
      <c r="C219" s="5">
        <v>0</v>
      </c>
      <c r="D219" s="5">
        <v>0</v>
      </c>
      <c r="E219" s="5">
        <v>2.0370747606437156E-2</v>
      </c>
      <c r="F219" s="5">
        <v>8.9536965975952926E-2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2.7160996808582874E-2</v>
      </c>
    </row>
    <row r="220" spans="1:27" x14ac:dyDescent="0.35">
      <c r="A220" t="s">
        <v>1395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2.7160996808582874E-2</v>
      </c>
    </row>
    <row r="221" spans="1:27" x14ac:dyDescent="0.35">
      <c r="A221" t="s">
        <v>1375</v>
      </c>
      <c r="B221" s="5">
        <v>0</v>
      </c>
      <c r="C221" s="5">
        <v>0</v>
      </c>
      <c r="D221" s="5">
        <v>0</v>
      </c>
      <c r="E221" s="5">
        <v>0</v>
      </c>
      <c r="F221" s="5">
        <v>0.12790995139421849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2.571638501102131E-2</v>
      </c>
    </row>
    <row r="222" spans="1:27" x14ac:dyDescent="0.35">
      <c r="A222" t="s">
        <v>1406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2.5581990278843697E-2</v>
      </c>
    </row>
    <row r="223" spans="1:27" x14ac:dyDescent="0.35">
      <c r="A223" t="s">
        <v>1407</v>
      </c>
      <c r="B223" s="5">
        <v>0</v>
      </c>
      <c r="C223" s="5">
        <v>0</v>
      </c>
      <c r="D223" s="5">
        <v>0</v>
      </c>
      <c r="E223" s="5">
        <v>3.3951246010728589E-2</v>
      </c>
      <c r="F223" s="5">
        <v>6.3954975697109243E-2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2.5581990278843697E-2</v>
      </c>
    </row>
    <row r="224" spans="1:27" x14ac:dyDescent="0.35">
      <c r="A224" t="s">
        <v>1411</v>
      </c>
      <c r="B224" s="5">
        <v>2.9338418659234267E-3</v>
      </c>
      <c r="C224" s="5">
        <v>0</v>
      </c>
      <c r="D224" s="5">
        <v>8.3049580599617971E-3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2.5581990278843697E-2</v>
      </c>
    </row>
    <row r="225" spans="1:27" x14ac:dyDescent="0.35">
      <c r="A225" t="s">
        <v>1414</v>
      </c>
      <c r="B225" s="5">
        <v>0</v>
      </c>
      <c r="C225" s="5">
        <v>0</v>
      </c>
      <c r="D225" s="5">
        <v>0</v>
      </c>
      <c r="E225" s="5">
        <v>3.3951246010728589E-2</v>
      </c>
      <c r="F225" s="5">
        <v>5.1163980557687394E-2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2.5581990278843697E-2</v>
      </c>
    </row>
    <row r="226" spans="1:27" x14ac:dyDescent="0.35">
      <c r="A226" t="s">
        <v>1417</v>
      </c>
      <c r="B226" s="5">
        <v>0</v>
      </c>
      <c r="C226" s="5">
        <v>0</v>
      </c>
      <c r="D226" s="5">
        <v>0</v>
      </c>
      <c r="E226" s="5">
        <v>2.0370747606437156E-2</v>
      </c>
      <c r="F226" s="5">
        <v>7.6745970836531077E-2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2.5581990278843697E-2</v>
      </c>
    </row>
    <row r="227" spans="1:27" x14ac:dyDescent="0.35">
      <c r="A227" t="s">
        <v>1418</v>
      </c>
      <c r="B227" s="5">
        <v>0</v>
      </c>
      <c r="C227" s="5">
        <v>0</v>
      </c>
      <c r="D227" s="5">
        <v>0</v>
      </c>
      <c r="E227" s="5">
        <v>0</v>
      </c>
      <c r="F227" s="5">
        <v>0.11511895625479662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2.5581990278843697E-2</v>
      </c>
    </row>
    <row r="228" spans="1:27" x14ac:dyDescent="0.35">
      <c r="A228" t="s">
        <v>1422</v>
      </c>
      <c r="B228" s="5">
        <v>0</v>
      </c>
      <c r="C228" s="5">
        <v>0</v>
      </c>
      <c r="D228" s="5">
        <v>0</v>
      </c>
      <c r="E228" s="5">
        <v>1.3580498404291437E-2</v>
      </c>
      <c r="F228" s="5">
        <v>8.9536965975952926E-2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2.5581990278843697E-2</v>
      </c>
    </row>
    <row r="229" spans="1:27" x14ac:dyDescent="0.35">
      <c r="A229" t="s">
        <v>1423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4.3838285435947394E-2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2.5581990278843697E-2</v>
      </c>
    </row>
    <row r="230" spans="1:27" x14ac:dyDescent="0.35">
      <c r="A230" t="s">
        <v>1323</v>
      </c>
      <c r="B230" s="5">
        <v>0</v>
      </c>
      <c r="C230" s="5">
        <v>0</v>
      </c>
      <c r="D230" s="5">
        <v>8.3049580599617971E-3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2.2477599851770447E-2</v>
      </c>
    </row>
    <row r="231" spans="1:27" x14ac:dyDescent="0.35">
      <c r="A231" t="s">
        <v>1378</v>
      </c>
      <c r="B231" s="5">
        <v>0</v>
      </c>
      <c r="C231" s="5">
        <v>0</v>
      </c>
      <c r="D231" s="5">
        <v>0</v>
      </c>
      <c r="E231" s="5">
        <v>0</v>
      </c>
      <c r="F231" s="5">
        <v>0.10232796111537479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2.2042615723732551E-2</v>
      </c>
    </row>
    <row r="232" spans="1:27" x14ac:dyDescent="0.35">
      <c r="A232" t="s">
        <v>1393</v>
      </c>
      <c r="B232" s="5">
        <v>0</v>
      </c>
      <c r="C232" s="5">
        <v>0</v>
      </c>
      <c r="D232" s="5">
        <v>0</v>
      </c>
      <c r="E232" s="5">
        <v>0</v>
      </c>
      <c r="F232" s="5">
        <v>0.10232796111537479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2.137738699536999E-2</v>
      </c>
    </row>
    <row r="233" spans="1:27" x14ac:dyDescent="0.35">
      <c r="A233" t="s">
        <v>945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3.896736483195324E-2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2.0762395149904495E-2</v>
      </c>
    </row>
    <row r="234" spans="1:27" x14ac:dyDescent="0.35">
      <c r="A234" t="s">
        <v>1385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8.2889283599763164E-2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1.8368846436443789E-2</v>
      </c>
    </row>
    <row r="235" spans="1:27" x14ac:dyDescent="0.35">
      <c r="A235" t="s">
        <v>1421</v>
      </c>
      <c r="B235" s="5">
        <v>0</v>
      </c>
      <c r="C235" s="5">
        <v>0</v>
      </c>
      <c r="D235" s="5">
        <v>0</v>
      </c>
      <c r="E235" s="5">
        <v>4.7531744415020026E-2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1.5954052329291642E-2</v>
      </c>
    </row>
    <row r="236" spans="1:27" x14ac:dyDescent="0.35">
      <c r="A236" t="s">
        <v>1332</v>
      </c>
      <c r="B236" s="5">
        <v>0</v>
      </c>
      <c r="C236" s="5">
        <v>0</v>
      </c>
      <c r="D236" s="5">
        <v>0</v>
      </c>
      <c r="E236" s="5">
        <v>0</v>
      </c>
      <c r="F236" s="5">
        <v>8.9536965975952926E-2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1.4695077149155033E-2</v>
      </c>
    </row>
    <row r="237" spans="1:27" x14ac:dyDescent="0.35">
      <c r="A237" t="s">
        <v>1207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2.571638501102131E-2</v>
      </c>
      <c r="AA237" s="5">
        <v>1.4669209329617133E-2</v>
      </c>
    </row>
    <row r="238" spans="1:27" x14ac:dyDescent="0.35">
      <c r="A238" t="s">
        <v>1382</v>
      </c>
      <c r="B238" s="5">
        <v>0</v>
      </c>
      <c r="C238" s="5">
        <v>0</v>
      </c>
      <c r="D238" s="5">
        <v>0</v>
      </c>
      <c r="E238" s="5">
        <v>4.0741495212874311E-2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1.4669209329617133E-2</v>
      </c>
    </row>
    <row r="239" spans="1:27" x14ac:dyDescent="0.35">
      <c r="A239" t="s">
        <v>1384</v>
      </c>
      <c r="B239" s="5">
        <v>0</v>
      </c>
      <c r="C239" s="5">
        <v>0</v>
      </c>
      <c r="D239" s="5">
        <v>0</v>
      </c>
      <c r="E239" s="5">
        <v>6.7902492021457185E-3</v>
      </c>
      <c r="F239" s="5">
        <v>6.3954975697109243E-2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1.4669209329617133E-2</v>
      </c>
    </row>
    <row r="240" spans="1:27" x14ac:dyDescent="0.35">
      <c r="A240" t="s">
        <v>1405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2.9423303256178895E-2</v>
      </c>
      <c r="Y240" s="5">
        <v>0</v>
      </c>
      <c r="Z240" s="5">
        <v>0</v>
      </c>
      <c r="AA240" s="5">
        <v>1.3580498404291437E-2</v>
      </c>
    </row>
    <row r="241" spans="1:27" x14ac:dyDescent="0.35">
      <c r="A241" t="s">
        <v>1408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2.2042615723732551E-2</v>
      </c>
      <c r="AA241" s="5">
        <v>1.3580498404291437E-2</v>
      </c>
    </row>
    <row r="242" spans="1:27" x14ac:dyDescent="0.35">
      <c r="A242" t="s">
        <v>1410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3.3379694019471488E-2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1.3580498404291437E-2</v>
      </c>
    </row>
    <row r="243" spans="1:27" x14ac:dyDescent="0.35">
      <c r="A243" t="s">
        <v>1420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2.9225523623964932E-2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1.3580498404291437E-2</v>
      </c>
    </row>
    <row r="244" spans="1:27" x14ac:dyDescent="0.35">
      <c r="A244" t="s">
        <v>1403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2.764722145424385E-2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1.3540961408259987E-2</v>
      </c>
    </row>
    <row r="245" spans="1:27" x14ac:dyDescent="0.35">
      <c r="A245" t="s">
        <v>1397</v>
      </c>
      <c r="B245" s="5">
        <v>1.4669209329617133E-2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1.2790995139421849E-2</v>
      </c>
    </row>
    <row r="246" spans="1:27" x14ac:dyDescent="0.35">
      <c r="A246" t="s">
        <v>1425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1.2790995139421849E-2</v>
      </c>
    </row>
    <row r="247" spans="1:27" x14ac:dyDescent="0.35">
      <c r="A247" t="s">
        <v>1431</v>
      </c>
      <c r="B247" s="5">
        <v>1.4669209329617133E-2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1.2790995139421849E-2</v>
      </c>
    </row>
    <row r="248" spans="1:27" x14ac:dyDescent="0.35">
      <c r="A248" t="s">
        <v>1433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1.8368846436443789E-2</v>
      </c>
      <c r="AA248" s="5">
        <v>1.2790995139421849E-2</v>
      </c>
    </row>
    <row r="249" spans="1:27" x14ac:dyDescent="0.35">
      <c r="A249" t="s">
        <v>1434</v>
      </c>
      <c r="B249" s="5">
        <v>0</v>
      </c>
      <c r="C249" s="5">
        <v>0</v>
      </c>
      <c r="D249" s="5">
        <v>2.0762395149904495E-2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1.2790995139421849E-2</v>
      </c>
    </row>
    <row r="250" spans="1:27" x14ac:dyDescent="0.35">
      <c r="A250" t="s">
        <v>949</v>
      </c>
      <c r="B250" s="5">
        <v>0</v>
      </c>
      <c r="C250" s="5">
        <v>0</v>
      </c>
      <c r="D250" s="5">
        <v>0</v>
      </c>
      <c r="E250" s="5">
        <v>0</v>
      </c>
      <c r="F250" s="5">
        <v>6.3954975697109243E-2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1.2457437089942697E-2</v>
      </c>
    </row>
    <row r="251" spans="1:27" x14ac:dyDescent="0.35">
      <c r="A251" t="s">
        <v>1203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1.1841326228537596E-2</v>
      </c>
    </row>
    <row r="252" spans="1:27" x14ac:dyDescent="0.35">
      <c r="A252" t="s">
        <v>1212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2.8372013845542755E-2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1.1735367463693707E-2</v>
      </c>
    </row>
    <row r="253" spans="1:27" x14ac:dyDescent="0.35">
      <c r="A253" t="s">
        <v>1398</v>
      </c>
      <c r="B253" s="5">
        <v>0</v>
      </c>
      <c r="C253" s="5">
        <v>0</v>
      </c>
      <c r="D253" s="5">
        <v>0</v>
      </c>
      <c r="E253" s="5">
        <v>0</v>
      </c>
      <c r="F253" s="5">
        <v>6.3954975697109243E-2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1.1735367463693707E-2</v>
      </c>
    </row>
    <row r="254" spans="1:27" x14ac:dyDescent="0.35">
      <c r="A254" t="s">
        <v>1362</v>
      </c>
      <c r="B254" s="5">
        <v>0</v>
      </c>
      <c r="C254" s="5">
        <v>0</v>
      </c>
      <c r="D254" s="5">
        <v>0</v>
      </c>
      <c r="E254" s="5">
        <v>2.7160996808582874E-2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1.1238799925885223E-2</v>
      </c>
    </row>
    <row r="255" spans="1:27" x14ac:dyDescent="0.35">
      <c r="A255" t="s">
        <v>1416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1.1126564673157162E-2</v>
      </c>
    </row>
    <row r="256" spans="1:27" x14ac:dyDescent="0.35">
      <c r="A256" t="s">
        <v>1401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1.9972039145196723E-2</v>
      </c>
      <c r="R256" s="5">
        <v>0</v>
      </c>
      <c r="S256" s="5">
        <v>0</v>
      </c>
      <c r="T256" s="5">
        <v>1.1348805538217103E-2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8.8015255977702805E-3</v>
      </c>
    </row>
    <row r="257" spans="1:27" x14ac:dyDescent="0.35">
      <c r="A257" t="s">
        <v>1368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1.1348805538217103E-2</v>
      </c>
      <c r="U257" s="5">
        <v>0</v>
      </c>
      <c r="V257" s="5">
        <v>1.0028581457152887E-2</v>
      </c>
      <c r="W257" s="5">
        <v>0</v>
      </c>
      <c r="X257" s="5">
        <v>0</v>
      </c>
      <c r="Y257" s="5">
        <v>0</v>
      </c>
      <c r="Z257" s="5">
        <v>0</v>
      </c>
      <c r="AA257" s="5">
        <v>8.3049580599617971E-3</v>
      </c>
    </row>
    <row r="258" spans="1:27" x14ac:dyDescent="0.35">
      <c r="A258" t="s">
        <v>1419</v>
      </c>
      <c r="B258" s="5">
        <v>0</v>
      </c>
      <c r="C258" s="5">
        <v>0</v>
      </c>
      <c r="D258" s="5">
        <v>0</v>
      </c>
      <c r="E258" s="5">
        <v>0</v>
      </c>
      <c r="F258" s="5">
        <v>5.1163980557687394E-2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7.3475385745775165E-3</v>
      </c>
    </row>
    <row r="259" spans="1:27" x14ac:dyDescent="0.35">
      <c r="A259" t="s">
        <v>1413</v>
      </c>
      <c r="B259" s="5">
        <v>0</v>
      </c>
      <c r="C259" s="5">
        <v>0</v>
      </c>
      <c r="D259" s="5">
        <v>0</v>
      </c>
      <c r="E259" s="5">
        <v>2.7160996808582874E-2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5.8676837318468534E-3</v>
      </c>
    </row>
    <row r="260" spans="1:27" x14ac:dyDescent="0.35">
      <c r="A260" t="s">
        <v>1424</v>
      </c>
      <c r="B260" s="5">
        <v>0</v>
      </c>
      <c r="C260" s="5">
        <v>0</v>
      </c>
      <c r="D260" s="5">
        <v>0</v>
      </c>
      <c r="E260" s="5">
        <v>0</v>
      </c>
      <c r="F260" s="5">
        <v>5.1163980557687394E-2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5.5632823365785811E-3</v>
      </c>
    </row>
    <row r="322" spans="1:26" x14ac:dyDescent="0.35">
      <c r="A322">
        <v>33212</v>
      </c>
      <c r="B322">
        <v>17975</v>
      </c>
      <c r="C322">
        <v>17024</v>
      </c>
      <c r="D322">
        <v>8445</v>
      </c>
      <c r="E322">
        <v>23115</v>
      </c>
      <c r="F322">
        <v>22155</v>
      </c>
      <c r="G322">
        <v>16199</v>
      </c>
      <c r="H322">
        <v>16421</v>
      </c>
      <c r="I322">
        <v>14468</v>
      </c>
      <c r="J322">
        <v>10014</v>
      </c>
      <c r="K322">
        <v>25386</v>
      </c>
      <c r="L322">
        <v>12536</v>
      </c>
      <c r="M322">
        <v>17623</v>
      </c>
      <c r="N322">
        <v>20530</v>
      </c>
      <c r="O322">
        <v>19943</v>
      </c>
      <c r="P322">
        <v>18005</v>
      </c>
      <c r="Q322">
        <v>20392</v>
      </c>
      <c r="R322">
        <v>19938</v>
      </c>
      <c r="S322">
        <v>27220</v>
      </c>
      <c r="T322">
        <v>118554</v>
      </c>
      <c r="U322">
        <v>47076</v>
      </c>
      <c r="V322">
        <v>50022</v>
      </c>
    </row>
    <row r="324" spans="1:26" x14ac:dyDescent="0.35">
      <c r="A324" t="s">
        <v>1162</v>
      </c>
      <c r="B324" t="s">
        <v>1163</v>
      </c>
      <c r="C324" t="s">
        <v>1164</v>
      </c>
      <c r="D324" t="s">
        <v>1165</v>
      </c>
      <c r="E324" t="s">
        <v>1166</v>
      </c>
      <c r="F324" t="s">
        <v>1167</v>
      </c>
      <c r="G324" t="s">
        <v>1168</v>
      </c>
      <c r="H324" t="s">
        <v>1169</v>
      </c>
      <c r="I324" t="s">
        <v>1170</v>
      </c>
      <c r="J324" t="s">
        <v>1171</v>
      </c>
      <c r="K324" t="s">
        <v>1172</v>
      </c>
      <c r="L324" t="s">
        <v>1173</v>
      </c>
      <c r="M324" t="s">
        <v>1174</v>
      </c>
      <c r="N324" t="s">
        <v>1175</v>
      </c>
      <c r="O324" t="s">
        <v>1176</v>
      </c>
      <c r="P324" t="s">
        <v>1177</v>
      </c>
      <c r="Q324" t="s">
        <v>1178</v>
      </c>
      <c r="R324" t="s">
        <v>1179</v>
      </c>
      <c r="S324" t="s">
        <v>1180</v>
      </c>
      <c r="T324" t="s">
        <v>970</v>
      </c>
      <c r="W324" s="31"/>
      <c r="X324" s="31"/>
      <c r="Y324" s="31"/>
    </row>
    <row r="325" spans="1:26" x14ac:dyDescent="0.35">
      <c r="A325" t="s">
        <v>8</v>
      </c>
      <c r="B325" t="s">
        <v>8</v>
      </c>
      <c r="C325" t="s">
        <v>8</v>
      </c>
      <c r="D325" t="s">
        <v>981</v>
      </c>
      <c r="E325" t="s">
        <v>981</v>
      </c>
      <c r="F325" t="s">
        <v>981</v>
      </c>
      <c r="G325" t="s">
        <v>981</v>
      </c>
      <c r="H325" t="s">
        <v>981</v>
      </c>
      <c r="I325" t="s">
        <v>981</v>
      </c>
      <c r="J325" t="s">
        <v>981</v>
      </c>
      <c r="K325" t="s">
        <v>981</v>
      </c>
      <c r="L325" t="s">
        <v>981</v>
      </c>
      <c r="M325" t="s">
        <v>981</v>
      </c>
      <c r="N325" t="s">
        <v>981</v>
      </c>
      <c r="O325" t="s">
        <v>981</v>
      </c>
      <c r="P325" t="s">
        <v>981</v>
      </c>
      <c r="Q325" t="s">
        <v>981</v>
      </c>
      <c r="R325" t="s">
        <v>981</v>
      </c>
      <c r="S325" t="s">
        <v>981</v>
      </c>
      <c r="W325" s="25"/>
      <c r="X325" s="25"/>
      <c r="Y325" s="25"/>
    </row>
    <row r="326" spans="1:26" x14ac:dyDescent="0.35">
      <c r="A326">
        <v>3</v>
      </c>
      <c r="B326">
        <v>2</v>
      </c>
      <c r="C326">
        <v>2</v>
      </c>
      <c r="D326">
        <v>4</v>
      </c>
      <c r="E326">
        <v>4</v>
      </c>
      <c r="F326">
        <v>4</v>
      </c>
      <c r="G326">
        <v>4</v>
      </c>
      <c r="H326">
        <v>3</v>
      </c>
      <c r="I326">
        <v>3</v>
      </c>
      <c r="J326">
        <v>3</v>
      </c>
      <c r="K326">
        <v>3</v>
      </c>
      <c r="L326">
        <v>2</v>
      </c>
      <c r="M326">
        <v>2</v>
      </c>
      <c r="N326">
        <v>2</v>
      </c>
      <c r="O326">
        <v>2</v>
      </c>
      <c r="P326">
        <v>1</v>
      </c>
      <c r="Q326">
        <v>1</v>
      </c>
      <c r="R326">
        <v>1</v>
      </c>
      <c r="S326">
        <v>1</v>
      </c>
    </row>
    <row r="327" spans="1:26" x14ac:dyDescent="0.35">
      <c r="A327">
        <v>1</v>
      </c>
      <c r="B327">
        <v>2</v>
      </c>
      <c r="C327">
        <v>1</v>
      </c>
      <c r="D327">
        <v>2</v>
      </c>
      <c r="E327">
        <v>2</v>
      </c>
      <c r="F327">
        <v>1</v>
      </c>
      <c r="G327">
        <v>1</v>
      </c>
      <c r="H327">
        <v>2</v>
      </c>
      <c r="I327">
        <v>2</v>
      </c>
      <c r="J327">
        <v>1</v>
      </c>
      <c r="K327">
        <v>1</v>
      </c>
      <c r="L327">
        <v>2</v>
      </c>
      <c r="M327">
        <v>2</v>
      </c>
      <c r="N327">
        <v>1</v>
      </c>
      <c r="O327">
        <v>1</v>
      </c>
      <c r="P327">
        <v>2</v>
      </c>
      <c r="Q327">
        <v>2</v>
      </c>
      <c r="R327">
        <v>1</v>
      </c>
      <c r="S327">
        <v>1</v>
      </c>
    </row>
    <row r="328" spans="1:26" x14ac:dyDescent="0.35">
      <c r="A328">
        <v>2020</v>
      </c>
      <c r="B328">
        <v>2020</v>
      </c>
      <c r="C328">
        <v>2020</v>
      </c>
      <c r="D328">
        <v>2020</v>
      </c>
      <c r="E328">
        <v>2020</v>
      </c>
      <c r="F328">
        <v>2020</v>
      </c>
      <c r="G328">
        <v>2020</v>
      </c>
      <c r="H328">
        <v>2020</v>
      </c>
      <c r="I328">
        <v>2020</v>
      </c>
      <c r="J328">
        <v>2020</v>
      </c>
      <c r="K328">
        <v>2020</v>
      </c>
      <c r="L328">
        <v>2020</v>
      </c>
      <c r="M328">
        <v>2020</v>
      </c>
      <c r="N328">
        <v>2020</v>
      </c>
      <c r="O328">
        <v>2020</v>
      </c>
      <c r="P328">
        <v>2020</v>
      </c>
      <c r="Q328">
        <v>2020</v>
      </c>
      <c r="R328">
        <v>2020</v>
      </c>
      <c r="S328">
        <v>2020</v>
      </c>
      <c r="W328" s="26"/>
      <c r="X328" s="26"/>
      <c r="Y328" s="26"/>
      <c r="Z328" s="1"/>
    </row>
    <row r="329" spans="1:26" x14ac:dyDescent="0.35">
      <c r="A329" s="50">
        <v>17.189570034927133</v>
      </c>
      <c r="B329" s="50">
        <v>19.215577190542422</v>
      </c>
      <c r="C329" s="50">
        <v>15.542763157894738</v>
      </c>
      <c r="D329" s="50">
        <v>19.111900532859678</v>
      </c>
      <c r="E329" s="50">
        <v>15.773307376162665</v>
      </c>
      <c r="F329" s="50">
        <v>15.75716542541187</v>
      </c>
      <c r="G329" s="50">
        <v>9.9327118957960376</v>
      </c>
      <c r="H329" s="50">
        <v>8.6048352719079215</v>
      </c>
      <c r="I329" s="50">
        <v>15.440973182195188</v>
      </c>
      <c r="J329" s="50">
        <v>17.315757938885561</v>
      </c>
      <c r="K329" s="50">
        <v>41.227448199795163</v>
      </c>
      <c r="L329" s="50">
        <v>48.978940650925331</v>
      </c>
      <c r="M329" s="50">
        <v>8.7669522782727114</v>
      </c>
      <c r="N329" s="50">
        <v>13.156356551388212</v>
      </c>
      <c r="O329" s="50">
        <v>32.096474953617808</v>
      </c>
      <c r="P329" s="50">
        <v>35.745626214940295</v>
      </c>
      <c r="Q329" s="50">
        <v>34.734209493919181</v>
      </c>
      <c r="R329" s="50">
        <v>34.963386498144253</v>
      </c>
      <c r="S329" s="50">
        <v>0.13225569434239531</v>
      </c>
      <c r="T329" s="50">
        <v>443.86859166661526</v>
      </c>
      <c r="U329" s="5"/>
      <c r="V329" s="5"/>
    </row>
    <row r="330" spans="1:26" x14ac:dyDescent="0.35">
      <c r="A330" s="50">
        <v>7.2564133445742502</v>
      </c>
      <c r="B330" s="50">
        <v>11.087621696801113</v>
      </c>
      <c r="C330" s="50">
        <v>10.849389097744361</v>
      </c>
      <c r="D330" s="50">
        <v>31.403197158081703</v>
      </c>
      <c r="E330" s="50">
        <v>37.534068786502274</v>
      </c>
      <c r="F330" s="50">
        <v>34.741593319792372</v>
      </c>
      <c r="G330" s="50">
        <v>27.409099327118959</v>
      </c>
      <c r="H330" s="50">
        <v>29.334388892272088</v>
      </c>
      <c r="I330" s="50">
        <v>29.845175559856234</v>
      </c>
      <c r="J330" s="50">
        <v>28.190533253445178</v>
      </c>
      <c r="K330" s="50">
        <v>8.4652958323485397</v>
      </c>
      <c r="L330" s="50">
        <v>6.7645181876196556</v>
      </c>
      <c r="M330" s="50">
        <v>51.126368949668041</v>
      </c>
      <c r="N330" s="50">
        <v>39.016074037993178</v>
      </c>
      <c r="O330" s="50">
        <v>3.2893747179461466</v>
      </c>
      <c r="P330" s="50">
        <v>2.4159955567897806</v>
      </c>
      <c r="Q330" s="50">
        <v>4.9431149470380538</v>
      </c>
      <c r="R330" s="50">
        <v>9.4944327414986454</v>
      </c>
      <c r="S330" s="50">
        <v>0.11388684790595151</v>
      </c>
      <c r="T330" s="50">
        <v>384.76603447633988</v>
      </c>
      <c r="U330" s="5"/>
      <c r="V330" s="5"/>
    </row>
    <row r="331" spans="1:26" x14ac:dyDescent="0.35">
      <c r="A331" s="50">
        <v>23.804648922076357</v>
      </c>
      <c r="B331" s="50">
        <v>20.517385257301807</v>
      </c>
      <c r="C331" s="50">
        <v>23.002819548872182</v>
      </c>
      <c r="D331" s="50">
        <v>0.14209591474245115</v>
      </c>
      <c r="E331" s="50">
        <v>0.1081548777849881</v>
      </c>
      <c r="F331" s="50">
        <v>0.1534642292936132</v>
      </c>
      <c r="G331" s="50">
        <v>0.11111797024507684</v>
      </c>
      <c r="H331" s="50">
        <v>0.15224407770537726</v>
      </c>
      <c r="I331" s="50">
        <v>0.41470832181365774</v>
      </c>
      <c r="J331" s="50">
        <v>0.21969243059716398</v>
      </c>
      <c r="K331" s="50">
        <v>0.21271567005436068</v>
      </c>
      <c r="L331" s="50">
        <v>0.34301212507977025</v>
      </c>
      <c r="M331" s="50">
        <v>5.6744027691085511E-2</v>
      </c>
      <c r="N331" s="50">
        <v>0.22893326838772529</v>
      </c>
      <c r="O331" s="50">
        <v>0.26074311788597504</v>
      </c>
      <c r="P331" s="50">
        <v>0.5442932518744793</v>
      </c>
      <c r="Q331" s="50">
        <v>15.667908983915261</v>
      </c>
      <c r="R331" s="50">
        <v>14.976426923462736</v>
      </c>
      <c r="S331" s="50">
        <v>0.11388684790595151</v>
      </c>
      <c r="T331" s="50">
        <v>210.2989074294982</v>
      </c>
      <c r="U331" s="5"/>
      <c r="V331" s="5"/>
    </row>
    <row r="332" spans="1:26" x14ac:dyDescent="0.35">
      <c r="A332" s="50">
        <v>11.504877755028303</v>
      </c>
      <c r="B332" s="50">
        <v>13.207232267037552</v>
      </c>
      <c r="C332" s="50">
        <v>11.71875</v>
      </c>
      <c r="D332" s="50">
        <v>7.4481941977501478</v>
      </c>
      <c r="E332" s="50">
        <v>6.0480207657365348</v>
      </c>
      <c r="F332" s="50">
        <v>9.5779733694425637</v>
      </c>
      <c r="G332" s="50">
        <v>9.1857522069263542</v>
      </c>
      <c r="H332" s="50">
        <v>14.566713354850497</v>
      </c>
      <c r="I332" s="50">
        <v>10.879181642244955</v>
      </c>
      <c r="J332" s="50">
        <v>11.024565608148592</v>
      </c>
      <c r="K332" s="50">
        <v>21.310958796186874</v>
      </c>
      <c r="L332" s="50">
        <v>12.954690491384813</v>
      </c>
      <c r="M332" s="50">
        <v>7.6490949327583273</v>
      </c>
      <c r="N332" s="50">
        <v>6.4101315148563085</v>
      </c>
      <c r="O332" s="50">
        <v>27.994785137642282</v>
      </c>
      <c r="P332" s="50">
        <v>16.284365454040543</v>
      </c>
      <c r="Q332" s="50">
        <v>2.0498234601804626</v>
      </c>
      <c r="R332" s="50">
        <v>4.92025278362925</v>
      </c>
      <c r="S332" s="50">
        <v>8.8170462894930204E-2</v>
      </c>
      <c r="T332" s="50">
        <v>157.32155415019699</v>
      </c>
      <c r="U332" s="5"/>
      <c r="V332" s="5"/>
    </row>
    <row r="333" spans="1:26" x14ac:dyDescent="0.35">
      <c r="A333" s="50">
        <v>0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1.049447496759059</v>
      </c>
      <c r="H333" s="50">
        <v>0.21923147189574327</v>
      </c>
      <c r="I333" s="50">
        <v>0</v>
      </c>
      <c r="J333" s="50">
        <v>0</v>
      </c>
      <c r="K333" s="50">
        <v>2.7574253525565272E-2</v>
      </c>
      <c r="L333" s="50">
        <v>0</v>
      </c>
      <c r="M333" s="50">
        <v>0</v>
      </c>
      <c r="N333" s="50">
        <v>0</v>
      </c>
      <c r="O333" s="50">
        <v>1.4040014040014042</v>
      </c>
      <c r="P333" s="50">
        <v>1.9994445987225768</v>
      </c>
      <c r="Q333" s="50">
        <v>0.19125147116516281</v>
      </c>
      <c r="R333" s="50">
        <v>0.1454508977831277</v>
      </c>
      <c r="S333" s="50">
        <v>0</v>
      </c>
      <c r="T333" s="50">
        <v>118.84107438196902</v>
      </c>
      <c r="U333" s="5"/>
      <c r="V333" s="5"/>
    </row>
    <row r="334" spans="1:26" x14ac:dyDescent="0.35">
      <c r="A334" s="50">
        <v>5.7960977959773574</v>
      </c>
      <c r="B334" s="50">
        <v>4.4172461752433936</v>
      </c>
      <c r="C334" s="50">
        <v>3.5361842105263155</v>
      </c>
      <c r="D334" s="50">
        <v>9.6269982238010652</v>
      </c>
      <c r="E334" s="50">
        <v>9.3359290504001731</v>
      </c>
      <c r="F334" s="50">
        <v>8.7745429925524707</v>
      </c>
      <c r="G334" s="50">
        <v>10.932773628001728</v>
      </c>
      <c r="H334" s="50">
        <v>7.051945679313075</v>
      </c>
      <c r="I334" s="50">
        <v>5.7644456732098428</v>
      </c>
      <c r="J334" s="50">
        <v>6.9802276812462551</v>
      </c>
      <c r="K334" s="50">
        <v>13.105648782793667</v>
      </c>
      <c r="L334" s="50">
        <v>14.78940650925335</v>
      </c>
      <c r="M334" s="50">
        <v>4.1025932020654823</v>
      </c>
      <c r="N334" s="50">
        <v>4.8222113979542129</v>
      </c>
      <c r="O334" s="50">
        <v>6.3831920974778118</v>
      </c>
      <c r="P334" s="50">
        <v>6.1816162177173002</v>
      </c>
      <c r="Q334" s="50">
        <v>9.7342094939191846</v>
      </c>
      <c r="R334" s="50">
        <v>8.135219179456314</v>
      </c>
      <c r="S334" s="50">
        <v>2.571638501102131E-2</v>
      </c>
      <c r="T334" s="50">
        <v>114.18591909573006</v>
      </c>
      <c r="U334" s="5"/>
      <c r="V334" s="5"/>
    </row>
    <row r="335" spans="1:26" x14ac:dyDescent="0.35">
      <c r="A335" s="50">
        <v>8.6836083343369861</v>
      </c>
      <c r="B335" s="50">
        <v>13.029207232267037</v>
      </c>
      <c r="C335" s="50">
        <v>11.21358082706767</v>
      </c>
      <c r="D335" s="50">
        <v>0.6512729425695678</v>
      </c>
      <c r="E335" s="50">
        <v>0.62297209604153148</v>
      </c>
      <c r="F335" s="50">
        <v>0.9975174904084857</v>
      </c>
      <c r="G335" s="50">
        <v>3.4323106364590403</v>
      </c>
      <c r="H335" s="50">
        <v>1.9730832470616892</v>
      </c>
      <c r="I335" s="50">
        <v>1.8869228642521427</v>
      </c>
      <c r="J335" s="50">
        <v>1.6077491511883364</v>
      </c>
      <c r="K335" s="50">
        <v>2.2650279681714331</v>
      </c>
      <c r="L335" s="50">
        <v>1.4518187619655394</v>
      </c>
      <c r="M335" s="50">
        <v>1.1178573455143848</v>
      </c>
      <c r="N335" s="50">
        <v>0.91573307355090117</v>
      </c>
      <c r="O335" s="50">
        <v>1.7700446271874843</v>
      </c>
      <c r="P335" s="50">
        <v>2.7270202721466257</v>
      </c>
      <c r="Q335" s="50">
        <v>7.1989015300117698</v>
      </c>
      <c r="R335" s="50">
        <v>6.2293108636773997</v>
      </c>
      <c r="S335" s="50">
        <v>0.23512123438648053</v>
      </c>
      <c r="T335" s="50">
        <v>95.233932005550841</v>
      </c>
      <c r="U335" s="5"/>
      <c r="V335" s="5"/>
    </row>
    <row r="336" spans="1:26" x14ac:dyDescent="0.35">
      <c r="A336" s="50">
        <v>0.64133445742502715</v>
      </c>
      <c r="B336" s="50">
        <v>0.12239221140472881</v>
      </c>
      <c r="C336" s="50">
        <v>0.14685150375939848</v>
      </c>
      <c r="D336" s="50">
        <v>0.98283007696862057</v>
      </c>
      <c r="E336" s="50">
        <v>0.25091931646117238</v>
      </c>
      <c r="F336" s="50">
        <v>0.6635071090047393</v>
      </c>
      <c r="G336" s="50">
        <v>0.97536884992900796</v>
      </c>
      <c r="H336" s="50">
        <v>0.91955422934047859</v>
      </c>
      <c r="I336" s="50">
        <v>1.7279513408902405</v>
      </c>
      <c r="J336" s="50">
        <v>1.1483922508488116</v>
      </c>
      <c r="K336" s="50">
        <v>0.33876940045694476</v>
      </c>
      <c r="L336" s="50">
        <v>0.16751754945756223</v>
      </c>
      <c r="M336" s="50">
        <v>1.276740623049424</v>
      </c>
      <c r="N336" s="50">
        <v>2.0311738918655626</v>
      </c>
      <c r="O336" s="50">
        <v>0.41618613047184477</v>
      </c>
      <c r="P336" s="50">
        <v>0.97750624826437105</v>
      </c>
      <c r="Q336" s="50">
        <v>1.9174185955276579</v>
      </c>
      <c r="R336" s="50">
        <v>1.3441669174440767</v>
      </c>
      <c r="S336" s="50">
        <v>65.789860396767082</v>
      </c>
      <c r="T336" s="50">
        <v>94.813577865135514</v>
      </c>
      <c r="U336" s="5"/>
      <c r="V336" s="5"/>
    </row>
    <row r="337" spans="1:22" x14ac:dyDescent="0.35">
      <c r="A337" s="50">
        <v>2.441888474045526</v>
      </c>
      <c r="B337" s="50">
        <v>2.2976356050069544</v>
      </c>
      <c r="C337" s="50">
        <v>2.9957706766917296</v>
      </c>
      <c r="D337" s="50">
        <v>5.1509769094138544</v>
      </c>
      <c r="E337" s="50">
        <v>2.7644386761842958</v>
      </c>
      <c r="F337" s="50">
        <v>4.7167682238772288</v>
      </c>
      <c r="G337" s="50">
        <v>7.5560219766652263</v>
      </c>
      <c r="H337" s="50">
        <v>7.6852810425674445</v>
      </c>
      <c r="I337" s="50">
        <v>7.6098977052806189</v>
      </c>
      <c r="J337" s="50">
        <v>7.1799480726982221</v>
      </c>
      <c r="K337" s="50">
        <v>2.0050421492161035</v>
      </c>
      <c r="L337" s="50">
        <v>2.3372686662412252</v>
      </c>
      <c r="M337" s="50">
        <v>6.0659365601770414</v>
      </c>
      <c r="N337" s="50">
        <v>7.9883097905504146</v>
      </c>
      <c r="O337" s="50">
        <v>2.1160306874592592</v>
      </c>
      <c r="P337" s="50">
        <v>2.9658428214384891</v>
      </c>
      <c r="Q337" s="50">
        <v>5.6541781090623768</v>
      </c>
      <c r="R337" s="50">
        <v>5.2211856755943424</v>
      </c>
      <c r="S337" s="50">
        <v>6.6127847171197657E-2</v>
      </c>
      <c r="T337" s="50">
        <v>83.228909065465842</v>
      </c>
      <c r="U337" s="5"/>
      <c r="V337" s="5"/>
    </row>
    <row r="338" spans="1:22" x14ac:dyDescent="0.35">
      <c r="A338" s="50">
        <v>0</v>
      </c>
      <c r="B338" s="50">
        <v>0</v>
      </c>
      <c r="C338" s="50">
        <v>0</v>
      </c>
      <c r="D338" s="50">
        <v>0</v>
      </c>
      <c r="E338" s="50">
        <v>0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  <c r="Q338" s="50">
        <v>0</v>
      </c>
      <c r="R338" s="50">
        <v>0</v>
      </c>
      <c r="S338" s="50">
        <v>0</v>
      </c>
      <c r="T338" s="50">
        <v>73.589299128139956</v>
      </c>
      <c r="U338" s="5"/>
      <c r="V338" s="5"/>
    </row>
    <row r="339" spans="1:22" x14ac:dyDescent="0.35">
      <c r="A339" s="50">
        <v>0.24689871130916535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  <c r="Q339" s="50">
        <v>0</v>
      </c>
      <c r="R339" s="50">
        <v>0</v>
      </c>
      <c r="S339" s="50">
        <v>13.423952975753123</v>
      </c>
      <c r="T339" s="50">
        <v>64.765352249022669</v>
      </c>
      <c r="U339" s="5"/>
      <c r="V339" s="5"/>
    </row>
    <row r="340" spans="1:22" x14ac:dyDescent="0.35">
      <c r="A340" s="50">
        <v>0</v>
      </c>
      <c r="B340" s="50">
        <v>0.22809457579972184</v>
      </c>
      <c r="C340" s="50">
        <v>0.12335526315789473</v>
      </c>
      <c r="D340" s="50">
        <v>1.8590882178804027</v>
      </c>
      <c r="E340" s="50">
        <v>11.520657581656932</v>
      </c>
      <c r="F340" s="50">
        <v>9.3929135635296763</v>
      </c>
      <c r="G340" s="50">
        <v>6.7041175381196378</v>
      </c>
      <c r="H340" s="50">
        <v>10.705803544242128</v>
      </c>
      <c r="I340" s="50">
        <v>4.5272325131324305</v>
      </c>
      <c r="J340" s="50">
        <v>3.4551627721190332</v>
      </c>
      <c r="K340" s="50">
        <v>0.8823761128180887</v>
      </c>
      <c r="L340" s="50">
        <v>0.62220804084237402</v>
      </c>
      <c r="M340" s="50">
        <v>7.6320717244510021</v>
      </c>
      <c r="N340" s="50">
        <v>5.1631758402338042</v>
      </c>
      <c r="O340" s="50">
        <v>0.32091460662889237</v>
      </c>
      <c r="P340" s="50">
        <v>0.26103860038878091</v>
      </c>
      <c r="Q340" s="50">
        <v>0.59827383287563751</v>
      </c>
      <c r="R340" s="50">
        <v>0.58180359113251079</v>
      </c>
      <c r="S340" s="50">
        <v>0</v>
      </c>
      <c r="T340" s="50">
        <v>56.24864254825961</v>
      </c>
      <c r="U340" s="5"/>
      <c r="V340" s="5"/>
    </row>
    <row r="341" spans="1:22" x14ac:dyDescent="0.35">
      <c r="A341" s="50">
        <v>0.31012886908346382</v>
      </c>
      <c r="B341" s="50">
        <v>0.36161335187760779</v>
      </c>
      <c r="C341" s="50">
        <v>0.41118421052631576</v>
      </c>
      <c r="D341" s="50">
        <v>1.6814683244523387</v>
      </c>
      <c r="E341" s="50">
        <v>1.535799264546831</v>
      </c>
      <c r="F341" s="50">
        <v>2.3380726698262242</v>
      </c>
      <c r="G341" s="50">
        <v>2.7532563738502378</v>
      </c>
      <c r="H341" s="50">
        <v>3.6721271542536993</v>
      </c>
      <c r="I341" s="50">
        <v>3.1517832457837986</v>
      </c>
      <c r="J341" s="50">
        <v>3.4152186938286402</v>
      </c>
      <c r="K341" s="50">
        <v>1.7883873000866621</v>
      </c>
      <c r="L341" s="50">
        <v>1.6273133375877473</v>
      </c>
      <c r="M341" s="50">
        <v>3.2514327866992003</v>
      </c>
      <c r="N341" s="50">
        <v>5.2605942523136866</v>
      </c>
      <c r="O341" s="50">
        <v>0.66188637617209045</v>
      </c>
      <c r="P341" s="50">
        <v>0.79422382671480141</v>
      </c>
      <c r="Q341" s="50">
        <v>2.2557865829737151</v>
      </c>
      <c r="R341" s="50">
        <v>2.4325408767178249</v>
      </c>
      <c r="S341" s="50">
        <v>0.11756061719324026</v>
      </c>
      <c r="T341" s="50">
        <v>47.942583038261603</v>
      </c>
      <c r="U341" s="5"/>
      <c r="V341" s="5"/>
    </row>
    <row r="342" spans="1:22" x14ac:dyDescent="0.35">
      <c r="A342" s="50">
        <v>6.323015777429844E-2</v>
      </c>
      <c r="B342" s="50">
        <v>0.23365785813630044</v>
      </c>
      <c r="C342" s="50">
        <v>0.2232142857142857</v>
      </c>
      <c r="D342" s="50">
        <v>8.0402605091770276</v>
      </c>
      <c r="E342" s="50">
        <v>5.9874540341769418</v>
      </c>
      <c r="F342" s="50">
        <v>4.7257955314827358</v>
      </c>
      <c r="G342" s="50">
        <v>6.630038891289586</v>
      </c>
      <c r="H342" s="50">
        <v>7.3564338347238287</v>
      </c>
      <c r="I342" s="50">
        <v>6.573126900746475</v>
      </c>
      <c r="J342" s="50">
        <v>6.4609546634711394</v>
      </c>
      <c r="K342" s="50">
        <v>1.2565981249507603</v>
      </c>
      <c r="L342" s="50">
        <v>2.1857051691129548</v>
      </c>
      <c r="M342" s="50">
        <v>2.0030641774953186</v>
      </c>
      <c r="N342" s="50">
        <v>2.7618119824646858</v>
      </c>
      <c r="O342" s="50">
        <v>0.21561450132878704</v>
      </c>
      <c r="P342" s="50">
        <v>0.23882254929186336</v>
      </c>
      <c r="Q342" s="50">
        <v>0.26480972930561003</v>
      </c>
      <c r="R342" s="50">
        <v>0.2708396027685826</v>
      </c>
      <c r="S342" s="50">
        <v>0</v>
      </c>
      <c r="T342" s="50">
        <v>41.151754774453359</v>
      </c>
      <c r="U342" s="5"/>
      <c r="V342" s="5"/>
    </row>
    <row r="343" spans="1:22" x14ac:dyDescent="0.35">
      <c r="A343" s="50">
        <v>0.46970974346621697</v>
      </c>
      <c r="B343" s="50">
        <v>0.46731571627260088</v>
      </c>
      <c r="C343" s="50">
        <v>0.55216165413533835</v>
      </c>
      <c r="D343" s="50">
        <v>0</v>
      </c>
      <c r="E343" s="50">
        <v>0</v>
      </c>
      <c r="F343" s="50">
        <v>9.4786729857819912E-2</v>
      </c>
      <c r="G343" s="50">
        <v>0.27779492561269215</v>
      </c>
      <c r="H343" s="50">
        <v>0</v>
      </c>
      <c r="I343" s="50">
        <v>0.18661874481614599</v>
      </c>
      <c r="J343" s="50">
        <v>0.10984621529858199</v>
      </c>
      <c r="K343" s="50">
        <v>7.8783581501615074E-2</v>
      </c>
      <c r="L343" s="50">
        <v>0.13560944479897893</v>
      </c>
      <c r="M343" s="50">
        <v>0</v>
      </c>
      <c r="N343" s="50">
        <v>2.9225523623964932E-2</v>
      </c>
      <c r="O343" s="50">
        <v>0.26575740861455144</v>
      </c>
      <c r="P343" s="50">
        <v>0.38878089419605666</v>
      </c>
      <c r="Q343" s="50">
        <v>0.71106316202432329</v>
      </c>
      <c r="R343" s="50">
        <v>0.70719229611796575</v>
      </c>
      <c r="S343" s="50">
        <v>0</v>
      </c>
      <c r="T343" s="50">
        <v>33.190102991564885</v>
      </c>
      <c r="U343" s="5"/>
      <c r="V343" s="5"/>
    </row>
    <row r="344" spans="1:22" x14ac:dyDescent="0.35">
      <c r="A344" s="50">
        <v>0</v>
      </c>
      <c r="B344" s="50">
        <v>0</v>
      </c>
      <c r="C344" s="50">
        <v>0</v>
      </c>
      <c r="D344" s="50">
        <v>0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  <c r="Q344" s="50">
        <v>0</v>
      </c>
      <c r="R344" s="50">
        <v>0</v>
      </c>
      <c r="S344" s="50">
        <v>2.9390154298310066E-2</v>
      </c>
      <c r="T344" s="50">
        <v>31.645130576924785</v>
      </c>
      <c r="U344" s="5"/>
      <c r="V344" s="5"/>
    </row>
    <row r="345" spans="1:22" x14ac:dyDescent="0.35">
      <c r="A345" s="50">
        <v>3.3120558834156329E-2</v>
      </c>
      <c r="B345" s="50">
        <v>6.1196105702364403E-2</v>
      </c>
      <c r="C345" s="50">
        <v>9.9859022556390967E-2</v>
      </c>
      <c r="D345" s="50">
        <v>0</v>
      </c>
      <c r="E345" s="50">
        <v>0.15574302401038287</v>
      </c>
      <c r="F345" s="50">
        <v>0.1263823064770932</v>
      </c>
      <c r="G345" s="50">
        <v>0.54324341008704236</v>
      </c>
      <c r="H345" s="50">
        <v>9.7436209731441445E-2</v>
      </c>
      <c r="I345" s="50">
        <v>0.17970693945258503</v>
      </c>
      <c r="J345" s="50">
        <v>0.24965048931495903</v>
      </c>
      <c r="K345" s="50">
        <v>0.25604663988024895</v>
      </c>
      <c r="L345" s="50">
        <v>0.30312699425654116</v>
      </c>
      <c r="M345" s="50">
        <v>3.9720819383759862E-2</v>
      </c>
      <c r="N345" s="50">
        <v>4.8709206039941548E-2</v>
      </c>
      <c r="O345" s="50">
        <v>10.239181667753096</v>
      </c>
      <c r="P345" s="50">
        <v>9.7639544570952523</v>
      </c>
      <c r="Q345" s="50">
        <v>1.4466457434287956</v>
      </c>
      <c r="R345" s="50">
        <v>1.4194001404353496</v>
      </c>
      <c r="S345" s="50">
        <v>0</v>
      </c>
      <c r="T345" s="50">
        <v>31.531240555757098</v>
      </c>
      <c r="U345" s="5"/>
      <c r="V345" s="5"/>
    </row>
    <row r="346" spans="1:22" x14ac:dyDescent="0.35">
      <c r="A346" s="50">
        <v>0</v>
      </c>
      <c r="B346" s="50">
        <v>0</v>
      </c>
      <c r="C346" s="50">
        <v>0</v>
      </c>
      <c r="D346" s="50">
        <v>0</v>
      </c>
      <c r="E346" s="50">
        <v>0</v>
      </c>
      <c r="F346" s="50">
        <v>0</v>
      </c>
      <c r="G346" s="50">
        <v>0</v>
      </c>
      <c r="H346" s="50">
        <v>0</v>
      </c>
      <c r="I346" s="50">
        <v>0</v>
      </c>
      <c r="J346" s="50">
        <v>0</v>
      </c>
      <c r="K346" s="50">
        <v>0</v>
      </c>
      <c r="L346" s="50">
        <v>0</v>
      </c>
      <c r="M346" s="50">
        <v>0</v>
      </c>
      <c r="N346" s="50">
        <v>0</v>
      </c>
      <c r="O346" s="50">
        <v>0</v>
      </c>
      <c r="P346" s="50">
        <v>0</v>
      </c>
      <c r="Q346" s="50">
        <v>0</v>
      </c>
      <c r="R346" s="50">
        <v>0</v>
      </c>
      <c r="S346" s="50">
        <v>0</v>
      </c>
      <c r="T346" s="50">
        <v>30.942615510138229</v>
      </c>
      <c r="U346" s="5"/>
      <c r="V346" s="5"/>
    </row>
    <row r="347" spans="1:22" x14ac:dyDescent="0.35">
      <c r="A347" s="50">
        <v>0.5961700590148139</v>
      </c>
      <c r="B347" s="50">
        <v>0.75660639777468708</v>
      </c>
      <c r="C347" s="50">
        <v>0.82236842105263153</v>
      </c>
      <c r="D347" s="50">
        <v>0</v>
      </c>
      <c r="E347" s="50">
        <v>5.191434133679429E-2</v>
      </c>
      <c r="F347" s="50">
        <v>6.3191153238546599E-2</v>
      </c>
      <c r="G347" s="50">
        <v>5.5558985122538422E-2</v>
      </c>
      <c r="H347" s="50">
        <v>2.4359052432860361E-2</v>
      </c>
      <c r="I347" s="50">
        <v>0.24191318772463369</v>
      </c>
      <c r="J347" s="50">
        <v>0.19972039145196727</v>
      </c>
      <c r="K347" s="50">
        <v>0.12605373040258411</v>
      </c>
      <c r="L347" s="50">
        <v>0.1196553924696873</v>
      </c>
      <c r="M347" s="50">
        <v>7.376723599841116E-2</v>
      </c>
      <c r="N347" s="50">
        <v>9.7418412079883096E-2</v>
      </c>
      <c r="O347" s="50">
        <v>3.9963897106754249</v>
      </c>
      <c r="P347" s="50">
        <v>7.0980283254651484</v>
      </c>
      <c r="Q347" s="50">
        <v>1.387799136916438</v>
      </c>
      <c r="R347" s="50">
        <v>1.4996489116260407</v>
      </c>
      <c r="S347" s="50">
        <v>0</v>
      </c>
      <c r="T347" s="50">
        <v>29.243004055286683</v>
      </c>
      <c r="U347" s="5"/>
      <c r="V347" s="5"/>
    </row>
    <row r="348" spans="1:22" x14ac:dyDescent="0.35">
      <c r="A348" s="50">
        <v>6.7054076839696499</v>
      </c>
      <c r="B348" s="50">
        <v>3.7997218358831715</v>
      </c>
      <c r="C348" s="50">
        <v>6.4320958646616537</v>
      </c>
      <c r="D348" s="50">
        <v>0</v>
      </c>
      <c r="E348" s="50">
        <v>3.0283365779796668E-2</v>
      </c>
      <c r="F348" s="50">
        <v>0</v>
      </c>
      <c r="G348" s="50">
        <v>3.0866102845854684E-2</v>
      </c>
      <c r="H348" s="50">
        <v>0</v>
      </c>
      <c r="I348" s="50">
        <v>0</v>
      </c>
      <c r="J348" s="50">
        <v>0</v>
      </c>
      <c r="K348" s="50">
        <v>7.090522335145355E-2</v>
      </c>
      <c r="L348" s="50">
        <v>0</v>
      </c>
      <c r="M348" s="50">
        <v>3.9720819383759862E-2</v>
      </c>
      <c r="N348" s="50">
        <v>0</v>
      </c>
      <c r="O348" s="50">
        <v>4.5128616557187987E-2</v>
      </c>
      <c r="P348" s="50">
        <v>0</v>
      </c>
      <c r="Q348" s="50">
        <v>4.9038838760298152E-2</v>
      </c>
      <c r="R348" s="50">
        <v>5.5171030193600153E-2</v>
      </c>
      <c r="S348" s="50">
        <v>2.571638501102131E-2</v>
      </c>
      <c r="T348" s="50">
        <v>27.640635359386103</v>
      </c>
      <c r="U348" s="5"/>
      <c r="V348" s="5"/>
    </row>
    <row r="349" spans="1:22" x14ac:dyDescent="0.35">
      <c r="A349" s="50">
        <v>0</v>
      </c>
      <c r="B349" s="50">
        <v>0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0</v>
      </c>
      <c r="I349" s="50">
        <v>0</v>
      </c>
      <c r="J349" s="50">
        <v>0</v>
      </c>
      <c r="K349" s="50">
        <v>0</v>
      </c>
      <c r="L349" s="50">
        <v>0</v>
      </c>
      <c r="M349" s="50">
        <v>0</v>
      </c>
      <c r="N349" s="50">
        <v>0</v>
      </c>
      <c r="O349" s="50">
        <v>0</v>
      </c>
      <c r="P349" s="50">
        <v>0</v>
      </c>
      <c r="Q349" s="50">
        <v>0</v>
      </c>
      <c r="R349" s="50">
        <v>0</v>
      </c>
      <c r="S349" s="50">
        <v>0</v>
      </c>
      <c r="T349" s="50">
        <v>23.006493412364762</v>
      </c>
      <c r="U349" s="5"/>
      <c r="V349" s="5"/>
    </row>
    <row r="350" spans="1:22" x14ac:dyDescent="0.35">
      <c r="A350" s="50">
        <v>4.2725520896061662</v>
      </c>
      <c r="B350" s="50">
        <v>3.4492350486787204</v>
      </c>
      <c r="C350" s="50">
        <v>4.0119830827067666</v>
      </c>
      <c r="D350" s="50">
        <v>7.1047957371225573E-2</v>
      </c>
      <c r="E350" s="50">
        <v>0</v>
      </c>
      <c r="F350" s="50">
        <v>6.3191153238546599E-2</v>
      </c>
      <c r="G350" s="50">
        <v>9.8771529106734979E-2</v>
      </c>
      <c r="H350" s="50">
        <v>8.5256683515011256E-2</v>
      </c>
      <c r="I350" s="50">
        <v>0.11750069118053635</v>
      </c>
      <c r="J350" s="50">
        <v>0.1298182544437787</v>
      </c>
      <c r="K350" s="50">
        <v>2.7574253525565272E-2</v>
      </c>
      <c r="L350" s="50">
        <v>0</v>
      </c>
      <c r="M350" s="50">
        <v>0</v>
      </c>
      <c r="N350" s="50">
        <v>8.2805650267900641E-2</v>
      </c>
      <c r="O350" s="50">
        <v>0.21060021060021061</v>
      </c>
      <c r="P350" s="50">
        <v>0.65537350735906685</v>
      </c>
      <c r="Q350" s="50">
        <v>0.79933307179286006</v>
      </c>
      <c r="R350" s="50">
        <v>0.32099508476276456</v>
      </c>
      <c r="S350" s="50">
        <v>0.24981631153563558</v>
      </c>
      <c r="T350" s="50">
        <v>20.767640389798672</v>
      </c>
      <c r="U350" s="5"/>
      <c r="V350" s="5"/>
    </row>
    <row r="351" spans="1:22" x14ac:dyDescent="0.35">
      <c r="A351" s="50">
        <v>0</v>
      </c>
      <c r="B351" s="50">
        <v>0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50">
        <v>0</v>
      </c>
      <c r="N351" s="50">
        <v>0</v>
      </c>
      <c r="O351" s="50">
        <v>0</v>
      </c>
      <c r="P351" s="50">
        <v>0</v>
      </c>
      <c r="Q351" s="50">
        <v>0</v>
      </c>
      <c r="R351" s="50">
        <v>0</v>
      </c>
      <c r="S351" s="50">
        <v>0</v>
      </c>
      <c r="T351" s="50">
        <v>20.673111034934543</v>
      </c>
      <c r="U351" s="5"/>
      <c r="V351" s="5"/>
    </row>
    <row r="352" spans="1:22" x14ac:dyDescent="0.35">
      <c r="A352" s="50">
        <v>6.0219197880284236E-2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0">
        <v>0</v>
      </c>
      <c r="P352" s="50">
        <v>0</v>
      </c>
      <c r="Q352" s="50">
        <v>0</v>
      </c>
      <c r="R352" s="50">
        <v>0</v>
      </c>
      <c r="S352" s="50">
        <v>14.305657604702423</v>
      </c>
      <c r="T352" s="50">
        <v>19.494850631123434</v>
      </c>
      <c r="U352" s="5"/>
      <c r="V352" s="5"/>
    </row>
    <row r="353" spans="1:22" x14ac:dyDescent="0.35">
      <c r="A353" s="50">
        <v>4.9168975069252081</v>
      </c>
      <c r="B353" s="50">
        <v>2.6258692628650904</v>
      </c>
      <c r="C353" s="50">
        <v>3.3070958646616542</v>
      </c>
      <c r="D353" s="50">
        <v>0.16577856719952633</v>
      </c>
      <c r="E353" s="50">
        <v>0.56240536448193812</v>
      </c>
      <c r="F353" s="50">
        <v>0.57323403294967279</v>
      </c>
      <c r="G353" s="50">
        <v>0.22223594049015369</v>
      </c>
      <c r="H353" s="50">
        <v>0.24359052432860362</v>
      </c>
      <c r="I353" s="50">
        <v>0.69118053635609622</v>
      </c>
      <c r="J353" s="50">
        <v>1.268224485719992</v>
      </c>
      <c r="K353" s="50">
        <v>8.6661939651776571E-2</v>
      </c>
      <c r="L353" s="50">
        <v>7.1793235481812379E-2</v>
      </c>
      <c r="M353" s="50">
        <v>6.241843046019406E-2</v>
      </c>
      <c r="N353" s="50">
        <v>0.1850949829517779</v>
      </c>
      <c r="O353" s="50">
        <v>0.16045730331444619</v>
      </c>
      <c r="P353" s="50">
        <v>9.9972229936128851E-2</v>
      </c>
      <c r="Q353" s="50">
        <v>0.35798352295017655</v>
      </c>
      <c r="R353" s="50">
        <v>0.12037315678603672</v>
      </c>
      <c r="S353" s="50">
        <v>5.143277002204262E-2</v>
      </c>
      <c r="T353" s="50">
        <v>15.428457365704139</v>
      </c>
      <c r="U353" s="5"/>
      <c r="V353" s="5"/>
    </row>
    <row r="354" spans="1:22" x14ac:dyDescent="0.35">
      <c r="A354" s="50">
        <v>0.80994821148982299</v>
      </c>
      <c r="B354" s="50">
        <v>0.67315716272600834</v>
      </c>
      <c r="C354" s="50">
        <v>0</v>
      </c>
      <c r="D354" s="50">
        <v>2.4511545293072827</v>
      </c>
      <c r="E354" s="50">
        <v>1.509842093878434</v>
      </c>
      <c r="F354" s="50">
        <v>1.7151884450462649</v>
      </c>
      <c r="G354" s="50">
        <v>1.1914315698499907</v>
      </c>
      <c r="H354" s="50">
        <v>1.3823762255648255</v>
      </c>
      <c r="I354" s="50">
        <v>2.5158971523361902</v>
      </c>
      <c r="J354" s="50">
        <v>2.0071899340922705</v>
      </c>
      <c r="K354" s="50">
        <v>3.8800913889545416</v>
      </c>
      <c r="L354" s="50">
        <v>4.2677089980855136</v>
      </c>
      <c r="M354" s="50">
        <v>1.378879872893378</v>
      </c>
      <c r="N354" s="50">
        <v>0.89137847053093033</v>
      </c>
      <c r="O354" s="50">
        <v>0.84741513312941896</v>
      </c>
      <c r="P354" s="50">
        <v>0.62204943071369057</v>
      </c>
      <c r="Q354" s="50">
        <v>1.6231855629658689</v>
      </c>
      <c r="R354" s="50">
        <v>2.3121677199317885</v>
      </c>
      <c r="S354" s="50">
        <v>0</v>
      </c>
      <c r="T354" s="50">
        <v>15.40988312619425</v>
      </c>
      <c r="U354" s="5"/>
      <c r="V354" s="5"/>
    </row>
    <row r="355" spans="1:22" x14ac:dyDescent="0.35">
      <c r="A355" s="50">
        <v>0.46669878357220279</v>
      </c>
      <c r="B355" s="50">
        <v>0.81223922114047298</v>
      </c>
      <c r="C355" s="50">
        <v>0.53453947368421051</v>
      </c>
      <c r="D355" s="50">
        <v>7.9336885731201896</v>
      </c>
      <c r="E355" s="50">
        <v>2.1111832143629679</v>
      </c>
      <c r="F355" s="50">
        <v>1.8235161363123447</v>
      </c>
      <c r="G355" s="50">
        <v>1.5865176862769306</v>
      </c>
      <c r="H355" s="50">
        <v>2.3506485597710252</v>
      </c>
      <c r="I355" s="50">
        <v>2.5158971523361902</v>
      </c>
      <c r="J355" s="50">
        <v>3.8446175354503698</v>
      </c>
      <c r="K355" s="50">
        <v>0.5672417868116284</v>
      </c>
      <c r="L355" s="50">
        <v>1.0768985322271858</v>
      </c>
      <c r="M355" s="50">
        <v>0.38018498553027291</v>
      </c>
      <c r="N355" s="50">
        <v>0.28251339503166095</v>
      </c>
      <c r="O355" s="50">
        <v>1.4040014040014042</v>
      </c>
      <c r="P355" s="50">
        <v>1.1830047209108581</v>
      </c>
      <c r="Q355" s="50">
        <v>0.31384856806590822</v>
      </c>
      <c r="R355" s="50">
        <v>0.28087069916741902</v>
      </c>
      <c r="S355" s="50">
        <v>0</v>
      </c>
      <c r="T355" s="50">
        <v>12.47834353668126</v>
      </c>
      <c r="U355" s="5"/>
      <c r="V355" s="5"/>
    </row>
    <row r="356" spans="1:22" x14ac:dyDescent="0.35">
      <c r="A356" s="50">
        <v>0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  <c r="Q356" s="50">
        <v>0</v>
      </c>
      <c r="R356" s="50">
        <v>0</v>
      </c>
      <c r="S356" s="50">
        <v>0</v>
      </c>
      <c r="T356" s="50">
        <v>11.888394933294496</v>
      </c>
      <c r="U356" s="5"/>
      <c r="V356" s="5"/>
    </row>
    <row r="357" spans="1:22" x14ac:dyDescent="0.35">
      <c r="A357" s="50">
        <v>0</v>
      </c>
      <c r="B357" s="50">
        <v>0</v>
      </c>
      <c r="C357" s="50">
        <v>0</v>
      </c>
      <c r="D357" s="50">
        <v>0</v>
      </c>
      <c r="E357" s="50">
        <v>0</v>
      </c>
      <c r="F357" s="50">
        <v>0</v>
      </c>
      <c r="G357" s="50">
        <v>0</v>
      </c>
      <c r="H357" s="50">
        <v>0</v>
      </c>
      <c r="I357" s="50">
        <v>0</v>
      </c>
      <c r="J357" s="50">
        <v>0</v>
      </c>
      <c r="K357" s="50">
        <v>0</v>
      </c>
      <c r="L357" s="50">
        <v>0</v>
      </c>
      <c r="M357" s="50">
        <v>0</v>
      </c>
      <c r="N357" s="50">
        <v>0</v>
      </c>
      <c r="O357" s="50">
        <v>0</v>
      </c>
      <c r="P357" s="50">
        <v>0</v>
      </c>
      <c r="Q357" s="50">
        <v>0</v>
      </c>
      <c r="R357" s="50">
        <v>0</v>
      </c>
      <c r="S357" s="50">
        <v>0</v>
      </c>
      <c r="T357" s="50">
        <v>11.837260294561709</v>
      </c>
      <c r="U357" s="5"/>
      <c r="V357" s="5"/>
    </row>
    <row r="358" spans="1:22" x14ac:dyDescent="0.35">
      <c r="A358" s="50">
        <v>0.31012886908346382</v>
      </c>
      <c r="B358" s="50">
        <v>0.26703755215577191</v>
      </c>
      <c r="C358" s="50">
        <v>0.57565789473684204</v>
      </c>
      <c r="D358" s="50">
        <v>0.13025458851391356</v>
      </c>
      <c r="E358" s="50">
        <v>0</v>
      </c>
      <c r="F358" s="50">
        <v>1.8054615211013314E-2</v>
      </c>
      <c r="G358" s="50">
        <v>0.12346441138341874</v>
      </c>
      <c r="H358" s="50">
        <v>2.4359052432860361E-2</v>
      </c>
      <c r="I358" s="50">
        <v>0.26264860381531652</v>
      </c>
      <c r="J358" s="50">
        <v>0.17974835230677053</v>
      </c>
      <c r="K358" s="50">
        <v>2.363507445048452E-2</v>
      </c>
      <c r="L358" s="50">
        <v>0</v>
      </c>
      <c r="M358" s="50">
        <v>2.8372013845542755E-2</v>
      </c>
      <c r="N358" s="50">
        <v>0.10228933268387726</v>
      </c>
      <c r="O358" s="50">
        <v>0.10028581457152885</v>
      </c>
      <c r="P358" s="50">
        <v>0.39433490697028606</v>
      </c>
      <c r="Q358" s="50">
        <v>0.38740682620635547</v>
      </c>
      <c r="R358" s="50">
        <v>0.15046644598254588</v>
      </c>
      <c r="S358" s="50">
        <v>0</v>
      </c>
      <c r="T358" s="50">
        <v>10.287782057984865</v>
      </c>
      <c r="U358" s="5"/>
      <c r="V358" s="5"/>
    </row>
    <row r="359" spans="1:22" x14ac:dyDescent="0.35">
      <c r="A359" s="50">
        <v>0.41852342526797542</v>
      </c>
      <c r="B359" s="50">
        <v>0.57301808066759397</v>
      </c>
      <c r="C359" s="50">
        <v>0.60502819548872178</v>
      </c>
      <c r="D359" s="50">
        <v>0.33155713439905266</v>
      </c>
      <c r="E359" s="50">
        <v>0.23794073112697384</v>
      </c>
      <c r="F359" s="50">
        <v>0.32949672760099302</v>
      </c>
      <c r="G359" s="50">
        <v>0.8210383356997345</v>
      </c>
      <c r="H359" s="50">
        <v>0.48718104865720724</v>
      </c>
      <c r="I359" s="50">
        <v>0.89162289189936417</v>
      </c>
      <c r="J359" s="50">
        <v>0.66906331136409025</v>
      </c>
      <c r="K359" s="50">
        <v>0.36240447490742927</v>
      </c>
      <c r="L359" s="50">
        <v>0.2393107849393746</v>
      </c>
      <c r="M359" s="50">
        <v>0.39720819383759859</v>
      </c>
      <c r="N359" s="50">
        <v>0.98392596200681925</v>
      </c>
      <c r="O359" s="50">
        <v>0.27077169934312795</v>
      </c>
      <c r="P359" s="50">
        <v>0.33879477922799223</v>
      </c>
      <c r="Q359" s="50">
        <v>1.4221263240486466</v>
      </c>
      <c r="R359" s="50">
        <v>0.77740997090982045</v>
      </c>
      <c r="S359" s="50">
        <v>1.1021307861866276E-2</v>
      </c>
      <c r="T359" s="50">
        <v>7.7494357396715383</v>
      </c>
      <c r="U359" s="5"/>
      <c r="V359" s="5"/>
    </row>
    <row r="360" spans="1:22" x14ac:dyDescent="0.35">
      <c r="A360" s="50">
        <v>0.17162471395881007</v>
      </c>
      <c r="B360" s="50">
        <v>0.1780250347705146</v>
      </c>
      <c r="C360" s="50">
        <v>0.27020676691729323</v>
      </c>
      <c r="D360" s="50">
        <v>0</v>
      </c>
      <c r="E360" s="50">
        <v>0.25524551157257191</v>
      </c>
      <c r="F360" s="50">
        <v>0.2166553825321598</v>
      </c>
      <c r="G360" s="50">
        <v>7.4078646830051248E-2</v>
      </c>
      <c r="H360" s="50">
        <v>8.5256683515011256E-2</v>
      </c>
      <c r="I360" s="50">
        <v>8.2941664362731538E-2</v>
      </c>
      <c r="J360" s="50">
        <v>0.13980427401637707</v>
      </c>
      <c r="K360" s="50">
        <v>0.16150634207831088</v>
      </c>
      <c r="L360" s="50">
        <v>0.13560944479897893</v>
      </c>
      <c r="M360" s="50">
        <v>0</v>
      </c>
      <c r="N360" s="50">
        <v>5.8451047247929863E-2</v>
      </c>
      <c r="O360" s="50">
        <v>7.02000702000702E-2</v>
      </c>
      <c r="P360" s="50">
        <v>0</v>
      </c>
      <c r="Q360" s="50">
        <v>0.64240878775990584</v>
      </c>
      <c r="R360" s="50">
        <v>0.40625940415287387</v>
      </c>
      <c r="S360" s="50">
        <v>0</v>
      </c>
      <c r="T360" s="50">
        <v>7.3438293268491641</v>
      </c>
      <c r="U360" s="5"/>
      <c r="V360" s="5"/>
    </row>
    <row r="361" spans="1:22" x14ac:dyDescent="0.35">
      <c r="A361" s="50">
        <v>0</v>
      </c>
      <c r="B361" s="50">
        <v>1.1126564673157162E-2</v>
      </c>
      <c r="C361" s="50">
        <v>0</v>
      </c>
      <c r="D361" s="50">
        <v>0.20130254588513913</v>
      </c>
      <c r="E361" s="50">
        <v>3.0283365779796668E-2</v>
      </c>
      <c r="F361" s="50">
        <v>0</v>
      </c>
      <c r="G361" s="50">
        <v>2.8149885795419469</v>
      </c>
      <c r="H361" s="50">
        <v>0.49936057487363739</v>
      </c>
      <c r="I361" s="50">
        <v>0.27647221454243853</v>
      </c>
      <c r="J361" s="50">
        <v>0.24965048931495903</v>
      </c>
      <c r="K361" s="50">
        <v>0.22453320727960294</v>
      </c>
      <c r="L361" s="50">
        <v>0.12763241863433314</v>
      </c>
      <c r="M361" s="50">
        <v>7.376723599841116E-2</v>
      </c>
      <c r="N361" s="50">
        <v>0.1850949829517779</v>
      </c>
      <c r="O361" s="50">
        <v>1.2786441357869929</v>
      </c>
      <c r="P361" s="50">
        <v>1.5773396278811442</v>
      </c>
      <c r="Q361" s="50">
        <v>0.67183209101608476</v>
      </c>
      <c r="R361" s="50">
        <v>0.42632159695054672</v>
      </c>
      <c r="S361" s="50">
        <v>0</v>
      </c>
      <c r="T361" s="50">
        <v>7.1840828945972701</v>
      </c>
      <c r="U361" s="5"/>
      <c r="V361" s="5"/>
    </row>
    <row r="362" spans="1:22" x14ac:dyDescent="0.35">
      <c r="A362" s="50">
        <v>0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0">
        <v>0</v>
      </c>
      <c r="P362" s="50">
        <v>0</v>
      </c>
      <c r="Q362" s="50">
        <v>0</v>
      </c>
      <c r="R362" s="50">
        <v>0</v>
      </c>
      <c r="S362" s="50">
        <v>0</v>
      </c>
      <c r="T362" s="50">
        <v>6.8524896790036056</v>
      </c>
      <c r="U362" s="5"/>
      <c r="V362" s="5"/>
    </row>
    <row r="363" spans="1:22" x14ac:dyDescent="0.35">
      <c r="A363" s="50">
        <v>0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>
        <v>0</v>
      </c>
      <c r="P363" s="50">
        <v>0</v>
      </c>
      <c r="Q363" s="50">
        <v>0</v>
      </c>
      <c r="R363" s="50">
        <v>0</v>
      </c>
      <c r="S363" s="50">
        <v>0</v>
      </c>
      <c r="T363" s="50">
        <v>5.6084963916487212</v>
      </c>
      <c r="U363" s="5"/>
      <c r="V363" s="5"/>
    </row>
    <row r="364" spans="1:22" x14ac:dyDescent="0.35">
      <c r="A364" s="50">
        <v>0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0.66670782147046115</v>
      </c>
      <c r="H364" s="50">
        <v>7.3077157298581094E-2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0">
        <v>6.0171488742917313E-2</v>
      </c>
      <c r="P364" s="50">
        <v>3.887808941960566E-2</v>
      </c>
      <c r="Q364" s="50">
        <v>0</v>
      </c>
      <c r="R364" s="50">
        <v>2.0062192797672785E-2</v>
      </c>
      <c r="S364" s="50">
        <v>0</v>
      </c>
      <c r="T364" s="50">
        <v>5.1776571061189367</v>
      </c>
      <c r="U364" s="5"/>
      <c r="V364" s="5"/>
    </row>
    <row r="365" spans="1:22" x14ac:dyDescent="0.35">
      <c r="A365" s="50">
        <v>0</v>
      </c>
      <c r="B365" s="50">
        <v>0</v>
      </c>
      <c r="C365" s="50">
        <v>0</v>
      </c>
      <c r="D365" s="50">
        <v>0.13025458851391356</v>
      </c>
      <c r="E365" s="50">
        <v>7.3545316893791901E-2</v>
      </c>
      <c r="F365" s="50">
        <v>0.16249153689911983</v>
      </c>
      <c r="G365" s="50">
        <v>9.2598308537564053E-2</v>
      </c>
      <c r="H365" s="50">
        <v>0.10352597283965655</v>
      </c>
      <c r="I365" s="50">
        <v>0.16588332872546308</v>
      </c>
      <c r="J365" s="50">
        <v>0.1298182544437787</v>
      </c>
      <c r="K365" s="50">
        <v>0.12605373040258411</v>
      </c>
      <c r="L365" s="50">
        <v>0.12763241863433314</v>
      </c>
      <c r="M365" s="50">
        <v>9.0790444305736823E-2</v>
      </c>
      <c r="N365" s="50">
        <v>0.50657574281539208</v>
      </c>
      <c r="O365" s="50">
        <v>0.12535726821441107</v>
      </c>
      <c r="P365" s="50">
        <v>0.47209108580949738</v>
      </c>
      <c r="Q365" s="50">
        <v>0.60808160062769712</v>
      </c>
      <c r="R365" s="50">
        <v>0.28087069916741902</v>
      </c>
      <c r="S365" s="50">
        <v>0</v>
      </c>
      <c r="T365" s="50">
        <v>5.0904913595743464</v>
      </c>
      <c r="U365" s="5"/>
      <c r="V365" s="5"/>
    </row>
    <row r="366" spans="1:22" x14ac:dyDescent="0.35">
      <c r="A366" s="5">
        <v>0</v>
      </c>
      <c r="B366" s="5">
        <v>0</v>
      </c>
      <c r="C366" s="5">
        <v>0</v>
      </c>
      <c r="D366" s="5">
        <v>1.1841326228537596E-2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4.8415384403912389</v>
      </c>
      <c r="U366" s="5"/>
      <c r="V366" s="5"/>
    </row>
    <row r="367" spans="1:22" x14ac:dyDescent="0.35">
      <c r="A367" s="5">
        <v>0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4.7158717001209149</v>
      </c>
      <c r="U367" s="5"/>
      <c r="V367" s="5"/>
    </row>
    <row r="368" spans="1:22" x14ac:dyDescent="0.35">
      <c r="A368" s="5">
        <v>3.914247862218475E-2</v>
      </c>
      <c r="B368" s="5">
        <v>1.6689847009735744E-2</v>
      </c>
      <c r="C368" s="5">
        <v>2.3496240601503758E-2</v>
      </c>
      <c r="D368" s="5">
        <v>0.92362344582593259</v>
      </c>
      <c r="E368" s="5">
        <v>1.1680726800778716</v>
      </c>
      <c r="F368" s="5">
        <v>0.7041299932295193</v>
      </c>
      <c r="G368" s="5">
        <v>1.5618248040002469</v>
      </c>
      <c r="H368" s="5">
        <v>0.93782351866512403</v>
      </c>
      <c r="I368" s="5">
        <v>1.2026541332596075</v>
      </c>
      <c r="J368" s="5">
        <v>1.8673856600758938</v>
      </c>
      <c r="K368" s="5">
        <v>5.1209327976049789E-2</v>
      </c>
      <c r="L368" s="5">
        <v>0.10370134014039566</v>
      </c>
      <c r="M368" s="5">
        <v>1.3391590535096181</v>
      </c>
      <c r="N368" s="5">
        <v>1.412566975158305</v>
      </c>
      <c r="O368" s="5">
        <v>2.5071453642882213E-2</v>
      </c>
      <c r="P368" s="5">
        <v>4.4432102193835046E-2</v>
      </c>
      <c r="Q368" s="5">
        <v>0.16673205178501371</v>
      </c>
      <c r="R368" s="5">
        <v>3.5108837395927378E-2</v>
      </c>
      <c r="S368" s="5">
        <v>0</v>
      </c>
      <c r="T368" s="5">
        <v>4.6480167756155115</v>
      </c>
      <c r="U368" s="5"/>
      <c r="V368" s="5"/>
    </row>
    <row r="369" spans="1:22" x14ac:dyDescent="0.35">
      <c r="A369" s="5">
        <v>4.5164398410213177E-2</v>
      </c>
      <c r="B369" s="5">
        <v>0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4.6308035681087363</v>
      </c>
      <c r="U369" s="5"/>
      <c r="V369" s="5"/>
    </row>
    <row r="370" spans="1:22" x14ac:dyDescent="0.35">
      <c r="A370" s="5">
        <v>0</v>
      </c>
      <c r="B370" s="5">
        <v>0</v>
      </c>
      <c r="C370" s="5">
        <v>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4.6145965163650295</v>
      </c>
      <c r="U370" s="5"/>
      <c r="V370" s="5"/>
    </row>
    <row r="371" spans="1:22" x14ac:dyDescent="0.35">
      <c r="A371" s="5">
        <v>0</v>
      </c>
      <c r="B371" s="5">
        <v>0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4.2600306203148328</v>
      </c>
      <c r="U371" s="5"/>
      <c r="V371" s="5"/>
    </row>
    <row r="372" spans="1:22" x14ac:dyDescent="0.35">
      <c r="A372" s="5">
        <v>0</v>
      </c>
      <c r="B372" s="5">
        <v>0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4.2506095344286132</v>
      </c>
      <c r="U372" s="5"/>
      <c r="V372" s="5"/>
    </row>
    <row r="373" spans="1:22" x14ac:dyDescent="0.35">
      <c r="A373" s="5">
        <v>0</v>
      </c>
      <c r="B373" s="5">
        <v>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4.0957996289699441</v>
      </c>
      <c r="U373" s="5"/>
      <c r="V373" s="5"/>
    </row>
    <row r="374" spans="1:22" x14ac:dyDescent="0.35">
      <c r="A374" s="5">
        <v>1.4181621100806938</v>
      </c>
      <c r="B374" s="5">
        <v>1.2795549374130737</v>
      </c>
      <c r="C374" s="5">
        <v>2.0441729323308273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3.9822544680022145</v>
      </c>
      <c r="U374" s="5"/>
      <c r="V374" s="5"/>
    </row>
    <row r="375" spans="1:22" x14ac:dyDescent="0.35">
      <c r="A375" s="5">
        <v>0</v>
      </c>
      <c r="B375" s="5">
        <v>0</v>
      </c>
      <c r="C375" s="5">
        <v>0</v>
      </c>
      <c r="D375" s="5">
        <v>0.30787448194197753</v>
      </c>
      <c r="E375" s="5">
        <v>0.16006921912178237</v>
      </c>
      <c r="F375" s="5">
        <v>0.1263823064770932</v>
      </c>
      <c r="G375" s="5">
        <v>0.2037162787826409</v>
      </c>
      <c r="H375" s="5">
        <v>0.19487241946288289</v>
      </c>
      <c r="I375" s="5">
        <v>0.24882499308819464</v>
      </c>
      <c r="J375" s="5">
        <v>0.17974835230677053</v>
      </c>
      <c r="K375" s="5">
        <v>0.26392499803041047</v>
      </c>
      <c r="L375" s="5">
        <v>0.27121888959795787</v>
      </c>
      <c r="M375" s="5">
        <v>0.26669693014810192</v>
      </c>
      <c r="N375" s="5">
        <v>0.62347783731125184</v>
      </c>
      <c r="O375" s="5">
        <v>0.99784385498671213</v>
      </c>
      <c r="P375" s="5">
        <v>1.9883365731741183</v>
      </c>
      <c r="Q375" s="5">
        <v>0.64731267163593564</v>
      </c>
      <c r="R375" s="5">
        <v>0.4714615307453105</v>
      </c>
      <c r="S375" s="5">
        <v>0</v>
      </c>
      <c r="T375" s="5">
        <v>3.6132292675480224</v>
      </c>
      <c r="U375" s="5"/>
      <c r="V375" s="5"/>
    </row>
    <row r="376" spans="1:22" x14ac:dyDescent="0.35">
      <c r="A376" s="5">
        <v>0</v>
      </c>
      <c r="B376" s="5">
        <v>0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3.5438114941599506</v>
      </c>
      <c r="U376" s="5"/>
      <c r="V376" s="5"/>
    </row>
    <row r="377" spans="1:22" x14ac:dyDescent="0.35">
      <c r="A377" s="5">
        <v>0.18969047332289532</v>
      </c>
      <c r="B377" s="5">
        <v>0.17246175243393602</v>
      </c>
      <c r="C377" s="5">
        <v>0.29370300751879697</v>
      </c>
      <c r="D377" s="5">
        <v>0</v>
      </c>
      <c r="E377" s="5">
        <v>8.6523902227990477E-3</v>
      </c>
      <c r="F377" s="5">
        <v>0</v>
      </c>
      <c r="G377" s="5">
        <v>0.31483424902771773</v>
      </c>
      <c r="H377" s="5">
        <v>7.3077157298581094E-2</v>
      </c>
      <c r="I377" s="5">
        <v>1.3823610727121925E-2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0.97778669207240643</v>
      </c>
      <c r="P377" s="5">
        <v>1.4273812829769508</v>
      </c>
      <c r="Q377" s="5">
        <v>0.33836798744605728</v>
      </c>
      <c r="R377" s="5">
        <v>0.11535760858661852</v>
      </c>
      <c r="S377" s="5">
        <v>0</v>
      </c>
      <c r="T377" s="5">
        <v>3.5167263432121301</v>
      </c>
      <c r="U377" s="5"/>
      <c r="V377" s="5"/>
    </row>
    <row r="378" spans="1:22" x14ac:dyDescent="0.35">
      <c r="A378" s="5">
        <v>4.2153438516198967E-2</v>
      </c>
      <c r="B378" s="5">
        <v>0</v>
      </c>
      <c r="C378" s="5">
        <v>0</v>
      </c>
      <c r="D378" s="5">
        <v>7.1047957371225573E-2</v>
      </c>
      <c r="E378" s="5">
        <v>1.0036772658446895</v>
      </c>
      <c r="F378" s="5">
        <v>1.0923042202663056</v>
      </c>
      <c r="G378" s="5">
        <v>3.0866102845854684E-2</v>
      </c>
      <c r="H378" s="5">
        <v>3.0448815541075452E-2</v>
      </c>
      <c r="I378" s="5">
        <v>0.59441526126624267</v>
      </c>
      <c r="J378" s="5">
        <v>0.38945476333133611</v>
      </c>
      <c r="K378" s="5">
        <v>3.1513432600646027E-2</v>
      </c>
      <c r="L378" s="5">
        <v>9.5724313975749847E-2</v>
      </c>
      <c r="M378" s="5">
        <v>0.38585938829938149</v>
      </c>
      <c r="N378" s="5">
        <v>1.2177301509985388</v>
      </c>
      <c r="O378" s="5">
        <v>0</v>
      </c>
      <c r="P378" s="5">
        <v>0</v>
      </c>
      <c r="Q378" s="5">
        <v>0</v>
      </c>
      <c r="R378" s="5">
        <v>3.5108837395927378E-2</v>
      </c>
      <c r="S378" s="5">
        <v>0</v>
      </c>
      <c r="T378" s="5">
        <v>3.3731138643054823</v>
      </c>
      <c r="U378" s="5"/>
      <c r="V378" s="5"/>
    </row>
    <row r="379" spans="1:22" x14ac:dyDescent="0.35">
      <c r="A379" s="5">
        <v>0</v>
      </c>
      <c r="B379" s="5">
        <v>0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3.3204555551766699</v>
      </c>
      <c r="U379" s="5"/>
      <c r="V379" s="5"/>
    </row>
    <row r="380" spans="1:22" x14ac:dyDescent="0.35">
      <c r="A380" s="5">
        <v>1.5054799470071059E-2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3.2359984289577168</v>
      </c>
      <c r="U380" s="5"/>
      <c r="V380" s="5"/>
    </row>
    <row r="381" spans="1:22" x14ac:dyDescent="0.35">
      <c r="A381" s="5">
        <v>0</v>
      </c>
      <c r="B381" s="5">
        <v>0</v>
      </c>
      <c r="C381" s="5">
        <v>0</v>
      </c>
      <c r="D381" s="5">
        <v>0</v>
      </c>
      <c r="E381" s="5">
        <v>0</v>
      </c>
      <c r="F381" s="5">
        <v>4.9650191830286614E-2</v>
      </c>
      <c r="G381" s="5">
        <v>0</v>
      </c>
      <c r="H381" s="5">
        <v>7.9166920406796182E-2</v>
      </c>
      <c r="I381" s="5">
        <v>9.676527508985347E-2</v>
      </c>
      <c r="J381" s="5">
        <v>6.9902137008188536E-2</v>
      </c>
      <c r="K381" s="5">
        <v>8.2722760576695809E-2</v>
      </c>
      <c r="L381" s="5">
        <v>7.1793235481812379E-2</v>
      </c>
      <c r="M381" s="5">
        <v>9.6464847074845372E-2</v>
      </c>
      <c r="N381" s="5">
        <v>0.34583536288358502</v>
      </c>
      <c r="O381" s="5">
        <v>6.518577947149376E-2</v>
      </c>
      <c r="P381" s="5">
        <v>0.18328242154956956</v>
      </c>
      <c r="Q381" s="5">
        <v>0.92193016869360545</v>
      </c>
      <c r="R381" s="5">
        <v>0.62694352492727456</v>
      </c>
      <c r="S381" s="5">
        <v>0</v>
      </c>
      <c r="T381" s="5">
        <v>2.4885559808103279</v>
      </c>
      <c r="U381" s="5"/>
      <c r="V381" s="5"/>
    </row>
    <row r="382" spans="1:22" x14ac:dyDescent="0.35">
      <c r="A382" s="5">
        <v>0</v>
      </c>
      <c r="B382" s="5">
        <v>0</v>
      </c>
      <c r="C382" s="5">
        <v>0</v>
      </c>
      <c r="D382" s="5">
        <v>8.2889283599763164E-2</v>
      </c>
      <c r="E382" s="5">
        <v>1.2978585334198572E-2</v>
      </c>
      <c r="F382" s="5">
        <v>9.027307605506657E-3</v>
      </c>
      <c r="G382" s="5">
        <v>0.90129020309895669</v>
      </c>
      <c r="H382" s="5">
        <v>0.15833384081359236</v>
      </c>
      <c r="I382" s="5">
        <v>4.1470832181365769E-2</v>
      </c>
      <c r="J382" s="5">
        <v>0</v>
      </c>
      <c r="K382" s="5">
        <v>5.5148507051130544E-2</v>
      </c>
      <c r="L382" s="5">
        <v>0</v>
      </c>
      <c r="M382" s="5">
        <v>1.7023208307325653E-2</v>
      </c>
      <c r="N382" s="5">
        <v>2.4354603019970774E-2</v>
      </c>
      <c r="O382" s="5">
        <v>0.62177205034347893</v>
      </c>
      <c r="P382" s="5">
        <v>0.90530408219938918</v>
      </c>
      <c r="Q382" s="5">
        <v>0.57375441349548839</v>
      </c>
      <c r="R382" s="5">
        <v>0.33102618116160099</v>
      </c>
      <c r="S382" s="5">
        <v>0</v>
      </c>
      <c r="T382" s="5">
        <v>2.2389381145621803</v>
      </c>
      <c r="U382" s="5"/>
      <c r="V382" s="5"/>
    </row>
    <row r="383" spans="1:22" x14ac:dyDescent="0.35">
      <c r="A383" s="5">
        <v>0</v>
      </c>
      <c r="B383" s="5">
        <v>0</v>
      </c>
      <c r="C383" s="5">
        <v>0</v>
      </c>
      <c r="D383" s="5">
        <v>0.33155713439905266</v>
      </c>
      <c r="E383" s="5">
        <v>2.1630975556997622E-2</v>
      </c>
      <c r="F383" s="5">
        <v>0.10381403746332657</v>
      </c>
      <c r="G383" s="5">
        <v>1.8519661707512812E-2</v>
      </c>
      <c r="H383" s="5">
        <v>3.0448815541075452E-2</v>
      </c>
      <c r="I383" s="5">
        <v>8.2941664362731538E-2</v>
      </c>
      <c r="J383" s="5">
        <v>2.9958058717795086E-2</v>
      </c>
      <c r="K383" s="5">
        <v>0</v>
      </c>
      <c r="L383" s="5">
        <v>0</v>
      </c>
      <c r="M383" s="5">
        <v>4.5395222152868411E-2</v>
      </c>
      <c r="N383" s="5">
        <v>0.14125669751583048</v>
      </c>
      <c r="O383" s="5">
        <v>0.54154339868625589</v>
      </c>
      <c r="P383" s="5">
        <v>0.71646764787559014</v>
      </c>
      <c r="Q383" s="5">
        <v>0</v>
      </c>
      <c r="R383" s="5">
        <v>0</v>
      </c>
      <c r="S383" s="5">
        <v>0</v>
      </c>
      <c r="T383" s="5">
        <v>2.1513625212983309</v>
      </c>
      <c r="U383" s="5"/>
      <c r="V383" s="5"/>
    </row>
    <row r="384" spans="1:22" x14ac:dyDescent="0.35">
      <c r="A384" s="5">
        <v>0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1.6879044424712042</v>
      </c>
      <c r="U384" s="5"/>
      <c r="V384" s="5"/>
    </row>
    <row r="385" spans="1:26" x14ac:dyDescent="0.35">
      <c r="A385" s="5">
        <v>0</v>
      </c>
      <c r="B385" s="5">
        <v>0</v>
      </c>
      <c r="C385" s="5">
        <v>0</v>
      </c>
      <c r="D385" s="5">
        <v>0.11841326228537595</v>
      </c>
      <c r="E385" s="5">
        <v>0.40666234047155531</v>
      </c>
      <c r="F385" s="5">
        <v>0.2031144211238998</v>
      </c>
      <c r="G385" s="5">
        <v>0.14198407309093153</v>
      </c>
      <c r="H385" s="5">
        <v>9.7436209731441445E-2</v>
      </c>
      <c r="I385" s="5">
        <v>0.5322090129941941</v>
      </c>
      <c r="J385" s="5">
        <v>0.7189934092270821</v>
      </c>
      <c r="K385" s="5">
        <v>7.4844402426534312E-2</v>
      </c>
      <c r="L385" s="5">
        <v>0</v>
      </c>
      <c r="M385" s="5">
        <v>1.1405549565908188</v>
      </c>
      <c r="N385" s="5">
        <v>0.80370189965903549</v>
      </c>
      <c r="O385" s="5">
        <v>6.0171488742917313E-2</v>
      </c>
      <c r="P385" s="5">
        <v>0</v>
      </c>
      <c r="Q385" s="5">
        <v>0.11769321302471558</v>
      </c>
      <c r="R385" s="5">
        <v>0.14043534958370951</v>
      </c>
      <c r="S385" s="5">
        <v>0</v>
      </c>
      <c r="T385" s="5">
        <v>1.5731334592473787</v>
      </c>
      <c r="U385" s="5"/>
      <c r="V385" s="5"/>
    </row>
    <row r="386" spans="1:26" x14ac:dyDescent="0.35">
      <c r="A386" s="5">
        <v>0</v>
      </c>
      <c r="B386" s="5">
        <v>0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1.5602797958351418</v>
      </c>
      <c r="U386" s="5"/>
      <c r="V386" s="5"/>
    </row>
    <row r="387" spans="1:26" x14ac:dyDescent="0.35">
      <c r="A387" s="5">
        <v>0</v>
      </c>
      <c r="B387" s="5">
        <v>0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1.536029985486858</v>
      </c>
      <c r="U387" s="5"/>
      <c r="V387" s="5"/>
    </row>
    <row r="388" spans="1:26" x14ac:dyDescent="0.35">
      <c r="A388" s="5">
        <v>4.5164398410213177E-2</v>
      </c>
      <c r="B388" s="5">
        <v>0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2.0352681851579719</v>
      </c>
      <c r="T388" s="5">
        <v>1.4346486724365557</v>
      </c>
      <c r="U388" s="5"/>
      <c r="V388" s="5"/>
    </row>
    <row r="389" spans="1:26" x14ac:dyDescent="0.35">
      <c r="A389" s="5">
        <v>0</v>
      </c>
      <c r="B389" s="5">
        <v>0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1.4187095632904012</v>
      </c>
      <c r="U389" s="5"/>
      <c r="V389" s="5"/>
    </row>
    <row r="390" spans="1:26" x14ac:dyDescent="0.35">
      <c r="A390" s="5">
        <v>0</v>
      </c>
      <c r="B390" s="5">
        <v>0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1.3574377177073711</v>
      </c>
      <c r="U390" s="5"/>
      <c r="V390" s="5"/>
    </row>
    <row r="391" spans="1:26" x14ac:dyDescent="0.35">
      <c r="A391" s="5">
        <v>9.0328796820426355E-2</v>
      </c>
      <c r="B391" s="5">
        <v>0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0.71271124173401912</v>
      </c>
      <c r="T391" s="5">
        <v>1.355683936255871</v>
      </c>
      <c r="U391" s="5"/>
      <c r="V391" s="5"/>
      <c r="Z391" s="29"/>
    </row>
    <row r="392" spans="1:26" x14ac:dyDescent="0.35">
      <c r="A392" s="5">
        <v>0</v>
      </c>
      <c r="B392" s="5">
        <v>0</v>
      </c>
      <c r="C392" s="5">
        <v>0</v>
      </c>
      <c r="D392" s="5">
        <v>0</v>
      </c>
      <c r="E392" s="5">
        <v>8.2197707116590954E-2</v>
      </c>
      <c r="F392" s="5">
        <v>7.6732114646806598E-2</v>
      </c>
      <c r="G392" s="5">
        <v>0.10494474967590592</v>
      </c>
      <c r="H392" s="5">
        <v>0.16442360392180744</v>
      </c>
      <c r="I392" s="5">
        <v>0.26264860381531652</v>
      </c>
      <c r="J392" s="5">
        <v>0</v>
      </c>
      <c r="K392" s="5">
        <v>0.24422910265500669</v>
      </c>
      <c r="L392" s="5">
        <v>0.30312699425654116</v>
      </c>
      <c r="M392" s="5">
        <v>0.24399931907166769</v>
      </c>
      <c r="N392" s="5">
        <v>1.7291768144179251</v>
      </c>
      <c r="O392" s="5">
        <v>0</v>
      </c>
      <c r="P392" s="5">
        <v>0</v>
      </c>
      <c r="Q392" s="5">
        <v>2.4519419380149076E-2</v>
      </c>
      <c r="R392" s="5">
        <v>0</v>
      </c>
      <c r="S392" s="5">
        <v>0</v>
      </c>
      <c r="T392" s="5">
        <v>1.3151013839445054</v>
      </c>
      <c r="U392" s="5"/>
      <c r="V392" s="5"/>
      <c r="W392" s="31" t="s">
        <v>967</v>
      </c>
      <c r="X392" s="31" t="s">
        <v>968</v>
      </c>
      <c r="Y392" s="31" t="s">
        <v>969</v>
      </c>
    </row>
    <row r="393" spans="1:26" x14ac:dyDescent="0.35">
      <c r="A393" s="5">
        <v>0</v>
      </c>
      <c r="B393" s="5">
        <v>0</v>
      </c>
      <c r="C393" s="5">
        <v>0</v>
      </c>
      <c r="D393" s="5">
        <v>0</v>
      </c>
      <c r="E393" s="5">
        <v>0</v>
      </c>
      <c r="F393" s="5">
        <v>3.6109230422026628E-2</v>
      </c>
      <c r="G393" s="5">
        <v>3.7039323415025624E-2</v>
      </c>
      <c r="H393" s="5">
        <v>2.4359052432860361E-2</v>
      </c>
      <c r="I393" s="5">
        <v>0</v>
      </c>
      <c r="J393" s="5">
        <v>4.9930097862991817E-2</v>
      </c>
      <c r="K393" s="5">
        <v>0</v>
      </c>
      <c r="L393" s="5">
        <v>0</v>
      </c>
      <c r="M393" s="5">
        <v>0</v>
      </c>
      <c r="N393" s="5">
        <v>9.74184120798831E-3</v>
      </c>
      <c r="O393" s="5">
        <v>0.33595747881462168</v>
      </c>
      <c r="P393" s="5">
        <v>0.46653707303526798</v>
      </c>
      <c r="Q393" s="5">
        <v>3.4327187132208711E-2</v>
      </c>
      <c r="R393" s="5">
        <v>2.507774099709098E-2</v>
      </c>
      <c r="S393" s="5">
        <v>0</v>
      </c>
      <c r="T393" s="5">
        <v>1.1055521048443659</v>
      </c>
      <c r="U393" s="5"/>
      <c r="V393" s="5"/>
      <c r="W393" s="25" t="s">
        <v>938</v>
      </c>
      <c r="X393" s="25" t="s">
        <v>938</v>
      </c>
      <c r="Y393" s="25" t="s">
        <v>938</v>
      </c>
      <c r="Z393" t="s">
        <v>7</v>
      </c>
    </row>
    <row r="394" spans="1:26" x14ac:dyDescent="0.35">
      <c r="A394" s="5">
        <v>0</v>
      </c>
      <c r="B394" s="5">
        <v>0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1.1000199898122194</v>
      </c>
      <c r="U394" s="5"/>
      <c r="V394" s="5"/>
      <c r="W394" t="s">
        <v>1</v>
      </c>
      <c r="X394" t="s">
        <v>1</v>
      </c>
      <c r="Y394" t="s">
        <v>1</v>
      </c>
      <c r="Z394" t="s">
        <v>5</v>
      </c>
    </row>
    <row r="395" spans="1:26" x14ac:dyDescent="0.35">
      <c r="A395" s="5">
        <v>0</v>
      </c>
      <c r="B395" s="5">
        <v>0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1.0741257059084184</v>
      </c>
      <c r="U395" s="5"/>
      <c r="V395" s="5"/>
      <c r="W395" t="s">
        <v>1</v>
      </c>
      <c r="X395" t="s">
        <v>1</v>
      </c>
      <c r="Y395" t="s">
        <v>1</v>
      </c>
      <c r="Z395" t="s">
        <v>966</v>
      </c>
    </row>
    <row r="396" spans="1:26" x14ac:dyDescent="0.35">
      <c r="A396" s="5">
        <v>0</v>
      </c>
      <c r="B396" s="5">
        <v>0</v>
      </c>
      <c r="C396" s="5">
        <v>0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1.0509122254241834</v>
      </c>
      <c r="U396" s="5"/>
      <c r="V396" s="5"/>
      <c r="W396" s="26">
        <v>2018</v>
      </c>
      <c r="X396" s="26">
        <v>2020</v>
      </c>
      <c r="Y396" s="26">
        <v>2020</v>
      </c>
      <c r="Z396" s="1" t="s">
        <v>6</v>
      </c>
    </row>
    <row r="397" spans="1:26" x14ac:dyDescent="0.35">
      <c r="A397" s="5">
        <v>0</v>
      </c>
      <c r="B397" s="5">
        <v>0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1.0356822787844679</v>
      </c>
      <c r="U397" s="5"/>
      <c r="V397" s="5"/>
      <c r="W397" t="e">
        <f t="shared" ref="W397:Y397" si="0">(W329/W$68)*100</f>
        <v>#DIV/0!</v>
      </c>
      <c r="X397" t="e">
        <f t="shared" si="0"/>
        <v>#DIV/0!</v>
      </c>
      <c r="Y397" t="e">
        <f t="shared" si="0"/>
        <v>#DIV/0!</v>
      </c>
      <c r="Z397" t="s">
        <v>32</v>
      </c>
    </row>
    <row r="398" spans="1:26" x14ac:dyDescent="0.35">
      <c r="A398" s="5">
        <v>0.49078646272431647</v>
      </c>
      <c r="B398" s="5">
        <v>5.0069541029207236E-2</v>
      </c>
      <c r="C398" s="5">
        <v>0.6578947368421052</v>
      </c>
      <c r="D398" s="5">
        <v>0</v>
      </c>
      <c r="E398" s="5">
        <v>0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0.92720134621266448</v>
      </c>
      <c r="U398" s="5"/>
      <c r="V398" s="5"/>
      <c r="W398" t="e">
        <f t="shared" ref="W398:Y398" si="1">(W330/W$68)*100</f>
        <v>#DIV/0!</v>
      </c>
      <c r="X398" t="e">
        <f t="shared" si="1"/>
        <v>#DIV/0!</v>
      </c>
      <c r="Y398" t="e">
        <f t="shared" si="1"/>
        <v>#DIV/0!</v>
      </c>
      <c r="Z398" t="s">
        <v>33</v>
      </c>
    </row>
    <row r="399" spans="1:26" x14ac:dyDescent="0.35">
      <c r="A399" s="5">
        <v>8.7317836926412137E-2</v>
      </c>
      <c r="B399" s="5">
        <v>0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0.11031439602868175</v>
      </c>
      <c r="P399" s="5">
        <v>0.16662038322688141</v>
      </c>
      <c r="Q399" s="5">
        <v>6.8654374264417423E-2</v>
      </c>
      <c r="R399" s="5">
        <v>0.20563747617614606</v>
      </c>
      <c r="S399" s="5">
        <v>0</v>
      </c>
      <c r="T399" s="5">
        <v>0.92110963337446017</v>
      </c>
      <c r="U399" s="5"/>
      <c r="V399" s="5"/>
      <c r="W399" t="e">
        <f t="shared" ref="W399:Y399" si="2">(W331/W$68)*100</f>
        <v>#DIV/0!</v>
      </c>
      <c r="X399" t="e">
        <f t="shared" si="2"/>
        <v>#DIV/0!</v>
      </c>
      <c r="Y399" t="e">
        <f t="shared" si="2"/>
        <v>#DIV/0!</v>
      </c>
      <c r="Z399" t="s">
        <v>34</v>
      </c>
    </row>
    <row r="400" spans="1:26" x14ac:dyDescent="0.35">
      <c r="A400" s="5">
        <v>0</v>
      </c>
      <c r="B400" s="5">
        <v>0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0.88797092785666132</v>
      </c>
      <c r="U400" s="5"/>
      <c r="V400" s="5"/>
      <c r="W400" t="e">
        <f t="shared" ref="W400:Y400" si="3">(W332/W$68)*100</f>
        <v>#DIV/0!</v>
      </c>
      <c r="X400" t="e">
        <f t="shared" si="3"/>
        <v>#DIV/0!</v>
      </c>
      <c r="Y400" t="e">
        <f t="shared" si="3"/>
        <v>#DIV/0!</v>
      </c>
      <c r="Z400" t="s">
        <v>1063</v>
      </c>
    </row>
    <row r="401" spans="1:26" x14ac:dyDescent="0.35">
      <c r="A401" s="5">
        <v>0</v>
      </c>
      <c r="B401" s="5">
        <v>0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0.85004748223760962</v>
      </c>
      <c r="U401" s="5"/>
      <c r="V401" s="5"/>
      <c r="W401" t="e">
        <f t="shared" ref="W401:Y401" si="4">(W333/W$68)*100</f>
        <v>#DIV/0!</v>
      </c>
      <c r="X401" t="e">
        <f t="shared" si="4"/>
        <v>#DIV/0!</v>
      </c>
      <c r="Y401" t="e">
        <f t="shared" si="4"/>
        <v>#DIV/0!</v>
      </c>
      <c r="Z401" t="s">
        <v>35</v>
      </c>
    </row>
    <row r="402" spans="1:26" x14ac:dyDescent="0.35">
      <c r="A402" s="5">
        <v>0</v>
      </c>
      <c r="B402" s="5">
        <v>0</v>
      </c>
      <c r="C402" s="5">
        <v>0</v>
      </c>
      <c r="D402" s="5">
        <v>0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0.81419934389412507</v>
      </c>
      <c r="U402" s="5"/>
      <c r="V402" s="5"/>
      <c r="W402" t="e">
        <f t="shared" ref="W402:Y402" si="5">(W334/W$68)*100</f>
        <v>#DIV/0!</v>
      </c>
      <c r="X402" t="e">
        <f t="shared" si="5"/>
        <v>#DIV/0!</v>
      </c>
      <c r="Y402" t="e">
        <f t="shared" si="5"/>
        <v>#DIV/0!</v>
      </c>
      <c r="Z402" t="s">
        <v>36</v>
      </c>
    </row>
    <row r="403" spans="1:26" x14ac:dyDescent="0.35">
      <c r="A403" s="5">
        <v>0</v>
      </c>
      <c r="B403" s="5">
        <v>0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0.80513338778419241</v>
      </c>
      <c r="U403" s="5"/>
      <c r="V403" s="5"/>
      <c r="W403" t="e">
        <f t="shared" ref="W403:Y403" si="6">(W335/W$68)*100</f>
        <v>#DIV/0!</v>
      </c>
      <c r="X403" t="e">
        <f t="shared" si="6"/>
        <v>#DIV/0!</v>
      </c>
      <c r="Y403" t="e">
        <f t="shared" si="6"/>
        <v>#DIV/0!</v>
      </c>
      <c r="Z403" t="s">
        <v>37</v>
      </c>
    </row>
    <row r="404" spans="1:26" x14ac:dyDescent="0.35">
      <c r="A404" s="5">
        <v>0</v>
      </c>
      <c r="B404" s="5">
        <v>0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0.79877286008257942</v>
      </c>
      <c r="U404" s="5"/>
      <c r="V404" s="5"/>
      <c r="W404" t="e">
        <f t="shared" ref="W404:Y404" si="7">(W336/W$68)*100</f>
        <v>#DIV/0!</v>
      </c>
      <c r="X404" t="e">
        <f t="shared" si="7"/>
        <v>#DIV/0!</v>
      </c>
      <c r="Y404" t="e">
        <f t="shared" si="7"/>
        <v>#DIV/0!</v>
      </c>
      <c r="Z404" t="s">
        <v>38</v>
      </c>
    </row>
    <row r="405" spans="1:26" x14ac:dyDescent="0.35">
      <c r="A405" s="5">
        <v>0</v>
      </c>
      <c r="B405" s="5">
        <v>0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0.77630058155904846</v>
      </c>
      <c r="U405" s="5"/>
      <c r="V405" s="5"/>
      <c r="W405" t="e">
        <f t="shared" ref="W405:Y405" si="8">(W337/W$68)*100</f>
        <v>#DIV/0!</v>
      </c>
      <c r="X405" t="e">
        <f t="shared" si="8"/>
        <v>#DIV/0!</v>
      </c>
      <c r="Y405" t="e">
        <f t="shared" si="8"/>
        <v>#DIV/0!</v>
      </c>
      <c r="Z405" t="s">
        <v>39</v>
      </c>
    </row>
    <row r="406" spans="1:26" x14ac:dyDescent="0.35">
      <c r="A406" s="5">
        <v>2.4087679152113694E-2</v>
      </c>
      <c r="B406" s="5">
        <v>0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5">
        <v>0.25716385011021309</v>
      </c>
      <c r="T406" s="5">
        <v>0.77317418649878356</v>
      </c>
      <c r="U406" s="5"/>
      <c r="V406" s="5"/>
      <c r="W406" t="e">
        <f t="shared" ref="W406:Y406" si="9">(W338/W$68)*100</f>
        <v>#DIV/0!</v>
      </c>
      <c r="X406" t="e">
        <f t="shared" si="9"/>
        <v>#DIV/0!</v>
      </c>
      <c r="Y406" t="e">
        <f t="shared" si="9"/>
        <v>#DIV/0!</v>
      </c>
      <c r="Z406" t="s">
        <v>40</v>
      </c>
    </row>
    <row r="407" spans="1:26" x14ac:dyDescent="0.35">
      <c r="A407" s="5">
        <v>0</v>
      </c>
      <c r="B407" s="5">
        <v>0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0.75256539983949711</v>
      </c>
      <c r="U407" s="5"/>
      <c r="V407" s="5"/>
      <c r="W407" t="e">
        <f t="shared" ref="W407:Y407" si="10">(W339/W$68)*100</f>
        <v>#DIV/0!</v>
      </c>
      <c r="X407" t="e">
        <f t="shared" si="10"/>
        <v>#DIV/0!</v>
      </c>
      <c r="Y407" t="e">
        <f t="shared" si="10"/>
        <v>#DIV/0!</v>
      </c>
      <c r="Z407" t="s">
        <v>41</v>
      </c>
    </row>
    <row r="408" spans="1:26" x14ac:dyDescent="0.35">
      <c r="A408" s="5">
        <v>0</v>
      </c>
      <c r="B408" s="5">
        <v>0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0.74889409581181077</v>
      </c>
      <c r="U408" s="5"/>
      <c r="V408" s="5"/>
      <c r="W408" t="e">
        <f t="shared" ref="W408:Y408" si="11">(W340/W$68)*100</f>
        <v>#DIV/0!</v>
      </c>
      <c r="X408" t="e">
        <f t="shared" si="11"/>
        <v>#DIV/0!</v>
      </c>
      <c r="Y408" t="e">
        <f t="shared" si="11"/>
        <v>#DIV/0!</v>
      </c>
      <c r="Z408" t="s">
        <v>42</v>
      </c>
    </row>
    <row r="409" spans="1:26" x14ac:dyDescent="0.35">
      <c r="A409" s="5">
        <v>0</v>
      </c>
      <c r="B409" s="5">
        <v>0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1.3813372520205731</v>
      </c>
      <c r="T409" s="5">
        <v>0.74057743208779592</v>
      </c>
      <c r="U409" s="5"/>
      <c r="V409" s="5"/>
      <c r="W409" t="e">
        <f t="shared" ref="W409:Y409" si="12">(W341/W$68)*100</f>
        <v>#DIV/0!</v>
      </c>
      <c r="X409" t="e">
        <f t="shared" si="12"/>
        <v>#DIV/0!</v>
      </c>
      <c r="Y409" t="e">
        <f t="shared" si="12"/>
        <v>#DIV/0!</v>
      </c>
      <c r="Z409" t="s">
        <v>43</v>
      </c>
    </row>
    <row r="410" spans="1:26" x14ac:dyDescent="0.35">
      <c r="A410" s="5">
        <v>0</v>
      </c>
      <c r="B410" s="5">
        <v>0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0.72134802757852157</v>
      </c>
      <c r="U410" s="5"/>
      <c r="V410" s="5"/>
      <c r="W410" t="e">
        <f t="shared" ref="W410:Y410" si="13">(W342/W$68)*100</f>
        <v>#DIV/0!</v>
      </c>
      <c r="X410" t="e">
        <f t="shared" si="13"/>
        <v>#DIV/0!</v>
      </c>
      <c r="Y410" t="e">
        <f t="shared" si="13"/>
        <v>#DIV/0!</v>
      </c>
      <c r="Z410" t="s">
        <v>44</v>
      </c>
    </row>
    <row r="411" spans="1:26" x14ac:dyDescent="0.35">
      <c r="A411" s="5">
        <v>0</v>
      </c>
      <c r="B411" s="5">
        <v>0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0.70113361725225665</v>
      </c>
      <c r="U411" s="5"/>
      <c r="V411" s="5"/>
      <c r="W411" t="e">
        <f t="shared" ref="W411:Y411" si="14">(W343/W$68)*100</f>
        <v>#DIV/0!</v>
      </c>
      <c r="X411" t="e">
        <f t="shared" si="14"/>
        <v>#DIV/0!</v>
      </c>
      <c r="Y411" t="e">
        <f t="shared" si="14"/>
        <v>#DIV/0!</v>
      </c>
      <c r="Z411" t="s">
        <v>45</v>
      </c>
    </row>
    <row r="412" spans="1:26" x14ac:dyDescent="0.35">
      <c r="A412" s="5">
        <v>0</v>
      </c>
      <c r="B412" s="5">
        <v>0</v>
      </c>
      <c r="C412" s="5">
        <v>0</v>
      </c>
      <c r="D412" s="5">
        <v>0.15393724097098876</v>
      </c>
      <c r="E412" s="5">
        <v>0</v>
      </c>
      <c r="F412" s="5">
        <v>9.9300383660573227E-2</v>
      </c>
      <c r="G412" s="5">
        <v>5.5558985122538422E-2</v>
      </c>
      <c r="H412" s="5">
        <v>4.8718104865720722E-2</v>
      </c>
      <c r="I412" s="5">
        <v>0.13132430190765826</v>
      </c>
      <c r="J412" s="5">
        <v>0.1298182544437787</v>
      </c>
      <c r="K412" s="5">
        <v>0</v>
      </c>
      <c r="L412" s="5">
        <v>0</v>
      </c>
      <c r="M412" s="5">
        <v>0.15888327753503945</v>
      </c>
      <c r="N412" s="5">
        <v>0.16074037993180709</v>
      </c>
      <c r="O412" s="5">
        <v>0</v>
      </c>
      <c r="P412" s="5">
        <v>2.7770063871146906E-2</v>
      </c>
      <c r="Q412" s="5">
        <v>0.14221263240486465</v>
      </c>
      <c r="R412" s="5">
        <v>9.0279867589527524E-2</v>
      </c>
      <c r="S412" s="5">
        <v>0</v>
      </c>
      <c r="T412" s="5">
        <v>0.6907941981966863</v>
      </c>
      <c r="U412" s="5"/>
      <c r="V412" s="5"/>
      <c r="W412" t="e">
        <f t="shared" ref="W412:Y412" si="15">(W344/W$68)*100</f>
        <v>#DIV/0!</v>
      </c>
      <c r="X412" t="e">
        <f t="shared" si="15"/>
        <v>#DIV/0!</v>
      </c>
      <c r="Y412" t="e">
        <f t="shared" si="15"/>
        <v>#DIV/0!</v>
      </c>
      <c r="Z412" t="s">
        <v>46</v>
      </c>
    </row>
    <row r="413" spans="1:26" x14ac:dyDescent="0.35">
      <c r="A413" s="5">
        <v>0</v>
      </c>
      <c r="B413" s="5">
        <v>0</v>
      </c>
      <c r="C413" s="5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0.67207833373225401</v>
      </c>
      <c r="U413" s="5"/>
      <c r="V413" s="5"/>
      <c r="W413" t="e">
        <f t="shared" ref="W413:Y413" si="16">(W345/W$68)*100</f>
        <v>#DIV/0!</v>
      </c>
      <c r="X413" t="e">
        <f t="shared" si="16"/>
        <v>#DIV/0!</v>
      </c>
      <c r="Y413" t="e">
        <f t="shared" si="16"/>
        <v>#DIV/0!</v>
      </c>
      <c r="Z413" t="s">
        <v>47</v>
      </c>
    </row>
    <row r="414" spans="1:26" x14ac:dyDescent="0.35">
      <c r="A414" s="5">
        <v>1.5054799470071059E-2</v>
      </c>
      <c r="B414" s="5">
        <v>0</v>
      </c>
      <c r="C414" s="5">
        <v>0</v>
      </c>
      <c r="D414" s="5">
        <v>0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0.66995559321441778</v>
      </c>
      <c r="U414" s="5"/>
      <c r="V414" s="5"/>
      <c r="W414" t="e">
        <f t="shared" ref="W414:Y414" si="17">(W346/W$68)*100</f>
        <v>#DIV/0!</v>
      </c>
      <c r="X414" t="e">
        <f t="shared" si="17"/>
        <v>#DIV/0!</v>
      </c>
      <c r="Y414" t="e">
        <f t="shared" si="17"/>
        <v>#DIV/0!</v>
      </c>
      <c r="Z414" t="s">
        <v>48</v>
      </c>
    </row>
    <row r="415" spans="1:26" x14ac:dyDescent="0.35">
      <c r="A415" s="5">
        <v>0</v>
      </c>
      <c r="B415" s="5">
        <v>0</v>
      </c>
      <c r="C415" s="5">
        <v>0</v>
      </c>
      <c r="D415" s="5">
        <v>0</v>
      </c>
      <c r="E415" s="5">
        <v>0</v>
      </c>
      <c r="F415" s="5">
        <v>9.027307605506657E-3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5.6744027691085514E-3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0.66011441983277097</v>
      </c>
      <c r="U415" s="5"/>
      <c r="V415" s="5"/>
      <c r="W415" t="e">
        <f t="shared" ref="W415:Y415" si="18">(W347/W$68)*100</f>
        <v>#DIV/0!</v>
      </c>
      <c r="X415" t="e">
        <f t="shared" si="18"/>
        <v>#DIV/0!</v>
      </c>
      <c r="Y415" t="e">
        <f t="shared" si="18"/>
        <v>#DIV/0!</v>
      </c>
      <c r="Z415" t="s">
        <v>49</v>
      </c>
    </row>
    <row r="416" spans="1:26" x14ac:dyDescent="0.35">
      <c r="A416" s="5">
        <v>6.0219197880284235E-3</v>
      </c>
      <c r="B416" s="5">
        <v>0</v>
      </c>
      <c r="C416" s="5">
        <v>0</v>
      </c>
      <c r="D416" s="5">
        <v>8.2889283599763164E-2</v>
      </c>
      <c r="E416" s="5">
        <v>4.3261951113995244E-2</v>
      </c>
      <c r="F416" s="5">
        <v>2.7081922816519974E-2</v>
      </c>
      <c r="G416" s="5">
        <v>9.8771529106734979E-2</v>
      </c>
      <c r="H416" s="5">
        <v>0.12788502527251688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4.3838285435947394E-2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0.57827857125027249</v>
      </c>
      <c r="U416" s="5"/>
      <c r="V416" s="5"/>
      <c r="W416" t="e">
        <f t="shared" ref="W416:Y416" si="19">(W348/W$68)*100</f>
        <v>#DIV/0!</v>
      </c>
      <c r="X416" t="e">
        <f t="shared" si="19"/>
        <v>#DIV/0!</v>
      </c>
      <c r="Y416" t="e">
        <f t="shared" si="19"/>
        <v>#DIV/0!</v>
      </c>
      <c r="Z416" t="s">
        <v>50</v>
      </c>
    </row>
    <row r="417" spans="1:26" x14ac:dyDescent="0.35">
      <c r="A417" s="5">
        <v>0</v>
      </c>
      <c r="B417" s="5">
        <v>0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0.57575111855415539</v>
      </c>
      <c r="U417" s="5"/>
      <c r="V417" s="5"/>
      <c r="W417" t="e">
        <f t="shared" ref="W417:Y417" si="20">(W349/W$68)*100</f>
        <v>#DIV/0!</v>
      </c>
      <c r="X417" t="e">
        <f t="shared" si="20"/>
        <v>#DIV/0!</v>
      </c>
      <c r="Y417" t="e">
        <f t="shared" si="20"/>
        <v>#DIV/0!</v>
      </c>
      <c r="Z417" t="s">
        <v>51</v>
      </c>
    </row>
    <row r="418" spans="1:26" x14ac:dyDescent="0.35">
      <c r="A418" s="5">
        <v>0</v>
      </c>
      <c r="B418" s="5">
        <v>0</v>
      </c>
      <c r="C418" s="5">
        <v>0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0.57210382896295342</v>
      </c>
      <c r="U418" s="5"/>
      <c r="V418" s="5"/>
      <c r="W418" t="e">
        <f t="shared" ref="W418:Y418" si="21">(W350/W$68)*100</f>
        <v>#DIV/0!</v>
      </c>
      <c r="X418" t="e">
        <f t="shared" si="21"/>
        <v>#DIV/0!</v>
      </c>
      <c r="Y418" t="e">
        <f t="shared" si="21"/>
        <v>#DIV/0!</v>
      </c>
      <c r="Z418" t="s">
        <v>52</v>
      </c>
    </row>
    <row r="419" spans="1:26" x14ac:dyDescent="0.35">
      <c r="A419" s="5">
        <v>0</v>
      </c>
      <c r="B419" s="5">
        <v>0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0.57051986399488741</v>
      </c>
      <c r="U419" s="5"/>
      <c r="V419" s="5"/>
      <c r="W419" t="e">
        <f t="shared" ref="W419:Y419" si="22">(W351/W$68)*100</f>
        <v>#DIV/0!</v>
      </c>
      <c r="X419" t="e">
        <f t="shared" si="22"/>
        <v>#DIV/0!</v>
      </c>
      <c r="Y419" t="e">
        <f t="shared" si="22"/>
        <v>#DIV/0!</v>
      </c>
      <c r="Z419" t="s">
        <v>53</v>
      </c>
    </row>
    <row r="420" spans="1:26" x14ac:dyDescent="0.35">
      <c r="A420" s="5">
        <v>0</v>
      </c>
      <c r="B420" s="5">
        <v>0</v>
      </c>
      <c r="C420" s="5">
        <v>0</v>
      </c>
      <c r="D420" s="5">
        <v>0</v>
      </c>
      <c r="E420" s="5">
        <v>0</v>
      </c>
      <c r="F420" s="5">
        <v>0.1083276912660799</v>
      </c>
      <c r="G420" s="5">
        <v>9.2598308537564053E-2</v>
      </c>
      <c r="H420" s="5">
        <v>8.5256683515011256E-2</v>
      </c>
      <c r="I420" s="5">
        <v>0.17970693945258503</v>
      </c>
      <c r="J420" s="5">
        <v>0.10984621529858199</v>
      </c>
      <c r="K420" s="5">
        <v>4.3330969825888285E-2</v>
      </c>
      <c r="L420" s="5">
        <v>6.381620931716657E-2</v>
      </c>
      <c r="M420" s="5">
        <v>0.1305112636894967</v>
      </c>
      <c r="N420" s="5">
        <v>0.27764247442766687</v>
      </c>
      <c r="O420" s="5">
        <v>0</v>
      </c>
      <c r="P420" s="5">
        <v>0</v>
      </c>
      <c r="Q420" s="5">
        <v>0.15202040015692428</v>
      </c>
      <c r="R420" s="5">
        <v>7.0217674791854756E-2</v>
      </c>
      <c r="S420" s="5">
        <v>0</v>
      </c>
      <c r="T420" s="5">
        <v>0.553801364417979</v>
      </c>
      <c r="U420" s="5"/>
      <c r="V420" s="5"/>
      <c r="W420" t="e">
        <f t="shared" ref="W420:Y420" si="23">(W352/W$68)*100</f>
        <v>#DIV/0!</v>
      </c>
      <c r="X420" t="e">
        <f t="shared" si="23"/>
        <v>#DIV/0!</v>
      </c>
      <c r="Y420" t="e">
        <f t="shared" si="23"/>
        <v>#DIV/0!</v>
      </c>
      <c r="Z420" t="s">
        <v>54</v>
      </c>
    </row>
    <row r="421" spans="1:26" x14ac:dyDescent="0.35">
      <c r="A421" s="5">
        <v>0</v>
      </c>
      <c r="B421" s="5">
        <v>0</v>
      </c>
      <c r="C421" s="5">
        <v>0</v>
      </c>
      <c r="D421" s="5">
        <v>0</v>
      </c>
      <c r="E421" s="5">
        <v>0</v>
      </c>
      <c r="F421" s="5">
        <v>1.8054615211013314E-2</v>
      </c>
      <c r="G421" s="5">
        <v>0</v>
      </c>
      <c r="H421" s="5">
        <v>0</v>
      </c>
      <c r="I421" s="5">
        <v>0.26264860381531652</v>
      </c>
      <c r="J421" s="5">
        <v>0.16976233273417216</v>
      </c>
      <c r="K421" s="5">
        <v>0</v>
      </c>
      <c r="L421" s="5">
        <v>0</v>
      </c>
      <c r="M421" s="5">
        <v>0</v>
      </c>
      <c r="N421" s="5">
        <v>0</v>
      </c>
      <c r="O421" s="5">
        <v>5.5157198014340873E-2</v>
      </c>
      <c r="P421" s="5">
        <v>0</v>
      </c>
      <c r="Q421" s="5">
        <v>2.4519419380149076E-2</v>
      </c>
      <c r="R421" s="5">
        <v>0</v>
      </c>
      <c r="S421" s="5">
        <v>0</v>
      </c>
      <c r="T421" s="5">
        <v>0.54225934275559828</v>
      </c>
      <c r="U421" s="5"/>
      <c r="V421" s="5"/>
      <c r="W421" t="e">
        <f t="shared" ref="W421:Y421" si="24">(W353/W$68)*100</f>
        <v>#DIV/0!</v>
      </c>
      <c r="X421" t="e">
        <f t="shared" si="24"/>
        <v>#DIV/0!</v>
      </c>
      <c r="Y421" t="e">
        <f t="shared" si="24"/>
        <v>#DIV/0!</v>
      </c>
      <c r="Z421" t="s">
        <v>55</v>
      </c>
    </row>
    <row r="422" spans="1:26" x14ac:dyDescent="0.35">
      <c r="A422" s="5">
        <v>0</v>
      </c>
      <c r="B422" s="5">
        <v>0</v>
      </c>
      <c r="C422" s="5">
        <v>0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0.51189748937936197</v>
      </c>
      <c r="U422" s="5"/>
      <c r="V422" s="5"/>
      <c r="W422" t="e">
        <f t="shared" ref="W422:Y422" si="25">(W354/W$68)*100</f>
        <v>#DIV/0!</v>
      </c>
      <c r="X422" t="e">
        <f t="shared" si="25"/>
        <v>#DIV/0!</v>
      </c>
      <c r="Y422" t="e">
        <f t="shared" si="25"/>
        <v>#DIV/0!</v>
      </c>
      <c r="Z422" t="s">
        <v>56</v>
      </c>
    </row>
    <row r="423" spans="1:26" x14ac:dyDescent="0.35">
      <c r="A423" s="5">
        <v>0</v>
      </c>
      <c r="B423" s="5">
        <v>0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0.49629751308618097</v>
      </c>
      <c r="U423" s="5"/>
      <c r="V423" s="5"/>
      <c r="W423" t="e">
        <f t="shared" ref="W423:Y423" si="26">(W355/W$68)*100</f>
        <v>#DIV/0!</v>
      </c>
      <c r="X423" t="e">
        <f t="shared" si="26"/>
        <v>#DIV/0!</v>
      </c>
      <c r="Y423" t="e">
        <f t="shared" si="26"/>
        <v>#DIV/0!</v>
      </c>
      <c r="Z423" t="s">
        <v>57</v>
      </c>
    </row>
    <row r="424" spans="1:26" x14ac:dyDescent="0.35">
      <c r="A424" s="5">
        <v>0</v>
      </c>
      <c r="B424" s="5">
        <v>0</v>
      </c>
      <c r="C424" s="5">
        <v>0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0.47234854041367169</v>
      </c>
      <c r="U424" s="5"/>
      <c r="V424" s="5"/>
      <c r="W424" t="e">
        <f t="shared" ref="W424:Y424" si="27">(W356/W$68)*100</f>
        <v>#DIV/0!</v>
      </c>
      <c r="X424" t="e">
        <f t="shared" si="27"/>
        <v>#DIV/0!</v>
      </c>
      <c r="Y424" t="e">
        <f t="shared" si="27"/>
        <v>#DIV/0!</v>
      </c>
      <c r="Z424" t="s">
        <v>58</v>
      </c>
    </row>
    <row r="425" spans="1:26" x14ac:dyDescent="0.35">
      <c r="A425" s="5">
        <v>0</v>
      </c>
      <c r="B425" s="5">
        <v>0</v>
      </c>
      <c r="C425" s="5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0.4672898312216367</v>
      </c>
      <c r="U425" s="5"/>
      <c r="V425" s="5"/>
      <c r="W425" t="e">
        <f t="shared" ref="W425:Y425" si="28">(W357/W$68)*100</f>
        <v>#DIV/0!</v>
      </c>
      <c r="X425" t="e">
        <f t="shared" si="28"/>
        <v>#DIV/0!</v>
      </c>
      <c r="Y425" t="e">
        <f t="shared" si="28"/>
        <v>#DIV/0!</v>
      </c>
      <c r="Z425" t="s">
        <v>59</v>
      </c>
    </row>
    <row r="426" spans="1:26" x14ac:dyDescent="0.35">
      <c r="A426" s="5">
        <v>1.2043839576056847E-2</v>
      </c>
      <c r="B426" s="5">
        <v>0</v>
      </c>
      <c r="C426" s="5">
        <v>0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0.41774960383323695</v>
      </c>
      <c r="U426" s="5"/>
      <c r="V426" s="5"/>
      <c r="W426" t="e">
        <f t="shared" ref="W426:Y426" si="29">(W358/W$68)*100</f>
        <v>#DIV/0!</v>
      </c>
      <c r="X426" t="e">
        <f t="shared" si="29"/>
        <v>#DIV/0!</v>
      </c>
      <c r="Y426" t="e">
        <f t="shared" si="29"/>
        <v>#DIV/0!</v>
      </c>
      <c r="Z426" t="s">
        <v>60</v>
      </c>
    </row>
    <row r="427" spans="1:26" x14ac:dyDescent="0.35">
      <c r="A427" s="5">
        <v>0</v>
      </c>
      <c r="B427" s="5">
        <v>0</v>
      </c>
      <c r="C427" s="5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3.4559026817804817E-2</v>
      </c>
      <c r="J427" s="5">
        <v>0</v>
      </c>
      <c r="K427" s="5">
        <v>0</v>
      </c>
      <c r="L427" s="5">
        <v>3.1908104658583285E-2</v>
      </c>
      <c r="M427" s="5">
        <v>0.13618566645860522</v>
      </c>
      <c r="N427" s="5">
        <v>0.17048222113979541</v>
      </c>
      <c r="O427" s="5">
        <v>0</v>
      </c>
      <c r="P427" s="5">
        <v>0</v>
      </c>
      <c r="Q427" s="5">
        <v>0.23538642604943116</v>
      </c>
      <c r="R427" s="5">
        <v>9.0279867589527524E-2</v>
      </c>
      <c r="S427" s="5">
        <v>0</v>
      </c>
      <c r="T427" s="5">
        <v>0.40894587756348499</v>
      </c>
      <c r="U427" s="5"/>
      <c r="V427" s="5"/>
      <c r="W427" t="e">
        <f t="shared" ref="W427:Y427" si="30">(W359/W$68)*100</f>
        <v>#DIV/0!</v>
      </c>
      <c r="X427" t="e">
        <f t="shared" si="30"/>
        <v>#DIV/0!</v>
      </c>
      <c r="Y427" t="e">
        <f t="shared" si="30"/>
        <v>#DIV/0!</v>
      </c>
      <c r="Z427" t="s">
        <v>61</v>
      </c>
    </row>
    <row r="428" spans="1:26" x14ac:dyDescent="0.35">
      <c r="A428" s="5">
        <v>0</v>
      </c>
      <c r="B428" s="5">
        <v>0</v>
      </c>
      <c r="C428" s="5">
        <v>0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0.40108397189769895</v>
      </c>
      <c r="U428" s="5"/>
      <c r="V428" s="5"/>
      <c r="W428" t="e">
        <f t="shared" ref="W428:Y428" si="31">(W360/W$68)*100</f>
        <v>#DIV/0!</v>
      </c>
      <c r="X428" t="e">
        <f t="shared" si="31"/>
        <v>#DIV/0!</v>
      </c>
      <c r="Y428" t="e">
        <f t="shared" si="31"/>
        <v>#DIV/0!</v>
      </c>
      <c r="Z428" t="s">
        <v>62</v>
      </c>
    </row>
    <row r="429" spans="1:26" x14ac:dyDescent="0.35">
      <c r="A429" s="5">
        <v>6.0219197880284235E-3</v>
      </c>
      <c r="B429" s="5">
        <v>0</v>
      </c>
      <c r="C429" s="5">
        <v>0</v>
      </c>
      <c r="D429" s="5">
        <v>0</v>
      </c>
      <c r="E429" s="5">
        <v>3.8935756002595717E-2</v>
      </c>
      <c r="F429" s="5">
        <v>1.3540961408259987E-2</v>
      </c>
      <c r="G429" s="5">
        <v>1.8519661707512812E-2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0.17023208307325655</v>
      </c>
      <c r="N429" s="5">
        <v>0.3701899659035558</v>
      </c>
      <c r="O429" s="5">
        <v>0</v>
      </c>
      <c r="P429" s="5">
        <v>0</v>
      </c>
      <c r="Q429" s="5">
        <v>0.12750098077677521</v>
      </c>
      <c r="R429" s="5">
        <v>5.0155481994181961E-2</v>
      </c>
      <c r="S429" s="5">
        <v>0</v>
      </c>
      <c r="T429" s="5">
        <v>0.39874528151416877</v>
      </c>
      <c r="U429" s="5"/>
      <c r="V429" s="5"/>
      <c r="W429" t="e">
        <f t="shared" ref="W429:Y429" si="32">(W361/W$68)*100</f>
        <v>#DIV/0!</v>
      </c>
      <c r="X429" t="e">
        <f t="shared" si="32"/>
        <v>#DIV/0!</v>
      </c>
      <c r="Y429" t="e">
        <f t="shared" si="32"/>
        <v>#DIV/0!</v>
      </c>
      <c r="Z429" t="s">
        <v>63</v>
      </c>
    </row>
    <row r="430" spans="1:26" x14ac:dyDescent="0.35">
      <c r="A430" s="5">
        <v>0</v>
      </c>
      <c r="B430" s="5">
        <v>0</v>
      </c>
      <c r="C430" s="5">
        <v>0</v>
      </c>
      <c r="D430" s="5">
        <v>5.9206631142687975E-2</v>
      </c>
      <c r="E430" s="5">
        <v>7.7871512005191434E-2</v>
      </c>
      <c r="F430" s="5">
        <v>3.6109230422026628E-2</v>
      </c>
      <c r="G430" s="5">
        <v>1.8519661707512812E-2</v>
      </c>
      <c r="H430" s="5">
        <v>0</v>
      </c>
      <c r="I430" s="5">
        <v>1.3823610727121925E-2</v>
      </c>
      <c r="J430" s="5">
        <v>0</v>
      </c>
      <c r="K430" s="5">
        <v>0</v>
      </c>
      <c r="L430" s="5">
        <v>0</v>
      </c>
      <c r="M430" s="5">
        <v>9.6464847074845372E-2</v>
      </c>
      <c r="N430" s="5">
        <v>0.56015586945932783</v>
      </c>
      <c r="O430" s="5">
        <v>0</v>
      </c>
      <c r="P430" s="5">
        <v>0</v>
      </c>
      <c r="Q430" s="5">
        <v>5.3942722636327968E-2</v>
      </c>
      <c r="R430" s="5">
        <v>5.0155481994181962E-3</v>
      </c>
      <c r="S430" s="5">
        <v>0</v>
      </c>
      <c r="T430" s="5">
        <v>0.39525712297401866</v>
      </c>
      <c r="U430" s="5"/>
      <c r="V430" s="5"/>
      <c r="W430" t="e">
        <f t="shared" ref="W430:Y430" si="33">(W362/W$68)*100</f>
        <v>#DIV/0!</v>
      </c>
      <c r="X430" t="e">
        <f t="shared" si="33"/>
        <v>#DIV/0!</v>
      </c>
      <c r="Y430" t="e">
        <f t="shared" si="33"/>
        <v>#DIV/0!</v>
      </c>
      <c r="Z430" t="s">
        <v>64</v>
      </c>
    </row>
    <row r="431" spans="1:26" x14ac:dyDescent="0.35">
      <c r="A431" s="5">
        <v>6.0219197880284235E-3</v>
      </c>
      <c r="B431" s="5">
        <v>0</v>
      </c>
      <c r="C431" s="5">
        <v>5.8740601503759395E-3</v>
      </c>
      <c r="D431" s="5">
        <v>1.1841326228537596E-2</v>
      </c>
      <c r="E431" s="5">
        <v>0.15574302401038287</v>
      </c>
      <c r="F431" s="5">
        <v>0</v>
      </c>
      <c r="G431" s="5">
        <v>1.2346441138341872E-2</v>
      </c>
      <c r="H431" s="5">
        <v>0</v>
      </c>
      <c r="I431" s="5">
        <v>2.0735416090682884E-2</v>
      </c>
      <c r="J431" s="5">
        <v>0</v>
      </c>
      <c r="K431" s="5">
        <v>0</v>
      </c>
      <c r="L431" s="5">
        <v>0</v>
      </c>
      <c r="M431" s="5">
        <v>4.5395222152868411E-2</v>
      </c>
      <c r="N431" s="5">
        <v>0.25328787140769604</v>
      </c>
      <c r="O431" s="5">
        <v>0</v>
      </c>
      <c r="P431" s="5">
        <v>0</v>
      </c>
      <c r="Q431" s="5">
        <v>3.4327187132208711E-2</v>
      </c>
      <c r="R431" s="5">
        <v>0</v>
      </c>
      <c r="S431" s="5">
        <v>0</v>
      </c>
      <c r="T431" s="5">
        <v>0.38372985418265537</v>
      </c>
      <c r="U431" s="5"/>
      <c r="V431" s="5"/>
      <c r="W431" t="e">
        <f t="shared" ref="W431:Y431" si="34">(W363/W$68)*100</f>
        <v>#DIV/0!</v>
      </c>
      <c r="X431" t="e">
        <f t="shared" si="34"/>
        <v>#DIV/0!</v>
      </c>
      <c r="Y431" t="e">
        <f t="shared" si="34"/>
        <v>#DIV/0!</v>
      </c>
      <c r="Z431" t="s">
        <v>66</v>
      </c>
    </row>
    <row r="432" spans="1:26" x14ac:dyDescent="0.35">
      <c r="A432" s="5">
        <v>0</v>
      </c>
      <c r="B432" s="5">
        <v>0</v>
      </c>
      <c r="C432" s="5">
        <v>0</v>
      </c>
      <c r="D432" s="5">
        <v>0</v>
      </c>
      <c r="E432" s="5">
        <v>0</v>
      </c>
      <c r="F432" s="5">
        <v>0</v>
      </c>
      <c r="G432" s="5">
        <v>0.93215630594481147</v>
      </c>
      <c r="H432" s="5">
        <v>0.10352597283965655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0.36272594059152086</v>
      </c>
      <c r="U432" s="5"/>
      <c r="V432" s="5"/>
      <c r="W432" t="e">
        <f t="shared" ref="W432:Y432" si="35">(W364/W$68)*100</f>
        <v>#DIV/0!</v>
      </c>
      <c r="X432" t="e">
        <f t="shared" si="35"/>
        <v>#DIV/0!</v>
      </c>
      <c r="Y432" t="e">
        <f t="shared" si="35"/>
        <v>#DIV/0!</v>
      </c>
      <c r="Z432" t="s">
        <v>67</v>
      </c>
    </row>
    <row r="433" spans="1:26" x14ac:dyDescent="0.35">
      <c r="A433" s="5">
        <v>0</v>
      </c>
      <c r="B433" s="5">
        <v>0</v>
      </c>
      <c r="C433" s="5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0.35767364082062275</v>
      </c>
      <c r="U433" s="5"/>
      <c r="V433" s="5"/>
      <c r="W433" t="e">
        <f t="shared" ref="W433:Y433" si="36">(W365/W$68)*100</f>
        <v>#DIV/0!</v>
      </c>
      <c r="X433" t="e">
        <f t="shared" si="36"/>
        <v>#DIV/0!</v>
      </c>
      <c r="Y433" t="e">
        <f t="shared" si="36"/>
        <v>#DIV/0!</v>
      </c>
      <c r="Z433" t="s">
        <v>0</v>
      </c>
    </row>
    <row r="434" spans="1:26" x14ac:dyDescent="0.35">
      <c r="A434" s="5">
        <v>0.13549319523063952</v>
      </c>
      <c r="B434" s="5">
        <v>0</v>
      </c>
      <c r="C434" s="5">
        <v>0</v>
      </c>
      <c r="D434" s="5">
        <v>0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1.0028581457152887E-2</v>
      </c>
      <c r="P434" s="5">
        <v>0</v>
      </c>
      <c r="Q434" s="5">
        <v>0</v>
      </c>
      <c r="R434" s="5">
        <v>0</v>
      </c>
      <c r="S434" s="5">
        <v>0</v>
      </c>
      <c r="T434" s="5">
        <v>0.34799735688648836</v>
      </c>
      <c r="U434" s="5"/>
      <c r="V434" s="5"/>
      <c r="W434" t="e">
        <f t="shared" ref="W434:Y434" si="37">(W366/W$68)*100</f>
        <v>#DIV/0!</v>
      </c>
      <c r="X434" t="e">
        <f t="shared" si="37"/>
        <v>#DIV/0!</v>
      </c>
      <c r="Y434" t="e">
        <f t="shared" si="37"/>
        <v>#DIV/0!</v>
      </c>
      <c r="Z434" t="s">
        <v>65</v>
      </c>
    </row>
    <row r="435" spans="1:26" x14ac:dyDescent="0.35">
      <c r="A435" s="5">
        <v>0</v>
      </c>
      <c r="B435" s="5">
        <v>0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0.34330363915146173</v>
      </c>
      <c r="U435" s="5"/>
      <c r="V435" s="5"/>
      <c r="W435" t="e">
        <f t="shared" ref="W435:Y435" si="38">(W367/W$68)*100</f>
        <v>#DIV/0!</v>
      </c>
      <c r="X435" t="e">
        <f t="shared" si="38"/>
        <v>#DIV/0!</v>
      </c>
      <c r="Y435" t="e">
        <f t="shared" si="38"/>
        <v>#DIV/0!</v>
      </c>
      <c r="Z435" t="s">
        <v>68</v>
      </c>
    </row>
    <row r="436" spans="1:26" x14ac:dyDescent="0.35">
      <c r="A436" s="5">
        <v>0</v>
      </c>
      <c r="B436" s="5">
        <v>0</v>
      </c>
      <c r="C436" s="5">
        <v>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0.31977487848554614</v>
      </c>
      <c r="U436" s="5"/>
      <c r="V436" s="5"/>
      <c r="W436" t="e">
        <f t="shared" ref="W436:Y436" si="39">(W368/W$68)*100</f>
        <v>#DIV/0!</v>
      </c>
      <c r="X436" t="e">
        <f t="shared" si="39"/>
        <v>#DIV/0!</v>
      </c>
      <c r="Y436" t="e">
        <f t="shared" si="39"/>
        <v>#DIV/0!</v>
      </c>
      <c r="Z436" t="s">
        <v>939</v>
      </c>
    </row>
    <row r="437" spans="1:26" x14ac:dyDescent="0.35">
      <c r="A437" s="5">
        <v>0</v>
      </c>
      <c r="B437" s="5">
        <v>0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0.31392107965380667</v>
      </c>
      <c r="U437" s="5"/>
      <c r="V437" s="5"/>
      <c r="W437" t="e">
        <f t="shared" ref="W437:Y437" si="40">(W369/W$68)*100</f>
        <v>#DIV/0!</v>
      </c>
      <c r="X437" t="e">
        <f t="shared" si="40"/>
        <v>#DIV/0!</v>
      </c>
      <c r="Y437" t="e">
        <f t="shared" si="40"/>
        <v>#DIV/0!</v>
      </c>
      <c r="Z437" t="s">
        <v>940</v>
      </c>
    </row>
    <row r="438" spans="1:26" x14ac:dyDescent="0.35">
      <c r="A438" s="5">
        <v>3.6131518728170539E-2</v>
      </c>
      <c r="B438" s="5">
        <v>0</v>
      </c>
      <c r="C438" s="5">
        <v>0</v>
      </c>
      <c r="D438" s="5">
        <v>0</v>
      </c>
      <c r="E438" s="5">
        <v>3.0283365779796668E-2</v>
      </c>
      <c r="F438" s="5">
        <v>1.3540961408259987E-2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0.30278524540866286</v>
      </c>
      <c r="U438" s="5"/>
      <c r="V438" s="5"/>
      <c r="W438" t="e">
        <f t="shared" ref="W438:Y438" si="41">(W370/W$68)*100</f>
        <v>#DIV/0!</v>
      </c>
      <c r="X438" t="e">
        <f t="shared" si="41"/>
        <v>#DIV/0!</v>
      </c>
      <c r="Y438" t="e">
        <f t="shared" si="41"/>
        <v>#DIV/0!</v>
      </c>
      <c r="Z438" t="s">
        <v>941</v>
      </c>
    </row>
    <row r="439" spans="1:26" x14ac:dyDescent="0.35">
      <c r="A439" s="5">
        <v>0</v>
      </c>
      <c r="B439" s="5">
        <v>0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0.29877096489441163</v>
      </c>
      <c r="U439" s="5"/>
      <c r="V439" s="5"/>
      <c r="W439" t="e">
        <f t="shared" ref="W439:Y439" si="42">(W371/W$68)*100</f>
        <v>#DIV/0!</v>
      </c>
      <c r="X439" t="e">
        <f t="shared" si="42"/>
        <v>#DIV/0!</v>
      </c>
      <c r="Y439" t="e">
        <f t="shared" si="42"/>
        <v>#DIV/0!</v>
      </c>
      <c r="Z439" t="s">
        <v>942</v>
      </c>
    </row>
    <row r="440" spans="1:26" x14ac:dyDescent="0.35">
      <c r="A440" s="5">
        <v>0</v>
      </c>
      <c r="B440" s="5">
        <v>0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0.29198071569226591</v>
      </c>
      <c r="U440" s="5"/>
      <c r="V440" s="5"/>
      <c r="W440" t="e">
        <f t="shared" ref="W440:Y440" si="43">(W372/W$68)*100</f>
        <v>#DIV/0!</v>
      </c>
      <c r="X440" t="e">
        <f t="shared" si="43"/>
        <v>#DIV/0!</v>
      </c>
      <c r="Y440" t="e">
        <f t="shared" si="43"/>
        <v>#DIV/0!</v>
      </c>
      <c r="Z440" t="s">
        <v>943</v>
      </c>
    </row>
    <row r="441" spans="1:26" x14ac:dyDescent="0.35">
      <c r="A441" s="5">
        <v>0</v>
      </c>
      <c r="B441" s="5">
        <v>0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0.29032842878585563</v>
      </c>
      <c r="U441" s="5"/>
      <c r="V441" s="5"/>
      <c r="W441" t="e">
        <f t="shared" ref="W441:Y441" si="44">(W373/W$68)*100</f>
        <v>#DIV/0!</v>
      </c>
      <c r="X441" t="e">
        <f t="shared" si="44"/>
        <v>#DIV/0!</v>
      </c>
      <c r="Y441" t="e">
        <f t="shared" si="44"/>
        <v>#DIV/0!</v>
      </c>
      <c r="Z441" t="s">
        <v>944</v>
      </c>
    </row>
    <row r="442" spans="1:26" x14ac:dyDescent="0.35">
      <c r="A442" s="5">
        <v>0</v>
      </c>
      <c r="B442" s="5">
        <v>0</v>
      </c>
      <c r="C442" s="5">
        <v>0</v>
      </c>
      <c r="D442" s="5">
        <v>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7.8783581501615067E-3</v>
      </c>
      <c r="L442" s="5">
        <v>0</v>
      </c>
      <c r="M442" s="5">
        <v>0</v>
      </c>
      <c r="N442" s="5">
        <v>0</v>
      </c>
      <c r="O442" s="5">
        <v>0.11031439602868175</v>
      </c>
      <c r="P442" s="5">
        <v>0.21105248542071645</v>
      </c>
      <c r="Q442" s="5">
        <v>0.12750098077677521</v>
      </c>
      <c r="R442" s="5">
        <v>0.11535760858661852</v>
      </c>
      <c r="S442" s="5">
        <v>0</v>
      </c>
      <c r="T442" s="5">
        <v>0.28692841592136775</v>
      </c>
      <c r="U442" s="5"/>
      <c r="V442" s="5"/>
      <c r="W442" t="e">
        <f t="shared" ref="W442:Y442" si="45">(W374/W$68)*100</f>
        <v>#DIV/0!</v>
      </c>
      <c r="X442" t="e">
        <f t="shared" si="45"/>
        <v>#DIV/0!</v>
      </c>
      <c r="Y442" t="e">
        <f t="shared" si="45"/>
        <v>#DIV/0!</v>
      </c>
      <c r="Z442" t="s">
        <v>945</v>
      </c>
    </row>
    <row r="443" spans="1:26" x14ac:dyDescent="0.35">
      <c r="A443" s="5">
        <v>9.0328796820426348E-3</v>
      </c>
      <c r="B443" s="5">
        <v>0</v>
      </c>
      <c r="C443" s="5">
        <v>0</v>
      </c>
      <c r="D443" s="5">
        <v>3.5523978685612786E-2</v>
      </c>
      <c r="E443" s="5">
        <v>2.5957170668397145E-2</v>
      </c>
      <c r="F443" s="5">
        <v>6.3191153238546599E-2</v>
      </c>
      <c r="G443" s="5">
        <v>5.5558985122538422E-2</v>
      </c>
      <c r="H443" s="5">
        <v>3.0448815541075452E-2</v>
      </c>
      <c r="I443" s="5">
        <v>5.5294442908487701E-2</v>
      </c>
      <c r="J443" s="5">
        <v>0</v>
      </c>
      <c r="K443" s="5">
        <v>0</v>
      </c>
      <c r="L443" s="5">
        <v>0</v>
      </c>
      <c r="M443" s="5">
        <v>0</v>
      </c>
      <c r="N443" s="5">
        <v>5.8451047247929863E-2</v>
      </c>
      <c r="O443" s="5">
        <v>0</v>
      </c>
      <c r="P443" s="5">
        <v>0</v>
      </c>
      <c r="Q443" s="5">
        <v>0.16182816790898391</v>
      </c>
      <c r="R443" s="5">
        <v>7.5233222991272941E-2</v>
      </c>
      <c r="S443" s="5">
        <v>0</v>
      </c>
      <c r="T443" s="5">
        <v>0.28455990612675897</v>
      </c>
      <c r="U443" s="5"/>
      <c r="V443" s="5"/>
      <c r="W443" t="e">
        <f t="shared" ref="W443:Y443" si="46">(W375/W$68)*100</f>
        <v>#DIV/0!</v>
      </c>
      <c r="X443" t="e">
        <f t="shared" si="46"/>
        <v>#DIV/0!</v>
      </c>
      <c r="Y443" t="e">
        <f t="shared" si="46"/>
        <v>#DIV/0!</v>
      </c>
      <c r="Z443" t="s">
        <v>946</v>
      </c>
    </row>
    <row r="444" spans="1:26" x14ac:dyDescent="0.35">
      <c r="A444" s="5">
        <v>0</v>
      </c>
      <c r="B444" s="5">
        <v>0</v>
      </c>
      <c r="C444" s="5">
        <v>0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0.28189563530588707</v>
      </c>
      <c r="U444" s="5"/>
      <c r="V444" s="5"/>
      <c r="W444" t="e">
        <f t="shared" ref="W444:Y444" si="47">(W376/W$68)*100</f>
        <v>#DIV/0!</v>
      </c>
      <c r="X444" t="e">
        <f t="shared" si="47"/>
        <v>#DIV/0!</v>
      </c>
      <c r="Y444" t="e">
        <f t="shared" si="47"/>
        <v>#DIV/0!</v>
      </c>
      <c r="Z444" t="s">
        <v>947</v>
      </c>
    </row>
    <row r="445" spans="1:26" x14ac:dyDescent="0.35">
      <c r="A445" s="5">
        <v>0</v>
      </c>
      <c r="B445" s="5">
        <v>0</v>
      </c>
      <c r="C445" s="5">
        <v>0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0.11388684790595151</v>
      </c>
      <c r="T445" s="5">
        <v>0.27844238604772453</v>
      </c>
      <c r="U445" s="5"/>
      <c r="V445" s="5"/>
      <c r="W445" t="e">
        <f t="shared" ref="W445:Y445" si="48">(W377/W$68)*100</f>
        <v>#DIV/0!</v>
      </c>
      <c r="X445" t="e">
        <f t="shared" si="48"/>
        <v>#DIV/0!</v>
      </c>
      <c r="Y445" t="e">
        <f t="shared" si="48"/>
        <v>#DIV/0!</v>
      </c>
      <c r="Z445" t="s">
        <v>931</v>
      </c>
    </row>
    <row r="446" spans="1:26" x14ac:dyDescent="0.35">
      <c r="A446" s="5">
        <v>0</v>
      </c>
      <c r="B446" s="5">
        <v>0</v>
      </c>
      <c r="C446" s="5">
        <v>0</v>
      </c>
      <c r="D446" s="5">
        <v>0</v>
      </c>
      <c r="E446" s="5">
        <v>0</v>
      </c>
      <c r="F446" s="5">
        <v>0</v>
      </c>
      <c r="G446" s="5">
        <v>0</v>
      </c>
      <c r="H446" s="5">
        <v>0</v>
      </c>
      <c r="I446" s="5">
        <v>0</v>
      </c>
      <c r="J446" s="5">
        <v>0</v>
      </c>
      <c r="K446" s="5">
        <v>0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0.27348406068627484</v>
      </c>
      <c r="U446" s="5"/>
      <c r="V446" s="5"/>
      <c r="W446" t="e">
        <f t="shared" ref="W446:Y446" si="49">(W378/W$68)*100</f>
        <v>#DIV/0!</v>
      </c>
      <c r="X446" t="e">
        <f t="shared" si="49"/>
        <v>#DIV/0!</v>
      </c>
      <c r="Y446" t="e">
        <f t="shared" si="49"/>
        <v>#DIV/0!</v>
      </c>
      <c r="Z446" t="s">
        <v>948</v>
      </c>
    </row>
    <row r="447" spans="1:26" x14ac:dyDescent="0.35">
      <c r="A447" s="5">
        <v>0</v>
      </c>
      <c r="B447" s="5">
        <v>0</v>
      </c>
      <c r="C447" s="5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7.3475385745775165E-3</v>
      </c>
      <c r="T447" s="5">
        <v>0.27160996808582871</v>
      </c>
      <c r="U447" s="5"/>
      <c r="V447" s="5"/>
      <c r="W447" t="e">
        <f t="shared" ref="W447:Y447" si="50">(W379/W$68)*100</f>
        <v>#DIV/0!</v>
      </c>
      <c r="X447" t="e">
        <f t="shared" si="50"/>
        <v>#DIV/0!</v>
      </c>
      <c r="Y447" t="e">
        <f t="shared" si="50"/>
        <v>#DIV/0!</v>
      </c>
      <c r="Z447" t="s">
        <v>949</v>
      </c>
    </row>
    <row r="448" spans="1:26" x14ac:dyDescent="0.35">
      <c r="A448" s="5">
        <v>0</v>
      </c>
      <c r="B448" s="5">
        <v>0</v>
      </c>
      <c r="C448" s="5">
        <v>0</v>
      </c>
      <c r="D448" s="5">
        <v>9.4730609828300769E-2</v>
      </c>
      <c r="E448" s="5">
        <v>5.191434133679429E-2</v>
      </c>
      <c r="F448" s="5">
        <v>3.15955766192733E-2</v>
      </c>
      <c r="G448" s="5">
        <v>0</v>
      </c>
      <c r="H448" s="5">
        <v>6.0897631082150905E-2</v>
      </c>
      <c r="I448" s="5">
        <v>0.12441249654409732</v>
      </c>
      <c r="J448" s="5">
        <v>0</v>
      </c>
      <c r="K448" s="5">
        <v>0</v>
      </c>
      <c r="L448" s="5">
        <v>0</v>
      </c>
      <c r="M448" s="5">
        <v>4.5395222152868411E-2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0.2686108979278588</v>
      </c>
      <c r="U448" s="5"/>
      <c r="V448" s="5"/>
      <c r="W448" t="e">
        <f t="shared" ref="W448:Y448" si="51">(W380/W$68)*100</f>
        <v>#DIV/0!</v>
      </c>
      <c r="X448" t="e">
        <f t="shared" si="51"/>
        <v>#DIV/0!</v>
      </c>
      <c r="Y448" t="e">
        <f t="shared" si="51"/>
        <v>#DIV/0!</v>
      </c>
      <c r="Z448" t="s">
        <v>950</v>
      </c>
    </row>
    <row r="449" spans="1:26" x14ac:dyDescent="0.35">
      <c r="A449" s="5">
        <v>0</v>
      </c>
      <c r="B449" s="5">
        <v>0</v>
      </c>
      <c r="C449" s="5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0.25256332657754832</v>
      </c>
      <c r="U449" s="5"/>
      <c r="V449" s="5"/>
      <c r="W449" t="e">
        <f t="shared" ref="W449:Y449" si="52">(W381/W$68)*100</f>
        <v>#DIV/0!</v>
      </c>
      <c r="X449" t="e">
        <f t="shared" si="52"/>
        <v>#DIV/0!</v>
      </c>
      <c r="Y449" t="e">
        <f t="shared" si="52"/>
        <v>#DIV/0!</v>
      </c>
      <c r="Z449" t="s">
        <v>951</v>
      </c>
    </row>
    <row r="450" spans="1:26" x14ac:dyDescent="0.35">
      <c r="A450" s="5">
        <v>0</v>
      </c>
      <c r="B450" s="5">
        <v>0</v>
      </c>
      <c r="C450" s="5">
        <v>0</v>
      </c>
      <c r="D450" s="5">
        <v>0</v>
      </c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0.24128836654491084</v>
      </c>
      <c r="U450" s="5"/>
      <c r="V450" s="5"/>
      <c r="W450" t="e">
        <f t="shared" ref="W450:Y450" si="53">(W382/W$68)*100</f>
        <v>#DIV/0!</v>
      </c>
      <c r="X450" t="e">
        <f t="shared" si="53"/>
        <v>#DIV/0!</v>
      </c>
      <c r="Y450" t="e">
        <f t="shared" si="53"/>
        <v>#DIV/0!</v>
      </c>
      <c r="Z450" t="s">
        <v>952</v>
      </c>
    </row>
    <row r="451" spans="1:26" x14ac:dyDescent="0.35">
      <c r="A451" s="5">
        <v>0</v>
      </c>
      <c r="B451" s="5">
        <v>0</v>
      </c>
      <c r="C451" s="5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0.26786417710549121</v>
      </c>
      <c r="L451" s="5">
        <v>0.19942565411614549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0.22897418616153467</v>
      </c>
      <c r="U451" s="5"/>
      <c r="V451" s="5"/>
      <c r="W451" t="e">
        <f t="shared" ref="W451:Y451" si="54">(W383/W$68)*100</f>
        <v>#DIV/0!</v>
      </c>
      <c r="X451" t="e">
        <f t="shared" si="54"/>
        <v>#DIV/0!</v>
      </c>
      <c r="Y451" t="e">
        <f t="shared" si="54"/>
        <v>#DIV/0!</v>
      </c>
      <c r="Z451" t="s">
        <v>953</v>
      </c>
    </row>
    <row r="452" spans="1:26" x14ac:dyDescent="0.35">
      <c r="A452" s="5">
        <v>0</v>
      </c>
      <c r="B452" s="5">
        <v>0</v>
      </c>
      <c r="C452" s="5">
        <v>0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0.22287766218072472</v>
      </c>
      <c r="U452" s="5"/>
      <c r="V452" s="5"/>
      <c r="W452" t="e">
        <f t="shared" ref="W452:Y452" si="55">(W384/W$68)*100</f>
        <v>#DIV/0!</v>
      </c>
      <c r="X452" t="e">
        <f t="shared" si="55"/>
        <v>#DIV/0!</v>
      </c>
      <c r="Y452" t="e">
        <f t="shared" si="55"/>
        <v>#DIV/0!</v>
      </c>
      <c r="Z452" t="s">
        <v>954</v>
      </c>
    </row>
    <row r="453" spans="1:26" x14ac:dyDescent="0.35">
      <c r="A453" s="5">
        <v>0</v>
      </c>
      <c r="B453" s="5">
        <v>0</v>
      </c>
      <c r="C453" s="5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0.21798075389441227</v>
      </c>
      <c r="U453" s="5"/>
      <c r="V453" s="5"/>
      <c r="W453" t="e">
        <f t="shared" ref="W453:Y453" si="56">(W385/W$68)*100</f>
        <v>#DIV/0!</v>
      </c>
      <c r="X453" t="e">
        <f t="shared" si="56"/>
        <v>#DIV/0!</v>
      </c>
      <c r="Y453" t="e">
        <f t="shared" si="56"/>
        <v>#DIV/0!</v>
      </c>
      <c r="Z453" t="s">
        <v>955</v>
      </c>
    </row>
    <row r="454" spans="1:26" x14ac:dyDescent="0.35">
      <c r="A454" s="5">
        <v>0</v>
      </c>
      <c r="B454" s="5">
        <v>0</v>
      </c>
      <c r="C454" s="5">
        <v>0</v>
      </c>
      <c r="D454" s="5">
        <v>0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3.4096444227959086E-2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0.21460418449237362</v>
      </c>
      <c r="U454" s="5"/>
      <c r="V454" s="5"/>
      <c r="W454" t="e">
        <f t="shared" ref="W454:Y454" si="57">(W386/W$68)*100</f>
        <v>#DIV/0!</v>
      </c>
      <c r="X454" t="e">
        <f t="shared" si="57"/>
        <v>#DIV/0!</v>
      </c>
      <c r="Y454" t="e">
        <f t="shared" si="57"/>
        <v>#DIV/0!</v>
      </c>
      <c r="Z454" t="s">
        <v>956</v>
      </c>
    </row>
    <row r="455" spans="1:26" x14ac:dyDescent="0.35">
      <c r="A455" s="5">
        <v>0</v>
      </c>
      <c r="B455" s="5">
        <v>0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0.21363580204095323</v>
      </c>
      <c r="U455" s="5"/>
      <c r="V455" s="5"/>
      <c r="W455" t="e">
        <f t="shared" ref="W455:Y455" si="58">(W387/W$68)*100</f>
        <v>#DIV/0!</v>
      </c>
      <c r="X455" t="e">
        <f t="shared" si="58"/>
        <v>#DIV/0!</v>
      </c>
      <c r="Y455" t="e">
        <f t="shared" si="58"/>
        <v>#DIV/0!</v>
      </c>
      <c r="Z455" t="s">
        <v>957</v>
      </c>
    </row>
    <row r="456" spans="1:26" x14ac:dyDescent="0.35">
      <c r="A456" s="5">
        <v>0</v>
      </c>
      <c r="B456" s="5">
        <v>0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9.74184120798831E-3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0.19818095321028442</v>
      </c>
      <c r="U456" s="5"/>
      <c r="V456" s="5"/>
      <c r="W456" t="e">
        <f t="shared" ref="W456:Y456" si="59">(W388/W$68)*100</f>
        <v>#DIV/0!</v>
      </c>
      <c r="X456" t="e">
        <f t="shared" si="59"/>
        <v>#DIV/0!</v>
      </c>
      <c r="Y456" t="e">
        <f t="shared" si="59"/>
        <v>#DIV/0!</v>
      </c>
      <c r="Z456" t="s">
        <v>69</v>
      </c>
    </row>
    <row r="457" spans="1:26" x14ac:dyDescent="0.35">
      <c r="A457" s="5">
        <v>0</v>
      </c>
      <c r="B457" s="5">
        <v>0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0.19069972128502274</v>
      </c>
      <c r="U457" s="5"/>
      <c r="V457" s="5"/>
      <c r="W457" t="e">
        <f t="shared" ref="W457:Y457" si="60">SUM(W397:W456)</f>
        <v>#DIV/0!</v>
      </c>
      <c r="X457" t="e">
        <f t="shared" si="60"/>
        <v>#DIV/0!</v>
      </c>
      <c r="Y457" t="e">
        <f t="shared" si="60"/>
        <v>#DIV/0!</v>
      </c>
      <c r="Z457" t="s">
        <v>1064</v>
      </c>
    </row>
    <row r="458" spans="1:26" x14ac:dyDescent="0.35">
      <c r="A458" s="5">
        <v>2.1076719258099483E-2</v>
      </c>
      <c r="B458" s="5">
        <v>0</v>
      </c>
      <c r="C458" s="5">
        <v>0</v>
      </c>
      <c r="D458" s="5">
        <v>2.3682652457075192E-2</v>
      </c>
      <c r="E458" s="5">
        <v>0</v>
      </c>
      <c r="F458" s="5">
        <v>0</v>
      </c>
      <c r="G458" s="5">
        <v>0</v>
      </c>
      <c r="H458" s="5">
        <v>1.2179526216430181E-2</v>
      </c>
      <c r="I458" s="5">
        <v>0</v>
      </c>
      <c r="J458" s="5">
        <v>1.9972039145196723E-2</v>
      </c>
      <c r="K458" s="5">
        <v>0</v>
      </c>
      <c r="L458" s="5">
        <v>0</v>
      </c>
      <c r="M458" s="5">
        <v>0</v>
      </c>
      <c r="N458" s="5">
        <v>0</v>
      </c>
      <c r="O458" s="5">
        <v>2.5071453642882213E-2</v>
      </c>
      <c r="P458" s="5">
        <v>0</v>
      </c>
      <c r="Q458" s="5">
        <v>0</v>
      </c>
      <c r="R458" s="5">
        <v>0</v>
      </c>
      <c r="S458" s="5">
        <v>0</v>
      </c>
      <c r="T458" s="5">
        <v>0.18368846436443792</v>
      </c>
      <c r="U458" s="5"/>
      <c r="V458" s="5"/>
    </row>
    <row r="459" spans="1:26" x14ac:dyDescent="0.35">
      <c r="A459" s="5">
        <v>0</v>
      </c>
      <c r="B459" s="5">
        <v>0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0.18342072089134512</v>
      </c>
      <c r="U459" s="5"/>
      <c r="V459" s="5"/>
    </row>
    <row r="460" spans="1:26" x14ac:dyDescent="0.35">
      <c r="A460" s="5">
        <v>0</v>
      </c>
      <c r="B460" s="5">
        <v>0</v>
      </c>
      <c r="C460" s="5">
        <v>0</v>
      </c>
      <c r="D460" s="5">
        <v>0</v>
      </c>
      <c r="E460" s="5">
        <v>9.9502487562189046E-2</v>
      </c>
      <c r="F460" s="5">
        <v>6.3191153238546599E-2</v>
      </c>
      <c r="G460" s="5">
        <v>0</v>
      </c>
      <c r="H460" s="5">
        <v>4.2628341757505628E-2</v>
      </c>
      <c r="I460" s="5">
        <v>6.9118053635609633E-2</v>
      </c>
      <c r="J460" s="5">
        <v>0</v>
      </c>
      <c r="K460" s="5">
        <v>0</v>
      </c>
      <c r="L460" s="5">
        <v>0</v>
      </c>
      <c r="M460" s="5">
        <v>0</v>
      </c>
      <c r="N460" s="5">
        <v>0.12664393570384802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0.18144244174651464</v>
      </c>
      <c r="U460" s="5"/>
      <c r="V460" s="5"/>
    </row>
    <row r="461" spans="1:26" x14ac:dyDescent="0.35">
      <c r="A461" s="5">
        <v>0</v>
      </c>
      <c r="B461" s="5">
        <v>0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0.17544169580923852</v>
      </c>
      <c r="U461" s="5"/>
      <c r="V461" s="5"/>
    </row>
    <row r="462" spans="1:26" x14ac:dyDescent="0.35">
      <c r="A462" s="5">
        <v>0</v>
      </c>
      <c r="B462" s="5">
        <v>0</v>
      </c>
      <c r="C462" s="5">
        <v>0</v>
      </c>
      <c r="D462" s="5">
        <v>0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0.17423830576425675</v>
      </c>
      <c r="U462" s="5"/>
      <c r="V462" s="5"/>
    </row>
    <row r="463" spans="1:26" x14ac:dyDescent="0.35">
      <c r="A463" s="5">
        <v>0</v>
      </c>
      <c r="B463" s="5">
        <v>0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0.17410034307071165</v>
      </c>
      <c r="U463" s="5"/>
      <c r="V463" s="5"/>
    </row>
    <row r="464" spans="1:26" x14ac:dyDescent="0.35">
      <c r="A464" s="5">
        <v>0</v>
      </c>
      <c r="B464" s="5">
        <v>0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0.16186119740494709</v>
      </c>
      <c r="U464" s="5"/>
      <c r="V464" s="5"/>
    </row>
    <row r="465" spans="1:22" x14ac:dyDescent="0.35">
      <c r="A465" s="5">
        <v>0</v>
      </c>
      <c r="B465" s="5">
        <v>0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0.15349194167306215</v>
      </c>
      <c r="U465" s="5"/>
      <c r="V465" s="5"/>
    </row>
    <row r="466" spans="1:22" x14ac:dyDescent="0.35">
      <c r="A466" s="5">
        <v>0</v>
      </c>
      <c r="B466" s="5">
        <v>0</v>
      </c>
      <c r="C466" s="5">
        <v>0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0.15240930760097116</v>
      </c>
      <c r="U466" s="5"/>
      <c r="V466" s="5"/>
    </row>
    <row r="467" spans="1:22" x14ac:dyDescent="0.35">
      <c r="A467" s="5">
        <v>0</v>
      </c>
      <c r="B467" s="5">
        <v>0</v>
      </c>
      <c r="C467" s="5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0.14709753411212487</v>
      </c>
      <c r="U467" s="5"/>
      <c r="V467" s="5"/>
    </row>
    <row r="468" spans="1:22" x14ac:dyDescent="0.35">
      <c r="A468" s="5">
        <v>0</v>
      </c>
      <c r="B468" s="5">
        <v>0</v>
      </c>
      <c r="C468" s="5">
        <v>0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4.041146216017634E-2</v>
      </c>
      <c r="T468" s="5">
        <v>0.13880967563255012</v>
      </c>
      <c r="U468" s="5"/>
      <c r="V468" s="5"/>
    </row>
    <row r="469" spans="1:22" x14ac:dyDescent="0.35">
      <c r="A469" s="5">
        <v>0</v>
      </c>
      <c r="B469" s="5">
        <v>0</v>
      </c>
      <c r="C469" s="5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0.1382316975915785</v>
      </c>
      <c r="U469" s="5"/>
      <c r="V469" s="5"/>
    </row>
    <row r="470" spans="1:22" x14ac:dyDescent="0.35">
      <c r="A470" s="5">
        <v>0</v>
      </c>
      <c r="B470" s="5">
        <v>0</v>
      </c>
      <c r="C470" s="5">
        <v>0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0.13495672583247764</v>
      </c>
      <c r="U470" s="5"/>
      <c r="V470" s="5"/>
    </row>
    <row r="471" spans="1:22" x14ac:dyDescent="0.35">
      <c r="A471" s="5">
        <v>0</v>
      </c>
      <c r="B471" s="5">
        <v>0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0.13454431426229563</v>
      </c>
      <c r="U471" s="5"/>
      <c r="V471" s="5"/>
    </row>
    <row r="472" spans="1:22" x14ac:dyDescent="0.35">
      <c r="A472" s="5">
        <v>0</v>
      </c>
      <c r="B472" s="5">
        <v>0</v>
      </c>
      <c r="C472" s="5">
        <v>0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0.12827584575252685</v>
      </c>
      <c r="U472" s="5"/>
      <c r="V472" s="5"/>
    </row>
    <row r="473" spans="1:22" x14ac:dyDescent="0.35">
      <c r="A473" s="5">
        <v>0</v>
      </c>
      <c r="B473" s="5">
        <v>0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0.12790995139421849</v>
      </c>
      <c r="U473" s="5"/>
      <c r="V473" s="5"/>
    </row>
    <row r="474" spans="1:22" x14ac:dyDescent="0.35">
      <c r="A474" s="5">
        <v>0</v>
      </c>
      <c r="B474" s="5">
        <v>0</v>
      </c>
      <c r="C474" s="5">
        <v>0</v>
      </c>
      <c r="D474" s="5">
        <v>0</v>
      </c>
      <c r="E474" s="5">
        <v>1.2978585334198572E-2</v>
      </c>
      <c r="F474" s="5">
        <v>0</v>
      </c>
      <c r="G474" s="5">
        <v>0.11729119081424778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8.3366025892506856E-2</v>
      </c>
      <c r="R474" s="5">
        <v>0</v>
      </c>
      <c r="S474" s="5">
        <v>0</v>
      </c>
      <c r="T474" s="5">
        <v>0.12604604505739297</v>
      </c>
      <c r="U474" s="5"/>
      <c r="V474" s="5"/>
    </row>
    <row r="475" spans="1:22" x14ac:dyDescent="0.35">
      <c r="A475" s="5">
        <v>0</v>
      </c>
      <c r="B475" s="5">
        <v>0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0.12405408758218582</v>
      </c>
      <c r="U475" s="5"/>
      <c r="V475" s="5"/>
    </row>
    <row r="476" spans="1:22" x14ac:dyDescent="0.35">
      <c r="A476" s="5">
        <v>0</v>
      </c>
      <c r="B476" s="5">
        <v>0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0.12222448563862294</v>
      </c>
      <c r="U476" s="5"/>
      <c r="V476" s="5"/>
    </row>
    <row r="477" spans="1:22" x14ac:dyDescent="0.35">
      <c r="A477" s="5">
        <v>0</v>
      </c>
      <c r="B477" s="5">
        <v>0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0.12210204480055231</v>
      </c>
      <c r="U477" s="5"/>
      <c r="V477" s="5"/>
    </row>
    <row r="478" spans="1:22" x14ac:dyDescent="0.35">
      <c r="A478" s="5">
        <v>0</v>
      </c>
      <c r="B478" s="5">
        <v>0</v>
      </c>
      <c r="C478" s="5">
        <v>0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0.12050968507983767</v>
      </c>
      <c r="U478" s="5"/>
      <c r="V478" s="5"/>
    </row>
    <row r="479" spans="1:22" x14ac:dyDescent="0.35">
      <c r="A479" s="5">
        <v>0</v>
      </c>
      <c r="B479" s="5">
        <v>0</v>
      </c>
      <c r="C479" s="5">
        <v>0</v>
      </c>
      <c r="D479" s="5">
        <v>0</v>
      </c>
      <c r="E479" s="5">
        <v>0</v>
      </c>
      <c r="F479" s="5">
        <v>0</v>
      </c>
      <c r="G479" s="5">
        <v>1.2346441138341872E-2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9.74184120798831E-3</v>
      </c>
      <c r="O479" s="5">
        <v>0</v>
      </c>
      <c r="P479" s="5">
        <v>0</v>
      </c>
      <c r="Q479" s="5">
        <v>0</v>
      </c>
      <c r="R479" s="5">
        <v>1.0031096398836392E-2</v>
      </c>
      <c r="S479" s="5">
        <v>0</v>
      </c>
      <c r="T479" s="5">
        <v>0.11753340238864121</v>
      </c>
      <c r="U479" s="5"/>
      <c r="V479" s="5"/>
    </row>
    <row r="480" spans="1:22" x14ac:dyDescent="0.35">
      <c r="A480" s="5">
        <v>0</v>
      </c>
      <c r="B480" s="5">
        <v>0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0.1169652825774895</v>
      </c>
      <c r="U480" s="5"/>
      <c r="V480" s="5"/>
    </row>
    <row r="481" spans="1:22" x14ac:dyDescent="0.35">
      <c r="A481" s="5">
        <v>0</v>
      </c>
      <c r="B481" s="5">
        <v>0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0.11543423643647721</v>
      </c>
      <c r="U481" s="5"/>
      <c r="V481" s="5"/>
    </row>
    <row r="482" spans="1:22" x14ac:dyDescent="0.35">
      <c r="A482" s="5">
        <v>0</v>
      </c>
      <c r="B482" s="5">
        <v>0</v>
      </c>
      <c r="C482" s="5">
        <v>0</v>
      </c>
      <c r="D482" s="5">
        <v>0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0.11511895625479662</v>
      </c>
      <c r="U482" s="5"/>
      <c r="V482" s="5"/>
    </row>
    <row r="483" spans="1:22" x14ac:dyDescent="0.35">
      <c r="A483" s="5">
        <v>0</v>
      </c>
      <c r="B483" s="5">
        <v>0</v>
      </c>
      <c r="C483" s="5">
        <v>0</v>
      </c>
      <c r="D483" s="5">
        <v>2.3682652457075192E-2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4.3838285435947394E-2</v>
      </c>
      <c r="O483" s="5">
        <v>0</v>
      </c>
      <c r="P483" s="5">
        <v>0</v>
      </c>
      <c r="Q483" s="5">
        <v>0.20596312279325224</v>
      </c>
      <c r="R483" s="5">
        <v>0</v>
      </c>
      <c r="S483" s="5">
        <v>0</v>
      </c>
      <c r="T483" s="5">
        <v>0.11361805844159628</v>
      </c>
      <c r="U483" s="5"/>
      <c r="V483" s="5"/>
    </row>
    <row r="484" spans="1:22" x14ac:dyDescent="0.35">
      <c r="A484" s="5">
        <v>0</v>
      </c>
      <c r="B484" s="5">
        <v>0</v>
      </c>
      <c r="C484" s="5">
        <v>0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0.18368846436443792</v>
      </c>
      <c r="T484" s="5">
        <v>0.11221497978865612</v>
      </c>
      <c r="U484" s="5"/>
      <c r="V484" s="5"/>
    </row>
    <row r="485" spans="1:22" x14ac:dyDescent="0.35">
      <c r="A485" s="5">
        <v>0</v>
      </c>
      <c r="B485" s="5">
        <v>0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0.11053552010078854</v>
      </c>
      <c r="U485" s="5"/>
      <c r="V485" s="5"/>
    </row>
    <row r="486" spans="1:22" x14ac:dyDescent="0.35">
      <c r="A486" s="5">
        <v>0</v>
      </c>
      <c r="B486" s="5">
        <v>0</v>
      </c>
      <c r="C486" s="5">
        <v>0</v>
      </c>
      <c r="D486" s="5">
        <v>0</v>
      </c>
      <c r="E486" s="5">
        <v>0</v>
      </c>
      <c r="F486" s="5">
        <v>0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0.10990771358239008</v>
      </c>
      <c r="U486" s="5"/>
      <c r="V486" s="5"/>
    </row>
    <row r="487" spans="1:22" x14ac:dyDescent="0.35">
      <c r="A487" s="5">
        <v>0</v>
      </c>
      <c r="B487" s="5">
        <v>0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0.1086439872343315</v>
      </c>
      <c r="U487" s="5"/>
      <c r="V487" s="5"/>
    </row>
    <row r="488" spans="1:22" x14ac:dyDescent="0.35">
      <c r="A488" s="5">
        <v>0</v>
      </c>
      <c r="B488" s="5">
        <v>0</v>
      </c>
      <c r="C488" s="5">
        <v>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0.10561830717324336</v>
      </c>
      <c r="U488" s="5"/>
      <c r="V488" s="5"/>
    </row>
    <row r="489" spans="1:22" x14ac:dyDescent="0.35">
      <c r="A489" s="5">
        <v>0</v>
      </c>
      <c r="B489" s="5">
        <v>0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0.10455987381927093</v>
      </c>
      <c r="U489" s="5"/>
      <c r="V489" s="5"/>
    </row>
    <row r="490" spans="1:22" x14ac:dyDescent="0.35">
      <c r="A490" s="5">
        <v>0</v>
      </c>
      <c r="B490" s="5">
        <v>0</v>
      </c>
      <c r="C490" s="5">
        <v>0</v>
      </c>
      <c r="D490" s="5">
        <v>0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9.8077677520596304E-2</v>
      </c>
      <c r="R490" s="5">
        <v>1.504664459825459E-2</v>
      </c>
      <c r="S490" s="5">
        <v>0</v>
      </c>
      <c r="T490" s="5">
        <v>0.10311746438024436</v>
      </c>
      <c r="U490" s="5"/>
      <c r="V490" s="5"/>
    </row>
    <row r="491" spans="1:22" x14ac:dyDescent="0.35">
      <c r="A491" s="5">
        <v>0</v>
      </c>
      <c r="B491" s="5">
        <v>0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0.10286554004408524</v>
      </c>
      <c r="U491" s="5"/>
      <c r="V491" s="5"/>
    </row>
    <row r="492" spans="1:22" x14ac:dyDescent="0.35">
      <c r="A492" s="5">
        <v>0</v>
      </c>
      <c r="B492" s="5">
        <v>0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0.10232796111537479</v>
      </c>
      <c r="U492" s="5"/>
      <c r="V492" s="5"/>
    </row>
    <row r="493" spans="1:22" x14ac:dyDescent="0.35">
      <c r="A493" s="5">
        <v>0</v>
      </c>
      <c r="B493" s="5">
        <v>0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0.10232796111537479</v>
      </c>
      <c r="U493" s="5"/>
      <c r="V493" s="5"/>
    </row>
    <row r="494" spans="1:22" x14ac:dyDescent="0.35">
      <c r="A494" s="5">
        <v>0</v>
      </c>
      <c r="B494" s="5">
        <v>0</v>
      </c>
      <c r="C494" s="5">
        <v>0</v>
      </c>
      <c r="D494" s="5">
        <v>0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0.10101547131692275</v>
      </c>
      <c r="U494" s="5"/>
      <c r="V494" s="5"/>
    </row>
    <row r="495" spans="1:22" x14ac:dyDescent="0.35">
      <c r="A495" s="5">
        <v>0</v>
      </c>
      <c r="B495" s="5">
        <v>0</v>
      </c>
      <c r="C495" s="5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0.10001444282815521</v>
      </c>
      <c r="U495" s="5"/>
      <c r="V495" s="5"/>
    </row>
    <row r="496" spans="1:22" x14ac:dyDescent="0.35">
      <c r="A496" s="5">
        <v>7.2263037456341078E-2</v>
      </c>
      <c r="B496" s="5">
        <v>0</v>
      </c>
      <c r="C496" s="5">
        <v>0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9.9960730920482688E-2</v>
      </c>
      <c r="U496" s="5"/>
      <c r="V496" s="5"/>
    </row>
    <row r="497" spans="1:22" x14ac:dyDescent="0.35">
      <c r="A497" s="5">
        <v>0</v>
      </c>
      <c r="B497" s="5">
        <v>3.8942976356050069E-2</v>
      </c>
      <c r="C497" s="5">
        <v>0</v>
      </c>
      <c r="D497" s="5">
        <v>0</v>
      </c>
      <c r="E497" s="5">
        <v>2.5957170668397145E-2</v>
      </c>
      <c r="F497" s="5">
        <v>2.2568269013766643E-2</v>
      </c>
      <c r="G497" s="5">
        <v>0</v>
      </c>
      <c r="H497" s="5">
        <v>0</v>
      </c>
      <c r="I497" s="5">
        <v>5.5294442908487701E-2</v>
      </c>
      <c r="J497" s="5">
        <v>6.9902137008188536E-2</v>
      </c>
      <c r="K497" s="5">
        <v>0</v>
      </c>
      <c r="L497" s="5">
        <v>0</v>
      </c>
      <c r="M497" s="5">
        <v>0</v>
      </c>
      <c r="N497" s="5">
        <v>0</v>
      </c>
      <c r="O497" s="5">
        <v>1.5042872185729328E-2</v>
      </c>
      <c r="P497" s="5">
        <v>0</v>
      </c>
      <c r="Q497" s="5">
        <v>0</v>
      </c>
      <c r="R497" s="5">
        <v>0</v>
      </c>
      <c r="S497" s="5">
        <v>0</v>
      </c>
      <c r="T497" s="5">
        <v>9.9294547489760632E-2</v>
      </c>
      <c r="U497" s="5"/>
      <c r="V497" s="5"/>
    </row>
    <row r="498" spans="1:22" x14ac:dyDescent="0.35">
      <c r="A498" s="5">
        <v>0</v>
      </c>
      <c r="B498" s="5">
        <v>0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0.15586945932781296</v>
      </c>
      <c r="O498" s="5">
        <v>0</v>
      </c>
      <c r="P498" s="5">
        <v>0</v>
      </c>
      <c r="Q498" s="5">
        <v>0</v>
      </c>
      <c r="R498" s="5">
        <v>0</v>
      </c>
      <c r="S498" s="5">
        <v>1.8368846436443789E-2</v>
      </c>
      <c r="T498" s="5">
        <v>9.7906221707837832E-2</v>
      </c>
      <c r="U498" s="5"/>
      <c r="V498" s="5"/>
    </row>
    <row r="499" spans="1:22" x14ac:dyDescent="0.35">
      <c r="A499" s="5">
        <v>0</v>
      </c>
      <c r="B499" s="5">
        <v>0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9.7116718442968236E-2</v>
      </c>
      <c r="U499" s="5"/>
      <c r="V499" s="5"/>
    </row>
    <row r="500" spans="1:22" x14ac:dyDescent="0.35">
      <c r="A500" s="5">
        <v>0</v>
      </c>
      <c r="B500" s="5">
        <v>0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9.7073854972778234E-2</v>
      </c>
      <c r="U500" s="5"/>
      <c r="V500" s="5"/>
    </row>
    <row r="501" spans="1:22" x14ac:dyDescent="0.35">
      <c r="A501" s="5">
        <v>0</v>
      </c>
      <c r="B501" s="5">
        <v>0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9.4418217161899479E-2</v>
      </c>
      <c r="U501" s="5"/>
      <c r="V501" s="5"/>
    </row>
    <row r="502" spans="1:22" x14ac:dyDescent="0.35">
      <c r="A502" s="5">
        <v>0</v>
      </c>
      <c r="B502" s="5">
        <v>0</v>
      </c>
      <c r="C502" s="5">
        <v>0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9.2122171646756235E-2</v>
      </c>
      <c r="U502" s="5"/>
      <c r="V502" s="5"/>
    </row>
    <row r="503" spans="1:22" x14ac:dyDescent="0.35">
      <c r="A503" s="5">
        <v>0</v>
      </c>
      <c r="B503" s="5">
        <v>0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8.9536965975952926E-2</v>
      </c>
      <c r="U503" s="5"/>
      <c r="V503" s="5"/>
    </row>
    <row r="504" spans="1:22" x14ac:dyDescent="0.35">
      <c r="A504" s="5">
        <v>0</v>
      </c>
      <c r="B504" s="5">
        <v>0</v>
      </c>
      <c r="C504" s="5">
        <v>0</v>
      </c>
      <c r="D504" s="5">
        <v>0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8.8273239627894351E-2</v>
      </c>
      <c r="U504" s="5"/>
      <c r="V504" s="5"/>
    </row>
    <row r="505" spans="1:22" x14ac:dyDescent="0.35">
      <c r="A505" s="5">
        <v>0</v>
      </c>
      <c r="B505" s="5">
        <v>0</v>
      </c>
      <c r="C505" s="5">
        <v>0</v>
      </c>
      <c r="D505" s="5">
        <v>0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8.5115226568415983E-2</v>
      </c>
      <c r="U505" s="5"/>
      <c r="V505" s="5"/>
    </row>
    <row r="506" spans="1:22" x14ac:dyDescent="0.35">
      <c r="A506" s="5">
        <v>0</v>
      </c>
      <c r="B506" s="5">
        <v>0</v>
      </c>
      <c r="C506" s="5">
        <v>0</v>
      </c>
      <c r="D506" s="5">
        <v>0</v>
      </c>
      <c r="E506" s="5">
        <v>7.3545316893791901E-2</v>
      </c>
      <c r="F506" s="5">
        <v>4.9650191830286614E-2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1.1348805538217103E-2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8.2889283599763164E-2</v>
      </c>
      <c r="U506" s="5"/>
      <c r="V506" s="5"/>
    </row>
    <row r="507" spans="1:22" x14ac:dyDescent="0.35">
      <c r="A507" s="5">
        <v>0</v>
      </c>
      <c r="B507" s="5">
        <v>0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7.1486957565951526E-2</v>
      </c>
      <c r="U507" s="5"/>
      <c r="V507" s="5"/>
    </row>
    <row r="508" spans="1:22" x14ac:dyDescent="0.35">
      <c r="A508" s="5">
        <v>0</v>
      </c>
      <c r="B508" s="5">
        <v>0</v>
      </c>
      <c r="C508" s="5">
        <v>0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7.0745224899254958E-2</v>
      </c>
      <c r="U508" s="5"/>
      <c r="V508" s="5"/>
    </row>
    <row r="509" spans="1:22" x14ac:dyDescent="0.35">
      <c r="A509" s="5">
        <v>0</v>
      </c>
      <c r="B509" s="5">
        <v>0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0.10286554004408524</v>
      </c>
      <c r="T509" s="5">
        <v>6.9115848795789248E-2</v>
      </c>
      <c r="U509" s="5"/>
      <c r="V509" s="5"/>
    </row>
    <row r="510" spans="1:22" x14ac:dyDescent="0.35">
      <c r="A510" s="5">
        <v>0</v>
      </c>
      <c r="B510" s="5">
        <v>0</v>
      </c>
      <c r="C510" s="5">
        <v>0</v>
      </c>
      <c r="D510" s="5">
        <v>0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9.184423218221896E-2</v>
      </c>
      <c r="T510" s="5">
        <v>6.9115848795789248E-2</v>
      </c>
      <c r="U510" s="5"/>
      <c r="V510" s="5"/>
    </row>
    <row r="511" spans="1:22" x14ac:dyDescent="0.35">
      <c r="A511" s="5">
        <v>0</v>
      </c>
      <c r="B511" s="5">
        <v>0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6.812974834119101E-2</v>
      </c>
      <c r="U511" s="5"/>
      <c r="V511" s="5"/>
    </row>
    <row r="512" spans="1:22" x14ac:dyDescent="0.35">
      <c r="A512" s="5">
        <v>0</v>
      </c>
      <c r="B512" s="5">
        <v>0</v>
      </c>
      <c r="C512" s="5">
        <v>0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6.5492092765004881E-2</v>
      </c>
      <c r="U512" s="5"/>
      <c r="V512" s="5"/>
    </row>
    <row r="513" spans="1:22" x14ac:dyDescent="0.35">
      <c r="A513" s="5">
        <v>0</v>
      </c>
      <c r="B513" s="5">
        <v>0</v>
      </c>
      <c r="C513" s="5">
        <v>0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6.3954975697109243E-2</v>
      </c>
      <c r="U513" s="5"/>
      <c r="V513" s="5"/>
    </row>
    <row r="514" spans="1:22" x14ac:dyDescent="0.35">
      <c r="A514" s="5">
        <v>0</v>
      </c>
      <c r="B514" s="5">
        <v>0</v>
      </c>
      <c r="C514" s="5">
        <v>0</v>
      </c>
      <c r="D514" s="5">
        <v>0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6.3954975697109243E-2</v>
      </c>
      <c r="U514" s="5"/>
      <c r="V514" s="5"/>
    </row>
    <row r="515" spans="1:22" x14ac:dyDescent="0.35">
      <c r="A515" s="5">
        <v>0</v>
      </c>
      <c r="B515" s="5">
        <v>0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5.9624409033158028E-2</v>
      </c>
      <c r="U515" s="5"/>
      <c r="V515" s="5"/>
    </row>
    <row r="516" spans="1:22" x14ac:dyDescent="0.35">
      <c r="A516" s="5">
        <v>0</v>
      </c>
      <c r="B516" s="5">
        <v>0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1.4695077149155033E-2</v>
      </c>
      <c r="T516" s="5">
        <v>5.8134706419732583E-2</v>
      </c>
      <c r="U516" s="5"/>
      <c r="V516" s="5"/>
    </row>
    <row r="517" spans="1:22" x14ac:dyDescent="0.35">
      <c r="A517" s="5">
        <v>0</v>
      </c>
      <c r="B517" s="5">
        <v>0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6.2454077883908894E-2</v>
      </c>
      <c r="T517" s="5">
        <v>5.5882125012004243E-2</v>
      </c>
      <c r="U517" s="5"/>
      <c r="V517" s="5"/>
    </row>
    <row r="518" spans="1:22" x14ac:dyDescent="0.35">
      <c r="A518" s="5">
        <v>0</v>
      </c>
      <c r="B518" s="5">
        <v>0</v>
      </c>
      <c r="C518" s="5">
        <v>0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5.5742995452545109E-2</v>
      </c>
      <c r="U518" s="5"/>
      <c r="V518" s="5"/>
    </row>
    <row r="519" spans="1:22" x14ac:dyDescent="0.35">
      <c r="A519" s="5">
        <v>9.0328796820426348E-3</v>
      </c>
      <c r="B519" s="5">
        <v>0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6.2454077883908894E-2</v>
      </c>
      <c r="T519" s="5">
        <v>5.5203609285689181E-2</v>
      </c>
      <c r="U519" s="5"/>
      <c r="V519" s="5"/>
    </row>
    <row r="520" spans="1:22" x14ac:dyDescent="0.35">
      <c r="A520" s="5">
        <v>0</v>
      </c>
      <c r="B520" s="5">
        <v>0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5.3580126643935702E-2</v>
      </c>
      <c r="U520" s="5"/>
      <c r="V520" s="5"/>
    </row>
    <row r="521" spans="1:22" x14ac:dyDescent="0.35">
      <c r="A521" s="5">
        <v>0</v>
      </c>
      <c r="B521" s="5">
        <v>0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5.1393836284048415E-2</v>
      </c>
      <c r="U521" s="5"/>
      <c r="V521" s="5"/>
    </row>
    <row r="522" spans="1:22" x14ac:dyDescent="0.35">
      <c r="A522" s="5">
        <v>0</v>
      </c>
      <c r="B522" s="5">
        <v>0</v>
      </c>
      <c r="C522" s="5">
        <v>0</v>
      </c>
      <c r="D522" s="5">
        <v>0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5.1163980557687394E-2</v>
      </c>
      <c r="U522" s="5"/>
      <c r="V522" s="5"/>
    </row>
    <row r="523" spans="1:22" x14ac:dyDescent="0.35">
      <c r="A523" s="5">
        <v>0</v>
      </c>
      <c r="B523" s="5">
        <v>0</v>
      </c>
      <c r="C523" s="5">
        <v>0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5.1163980557687394E-2</v>
      </c>
      <c r="U523" s="5"/>
      <c r="V523" s="5"/>
    </row>
    <row r="524" spans="1:22" x14ac:dyDescent="0.35">
      <c r="A524" s="5">
        <v>0</v>
      </c>
      <c r="B524" s="5">
        <v>0</v>
      </c>
      <c r="C524" s="5">
        <v>0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9.4418217161899479E-2</v>
      </c>
      <c r="Q524" s="5">
        <v>0</v>
      </c>
      <c r="R524" s="5">
        <v>0</v>
      </c>
      <c r="S524" s="5">
        <v>0</v>
      </c>
      <c r="T524" s="5">
        <v>4.7531744415020026E-2</v>
      </c>
      <c r="U524" s="5"/>
      <c r="V524" s="5"/>
    </row>
    <row r="525" spans="1:22" x14ac:dyDescent="0.35">
      <c r="A525" s="5">
        <v>0</v>
      </c>
      <c r="B525" s="5">
        <v>0</v>
      </c>
      <c r="C525" s="5">
        <v>0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4.6775324399747992E-2</v>
      </c>
      <c r="U525" s="5"/>
      <c r="V525" s="5"/>
    </row>
    <row r="526" spans="1:22" x14ac:dyDescent="0.35">
      <c r="A526" s="5">
        <v>0</v>
      </c>
      <c r="B526" s="5">
        <v>0</v>
      </c>
      <c r="C526" s="5">
        <v>0</v>
      </c>
      <c r="D526" s="5">
        <v>0</v>
      </c>
      <c r="E526" s="5">
        <v>0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  <c r="S526" s="5">
        <v>0</v>
      </c>
      <c r="T526" s="5">
        <v>4.4007627988851404E-2</v>
      </c>
      <c r="U526" s="5"/>
      <c r="V526" s="5"/>
    </row>
    <row r="527" spans="1:22" x14ac:dyDescent="0.35">
      <c r="A527" s="5">
        <v>0</v>
      </c>
      <c r="B527" s="5">
        <v>0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4.3838285435947394E-2</v>
      </c>
      <c r="U527" s="5"/>
      <c r="V527" s="5"/>
    </row>
    <row r="528" spans="1:22" x14ac:dyDescent="0.35">
      <c r="A528" s="5">
        <v>0</v>
      </c>
      <c r="B528" s="5">
        <v>0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4.0741495212874311E-2</v>
      </c>
      <c r="U528" s="5"/>
      <c r="V528" s="5"/>
    </row>
    <row r="529" spans="1:22" x14ac:dyDescent="0.35">
      <c r="A529" s="5">
        <v>0</v>
      </c>
      <c r="B529" s="5">
        <v>0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4.7759000734753858E-2</v>
      </c>
      <c r="T529" s="5">
        <v>3.896736483195324E-2</v>
      </c>
      <c r="U529" s="5"/>
      <c r="V529" s="5"/>
    </row>
    <row r="530" spans="1:22" x14ac:dyDescent="0.35">
      <c r="A530" s="5">
        <v>0</v>
      </c>
      <c r="B530" s="5">
        <v>0</v>
      </c>
      <c r="C530" s="5">
        <v>0</v>
      </c>
      <c r="D530" s="5">
        <v>0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1.1021307861866276E-2</v>
      </c>
      <c r="T530" s="5">
        <v>3.8372985418265539E-2</v>
      </c>
      <c r="U530" s="5"/>
      <c r="V530" s="5"/>
    </row>
    <row r="531" spans="1:22" x14ac:dyDescent="0.35">
      <c r="A531" s="5">
        <v>0</v>
      </c>
      <c r="B531" s="5">
        <v>0</v>
      </c>
      <c r="C531" s="5">
        <v>0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3.8372985418265539E-2</v>
      </c>
      <c r="U531" s="5"/>
      <c r="V531" s="5"/>
    </row>
    <row r="532" spans="1:22" x14ac:dyDescent="0.35">
      <c r="A532" s="5">
        <v>0</v>
      </c>
      <c r="B532" s="5">
        <v>0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3.5206102391081122E-2</v>
      </c>
      <c r="U532" s="5"/>
      <c r="V532" s="5"/>
    </row>
    <row r="533" spans="1:22" x14ac:dyDescent="0.35">
      <c r="A533" s="5">
        <v>0</v>
      </c>
      <c r="B533" s="5">
        <v>0</v>
      </c>
      <c r="C533" s="5">
        <v>0</v>
      </c>
      <c r="D533" s="5">
        <v>7.1047957371225573E-2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1.5954052329291642E-2</v>
      </c>
      <c r="M533" s="5">
        <v>0</v>
      </c>
      <c r="N533" s="5">
        <v>0</v>
      </c>
      <c r="O533" s="5">
        <v>3.51000351000351E-2</v>
      </c>
      <c r="P533" s="5">
        <v>0</v>
      </c>
      <c r="Q533" s="5">
        <v>0</v>
      </c>
      <c r="R533" s="5">
        <v>0</v>
      </c>
      <c r="S533" s="5">
        <v>0</v>
      </c>
      <c r="T533" s="5">
        <v>3.3379694019471488E-2</v>
      </c>
      <c r="U533" s="5"/>
      <c r="V533" s="5"/>
    </row>
    <row r="534" spans="1:22" x14ac:dyDescent="0.35">
      <c r="A534" s="5">
        <v>0</v>
      </c>
      <c r="B534" s="5">
        <v>0</v>
      </c>
      <c r="C534" s="5">
        <v>0</v>
      </c>
      <c r="D534" s="5">
        <v>0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3.2272260525157692E-2</v>
      </c>
      <c r="U534" s="5"/>
      <c r="V534" s="5"/>
    </row>
    <row r="535" spans="1:22" x14ac:dyDescent="0.35">
      <c r="A535" s="5">
        <v>1.2043839576056847E-2</v>
      </c>
      <c r="B535" s="5">
        <v>0</v>
      </c>
      <c r="C535" s="5">
        <v>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4.3838285435947394E-2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3.1320844683413826E-2</v>
      </c>
      <c r="U535" s="5"/>
      <c r="V535" s="5"/>
    </row>
    <row r="536" spans="1:22" x14ac:dyDescent="0.35">
      <c r="A536" s="5">
        <v>0</v>
      </c>
      <c r="B536" s="5">
        <v>0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2.9423303256178895E-2</v>
      </c>
      <c r="U536" s="5"/>
      <c r="V536" s="5"/>
    </row>
    <row r="537" spans="1:22" x14ac:dyDescent="0.35">
      <c r="A537" s="5">
        <v>0</v>
      </c>
      <c r="B537" s="5">
        <v>0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2.9338418659234266E-2</v>
      </c>
      <c r="U537" s="5"/>
      <c r="V537" s="5"/>
    </row>
    <row r="538" spans="1:22" x14ac:dyDescent="0.35">
      <c r="A538" s="5">
        <v>0</v>
      </c>
      <c r="B538" s="5">
        <v>0</v>
      </c>
      <c r="C538" s="5">
        <v>0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2.9225523623964932E-2</v>
      </c>
      <c r="U538" s="5"/>
      <c r="V538" s="5"/>
    </row>
    <row r="539" spans="1:22" x14ac:dyDescent="0.35">
      <c r="A539" s="5">
        <v>0</v>
      </c>
      <c r="B539" s="5">
        <v>0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5.3580126643935702E-2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2.8372013845542755E-2</v>
      </c>
      <c r="U539" s="5"/>
      <c r="V539" s="5"/>
    </row>
    <row r="540" spans="1:22" x14ac:dyDescent="0.35">
      <c r="A540" s="5">
        <v>0</v>
      </c>
      <c r="B540" s="5">
        <v>0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2.764722145424385E-2</v>
      </c>
      <c r="U540" s="5"/>
      <c r="V540" s="5"/>
    </row>
    <row r="541" spans="1:22" x14ac:dyDescent="0.35">
      <c r="A541" s="5">
        <v>0</v>
      </c>
      <c r="B541" s="5">
        <v>0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2.7160996808582874E-2</v>
      </c>
      <c r="U541" s="5"/>
      <c r="V541" s="5"/>
    </row>
    <row r="542" spans="1:22" x14ac:dyDescent="0.35">
      <c r="A542" s="5">
        <v>0</v>
      </c>
      <c r="B542" s="5">
        <v>0</v>
      </c>
      <c r="C542" s="5">
        <v>0</v>
      </c>
      <c r="D542" s="5">
        <v>0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2.7160996808582874E-2</v>
      </c>
      <c r="U542" s="5"/>
      <c r="V542" s="5"/>
    </row>
    <row r="543" spans="1:22" x14ac:dyDescent="0.35">
      <c r="A543" s="5">
        <v>0</v>
      </c>
      <c r="B543" s="5">
        <v>0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2.571638501102131E-2</v>
      </c>
      <c r="U543" s="5"/>
      <c r="V543" s="5"/>
    </row>
    <row r="544" spans="1:22" x14ac:dyDescent="0.35">
      <c r="A544" s="5">
        <v>0</v>
      </c>
      <c r="B544" s="5">
        <v>0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2.5581990278843697E-2</v>
      </c>
      <c r="U544" s="5"/>
      <c r="V544" s="5"/>
    </row>
    <row r="545" spans="1:22" x14ac:dyDescent="0.35">
      <c r="A545" s="5">
        <v>0</v>
      </c>
      <c r="B545" s="5">
        <v>0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2.5581990278843697E-2</v>
      </c>
      <c r="U545" s="5"/>
      <c r="V545" s="5"/>
    </row>
    <row r="546" spans="1:22" x14ac:dyDescent="0.35">
      <c r="A546" s="5">
        <v>0</v>
      </c>
      <c r="B546" s="5">
        <v>0</v>
      </c>
      <c r="C546" s="5">
        <v>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2.5581990278843697E-2</v>
      </c>
      <c r="U546" s="5"/>
      <c r="V546" s="5"/>
    </row>
    <row r="547" spans="1:22" x14ac:dyDescent="0.35">
      <c r="A547" s="5">
        <v>0</v>
      </c>
      <c r="B547" s="5">
        <v>0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2.5581990278843697E-2</v>
      </c>
      <c r="U547" s="5"/>
      <c r="V547" s="5"/>
    </row>
    <row r="548" spans="1:22" x14ac:dyDescent="0.35">
      <c r="A548" s="5">
        <v>0</v>
      </c>
      <c r="B548" s="5">
        <v>0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2.5581990278843697E-2</v>
      </c>
      <c r="U548" s="5"/>
      <c r="V548" s="5"/>
    </row>
    <row r="549" spans="1:22" x14ac:dyDescent="0.35">
      <c r="A549" s="5">
        <v>0</v>
      </c>
      <c r="B549" s="5">
        <v>0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2.5581990278843697E-2</v>
      </c>
      <c r="U549" s="5"/>
      <c r="V549" s="5"/>
    </row>
    <row r="550" spans="1:22" x14ac:dyDescent="0.35">
      <c r="A550" s="5">
        <v>0</v>
      </c>
      <c r="B550" s="5">
        <v>0</v>
      </c>
      <c r="C550" s="5">
        <v>0</v>
      </c>
      <c r="D550" s="5">
        <v>0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2.5581990278843697E-2</v>
      </c>
      <c r="U550" s="5"/>
      <c r="V550" s="5"/>
    </row>
    <row r="551" spans="1:22" x14ac:dyDescent="0.35">
      <c r="A551" s="5">
        <v>0</v>
      </c>
      <c r="B551" s="5">
        <v>0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4.3838285435947394E-2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2.5581990278843697E-2</v>
      </c>
      <c r="U551" s="5"/>
      <c r="V551" s="5"/>
    </row>
    <row r="552" spans="1:22" x14ac:dyDescent="0.35">
      <c r="A552" s="5">
        <v>0</v>
      </c>
      <c r="B552" s="5">
        <v>0</v>
      </c>
      <c r="C552" s="5">
        <v>0</v>
      </c>
      <c r="D552" s="5">
        <v>0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2.2477599851770447E-2</v>
      </c>
      <c r="U552" s="5"/>
      <c r="V552" s="5"/>
    </row>
    <row r="553" spans="1:22" x14ac:dyDescent="0.35">
      <c r="A553" s="5">
        <v>0</v>
      </c>
      <c r="B553" s="5">
        <v>0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2.2042615723732551E-2</v>
      </c>
      <c r="U553" s="5"/>
      <c r="V553" s="5"/>
    </row>
    <row r="554" spans="1:22" x14ac:dyDescent="0.35">
      <c r="A554" s="5">
        <v>0</v>
      </c>
      <c r="B554" s="5">
        <v>0</v>
      </c>
      <c r="C554" s="5">
        <v>0</v>
      </c>
      <c r="D554" s="5">
        <v>0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2.137738699536999E-2</v>
      </c>
      <c r="U554" s="5"/>
      <c r="V554" s="5"/>
    </row>
    <row r="555" spans="1:22" x14ac:dyDescent="0.35">
      <c r="A555" s="5">
        <v>0</v>
      </c>
      <c r="B555" s="5">
        <v>0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3.896736483195324E-2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2.0762395149904495E-2</v>
      </c>
      <c r="U555" s="5"/>
      <c r="V555" s="5"/>
    </row>
    <row r="556" spans="1:22" x14ac:dyDescent="0.35">
      <c r="A556" s="5">
        <v>0</v>
      </c>
      <c r="B556" s="5">
        <v>0</v>
      </c>
      <c r="C556" s="5">
        <v>0</v>
      </c>
      <c r="D556" s="5">
        <v>8.2889283599763164E-2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1.8368846436443789E-2</v>
      </c>
      <c r="U556" s="5"/>
      <c r="V556" s="5"/>
    </row>
    <row r="557" spans="1:22" x14ac:dyDescent="0.35">
      <c r="A557" s="5">
        <v>0</v>
      </c>
      <c r="B557" s="5">
        <v>0</v>
      </c>
      <c r="C557" s="5">
        <v>0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1.5954052329291642E-2</v>
      </c>
      <c r="U557" s="5"/>
      <c r="V557" s="5"/>
    </row>
    <row r="558" spans="1:22" x14ac:dyDescent="0.35">
      <c r="A558" s="5">
        <v>0</v>
      </c>
      <c r="B558" s="5">
        <v>0</v>
      </c>
      <c r="C558" s="5">
        <v>0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1.4695077149155033E-2</v>
      </c>
      <c r="U558" s="5"/>
      <c r="V558" s="5"/>
    </row>
    <row r="559" spans="1:22" x14ac:dyDescent="0.35">
      <c r="A559" s="5">
        <v>0</v>
      </c>
      <c r="B559" s="5">
        <v>0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2.571638501102131E-2</v>
      </c>
      <c r="T559" s="5">
        <v>1.4669209329617133E-2</v>
      </c>
      <c r="U559" s="5"/>
      <c r="V559" s="5"/>
    </row>
    <row r="560" spans="1:22" x14ac:dyDescent="0.35">
      <c r="A560" s="5">
        <v>0</v>
      </c>
      <c r="B560" s="5">
        <v>0</v>
      </c>
      <c r="C560" s="5">
        <v>0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1.4669209329617133E-2</v>
      </c>
      <c r="U560" s="5"/>
      <c r="V560" s="5"/>
    </row>
    <row r="561" spans="1:22" x14ac:dyDescent="0.35">
      <c r="A561" s="5">
        <v>0</v>
      </c>
      <c r="B561" s="5">
        <v>0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1.4669209329617133E-2</v>
      </c>
      <c r="U561" s="5"/>
      <c r="V561" s="5"/>
    </row>
    <row r="562" spans="1:22" x14ac:dyDescent="0.35">
      <c r="A562" s="5">
        <v>0</v>
      </c>
      <c r="B562" s="5">
        <v>0</v>
      </c>
      <c r="C562" s="5">
        <v>0</v>
      </c>
      <c r="D562" s="5">
        <v>0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2.9423303256178895E-2</v>
      </c>
      <c r="R562" s="5">
        <v>0</v>
      </c>
      <c r="S562" s="5">
        <v>0</v>
      </c>
      <c r="T562" s="5">
        <v>1.3580498404291437E-2</v>
      </c>
      <c r="U562" s="5"/>
      <c r="V562" s="5"/>
    </row>
    <row r="563" spans="1:22" x14ac:dyDescent="0.35">
      <c r="A563" s="5">
        <v>0</v>
      </c>
      <c r="B563" s="5">
        <v>0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2.2042615723732551E-2</v>
      </c>
      <c r="T563" s="5">
        <v>1.3580498404291437E-2</v>
      </c>
      <c r="U563" s="5"/>
      <c r="V563" s="5"/>
    </row>
    <row r="564" spans="1:22" x14ac:dyDescent="0.35">
      <c r="A564" s="5">
        <v>0</v>
      </c>
      <c r="B564" s="5">
        <v>3.3379694019471488E-2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1.3580498404291437E-2</v>
      </c>
      <c r="U564" s="5"/>
      <c r="V564" s="5"/>
    </row>
    <row r="565" spans="1:22" x14ac:dyDescent="0.35">
      <c r="A565" s="5">
        <v>0</v>
      </c>
      <c r="B565" s="5">
        <v>0</v>
      </c>
      <c r="C565" s="5">
        <v>0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2.9225523623964932E-2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1.3580498404291437E-2</v>
      </c>
      <c r="U565" s="5"/>
      <c r="V565" s="5"/>
    </row>
    <row r="566" spans="1:22" x14ac:dyDescent="0.35">
      <c r="A566" s="5">
        <v>0</v>
      </c>
      <c r="B566" s="5">
        <v>0</v>
      </c>
      <c r="C566" s="5">
        <v>0</v>
      </c>
      <c r="D566" s="5">
        <v>0</v>
      </c>
      <c r="E566" s="5">
        <v>0</v>
      </c>
      <c r="F566" s="5">
        <v>0</v>
      </c>
      <c r="G566" s="5">
        <v>0</v>
      </c>
      <c r="H566" s="5">
        <v>0</v>
      </c>
      <c r="I566" s="5">
        <v>2.764722145424385E-2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1.3540961408259987E-2</v>
      </c>
      <c r="U566" s="5"/>
      <c r="V566" s="5"/>
    </row>
    <row r="567" spans="1:22" x14ac:dyDescent="0.35">
      <c r="A567" s="5">
        <v>0</v>
      </c>
      <c r="B567" s="5">
        <v>0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1.2790995139421849E-2</v>
      </c>
      <c r="U567" s="5"/>
      <c r="V567" s="5"/>
    </row>
    <row r="568" spans="1:22" x14ac:dyDescent="0.35">
      <c r="A568" s="5">
        <v>0</v>
      </c>
      <c r="B568" s="5">
        <v>0</v>
      </c>
      <c r="C568" s="5">
        <v>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1.2790995139421849E-2</v>
      </c>
      <c r="U568" s="5"/>
      <c r="V568" s="5"/>
    </row>
    <row r="569" spans="1:22" x14ac:dyDescent="0.35">
      <c r="A569" s="5">
        <v>0</v>
      </c>
      <c r="B569" s="5">
        <v>0</v>
      </c>
      <c r="C569" s="5">
        <v>0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1.2790995139421849E-2</v>
      </c>
      <c r="U569" s="5"/>
      <c r="V569" s="5"/>
    </row>
    <row r="570" spans="1:22" x14ac:dyDescent="0.35">
      <c r="A570" s="5">
        <v>0</v>
      </c>
      <c r="B570" s="5">
        <v>0</v>
      </c>
      <c r="C570" s="5">
        <v>0</v>
      </c>
      <c r="D570" s="5">
        <v>0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1.8368846436443789E-2</v>
      </c>
      <c r="T570" s="5">
        <v>1.2790995139421849E-2</v>
      </c>
      <c r="U570" s="5"/>
      <c r="V570" s="5"/>
    </row>
    <row r="571" spans="1:22" x14ac:dyDescent="0.35">
      <c r="A571" s="5">
        <v>0</v>
      </c>
      <c r="B571" s="5">
        <v>0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1.2790995139421849E-2</v>
      </c>
      <c r="U571" s="5"/>
      <c r="V571" s="5"/>
    </row>
    <row r="572" spans="1:22" x14ac:dyDescent="0.35">
      <c r="A572" s="5">
        <v>0</v>
      </c>
      <c r="B572" s="5">
        <v>0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1.2457437089942697E-2</v>
      </c>
      <c r="U572" s="5"/>
      <c r="V572" s="5"/>
    </row>
    <row r="573" spans="1:22" x14ac:dyDescent="0.35">
      <c r="A573" s="5">
        <v>0</v>
      </c>
      <c r="B573" s="5">
        <v>0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1.1841326228537596E-2</v>
      </c>
      <c r="U573" s="5"/>
      <c r="V573" s="5"/>
    </row>
    <row r="574" spans="1:22" x14ac:dyDescent="0.35">
      <c r="A574" s="5">
        <v>0</v>
      </c>
      <c r="B574" s="5">
        <v>0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2.8372013845542755E-2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1.1735367463693707E-2</v>
      </c>
      <c r="U574" s="5"/>
      <c r="V574" s="5"/>
    </row>
    <row r="575" spans="1:22" x14ac:dyDescent="0.35">
      <c r="A575" s="5">
        <v>0</v>
      </c>
      <c r="B575" s="5">
        <v>0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1.1735367463693707E-2</v>
      </c>
      <c r="U575" s="5"/>
      <c r="V575" s="5"/>
    </row>
    <row r="576" spans="1:22" x14ac:dyDescent="0.35">
      <c r="A576" s="5">
        <v>0</v>
      </c>
      <c r="B576" s="5">
        <v>0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1.1238799925885223E-2</v>
      </c>
      <c r="U576" s="5"/>
      <c r="V576" s="5"/>
    </row>
    <row r="577" spans="1:22" x14ac:dyDescent="0.35">
      <c r="A577" s="5">
        <v>0</v>
      </c>
      <c r="B577" s="5">
        <v>0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1.1126564673157162E-2</v>
      </c>
      <c r="U577" s="5"/>
      <c r="V577" s="5"/>
    </row>
    <row r="578" spans="1:22" x14ac:dyDescent="0.35">
      <c r="A578" s="5">
        <v>0</v>
      </c>
      <c r="B578" s="5">
        <v>0</v>
      </c>
      <c r="C578" s="5">
        <v>0</v>
      </c>
      <c r="D578" s="5">
        <v>0</v>
      </c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>
        <v>1.9972039145196723E-2</v>
      </c>
      <c r="K578" s="5">
        <v>0</v>
      </c>
      <c r="L578" s="5">
        <v>0</v>
      </c>
      <c r="M578" s="5">
        <v>1.1348805538217103E-2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8.8015255977702805E-3</v>
      </c>
      <c r="U578" s="5"/>
      <c r="V578" s="5"/>
    </row>
    <row r="579" spans="1:22" x14ac:dyDescent="0.35">
      <c r="A579" s="5">
        <v>0</v>
      </c>
      <c r="B579" s="5">
        <v>0</v>
      </c>
      <c r="C579" s="5">
        <v>0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1.1348805538217103E-2</v>
      </c>
      <c r="N579" s="5">
        <v>0</v>
      </c>
      <c r="O579" s="5">
        <v>1.0028581457152887E-2</v>
      </c>
      <c r="P579" s="5">
        <v>0</v>
      </c>
      <c r="Q579" s="5">
        <v>0</v>
      </c>
      <c r="R579" s="5">
        <v>0</v>
      </c>
      <c r="S579" s="5">
        <v>0</v>
      </c>
      <c r="T579" s="5">
        <v>8.3049580599617971E-3</v>
      </c>
      <c r="U579" s="5"/>
      <c r="V579" s="5"/>
    </row>
    <row r="580" spans="1:22" x14ac:dyDescent="0.35">
      <c r="A580" s="5">
        <v>0</v>
      </c>
      <c r="B580" s="5">
        <v>0</v>
      </c>
      <c r="C580" s="5">
        <v>0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7.3475385745775165E-3</v>
      </c>
      <c r="U580" s="5"/>
      <c r="V580" s="5"/>
    </row>
    <row r="581" spans="1:22" x14ac:dyDescent="0.35">
      <c r="A581" s="5">
        <v>0</v>
      </c>
      <c r="B581" s="5">
        <v>0</v>
      </c>
      <c r="C581" s="5">
        <v>0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5.8676837318468534E-3</v>
      </c>
      <c r="U581" s="5"/>
      <c r="V581" s="5"/>
    </row>
    <row r="582" spans="1:22" x14ac:dyDescent="0.35">
      <c r="A582" s="5">
        <v>0</v>
      </c>
      <c r="B582" s="5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5.5632823365785811E-3</v>
      </c>
      <c r="U582" s="5"/>
      <c r="V582" s="5"/>
    </row>
    <row r="583" spans="1:22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</sheetData>
  <sortState xmlns:xlrd2="http://schemas.microsoft.com/office/spreadsheetml/2017/richdata2" ref="A329:T641">
    <sortCondition descending="1" ref="T329:T641"/>
  </sortState>
  <conditionalFormatting sqref="A66:A68 A7:A45">
    <cfRule type="duplicateValues" dxfId="7" priority="2"/>
  </conditionalFormatting>
  <conditionalFormatting sqref="A134:A135 A75:A113">
    <cfRule type="duplicateValues" dxfId="6" priority="1"/>
  </conditionalFormatting>
  <conditionalFormatting sqref="Z388:Z390 Z329:Z367">
    <cfRule type="duplicateValues" dxfId="5" priority="6"/>
  </conditionalFormatting>
  <conditionalFormatting sqref="Z456:Z457 Z397:Z435">
    <cfRule type="duplicateValues" dxfId="4" priority="3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CD0B5-2F00-4EAD-89CC-4AA98B78DA4C}">
  <dimension ref="A1:AK321"/>
  <sheetViews>
    <sheetView zoomScale="70" zoomScaleNormal="70" workbookViewId="0">
      <selection activeCell="C18" sqref="C18"/>
    </sheetView>
  </sheetViews>
  <sheetFormatPr defaultRowHeight="14.5" x14ac:dyDescent="0.35"/>
  <cols>
    <col min="1" max="1" width="26.54296875" customWidth="1"/>
    <col min="2" max="4" width="21.36328125" bestFit="1" customWidth="1"/>
    <col min="5" max="7" width="23.54296875" bestFit="1" customWidth="1"/>
    <col min="8" max="23" width="31.26953125" bestFit="1" customWidth="1"/>
    <col min="24" max="29" width="27.54296875" bestFit="1" customWidth="1"/>
    <col min="30" max="30" width="26.08984375" bestFit="1" customWidth="1"/>
    <col min="31" max="32" width="30" bestFit="1" customWidth="1"/>
    <col min="33" max="33" width="26.54296875" customWidth="1"/>
  </cols>
  <sheetData>
    <row r="1" spans="1:37" x14ac:dyDescent="0.35">
      <c r="AD1">
        <v>29</v>
      </c>
      <c r="AE1">
        <v>30</v>
      </c>
      <c r="AF1">
        <v>31</v>
      </c>
    </row>
    <row r="2" spans="1:37" x14ac:dyDescent="0.35">
      <c r="A2" s="29" t="s">
        <v>1455</v>
      </c>
      <c r="B2" s="1"/>
      <c r="C2" s="1"/>
      <c r="D2" s="1"/>
      <c r="E2" s="1"/>
      <c r="F2" s="1"/>
      <c r="G2" s="1"/>
      <c r="H2" s="1">
        <v>1</v>
      </c>
      <c r="I2" s="1">
        <v>2</v>
      </c>
      <c r="J2" s="1">
        <v>3</v>
      </c>
      <c r="K2" s="1">
        <v>4</v>
      </c>
      <c r="L2" s="1">
        <v>5</v>
      </c>
      <c r="M2" s="1">
        <v>6</v>
      </c>
      <c r="N2" s="1">
        <v>7</v>
      </c>
      <c r="O2" s="1">
        <v>8</v>
      </c>
      <c r="P2" s="1">
        <v>9</v>
      </c>
      <c r="Q2" s="1">
        <v>10</v>
      </c>
      <c r="R2" s="1">
        <v>11</v>
      </c>
      <c r="S2" s="1">
        <v>12</v>
      </c>
      <c r="T2" s="1">
        <v>13</v>
      </c>
      <c r="U2" s="1">
        <v>14</v>
      </c>
      <c r="V2" s="1">
        <v>15</v>
      </c>
      <c r="W2" s="1">
        <v>16</v>
      </c>
      <c r="X2" s="1">
        <v>17</v>
      </c>
      <c r="Y2" s="1">
        <v>18</v>
      </c>
      <c r="Z2" s="1">
        <v>19</v>
      </c>
      <c r="AA2" s="1">
        <v>20</v>
      </c>
      <c r="AB2" s="1">
        <v>21</v>
      </c>
      <c r="AC2" s="1">
        <v>22</v>
      </c>
      <c r="AG2" s="29"/>
    </row>
    <row r="3" spans="1:37" x14ac:dyDescent="0.35">
      <c r="A3" s="28"/>
      <c r="AG3" s="28"/>
    </row>
    <row r="4" spans="1:37" x14ac:dyDescent="0.35">
      <c r="A4" t="s">
        <v>1155</v>
      </c>
      <c r="B4" t="s">
        <v>1156</v>
      </c>
      <c r="C4" t="s">
        <v>1157</v>
      </c>
      <c r="D4" t="s">
        <v>1158</v>
      </c>
      <c r="E4" t="s">
        <v>1159</v>
      </c>
      <c r="F4" t="s">
        <v>1160</v>
      </c>
      <c r="G4" t="s">
        <v>1161</v>
      </c>
      <c r="H4" t="s">
        <v>1162</v>
      </c>
      <c r="I4" t="s">
        <v>1163</v>
      </c>
      <c r="J4" t="s">
        <v>1164</v>
      </c>
      <c r="K4" t="s">
        <v>1165</v>
      </c>
      <c r="L4" t="s">
        <v>1166</v>
      </c>
      <c r="M4" t="s">
        <v>1167</v>
      </c>
      <c r="N4" t="s">
        <v>1168</v>
      </c>
      <c r="O4" t="s">
        <v>1169</v>
      </c>
      <c r="P4" t="s">
        <v>1170</v>
      </c>
      <c r="Q4" t="s">
        <v>1171</v>
      </c>
      <c r="R4" t="s">
        <v>1172</v>
      </c>
      <c r="S4" t="s">
        <v>1173</v>
      </c>
      <c r="T4" t="s">
        <v>1174</v>
      </c>
      <c r="U4" t="s">
        <v>1175</v>
      </c>
      <c r="V4" t="s">
        <v>1176</v>
      </c>
      <c r="W4" t="s">
        <v>1177</v>
      </c>
      <c r="X4" t="s">
        <v>1178</v>
      </c>
      <c r="Y4" t="s">
        <v>1179</v>
      </c>
      <c r="Z4" t="s">
        <v>1180</v>
      </c>
      <c r="AA4" t="s">
        <v>1181</v>
      </c>
      <c r="AB4" t="s">
        <v>1182</v>
      </c>
      <c r="AC4" t="s">
        <v>1183</v>
      </c>
      <c r="AD4" s="31"/>
      <c r="AE4" s="31"/>
      <c r="AF4" s="31"/>
    </row>
    <row r="5" spans="1:37" x14ac:dyDescent="0.35">
      <c r="A5" t="s">
        <v>7</v>
      </c>
      <c r="B5" t="s">
        <v>981</v>
      </c>
      <c r="C5" t="s">
        <v>981</v>
      </c>
      <c r="D5" t="s">
        <v>981</v>
      </c>
      <c r="E5" t="s">
        <v>8</v>
      </c>
      <c r="F5" t="s">
        <v>8</v>
      </c>
      <c r="G5" t="s">
        <v>8</v>
      </c>
      <c r="H5" t="s">
        <v>8</v>
      </c>
      <c r="I5" t="s">
        <v>8</v>
      </c>
      <c r="J5" t="s">
        <v>8</v>
      </c>
      <c r="K5" t="s">
        <v>981</v>
      </c>
      <c r="L5" t="s">
        <v>981</v>
      </c>
      <c r="M5" t="s">
        <v>981</v>
      </c>
      <c r="N5" t="s">
        <v>981</v>
      </c>
      <c r="O5" t="s">
        <v>981</v>
      </c>
      <c r="P5" t="s">
        <v>981</v>
      </c>
      <c r="Q5" t="s">
        <v>981</v>
      </c>
      <c r="R5" t="s">
        <v>981</v>
      </c>
      <c r="S5" t="s">
        <v>981</v>
      </c>
      <c r="T5" t="s">
        <v>981</v>
      </c>
      <c r="U5" t="s">
        <v>981</v>
      </c>
      <c r="V5" t="s">
        <v>981</v>
      </c>
      <c r="W5" t="s">
        <v>981</v>
      </c>
      <c r="X5" t="s">
        <v>981</v>
      </c>
      <c r="Y5" t="s">
        <v>981</v>
      </c>
      <c r="Z5" t="s">
        <v>981</v>
      </c>
      <c r="AA5" t="s">
        <v>1184</v>
      </c>
      <c r="AB5" t="s">
        <v>1184</v>
      </c>
      <c r="AC5" t="s">
        <v>1184</v>
      </c>
      <c r="AD5" s="25"/>
      <c r="AE5" s="25"/>
      <c r="AF5" s="25"/>
    </row>
    <row r="6" spans="1:37" x14ac:dyDescent="0.35">
      <c r="A6" t="s">
        <v>5</v>
      </c>
      <c r="B6">
        <v>5</v>
      </c>
      <c r="C6">
        <v>5</v>
      </c>
      <c r="D6">
        <v>5</v>
      </c>
      <c r="E6">
        <v>4</v>
      </c>
      <c r="F6">
        <v>4</v>
      </c>
      <c r="G6">
        <v>3</v>
      </c>
      <c r="H6">
        <v>3</v>
      </c>
      <c r="I6">
        <v>2</v>
      </c>
      <c r="J6">
        <v>2</v>
      </c>
      <c r="K6">
        <v>4</v>
      </c>
      <c r="L6">
        <v>4</v>
      </c>
      <c r="M6">
        <v>4</v>
      </c>
      <c r="N6">
        <v>4</v>
      </c>
      <c r="O6">
        <v>3</v>
      </c>
      <c r="P6">
        <v>3</v>
      </c>
      <c r="Q6">
        <v>3</v>
      </c>
      <c r="R6">
        <v>3</v>
      </c>
      <c r="S6">
        <v>2</v>
      </c>
      <c r="T6">
        <v>2</v>
      </c>
      <c r="U6">
        <v>2</v>
      </c>
      <c r="V6">
        <v>2</v>
      </c>
      <c r="W6">
        <v>1</v>
      </c>
      <c r="X6">
        <v>1</v>
      </c>
      <c r="Y6">
        <v>1</v>
      </c>
      <c r="Z6">
        <v>1</v>
      </c>
      <c r="AA6" t="s">
        <v>1184</v>
      </c>
      <c r="AB6" t="s">
        <v>1184</v>
      </c>
      <c r="AC6" t="s">
        <v>1184</v>
      </c>
    </row>
    <row r="7" spans="1:37" x14ac:dyDescent="0.35">
      <c r="A7" t="s">
        <v>966</v>
      </c>
      <c r="B7" t="s">
        <v>1</v>
      </c>
      <c r="C7" t="s">
        <v>1</v>
      </c>
      <c r="D7" t="s">
        <v>1</v>
      </c>
      <c r="E7">
        <v>2</v>
      </c>
      <c r="F7">
        <v>1</v>
      </c>
      <c r="G7">
        <v>2</v>
      </c>
      <c r="H7">
        <v>1</v>
      </c>
      <c r="I7">
        <v>2</v>
      </c>
      <c r="J7">
        <v>1</v>
      </c>
      <c r="K7">
        <v>2</v>
      </c>
      <c r="L7">
        <v>2</v>
      </c>
      <c r="M7">
        <v>1</v>
      </c>
      <c r="N7">
        <v>1</v>
      </c>
      <c r="O7">
        <v>2</v>
      </c>
      <c r="P7">
        <v>2</v>
      </c>
      <c r="Q7">
        <v>1</v>
      </c>
      <c r="R7">
        <v>1</v>
      </c>
      <c r="S7">
        <v>2</v>
      </c>
      <c r="T7">
        <v>2</v>
      </c>
      <c r="U7">
        <v>1</v>
      </c>
      <c r="V7">
        <v>1</v>
      </c>
      <c r="W7">
        <v>2</v>
      </c>
      <c r="X7">
        <v>2</v>
      </c>
      <c r="Y7">
        <v>1</v>
      </c>
      <c r="Z7">
        <v>1</v>
      </c>
      <c r="AA7" t="s">
        <v>1</v>
      </c>
      <c r="AB7" t="s">
        <v>1</v>
      </c>
      <c r="AC7" t="s">
        <v>1</v>
      </c>
    </row>
    <row r="8" spans="1:37" x14ac:dyDescent="0.35">
      <c r="A8" s="1" t="s">
        <v>6</v>
      </c>
      <c r="B8">
        <v>2018</v>
      </c>
      <c r="C8">
        <v>2018</v>
      </c>
      <c r="D8">
        <v>2018</v>
      </c>
      <c r="E8">
        <v>2020</v>
      </c>
      <c r="F8">
        <v>2020</v>
      </c>
      <c r="G8">
        <v>2020</v>
      </c>
      <c r="H8">
        <v>2020</v>
      </c>
      <c r="I8">
        <v>2020</v>
      </c>
      <c r="J8">
        <v>2020</v>
      </c>
      <c r="K8">
        <v>2020</v>
      </c>
      <c r="L8">
        <v>2020</v>
      </c>
      <c r="M8">
        <v>2020</v>
      </c>
      <c r="N8">
        <v>2020</v>
      </c>
      <c r="O8">
        <v>2020</v>
      </c>
      <c r="P8">
        <v>2020</v>
      </c>
      <c r="Q8">
        <v>2020</v>
      </c>
      <c r="R8">
        <v>2020</v>
      </c>
      <c r="S8">
        <v>2020</v>
      </c>
      <c r="T8">
        <v>2020</v>
      </c>
      <c r="U8">
        <v>2020</v>
      </c>
      <c r="V8">
        <v>2020</v>
      </c>
      <c r="W8">
        <v>2020</v>
      </c>
      <c r="X8">
        <v>2020</v>
      </c>
      <c r="Y8">
        <v>2020</v>
      </c>
      <c r="Z8">
        <v>2020</v>
      </c>
      <c r="AA8">
        <v>2018</v>
      </c>
      <c r="AB8">
        <v>2018</v>
      </c>
      <c r="AC8">
        <v>2018</v>
      </c>
      <c r="AD8" s="26"/>
      <c r="AE8" s="26"/>
      <c r="AF8" s="26"/>
      <c r="AG8" s="1"/>
      <c r="AI8" s="30"/>
      <c r="AJ8" s="25"/>
      <c r="AK8" s="25"/>
    </row>
    <row r="9" spans="1:37" x14ac:dyDescent="0.35">
      <c r="A9" t="s">
        <v>32</v>
      </c>
      <c r="B9">
        <v>4781</v>
      </c>
      <c r="C9">
        <v>821</v>
      </c>
      <c r="D9">
        <v>1515</v>
      </c>
      <c r="E9">
        <v>52</v>
      </c>
      <c r="F9">
        <v>29</v>
      </c>
      <c r="G9">
        <v>8404</v>
      </c>
      <c r="H9">
        <v>5709</v>
      </c>
      <c r="I9">
        <v>3454</v>
      </c>
      <c r="J9">
        <v>2646</v>
      </c>
      <c r="K9">
        <v>1614</v>
      </c>
      <c r="L9">
        <v>3646</v>
      </c>
      <c r="M9">
        <v>3491</v>
      </c>
      <c r="N9">
        <v>1609</v>
      </c>
      <c r="O9">
        <v>1413</v>
      </c>
      <c r="P9">
        <v>2234</v>
      </c>
      <c r="Q9">
        <v>1734</v>
      </c>
      <c r="R9">
        <v>10466</v>
      </c>
      <c r="S9">
        <v>6140</v>
      </c>
      <c r="T9">
        <v>1545</v>
      </c>
      <c r="U9">
        <v>2701</v>
      </c>
      <c r="V9">
        <v>6401</v>
      </c>
      <c r="W9">
        <v>6436</v>
      </c>
      <c r="X9">
        <v>7083</v>
      </c>
      <c r="Y9">
        <v>6971</v>
      </c>
      <c r="Z9">
        <v>36</v>
      </c>
      <c r="AA9">
        <v>0</v>
      </c>
      <c r="AB9">
        <v>0</v>
      </c>
      <c r="AC9">
        <v>0</v>
      </c>
      <c r="AD9">
        <v>90931</v>
      </c>
    </row>
    <row r="10" spans="1:37" x14ac:dyDescent="0.35">
      <c r="A10" t="s">
        <v>1185</v>
      </c>
      <c r="B10">
        <v>12</v>
      </c>
      <c r="C10">
        <v>6</v>
      </c>
      <c r="D10">
        <v>6</v>
      </c>
      <c r="E10">
        <v>16</v>
      </c>
      <c r="F10">
        <v>10</v>
      </c>
      <c r="G10">
        <v>6296</v>
      </c>
      <c r="H10">
        <v>2410</v>
      </c>
      <c r="I10">
        <v>1993</v>
      </c>
      <c r="J10">
        <v>1847</v>
      </c>
      <c r="K10">
        <v>2652</v>
      </c>
      <c r="L10">
        <v>8676</v>
      </c>
      <c r="M10">
        <v>7697</v>
      </c>
      <c r="N10">
        <v>4440</v>
      </c>
      <c r="O10">
        <v>4817</v>
      </c>
      <c r="P10">
        <v>4318</v>
      </c>
      <c r="Q10">
        <v>2823</v>
      </c>
      <c r="R10">
        <v>2149</v>
      </c>
      <c r="S10">
        <v>848</v>
      </c>
      <c r="T10">
        <v>9010</v>
      </c>
      <c r="U10">
        <v>8010</v>
      </c>
      <c r="V10">
        <v>656</v>
      </c>
      <c r="W10">
        <v>435</v>
      </c>
      <c r="X10">
        <v>1008</v>
      </c>
      <c r="Y10">
        <v>1893</v>
      </c>
      <c r="Z10">
        <v>31</v>
      </c>
      <c r="AA10">
        <v>0</v>
      </c>
      <c r="AB10">
        <v>0</v>
      </c>
      <c r="AC10">
        <v>0</v>
      </c>
      <c r="AD10">
        <v>72059</v>
      </c>
    </row>
    <row r="11" spans="1:37" x14ac:dyDescent="0.35">
      <c r="A11" t="s">
        <v>1187</v>
      </c>
      <c r="B11">
        <v>0</v>
      </c>
      <c r="C11">
        <v>0</v>
      </c>
      <c r="D11">
        <v>0</v>
      </c>
      <c r="E11">
        <v>20</v>
      </c>
      <c r="F11">
        <v>9</v>
      </c>
      <c r="G11">
        <v>2948</v>
      </c>
      <c r="H11">
        <v>3821</v>
      </c>
      <c r="I11">
        <v>2374</v>
      </c>
      <c r="J11">
        <v>1995</v>
      </c>
      <c r="K11">
        <v>629</v>
      </c>
      <c r="L11">
        <v>1398</v>
      </c>
      <c r="M11">
        <v>2122</v>
      </c>
      <c r="N11">
        <v>1488</v>
      </c>
      <c r="O11">
        <v>2392</v>
      </c>
      <c r="P11">
        <v>1574</v>
      </c>
      <c r="Q11">
        <v>1104</v>
      </c>
      <c r="R11">
        <v>5410</v>
      </c>
      <c r="S11">
        <v>1624</v>
      </c>
      <c r="T11">
        <v>1348</v>
      </c>
      <c r="U11">
        <v>1316</v>
      </c>
      <c r="V11">
        <v>5583</v>
      </c>
      <c r="W11">
        <v>2932</v>
      </c>
      <c r="X11">
        <v>418</v>
      </c>
      <c r="Y11">
        <v>981</v>
      </c>
      <c r="Z11">
        <v>24</v>
      </c>
      <c r="AA11">
        <v>0</v>
      </c>
      <c r="AB11">
        <v>0</v>
      </c>
      <c r="AC11">
        <v>0</v>
      </c>
      <c r="AD11">
        <v>41510</v>
      </c>
    </row>
    <row r="12" spans="1:37" x14ac:dyDescent="0.35">
      <c r="A12" t="s">
        <v>1105</v>
      </c>
      <c r="B12">
        <v>1646</v>
      </c>
      <c r="C12">
        <v>1016</v>
      </c>
      <c r="D12">
        <v>346</v>
      </c>
      <c r="E12">
        <v>12</v>
      </c>
      <c r="F12">
        <v>0</v>
      </c>
      <c r="G12">
        <v>3511</v>
      </c>
      <c r="H12">
        <v>1925</v>
      </c>
      <c r="I12">
        <v>794</v>
      </c>
      <c r="J12">
        <v>602</v>
      </c>
      <c r="K12">
        <v>813</v>
      </c>
      <c r="L12">
        <v>2158</v>
      </c>
      <c r="M12">
        <v>1944</v>
      </c>
      <c r="N12">
        <v>1771</v>
      </c>
      <c r="O12">
        <v>1158</v>
      </c>
      <c r="P12">
        <v>834</v>
      </c>
      <c r="Q12">
        <v>699</v>
      </c>
      <c r="R12">
        <v>3327</v>
      </c>
      <c r="S12">
        <v>1854</v>
      </c>
      <c r="T12">
        <v>723</v>
      </c>
      <c r="U12">
        <v>990</v>
      </c>
      <c r="V12">
        <v>1273</v>
      </c>
      <c r="W12">
        <v>1113</v>
      </c>
      <c r="X12">
        <v>1985</v>
      </c>
      <c r="Y12">
        <v>1622</v>
      </c>
      <c r="Z12">
        <v>7</v>
      </c>
      <c r="AA12">
        <v>0</v>
      </c>
      <c r="AB12">
        <v>0</v>
      </c>
      <c r="AC12">
        <v>0</v>
      </c>
      <c r="AD12">
        <v>32123</v>
      </c>
    </row>
    <row r="13" spans="1:37" x14ac:dyDescent="0.35">
      <c r="A13" t="s">
        <v>63</v>
      </c>
      <c r="B13">
        <v>13635</v>
      </c>
      <c r="C13">
        <v>7217</v>
      </c>
      <c r="D13">
        <v>8763</v>
      </c>
      <c r="E13">
        <v>0</v>
      </c>
      <c r="F13">
        <v>0</v>
      </c>
      <c r="G13">
        <v>45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170</v>
      </c>
      <c r="O13">
        <v>36</v>
      </c>
      <c r="P13">
        <v>0</v>
      </c>
      <c r="Q13">
        <v>0</v>
      </c>
      <c r="R13">
        <v>7</v>
      </c>
      <c r="S13">
        <v>0</v>
      </c>
      <c r="T13">
        <v>0</v>
      </c>
      <c r="U13">
        <v>0</v>
      </c>
      <c r="V13">
        <v>280</v>
      </c>
      <c r="W13">
        <v>360</v>
      </c>
      <c r="X13">
        <v>39</v>
      </c>
      <c r="Y13">
        <v>29</v>
      </c>
      <c r="Z13">
        <v>0</v>
      </c>
      <c r="AA13">
        <v>0</v>
      </c>
      <c r="AB13">
        <v>0</v>
      </c>
      <c r="AC13">
        <v>0</v>
      </c>
      <c r="AD13">
        <v>30581</v>
      </c>
    </row>
    <row r="14" spans="1:37" x14ac:dyDescent="0.35">
      <c r="A14" t="s">
        <v>1186</v>
      </c>
      <c r="B14">
        <v>295</v>
      </c>
      <c r="C14">
        <v>0</v>
      </c>
      <c r="D14">
        <v>9</v>
      </c>
      <c r="E14">
        <v>52</v>
      </c>
      <c r="F14">
        <v>93</v>
      </c>
      <c r="G14">
        <v>6043</v>
      </c>
      <c r="H14">
        <v>7906</v>
      </c>
      <c r="I14">
        <v>3688</v>
      </c>
      <c r="J14">
        <v>3916</v>
      </c>
      <c r="K14">
        <v>12</v>
      </c>
      <c r="L14">
        <v>25</v>
      </c>
      <c r="M14">
        <v>34</v>
      </c>
      <c r="N14">
        <v>18</v>
      </c>
      <c r="O14">
        <v>25</v>
      </c>
      <c r="P14">
        <v>60</v>
      </c>
      <c r="Q14">
        <v>22</v>
      </c>
      <c r="R14">
        <v>54</v>
      </c>
      <c r="S14">
        <v>43</v>
      </c>
      <c r="T14">
        <v>10</v>
      </c>
      <c r="U14">
        <v>47</v>
      </c>
      <c r="V14">
        <v>52</v>
      </c>
      <c r="W14">
        <v>98</v>
      </c>
      <c r="X14">
        <v>3195</v>
      </c>
      <c r="Y14">
        <v>2986</v>
      </c>
      <c r="Z14">
        <v>31</v>
      </c>
      <c r="AA14">
        <v>0</v>
      </c>
      <c r="AB14">
        <v>0</v>
      </c>
      <c r="AC14">
        <v>0</v>
      </c>
      <c r="AD14">
        <v>28714</v>
      </c>
    </row>
    <row r="15" spans="1:37" x14ac:dyDescent="0.35">
      <c r="A15" t="s">
        <v>33</v>
      </c>
      <c r="B15">
        <v>1689</v>
      </c>
      <c r="C15">
        <v>1301</v>
      </c>
      <c r="D15">
        <v>913</v>
      </c>
      <c r="E15">
        <v>9</v>
      </c>
      <c r="F15">
        <v>7</v>
      </c>
      <c r="G15">
        <v>6307</v>
      </c>
      <c r="H15">
        <v>2884</v>
      </c>
      <c r="I15">
        <v>2342</v>
      </c>
      <c r="J15">
        <v>1909</v>
      </c>
      <c r="K15">
        <v>55</v>
      </c>
      <c r="L15">
        <v>144</v>
      </c>
      <c r="M15">
        <v>221</v>
      </c>
      <c r="N15">
        <v>556</v>
      </c>
      <c r="O15">
        <v>324</v>
      </c>
      <c r="P15">
        <v>273</v>
      </c>
      <c r="Q15">
        <v>161</v>
      </c>
      <c r="R15">
        <v>575</v>
      </c>
      <c r="S15">
        <v>182</v>
      </c>
      <c r="T15">
        <v>197</v>
      </c>
      <c r="U15">
        <v>188</v>
      </c>
      <c r="V15">
        <v>353</v>
      </c>
      <c r="W15">
        <v>491</v>
      </c>
      <c r="X15">
        <v>1468</v>
      </c>
      <c r="Y15">
        <v>1242</v>
      </c>
      <c r="Z15">
        <v>64</v>
      </c>
      <c r="AA15">
        <v>0</v>
      </c>
      <c r="AB15">
        <v>0</v>
      </c>
      <c r="AC15">
        <v>0</v>
      </c>
      <c r="AD15">
        <v>23855</v>
      </c>
    </row>
    <row r="16" spans="1:37" x14ac:dyDescent="0.35">
      <c r="A16" t="s">
        <v>1090</v>
      </c>
      <c r="B16">
        <v>138</v>
      </c>
      <c r="C16">
        <v>66</v>
      </c>
      <c r="D16">
        <v>16</v>
      </c>
      <c r="E16">
        <v>0</v>
      </c>
      <c r="F16">
        <v>0</v>
      </c>
      <c r="G16">
        <v>326</v>
      </c>
      <c r="H16">
        <v>213</v>
      </c>
      <c r="I16">
        <v>22</v>
      </c>
      <c r="J16">
        <v>25</v>
      </c>
      <c r="K16">
        <v>83</v>
      </c>
      <c r="L16">
        <v>58</v>
      </c>
      <c r="M16">
        <v>147</v>
      </c>
      <c r="N16">
        <v>158</v>
      </c>
      <c r="O16">
        <v>151</v>
      </c>
      <c r="P16">
        <v>250</v>
      </c>
      <c r="Q16">
        <v>115</v>
      </c>
      <c r="R16">
        <v>86</v>
      </c>
      <c r="S16">
        <v>21</v>
      </c>
      <c r="T16">
        <v>225</v>
      </c>
      <c r="U16">
        <v>417</v>
      </c>
      <c r="V16">
        <v>83</v>
      </c>
      <c r="W16">
        <v>176</v>
      </c>
      <c r="X16">
        <v>391</v>
      </c>
      <c r="Y16">
        <v>268</v>
      </c>
      <c r="Z16">
        <v>17908</v>
      </c>
      <c r="AA16">
        <v>0</v>
      </c>
      <c r="AB16">
        <v>0</v>
      </c>
      <c r="AC16">
        <v>0</v>
      </c>
      <c r="AD16">
        <v>21343</v>
      </c>
    </row>
    <row r="17" spans="1:30" x14ac:dyDescent="0.35">
      <c r="A17" t="s">
        <v>1188</v>
      </c>
      <c r="B17">
        <v>577</v>
      </c>
      <c r="C17">
        <v>468</v>
      </c>
      <c r="D17">
        <v>285</v>
      </c>
      <c r="E17">
        <v>0</v>
      </c>
      <c r="F17">
        <v>0</v>
      </c>
      <c r="G17">
        <v>2888</v>
      </c>
      <c r="H17">
        <v>811</v>
      </c>
      <c r="I17">
        <v>413</v>
      </c>
      <c r="J17">
        <v>510</v>
      </c>
      <c r="K17">
        <v>435</v>
      </c>
      <c r="L17">
        <v>639</v>
      </c>
      <c r="M17">
        <v>1045</v>
      </c>
      <c r="N17">
        <v>1224</v>
      </c>
      <c r="O17">
        <v>1262</v>
      </c>
      <c r="P17">
        <v>1101</v>
      </c>
      <c r="Q17">
        <v>719</v>
      </c>
      <c r="R17">
        <v>509</v>
      </c>
      <c r="S17">
        <v>293</v>
      </c>
      <c r="T17">
        <v>1069</v>
      </c>
      <c r="U17">
        <v>1640</v>
      </c>
      <c r="V17">
        <v>422</v>
      </c>
      <c r="W17">
        <v>534</v>
      </c>
      <c r="X17">
        <v>1153</v>
      </c>
      <c r="Y17">
        <v>1041</v>
      </c>
      <c r="Z17">
        <v>18</v>
      </c>
      <c r="AA17">
        <v>0</v>
      </c>
      <c r="AB17">
        <v>0</v>
      </c>
      <c r="AC17">
        <v>0</v>
      </c>
      <c r="AD17">
        <v>19056</v>
      </c>
    </row>
    <row r="18" spans="1:30" x14ac:dyDescent="0.35">
      <c r="A18" t="s">
        <v>1190</v>
      </c>
      <c r="B18">
        <v>0</v>
      </c>
      <c r="C18">
        <v>0</v>
      </c>
      <c r="D18">
        <v>0</v>
      </c>
      <c r="E18">
        <v>8749</v>
      </c>
      <c r="F18">
        <v>28</v>
      </c>
      <c r="G18">
        <v>86</v>
      </c>
      <c r="H18">
        <v>82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3654</v>
      </c>
      <c r="AA18">
        <v>0</v>
      </c>
      <c r="AB18">
        <v>0</v>
      </c>
      <c r="AC18">
        <v>0</v>
      </c>
      <c r="AD18">
        <v>12599</v>
      </c>
    </row>
    <row r="19" spans="1:30" x14ac:dyDescent="0.35">
      <c r="A19" t="s">
        <v>1191</v>
      </c>
      <c r="B19">
        <v>10</v>
      </c>
      <c r="C19">
        <v>0</v>
      </c>
      <c r="D19">
        <v>0</v>
      </c>
      <c r="E19">
        <v>0</v>
      </c>
      <c r="F19">
        <v>0</v>
      </c>
      <c r="G19">
        <v>89</v>
      </c>
      <c r="H19">
        <v>0</v>
      </c>
      <c r="I19">
        <v>41</v>
      </c>
      <c r="J19">
        <v>21</v>
      </c>
      <c r="K19">
        <v>157</v>
      </c>
      <c r="L19">
        <v>2663</v>
      </c>
      <c r="M19">
        <v>2081</v>
      </c>
      <c r="N19">
        <v>1086</v>
      </c>
      <c r="O19">
        <v>1758</v>
      </c>
      <c r="P19">
        <v>655</v>
      </c>
      <c r="Q19">
        <v>346</v>
      </c>
      <c r="R19">
        <v>224</v>
      </c>
      <c r="S19">
        <v>78</v>
      </c>
      <c r="T19">
        <v>1345</v>
      </c>
      <c r="U19">
        <v>1060</v>
      </c>
      <c r="V19">
        <v>64</v>
      </c>
      <c r="W19">
        <v>47</v>
      </c>
      <c r="X19">
        <v>122</v>
      </c>
      <c r="Y19">
        <v>116</v>
      </c>
      <c r="Z19">
        <v>0</v>
      </c>
      <c r="AA19">
        <v>0</v>
      </c>
      <c r="AB19">
        <v>0</v>
      </c>
      <c r="AC19">
        <v>0</v>
      </c>
      <c r="AD19">
        <v>11963</v>
      </c>
    </row>
    <row r="20" spans="1:30" x14ac:dyDescent="0.35">
      <c r="A20" t="s">
        <v>1192</v>
      </c>
      <c r="B20">
        <v>1006</v>
      </c>
      <c r="C20">
        <v>849</v>
      </c>
      <c r="D20">
        <v>411</v>
      </c>
      <c r="E20">
        <v>0</v>
      </c>
      <c r="F20">
        <v>0</v>
      </c>
      <c r="G20">
        <v>605</v>
      </c>
      <c r="H20">
        <v>103</v>
      </c>
      <c r="I20">
        <v>65</v>
      </c>
      <c r="J20">
        <v>70</v>
      </c>
      <c r="K20">
        <v>142</v>
      </c>
      <c r="L20">
        <v>355</v>
      </c>
      <c r="M20">
        <v>518</v>
      </c>
      <c r="N20">
        <v>446</v>
      </c>
      <c r="O20">
        <v>603</v>
      </c>
      <c r="P20">
        <v>456</v>
      </c>
      <c r="Q20">
        <v>342</v>
      </c>
      <c r="R20">
        <v>454</v>
      </c>
      <c r="S20">
        <v>204</v>
      </c>
      <c r="T20">
        <v>573</v>
      </c>
      <c r="U20">
        <v>1080</v>
      </c>
      <c r="V20">
        <v>132</v>
      </c>
      <c r="W20">
        <v>143</v>
      </c>
      <c r="X20">
        <v>460</v>
      </c>
      <c r="Y20">
        <v>485</v>
      </c>
      <c r="Z20">
        <v>32</v>
      </c>
      <c r="AA20">
        <v>0</v>
      </c>
      <c r="AB20">
        <v>0</v>
      </c>
      <c r="AC20">
        <v>0</v>
      </c>
      <c r="AD20">
        <v>9534</v>
      </c>
    </row>
    <row r="21" spans="1:30" x14ac:dyDescent="0.35">
      <c r="A21" t="s">
        <v>1091</v>
      </c>
      <c r="B21">
        <v>0</v>
      </c>
      <c r="C21">
        <v>9</v>
      </c>
      <c r="D21">
        <v>0</v>
      </c>
      <c r="E21">
        <v>0</v>
      </c>
      <c r="F21">
        <v>0</v>
      </c>
      <c r="G21">
        <v>401</v>
      </c>
      <c r="H21">
        <v>21</v>
      </c>
      <c r="I21">
        <v>42</v>
      </c>
      <c r="J21">
        <v>38</v>
      </c>
      <c r="K21">
        <v>679</v>
      </c>
      <c r="L21">
        <v>1384</v>
      </c>
      <c r="M21">
        <v>1047</v>
      </c>
      <c r="N21">
        <v>1074</v>
      </c>
      <c r="O21">
        <v>1208</v>
      </c>
      <c r="P21">
        <v>951</v>
      </c>
      <c r="Q21">
        <v>647</v>
      </c>
      <c r="R21">
        <v>319</v>
      </c>
      <c r="S21">
        <v>274</v>
      </c>
      <c r="T21">
        <v>353</v>
      </c>
      <c r="U21">
        <v>567</v>
      </c>
      <c r="V21">
        <v>43</v>
      </c>
      <c r="W21">
        <v>43</v>
      </c>
      <c r="X21">
        <v>54</v>
      </c>
      <c r="Y21">
        <v>54</v>
      </c>
      <c r="Z21">
        <v>0</v>
      </c>
      <c r="AA21">
        <v>0</v>
      </c>
      <c r="AB21">
        <v>0</v>
      </c>
      <c r="AC21">
        <v>0</v>
      </c>
      <c r="AD21">
        <v>9208</v>
      </c>
    </row>
    <row r="22" spans="1:30" x14ac:dyDescent="0.35">
      <c r="A22" t="s">
        <v>1104</v>
      </c>
      <c r="B22">
        <v>2581</v>
      </c>
      <c r="C22">
        <v>2673</v>
      </c>
      <c r="D22">
        <v>985</v>
      </c>
      <c r="E22">
        <v>0</v>
      </c>
      <c r="F22">
        <v>0</v>
      </c>
      <c r="G22">
        <v>884</v>
      </c>
      <c r="H22">
        <v>156</v>
      </c>
      <c r="I22">
        <v>84</v>
      </c>
      <c r="J22">
        <v>94</v>
      </c>
      <c r="K22">
        <v>0</v>
      </c>
      <c r="L22">
        <v>0</v>
      </c>
      <c r="M22">
        <v>21</v>
      </c>
      <c r="N22">
        <v>45</v>
      </c>
      <c r="O22">
        <v>0</v>
      </c>
      <c r="P22">
        <v>27</v>
      </c>
      <c r="Q22">
        <v>11</v>
      </c>
      <c r="R22">
        <v>20</v>
      </c>
      <c r="S22">
        <v>17</v>
      </c>
      <c r="T22">
        <v>0</v>
      </c>
      <c r="U22">
        <v>6</v>
      </c>
      <c r="V22">
        <v>53</v>
      </c>
      <c r="W22">
        <v>70</v>
      </c>
      <c r="X22">
        <v>145</v>
      </c>
      <c r="Y22">
        <v>141</v>
      </c>
      <c r="Z22">
        <v>0</v>
      </c>
      <c r="AA22">
        <v>0</v>
      </c>
      <c r="AB22">
        <v>0</v>
      </c>
      <c r="AC22">
        <v>0</v>
      </c>
      <c r="AD22">
        <v>8013</v>
      </c>
    </row>
    <row r="23" spans="1:30" x14ac:dyDescent="0.35">
      <c r="A23" t="s">
        <v>47</v>
      </c>
      <c r="B23">
        <v>23</v>
      </c>
      <c r="C23">
        <v>13</v>
      </c>
      <c r="D23">
        <v>7890</v>
      </c>
      <c r="E23">
        <v>18</v>
      </c>
      <c r="F23">
        <v>11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8</v>
      </c>
      <c r="AA23">
        <v>0</v>
      </c>
      <c r="AB23">
        <v>0</v>
      </c>
      <c r="AC23">
        <v>0</v>
      </c>
      <c r="AD23">
        <v>7963</v>
      </c>
    </row>
    <row r="24" spans="1:30" x14ac:dyDescent="0.35">
      <c r="A24" t="s">
        <v>1194</v>
      </c>
      <c r="B24">
        <v>16</v>
      </c>
      <c r="C24">
        <v>0</v>
      </c>
      <c r="D24">
        <v>0</v>
      </c>
      <c r="E24">
        <v>6</v>
      </c>
      <c r="F24">
        <v>7</v>
      </c>
      <c r="G24">
        <v>3129</v>
      </c>
      <c r="H24">
        <v>2227</v>
      </c>
      <c r="I24">
        <v>683</v>
      </c>
      <c r="J24">
        <v>1095</v>
      </c>
      <c r="K24">
        <v>0</v>
      </c>
      <c r="L24">
        <v>7</v>
      </c>
      <c r="M24">
        <v>0</v>
      </c>
      <c r="N24">
        <v>5</v>
      </c>
      <c r="O24">
        <v>0</v>
      </c>
      <c r="P24">
        <v>0</v>
      </c>
      <c r="Q24">
        <v>0</v>
      </c>
      <c r="R24">
        <v>18</v>
      </c>
      <c r="S24">
        <v>0</v>
      </c>
      <c r="T24">
        <v>7</v>
      </c>
      <c r="U24">
        <v>0</v>
      </c>
      <c r="V24">
        <v>9</v>
      </c>
      <c r="W24">
        <v>0</v>
      </c>
      <c r="X24">
        <v>10</v>
      </c>
      <c r="Y24">
        <v>11</v>
      </c>
      <c r="Z24">
        <v>7</v>
      </c>
      <c r="AA24">
        <v>0</v>
      </c>
      <c r="AB24">
        <v>0</v>
      </c>
      <c r="AC24">
        <v>0</v>
      </c>
      <c r="AD24">
        <v>7237</v>
      </c>
    </row>
    <row r="25" spans="1:30" x14ac:dyDescent="0.35">
      <c r="A25" t="s">
        <v>1193</v>
      </c>
      <c r="B25">
        <v>808</v>
      </c>
      <c r="C25">
        <v>760</v>
      </c>
      <c r="D25">
        <v>339</v>
      </c>
      <c r="E25">
        <v>0</v>
      </c>
      <c r="F25">
        <v>0</v>
      </c>
      <c r="G25">
        <v>1535</v>
      </c>
      <c r="H25">
        <v>198</v>
      </c>
      <c r="I25">
        <v>136</v>
      </c>
      <c r="J25">
        <v>140</v>
      </c>
      <c r="K25">
        <v>0</v>
      </c>
      <c r="L25">
        <v>12</v>
      </c>
      <c r="M25">
        <v>14</v>
      </c>
      <c r="N25">
        <v>9</v>
      </c>
      <c r="O25">
        <v>4</v>
      </c>
      <c r="P25">
        <v>35</v>
      </c>
      <c r="Q25">
        <v>20</v>
      </c>
      <c r="R25">
        <v>32</v>
      </c>
      <c r="S25">
        <v>15</v>
      </c>
      <c r="T25">
        <v>13</v>
      </c>
      <c r="U25">
        <v>20</v>
      </c>
      <c r="V25">
        <v>797</v>
      </c>
      <c r="W25">
        <v>1278</v>
      </c>
      <c r="X25">
        <v>283</v>
      </c>
      <c r="Y25">
        <v>299</v>
      </c>
      <c r="Z25">
        <v>0</v>
      </c>
      <c r="AA25">
        <v>0</v>
      </c>
      <c r="AB25">
        <v>0</v>
      </c>
      <c r="AC25">
        <v>0</v>
      </c>
      <c r="AD25">
        <v>6747</v>
      </c>
    </row>
    <row r="26" spans="1:30" x14ac:dyDescent="0.35">
      <c r="A26" t="s">
        <v>44</v>
      </c>
      <c r="B26">
        <v>0</v>
      </c>
      <c r="C26">
        <v>0</v>
      </c>
      <c r="D26">
        <v>0</v>
      </c>
      <c r="E26">
        <v>0</v>
      </c>
      <c r="F26">
        <v>0</v>
      </c>
      <c r="G26">
        <v>3401</v>
      </c>
      <c r="H26">
        <v>1419</v>
      </c>
      <c r="I26">
        <v>620</v>
      </c>
      <c r="J26">
        <v>683</v>
      </c>
      <c r="K26">
        <v>6</v>
      </c>
      <c r="L26">
        <v>0</v>
      </c>
      <c r="M26">
        <v>14</v>
      </c>
      <c r="N26">
        <v>16</v>
      </c>
      <c r="O26">
        <v>14</v>
      </c>
      <c r="P26">
        <v>17</v>
      </c>
      <c r="Q26">
        <v>13</v>
      </c>
      <c r="R26">
        <v>7</v>
      </c>
      <c r="S26">
        <v>0</v>
      </c>
      <c r="T26">
        <v>0</v>
      </c>
      <c r="U26">
        <v>17</v>
      </c>
      <c r="V26">
        <v>42</v>
      </c>
      <c r="W26">
        <v>118</v>
      </c>
      <c r="X26">
        <v>163</v>
      </c>
      <c r="Y26">
        <v>64</v>
      </c>
      <c r="Z26">
        <v>68</v>
      </c>
      <c r="AA26">
        <v>0</v>
      </c>
      <c r="AB26">
        <v>0</v>
      </c>
      <c r="AC26">
        <v>0</v>
      </c>
      <c r="AD26">
        <v>6682</v>
      </c>
    </row>
    <row r="27" spans="1:30" x14ac:dyDescent="0.35">
      <c r="A27" t="s">
        <v>1083</v>
      </c>
      <c r="B27">
        <v>17</v>
      </c>
      <c r="C27">
        <v>22</v>
      </c>
      <c r="D27">
        <v>55</v>
      </c>
      <c r="E27">
        <v>16</v>
      </c>
      <c r="F27">
        <v>9</v>
      </c>
      <c r="G27">
        <v>2471</v>
      </c>
      <c r="H27">
        <v>1633</v>
      </c>
      <c r="I27">
        <v>472</v>
      </c>
      <c r="J27">
        <v>563</v>
      </c>
      <c r="K27">
        <v>14</v>
      </c>
      <c r="L27">
        <v>130</v>
      </c>
      <c r="M27">
        <v>127</v>
      </c>
      <c r="N27">
        <v>36</v>
      </c>
      <c r="O27">
        <v>40</v>
      </c>
      <c r="P27">
        <v>100</v>
      </c>
      <c r="Q27">
        <v>127</v>
      </c>
      <c r="R27">
        <v>22</v>
      </c>
      <c r="S27">
        <v>9</v>
      </c>
      <c r="T27">
        <v>11</v>
      </c>
      <c r="U27">
        <v>38</v>
      </c>
      <c r="V27">
        <v>32</v>
      </c>
      <c r="W27">
        <v>18</v>
      </c>
      <c r="X27">
        <v>73</v>
      </c>
      <c r="Y27">
        <v>24</v>
      </c>
      <c r="Z27">
        <v>14</v>
      </c>
      <c r="AA27">
        <v>0</v>
      </c>
      <c r="AB27">
        <v>0</v>
      </c>
      <c r="AC27">
        <v>0</v>
      </c>
      <c r="AD27">
        <v>6073</v>
      </c>
    </row>
    <row r="28" spans="1:30" x14ac:dyDescent="0.35">
      <c r="A28" t="s">
        <v>1197</v>
      </c>
      <c r="B28">
        <v>7</v>
      </c>
      <c r="C28">
        <v>4</v>
      </c>
      <c r="D28">
        <v>10</v>
      </c>
      <c r="E28">
        <v>24</v>
      </c>
      <c r="F28">
        <v>2072</v>
      </c>
      <c r="G28">
        <v>21</v>
      </c>
      <c r="H28">
        <v>20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3894</v>
      </c>
      <c r="AA28">
        <v>0</v>
      </c>
      <c r="AB28">
        <v>0</v>
      </c>
      <c r="AC28">
        <v>0</v>
      </c>
      <c r="AD28">
        <v>6052</v>
      </c>
    </row>
    <row r="29" spans="1:30" x14ac:dyDescent="0.35">
      <c r="A29" t="s">
        <v>42</v>
      </c>
      <c r="B29">
        <v>536</v>
      </c>
      <c r="C29">
        <v>265</v>
      </c>
      <c r="D29">
        <v>209</v>
      </c>
      <c r="E29">
        <v>0</v>
      </c>
      <c r="F29">
        <v>0</v>
      </c>
      <c r="G29">
        <v>208</v>
      </c>
      <c r="H29">
        <v>11</v>
      </c>
      <c r="I29">
        <v>11</v>
      </c>
      <c r="J29">
        <v>17</v>
      </c>
      <c r="K29">
        <v>0</v>
      </c>
      <c r="L29">
        <v>36</v>
      </c>
      <c r="M29">
        <v>28</v>
      </c>
      <c r="N29">
        <v>88</v>
      </c>
      <c r="O29">
        <v>16</v>
      </c>
      <c r="P29">
        <v>26</v>
      </c>
      <c r="Q29">
        <v>25</v>
      </c>
      <c r="R29">
        <v>65</v>
      </c>
      <c r="S29">
        <v>38</v>
      </c>
      <c r="T29">
        <v>7</v>
      </c>
      <c r="U29">
        <v>10</v>
      </c>
      <c r="V29">
        <v>2042</v>
      </c>
      <c r="W29">
        <v>1758</v>
      </c>
      <c r="X29">
        <v>295</v>
      </c>
      <c r="Y29">
        <v>283</v>
      </c>
      <c r="Z29">
        <v>0</v>
      </c>
      <c r="AA29">
        <v>0</v>
      </c>
      <c r="AB29">
        <v>0</v>
      </c>
      <c r="AC29">
        <v>0</v>
      </c>
      <c r="AD29">
        <v>5974</v>
      </c>
    </row>
    <row r="30" spans="1:30" x14ac:dyDescent="0.35">
      <c r="A30" t="s">
        <v>1198</v>
      </c>
      <c r="B30">
        <v>5</v>
      </c>
      <c r="C30">
        <v>0</v>
      </c>
      <c r="D30">
        <v>0</v>
      </c>
      <c r="E30">
        <v>0</v>
      </c>
      <c r="F30">
        <v>0</v>
      </c>
      <c r="G30">
        <v>479</v>
      </c>
      <c r="H30">
        <v>269</v>
      </c>
      <c r="I30">
        <v>121</v>
      </c>
      <c r="J30">
        <v>0</v>
      </c>
      <c r="K30">
        <v>207</v>
      </c>
      <c r="L30">
        <v>349</v>
      </c>
      <c r="M30">
        <v>380</v>
      </c>
      <c r="N30">
        <v>193</v>
      </c>
      <c r="O30">
        <v>227</v>
      </c>
      <c r="P30">
        <v>364</v>
      </c>
      <c r="Q30">
        <v>201</v>
      </c>
      <c r="R30">
        <v>985</v>
      </c>
      <c r="S30">
        <v>535</v>
      </c>
      <c r="T30">
        <v>243</v>
      </c>
      <c r="U30">
        <v>183</v>
      </c>
      <c r="V30">
        <v>169</v>
      </c>
      <c r="W30">
        <v>112</v>
      </c>
      <c r="X30">
        <v>331</v>
      </c>
      <c r="Y30">
        <v>461</v>
      </c>
      <c r="Z30">
        <v>0</v>
      </c>
      <c r="AA30">
        <v>0</v>
      </c>
      <c r="AB30">
        <v>0</v>
      </c>
      <c r="AC30">
        <v>0</v>
      </c>
      <c r="AD30">
        <v>5814</v>
      </c>
    </row>
    <row r="31" spans="1:30" x14ac:dyDescent="0.35">
      <c r="A31" t="s">
        <v>48</v>
      </c>
      <c r="B31">
        <v>6</v>
      </c>
      <c r="C31">
        <v>44</v>
      </c>
      <c r="D31">
        <v>6</v>
      </c>
      <c r="E31">
        <v>0</v>
      </c>
      <c r="F31">
        <v>0</v>
      </c>
      <c r="G31">
        <v>1076</v>
      </c>
      <c r="H31">
        <v>155</v>
      </c>
      <c r="I31">
        <v>146</v>
      </c>
      <c r="J31">
        <v>91</v>
      </c>
      <c r="K31">
        <v>670</v>
      </c>
      <c r="L31">
        <v>488</v>
      </c>
      <c r="M31">
        <v>404</v>
      </c>
      <c r="N31">
        <v>257</v>
      </c>
      <c r="O31">
        <v>386</v>
      </c>
      <c r="P31">
        <v>364</v>
      </c>
      <c r="Q31">
        <v>385</v>
      </c>
      <c r="R31">
        <v>144</v>
      </c>
      <c r="S31">
        <v>135</v>
      </c>
      <c r="T31">
        <v>67</v>
      </c>
      <c r="U31">
        <v>58</v>
      </c>
      <c r="V31">
        <v>280</v>
      </c>
      <c r="W31">
        <v>213</v>
      </c>
      <c r="X31">
        <v>64</v>
      </c>
      <c r="Y31">
        <v>56</v>
      </c>
      <c r="Z31">
        <v>0</v>
      </c>
      <c r="AA31">
        <v>0</v>
      </c>
      <c r="AB31">
        <v>0</v>
      </c>
      <c r="AC31">
        <v>0</v>
      </c>
      <c r="AD31">
        <v>5495</v>
      </c>
    </row>
    <row r="32" spans="1:30" x14ac:dyDescent="0.35">
      <c r="A32" t="s">
        <v>56</v>
      </c>
      <c r="B32">
        <v>1240</v>
      </c>
      <c r="C32">
        <v>1012</v>
      </c>
      <c r="D32">
        <v>487</v>
      </c>
      <c r="E32">
        <v>0</v>
      </c>
      <c r="F32">
        <v>0</v>
      </c>
      <c r="G32">
        <v>821</v>
      </c>
      <c r="H32">
        <v>103</v>
      </c>
      <c r="I32">
        <v>48</v>
      </c>
      <c r="J32">
        <v>98</v>
      </c>
      <c r="K32">
        <v>11</v>
      </c>
      <c r="L32">
        <v>0</v>
      </c>
      <c r="M32">
        <v>4</v>
      </c>
      <c r="N32">
        <v>20</v>
      </c>
      <c r="O32">
        <v>4</v>
      </c>
      <c r="P32">
        <v>38</v>
      </c>
      <c r="Q32">
        <v>18</v>
      </c>
      <c r="R32">
        <v>6</v>
      </c>
      <c r="S32">
        <v>0</v>
      </c>
      <c r="T32">
        <v>5</v>
      </c>
      <c r="U32">
        <v>21</v>
      </c>
      <c r="V32">
        <v>20</v>
      </c>
      <c r="W32">
        <v>71</v>
      </c>
      <c r="X32">
        <v>79</v>
      </c>
      <c r="Y32">
        <v>30</v>
      </c>
      <c r="Z32">
        <v>0</v>
      </c>
      <c r="AA32">
        <v>0</v>
      </c>
      <c r="AB32">
        <v>0</v>
      </c>
      <c r="AC32">
        <v>0</v>
      </c>
      <c r="AD32">
        <v>4136</v>
      </c>
    </row>
    <row r="33" spans="1:30" x14ac:dyDescent="0.35">
      <c r="A33" t="s">
        <v>1200</v>
      </c>
      <c r="B33">
        <v>459</v>
      </c>
      <c r="C33">
        <v>431</v>
      </c>
      <c r="D33">
        <v>225</v>
      </c>
      <c r="E33">
        <v>0</v>
      </c>
      <c r="F33">
        <v>0</v>
      </c>
      <c r="G33">
        <v>413</v>
      </c>
      <c r="H33">
        <v>139</v>
      </c>
      <c r="I33">
        <v>103</v>
      </c>
      <c r="J33">
        <v>103</v>
      </c>
      <c r="K33">
        <v>28</v>
      </c>
      <c r="L33">
        <v>55</v>
      </c>
      <c r="M33">
        <v>73</v>
      </c>
      <c r="N33">
        <v>133</v>
      </c>
      <c r="O33">
        <v>80</v>
      </c>
      <c r="P33">
        <v>129</v>
      </c>
      <c r="Q33">
        <v>67</v>
      </c>
      <c r="R33">
        <v>92</v>
      </c>
      <c r="S33">
        <v>30</v>
      </c>
      <c r="T33">
        <v>70</v>
      </c>
      <c r="U33">
        <v>202</v>
      </c>
      <c r="V33">
        <v>54</v>
      </c>
      <c r="W33">
        <v>61</v>
      </c>
      <c r="X33">
        <v>290</v>
      </c>
      <c r="Y33">
        <v>155</v>
      </c>
      <c r="Z33">
        <v>3</v>
      </c>
      <c r="AA33">
        <v>0</v>
      </c>
      <c r="AB33">
        <v>0</v>
      </c>
      <c r="AC33">
        <v>0</v>
      </c>
      <c r="AD33">
        <v>3395</v>
      </c>
    </row>
    <row r="34" spans="1:30" x14ac:dyDescent="0.35">
      <c r="A34" t="s">
        <v>51</v>
      </c>
      <c r="B34">
        <v>717</v>
      </c>
      <c r="C34">
        <v>816</v>
      </c>
      <c r="D34">
        <v>534</v>
      </c>
      <c r="E34">
        <v>0</v>
      </c>
      <c r="F34">
        <v>0</v>
      </c>
      <c r="G34">
        <v>85</v>
      </c>
      <c r="H34">
        <v>0</v>
      </c>
      <c r="I34">
        <v>0</v>
      </c>
      <c r="J34">
        <v>0</v>
      </c>
      <c r="K34">
        <v>11</v>
      </c>
      <c r="L34">
        <v>17</v>
      </c>
      <c r="M34">
        <v>36</v>
      </c>
      <c r="N34">
        <v>15</v>
      </c>
      <c r="O34">
        <v>17</v>
      </c>
      <c r="P34">
        <v>24</v>
      </c>
      <c r="Q34">
        <v>13</v>
      </c>
      <c r="R34">
        <v>32</v>
      </c>
      <c r="S34">
        <v>16</v>
      </c>
      <c r="T34">
        <v>16</v>
      </c>
      <c r="U34">
        <v>104</v>
      </c>
      <c r="V34">
        <v>25</v>
      </c>
      <c r="W34">
        <v>85</v>
      </c>
      <c r="X34">
        <v>124</v>
      </c>
      <c r="Y34">
        <v>56</v>
      </c>
      <c r="Z34">
        <v>0</v>
      </c>
      <c r="AA34">
        <v>0</v>
      </c>
      <c r="AB34">
        <v>0</v>
      </c>
      <c r="AC34">
        <v>0</v>
      </c>
      <c r="AD34">
        <v>2743</v>
      </c>
    </row>
    <row r="35" spans="1:30" x14ac:dyDescent="0.35">
      <c r="A35" t="s">
        <v>38</v>
      </c>
      <c r="B35">
        <v>461</v>
      </c>
      <c r="C35">
        <v>324</v>
      </c>
      <c r="D35">
        <v>193</v>
      </c>
      <c r="E35">
        <v>0</v>
      </c>
      <c r="F35">
        <v>0</v>
      </c>
      <c r="G35">
        <v>0</v>
      </c>
      <c r="H35">
        <v>0</v>
      </c>
      <c r="I35">
        <v>2</v>
      </c>
      <c r="J35">
        <v>0</v>
      </c>
      <c r="K35">
        <v>17</v>
      </c>
      <c r="L35">
        <v>7</v>
      </c>
      <c r="M35">
        <v>0</v>
      </c>
      <c r="N35">
        <v>456</v>
      </c>
      <c r="O35">
        <v>82</v>
      </c>
      <c r="P35">
        <v>40</v>
      </c>
      <c r="Q35">
        <v>25</v>
      </c>
      <c r="R35">
        <v>57</v>
      </c>
      <c r="S35">
        <v>16</v>
      </c>
      <c r="T35">
        <v>13</v>
      </c>
      <c r="U35">
        <v>38</v>
      </c>
      <c r="V35">
        <v>255</v>
      </c>
      <c r="W35">
        <v>284</v>
      </c>
      <c r="X35">
        <v>137</v>
      </c>
      <c r="Y35">
        <v>85</v>
      </c>
      <c r="Z35">
        <v>0</v>
      </c>
      <c r="AA35">
        <v>0</v>
      </c>
      <c r="AB35">
        <v>0</v>
      </c>
      <c r="AC35">
        <v>0</v>
      </c>
      <c r="AD35">
        <v>2492</v>
      </c>
    </row>
    <row r="36" spans="1:30" x14ac:dyDescent="0.35">
      <c r="A36" t="s">
        <v>1201</v>
      </c>
      <c r="B36">
        <v>563</v>
      </c>
      <c r="C36">
        <v>218</v>
      </c>
      <c r="D36">
        <v>42</v>
      </c>
      <c r="E36">
        <v>3</v>
      </c>
      <c r="F36">
        <v>0</v>
      </c>
      <c r="G36">
        <v>802</v>
      </c>
      <c r="H36">
        <v>57</v>
      </c>
      <c r="I36">
        <v>32</v>
      </c>
      <c r="J36">
        <v>46</v>
      </c>
      <c r="K36">
        <v>0</v>
      </c>
      <c r="L36">
        <v>59</v>
      </c>
      <c r="M36">
        <v>48</v>
      </c>
      <c r="N36">
        <v>12</v>
      </c>
      <c r="O36">
        <v>14</v>
      </c>
      <c r="P36">
        <v>12</v>
      </c>
      <c r="Q36">
        <v>14</v>
      </c>
      <c r="R36">
        <v>41</v>
      </c>
      <c r="S36">
        <v>17</v>
      </c>
      <c r="T36">
        <v>0</v>
      </c>
      <c r="U36">
        <v>12</v>
      </c>
      <c r="V36">
        <v>14</v>
      </c>
      <c r="W36">
        <v>0</v>
      </c>
      <c r="X36">
        <v>131</v>
      </c>
      <c r="Y36">
        <v>81</v>
      </c>
      <c r="Z36">
        <v>0</v>
      </c>
      <c r="AA36">
        <v>0</v>
      </c>
      <c r="AB36">
        <v>0</v>
      </c>
      <c r="AC36">
        <v>0</v>
      </c>
      <c r="AD36">
        <v>2218</v>
      </c>
    </row>
    <row r="37" spans="1:30" x14ac:dyDescent="0.35">
      <c r="A37" t="s">
        <v>1204</v>
      </c>
      <c r="B37">
        <v>0</v>
      </c>
      <c r="C37">
        <v>0</v>
      </c>
      <c r="D37">
        <v>0</v>
      </c>
      <c r="E37">
        <v>0</v>
      </c>
      <c r="F37">
        <v>0</v>
      </c>
      <c r="G37">
        <v>121</v>
      </c>
      <c r="H37">
        <v>13</v>
      </c>
      <c r="I37">
        <v>3</v>
      </c>
      <c r="J37">
        <v>4</v>
      </c>
      <c r="K37">
        <v>78</v>
      </c>
      <c r="L37">
        <v>270</v>
      </c>
      <c r="M37">
        <v>156</v>
      </c>
      <c r="N37">
        <v>253</v>
      </c>
      <c r="O37">
        <v>154</v>
      </c>
      <c r="P37">
        <v>174</v>
      </c>
      <c r="Q37">
        <v>187</v>
      </c>
      <c r="R37">
        <v>13</v>
      </c>
      <c r="S37">
        <v>13</v>
      </c>
      <c r="T37">
        <v>236</v>
      </c>
      <c r="U37">
        <v>290</v>
      </c>
      <c r="V37">
        <v>5</v>
      </c>
      <c r="W37">
        <v>8</v>
      </c>
      <c r="X37">
        <v>34</v>
      </c>
      <c r="Y37">
        <v>7</v>
      </c>
      <c r="Z37">
        <v>0</v>
      </c>
      <c r="AA37">
        <v>0</v>
      </c>
      <c r="AB37">
        <v>0</v>
      </c>
      <c r="AC37">
        <v>0</v>
      </c>
      <c r="AD37">
        <v>2019</v>
      </c>
    </row>
    <row r="38" spans="1:30" x14ac:dyDescent="0.35">
      <c r="A38" t="s">
        <v>1205</v>
      </c>
      <c r="B38">
        <v>0</v>
      </c>
      <c r="C38">
        <v>0</v>
      </c>
      <c r="D38">
        <v>0</v>
      </c>
      <c r="E38">
        <v>981</v>
      </c>
      <c r="F38">
        <v>998</v>
      </c>
      <c r="G38">
        <v>13</v>
      </c>
      <c r="H38">
        <v>15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2007</v>
      </c>
    </row>
    <row r="39" spans="1:30" x14ac:dyDescent="0.35">
      <c r="A39" t="s">
        <v>1210</v>
      </c>
      <c r="B39">
        <v>0</v>
      </c>
      <c r="C39">
        <v>0</v>
      </c>
      <c r="D39">
        <v>0</v>
      </c>
      <c r="E39">
        <v>0</v>
      </c>
      <c r="F39">
        <v>0</v>
      </c>
      <c r="G39">
        <v>489</v>
      </c>
      <c r="H39">
        <v>471</v>
      </c>
      <c r="I39">
        <v>230</v>
      </c>
      <c r="J39">
        <v>348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1538</v>
      </c>
    </row>
    <row r="40" spans="1:30" x14ac:dyDescent="0.35">
      <c r="A40" t="s">
        <v>1211</v>
      </c>
      <c r="B40">
        <v>40</v>
      </c>
      <c r="C40">
        <v>15</v>
      </c>
      <c r="D40">
        <v>9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26</v>
      </c>
      <c r="L40">
        <v>37</v>
      </c>
      <c r="M40">
        <v>28</v>
      </c>
      <c r="N40">
        <v>33</v>
      </c>
      <c r="O40">
        <v>32</v>
      </c>
      <c r="P40">
        <v>36</v>
      </c>
      <c r="Q40">
        <v>18</v>
      </c>
      <c r="R40">
        <v>67</v>
      </c>
      <c r="S40">
        <v>34</v>
      </c>
      <c r="T40">
        <v>47</v>
      </c>
      <c r="U40">
        <v>128</v>
      </c>
      <c r="V40">
        <v>199</v>
      </c>
      <c r="W40">
        <v>358</v>
      </c>
      <c r="X40">
        <v>132</v>
      </c>
      <c r="Y40">
        <v>94</v>
      </c>
      <c r="Z40">
        <v>0</v>
      </c>
      <c r="AA40">
        <v>0</v>
      </c>
      <c r="AB40">
        <v>0</v>
      </c>
      <c r="AC40">
        <v>0</v>
      </c>
      <c r="AD40">
        <v>1333</v>
      </c>
    </row>
    <row r="41" spans="1:30" x14ac:dyDescent="0.35">
      <c r="A41" t="s">
        <v>50</v>
      </c>
      <c r="B41">
        <v>6</v>
      </c>
      <c r="C41">
        <v>11</v>
      </c>
      <c r="D41">
        <v>0</v>
      </c>
      <c r="E41">
        <v>0</v>
      </c>
      <c r="F41">
        <v>0</v>
      </c>
      <c r="G41">
        <v>347</v>
      </c>
      <c r="H41">
        <v>63</v>
      </c>
      <c r="I41">
        <v>31</v>
      </c>
      <c r="J41">
        <v>50</v>
      </c>
      <c r="K41">
        <v>0</v>
      </c>
      <c r="L41">
        <v>2</v>
      </c>
      <c r="M41">
        <v>0</v>
      </c>
      <c r="N41">
        <v>51</v>
      </c>
      <c r="O41">
        <v>12</v>
      </c>
      <c r="P41">
        <v>2</v>
      </c>
      <c r="Q41">
        <v>0</v>
      </c>
      <c r="R41">
        <v>0</v>
      </c>
      <c r="S41">
        <v>0</v>
      </c>
      <c r="T41">
        <v>0</v>
      </c>
      <c r="U41">
        <v>0</v>
      </c>
      <c r="V41">
        <v>195</v>
      </c>
      <c r="W41">
        <v>257</v>
      </c>
      <c r="X41">
        <v>69</v>
      </c>
      <c r="Y41">
        <v>23</v>
      </c>
      <c r="Z41">
        <v>0</v>
      </c>
      <c r="AA41">
        <v>0</v>
      </c>
      <c r="AB41">
        <v>0</v>
      </c>
      <c r="AC41">
        <v>0</v>
      </c>
      <c r="AD41">
        <v>1119</v>
      </c>
    </row>
    <row r="42" spans="1:30" x14ac:dyDescent="0.35">
      <c r="A42" t="s">
        <v>67</v>
      </c>
      <c r="B42">
        <v>0</v>
      </c>
      <c r="C42">
        <v>0</v>
      </c>
      <c r="D42">
        <v>0</v>
      </c>
      <c r="E42">
        <v>652</v>
      </c>
      <c r="F42">
        <v>457</v>
      </c>
      <c r="G42">
        <v>0</v>
      </c>
      <c r="H42">
        <v>5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1114</v>
      </c>
    </row>
    <row r="43" spans="1:30" x14ac:dyDescent="0.35">
      <c r="A43" t="s">
        <v>55</v>
      </c>
      <c r="B43">
        <v>149</v>
      </c>
      <c r="C43">
        <v>113</v>
      </c>
      <c r="D43">
        <v>72</v>
      </c>
      <c r="E43">
        <v>0</v>
      </c>
      <c r="F43">
        <v>0</v>
      </c>
      <c r="G43">
        <v>20</v>
      </c>
      <c r="H43">
        <v>0</v>
      </c>
      <c r="I43">
        <v>0</v>
      </c>
      <c r="J43">
        <v>0</v>
      </c>
      <c r="K43">
        <v>7</v>
      </c>
      <c r="L43">
        <v>3</v>
      </c>
      <c r="M43">
        <v>2</v>
      </c>
      <c r="N43">
        <v>146</v>
      </c>
      <c r="O43">
        <v>26</v>
      </c>
      <c r="P43">
        <v>6</v>
      </c>
      <c r="Q43">
        <v>0</v>
      </c>
      <c r="R43">
        <v>14</v>
      </c>
      <c r="S43">
        <v>0</v>
      </c>
      <c r="T43">
        <v>3</v>
      </c>
      <c r="U43">
        <v>5</v>
      </c>
      <c r="V43">
        <v>124</v>
      </c>
      <c r="W43">
        <v>163</v>
      </c>
      <c r="X43">
        <v>117</v>
      </c>
      <c r="Y43">
        <v>66</v>
      </c>
      <c r="Z43">
        <v>0</v>
      </c>
      <c r="AA43">
        <v>0</v>
      </c>
      <c r="AB43">
        <v>0</v>
      </c>
      <c r="AC43">
        <v>0</v>
      </c>
      <c r="AD43">
        <v>1036</v>
      </c>
    </row>
    <row r="44" spans="1:30" x14ac:dyDescent="0.35">
      <c r="A44" t="s">
        <v>1215</v>
      </c>
      <c r="B44">
        <v>244</v>
      </c>
      <c r="C44">
        <v>159</v>
      </c>
      <c r="D44">
        <v>97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11</v>
      </c>
      <c r="N44">
        <v>0</v>
      </c>
      <c r="O44">
        <v>13</v>
      </c>
      <c r="P44">
        <v>14</v>
      </c>
      <c r="Q44">
        <v>7</v>
      </c>
      <c r="R44">
        <v>21</v>
      </c>
      <c r="S44">
        <v>9</v>
      </c>
      <c r="T44">
        <v>17</v>
      </c>
      <c r="U44">
        <v>71</v>
      </c>
      <c r="V44">
        <v>13</v>
      </c>
      <c r="W44">
        <v>33</v>
      </c>
      <c r="X44">
        <v>188</v>
      </c>
      <c r="Y44">
        <v>125</v>
      </c>
      <c r="Z44">
        <v>0</v>
      </c>
      <c r="AA44">
        <v>0</v>
      </c>
      <c r="AB44">
        <v>0</v>
      </c>
      <c r="AC44">
        <v>0</v>
      </c>
      <c r="AD44">
        <v>1022</v>
      </c>
    </row>
    <row r="45" spans="1:30" x14ac:dyDescent="0.35">
      <c r="A45" t="s">
        <v>1213</v>
      </c>
      <c r="B45">
        <v>22</v>
      </c>
      <c r="C45">
        <v>9</v>
      </c>
      <c r="D45">
        <v>0</v>
      </c>
      <c r="E45">
        <v>2</v>
      </c>
      <c r="F45">
        <v>2</v>
      </c>
      <c r="G45">
        <v>4</v>
      </c>
      <c r="H45">
        <v>14</v>
      </c>
      <c r="I45">
        <v>0</v>
      </c>
      <c r="J45">
        <v>0</v>
      </c>
      <c r="K45">
        <v>6</v>
      </c>
      <c r="L45">
        <v>232</v>
      </c>
      <c r="M45">
        <v>242</v>
      </c>
      <c r="N45">
        <v>5</v>
      </c>
      <c r="O45">
        <v>5</v>
      </c>
      <c r="P45">
        <v>86</v>
      </c>
      <c r="Q45">
        <v>39</v>
      </c>
      <c r="R45">
        <v>8</v>
      </c>
      <c r="S45">
        <v>12</v>
      </c>
      <c r="T45">
        <v>68</v>
      </c>
      <c r="U45">
        <v>250</v>
      </c>
      <c r="V45">
        <v>0</v>
      </c>
      <c r="W45">
        <v>0</v>
      </c>
      <c r="X45">
        <v>0</v>
      </c>
      <c r="Y45">
        <v>7</v>
      </c>
      <c r="Z45">
        <v>0</v>
      </c>
      <c r="AA45">
        <v>10</v>
      </c>
      <c r="AB45">
        <v>0</v>
      </c>
      <c r="AC45">
        <v>0</v>
      </c>
      <c r="AD45">
        <v>1013</v>
      </c>
    </row>
    <row r="46" spans="1:30" x14ac:dyDescent="0.35">
      <c r="A46" t="s">
        <v>37</v>
      </c>
      <c r="B46">
        <v>321</v>
      </c>
      <c r="C46">
        <v>351</v>
      </c>
      <c r="D46">
        <v>155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108</v>
      </c>
      <c r="O46">
        <v>12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12</v>
      </c>
      <c r="W46">
        <v>7</v>
      </c>
      <c r="X46">
        <v>0</v>
      </c>
      <c r="Y46">
        <v>4</v>
      </c>
      <c r="Z46">
        <v>0</v>
      </c>
      <c r="AA46">
        <v>0</v>
      </c>
      <c r="AB46">
        <v>0</v>
      </c>
      <c r="AC46">
        <v>0</v>
      </c>
      <c r="AD46">
        <v>970</v>
      </c>
    </row>
    <row r="47" spans="1:30" x14ac:dyDescent="0.35">
      <c r="A47" t="s">
        <v>61</v>
      </c>
      <c r="B47">
        <v>0</v>
      </c>
      <c r="C47">
        <v>0</v>
      </c>
      <c r="D47">
        <v>0</v>
      </c>
      <c r="E47">
        <v>0</v>
      </c>
      <c r="F47">
        <v>0</v>
      </c>
      <c r="G47">
        <v>161</v>
      </c>
      <c r="H47">
        <v>0</v>
      </c>
      <c r="I47">
        <v>0</v>
      </c>
      <c r="J47">
        <v>0</v>
      </c>
      <c r="K47">
        <v>10</v>
      </c>
      <c r="L47">
        <v>94</v>
      </c>
      <c r="M47">
        <v>45</v>
      </c>
      <c r="N47">
        <v>23</v>
      </c>
      <c r="O47">
        <v>16</v>
      </c>
      <c r="P47">
        <v>77</v>
      </c>
      <c r="Q47">
        <v>72</v>
      </c>
      <c r="R47">
        <v>19</v>
      </c>
      <c r="S47">
        <v>0</v>
      </c>
      <c r="T47">
        <v>201</v>
      </c>
      <c r="U47">
        <v>165</v>
      </c>
      <c r="V47">
        <v>12</v>
      </c>
      <c r="W47">
        <v>0</v>
      </c>
      <c r="X47">
        <v>24</v>
      </c>
      <c r="Y47">
        <v>28</v>
      </c>
      <c r="Z47">
        <v>0</v>
      </c>
      <c r="AA47">
        <v>0</v>
      </c>
      <c r="AB47">
        <v>0</v>
      </c>
      <c r="AC47">
        <v>0</v>
      </c>
      <c r="AD47">
        <v>947</v>
      </c>
    </row>
    <row r="48" spans="1:30" x14ac:dyDescent="0.35">
      <c r="A48" t="s">
        <v>1217</v>
      </c>
      <c r="B48">
        <v>0</v>
      </c>
      <c r="C48">
        <v>0</v>
      </c>
      <c r="D48">
        <v>0</v>
      </c>
      <c r="E48">
        <v>384</v>
      </c>
      <c r="F48">
        <v>402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786</v>
      </c>
    </row>
    <row r="49" spans="1:30" x14ac:dyDescent="0.35">
      <c r="A49" t="s">
        <v>1218</v>
      </c>
      <c r="B49">
        <v>0</v>
      </c>
      <c r="C49">
        <v>0</v>
      </c>
      <c r="D49">
        <v>0</v>
      </c>
      <c r="E49">
        <v>20</v>
      </c>
      <c r="F49">
        <v>107</v>
      </c>
      <c r="G49">
        <v>16</v>
      </c>
      <c r="H49">
        <v>15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554</v>
      </c>
      <c r="AA49">
        <v>0</v>
      </c>
      <c r="AB49">
        <v>0</v>
      </c>
      <c r="AC49">
        <v>0</v>
      </c>
      <c r="AD49">
        <v>712</v>
      </c>
    </row>
    <row r="50" spans="1:30" x14ac:dyDescent="0.35">
      <c r="A50" t="s">
        <v>1220</v>
      </c>
      <c r="B50">
        <v>0</v>
      </c>
      <c r="C50">
        <v>0</v>
      </c>
      <c r="D50">
        <v>0</v>
      </c>
      <c r="E50">
        <v>299</v>
      </c>
      <c r="F50">
        <v>377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676</v>
      </c>
    </row>
    <row r="51" spans="1:30" x14ac:dyDescent="0.35">
      <c r="A51" t="s">
        <v>1222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19</v>
      </c>
      <c r="M51">
        <v>17</v>
      </c>
      <c r="N51">
        <v>17</v>
      </c>
      <c r="O51">
        <v>27</v>
      </c>
      <c r="P51">
        <v>38</v>
      </c>
      <c r="Q51">
        <v>0</v>
      </c>
      <c r="R51">
        <v>62</v>
      </c>
      <c r="S51">
        <v>38</v>
      </c>
      <c r="T51">
        <v>43</v>
      </c>
      <c r="U51">
        <v>355</v>
      </c>
      <c r="V51">
        <v>0</v>
      </c>
      <c r="W51">
        <v>0</v>
      </c>
      <c r="X51">
        <v>5</v>
      </c>
      <c r="Y51">
        <v>0</v>
      </c>
      <c r="Z51">
        <v>0</v>
      </c>
      <c r="AA51">
        <v>0</v>
      </c>
      <c r="AB51">
        <v>0</v>
      </c>
      <c r="AC51">
        <v>0</v>
      </c>
      <c r="AD51">
        <v>621</v>
      </c>
    </row>
    <row r="52" spans="1:30" x14ac:dyDescent="0.35">
      <c r="A52" t="s">
        <v>1221</v>
      </c>
      <c r="B52">
        <v>0</v>
      </c>
      <c r="C52">
        <v>0</v>
      </c>
      <c r="D52">
        <v>3</v>
      </c>
      <c r="E52">
        <v>228</v>
      </c>
      <c r="F52">
        <v>73</v>
      </c>
      <c r="G52">
        <v>13</v>
      </c>
      <c r="H52">
        <v>30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194</v>
      </c>
      <c r="AA52">
        <v>0</v>
      </c>
      <c r="AB52">
        <v>0</v>
      </c>
      <c r="AC52">
        <v>0</v>
      </c>
      <c r="AD52">
        <v>541</v>
      </c>
    </row>
    <row r="53" spans="1:30" x14ac:dyDescent="0.35">
      <c r="A53" t="s">
        <v>1225</v>
      </c>
      <c r="B53">
        <v>0</v>
      </c>
      <c r="C53">
        <v>0</v>
      </c>
      <c r="D53">
        <v>0</v>
      </c>
      <c r="E53">
        <v>304</v>
      </c>
      <c r="F53">
        <v>202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506</v>
      </c>
    </row>
    <row r="54" spans="1:30" x14ac:dyDescent="0.35">
      <c r="A54" t="s">
        <v>1226</v>
      </c>
      <c r="B54">
        <v>489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489</v>
      </c>
    </row>
    <row r="55" spans="1:30" x14ac:dyDescent="0.35">
      <c r="A55" t="s">
        <v>1227</v>
      </c>
      <c r="B55">
        <v>0</v>
      </c>
      <c r="C55">
        <v>0</v>
      </c>
      <c r="D55">
        <v>0</v>
      </c>
      <c r="E55">
        <v>0</v>
      </c>
      <c r="F55">
        <v>0</v>
      </c>
      <c r="G55">
        <v>204</v>
      </c>
      <c r="H55">
        <v>163</v>
      </c>
      <c r="I55">
        <v>9</v>
      </c>
      <c r="J55">
        <v>112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488</v>
      </c>
    </row>
    <row r="56" spans="1:30" x14ac:dyDescent="0.35">
      <c r="A56" t="s">
        <v>1229</v>
      </c>
      <c r="B56">
        <v>0</v>
      </c>
      <c r="C56">
        <v>0</v>
      </c>
      <c r="D56">
        <v>0</v>
      </c>
      <c r="E56">
        <v>179</v>
      </c>
      <c r="F56">
        <v>272</v>
      </c>
      <c r="G56">
        <v>12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463</v>
      </c>
    </row>
    <row r="57" spans="1:30" x14ac:dyDescent="0.35">
      <c r="A57" t="s">
        <v>1231</v>
      </c>
      <c r="B57">
        <v>0</v>
      </c>
      <c r="C57">
        <v>0</v>
      </c>
      <c r="D57">
        <v>0</v>
      </c>
      <c r="E57">
        <v>270</v>
      </c>
      <c r="F57">
        <v>168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438</v>
      </c>
    </row>
    <row r="58" spans="1:30" x14ac:dyDescent="0.35">
      <c r="A58" t="s">
        <v>1233</v>
      </c>
      <c r="B58">
        <v>0</v>
      </c>
      <c r="C58">
        <v>0</v>
      </c>
      <c r="D58">
        <v>0</v>
      </c>
      <c r="E58">
        <v>131</v>
      </c>
      <c r="F58">
        <v>184</v>
      </c>
      <c r="G58">
        <v>11</v>
      </c>
      <c r="H58">
        <v>8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70</v>
      </c>
      <c r="AA58">
        <v>0</v>
      </c>
      <c r="AB58">
        <v>0</v>
      </c>
      <c r="AC58">
        <v>0</v>
      </c>
      <c r="AD58">
        <v>404</v>
      </c>
    </row>
    <row r="59" spans="1:30" x14ac:dyDescent="0.35">
      <c r="A59" t="s">
        <v>1103</v>
      </c>
      <c r="B59">
        <v>105</v>
      </c>
      <c r="C59">
        <v>64</v>
      </c>
      <c r="D59">
        <v>46</v>
      </c>
      <c r="E59">
        <v>0</v>
      </c>
      <c r="F59">
        <v>0</v>
      </c>
      <c r="G59">
        <v>38</v>
      </c>
      <c r="H59">
        <v>29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22</v>
      </c>
      <c r="W59">
        <v>30</v>
      </c>
      <c r="X59">
        <v>14</v>
      </c>
      <c r="Y59">
        <v>41</v>
      </c>
      <c r="Z59">
        <v>0</v>
      </c>
      <c r="AA59">
        <v>0</v>
      </c>
      <c r="AB59">
        <v>0</v>
      </c>
      <c r="AC59">
        <v>0</v>
      </c>
      <c r="AD59">
        <v>389</v>
      </c>
    </row>
    <row r="60" spans="1:30" x14ac:dyDescent="0.35">
      <c r="A60" t="s">
        <v>1235</v>
      </c>
      <c r="B60">
        <v>0</v>
      </c>
      <c r="C60">
        <v>0</v>
      </c>
      <c r="D60">
        <v>0</v>
      </c>
      <c r="E60">
        <v>241</v>
      </c>
      <c r="F60">
        <v>147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388</v>
      </c>
    </row>
    <row r="61" spans="1:30" x14ac:dyDescent="0.35">
      <c r="A61" t="s">
        <v>1236</v>
      </c>
      <c r="B61">
        <v>0</v>
      </c>
      <c r="C61">
        <v>0</v>
      </c>
      <c r="D61">
        <v>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376</v>
      </c>
      <c r="AA61">
        <v>0</v>
      </c>
      <c r="AB61">
        <v>0</v>
      </c>
      <c r="AC61">
        <v>0</v>
      </c>
      <c r="AD61">
        <v>385</v>
      </c>
    </row>
    <row r="62" spans="1:30" x14ac:dyDescent="0.35">
      <c r="A62" t="s">
        <v>68</v>
      </c>
      <c r="B62">
        <v>13</v>
      </c>
      <c r="C62">
        <v>8</v>
      </c>
      <c r="D62">
        <v>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28</v>
      </c>
      <c r="L62">
        <v>5</v>
      </c>
      <c r="M62">
        <v>23</v>
      </c>
      <c r="N62">
        <v>3</v>
      </c>
      <c r="O62">
        <v>5</v>
      </c>
      <c r="P62">
        <v>12</v>
      </c>
      <c r="Q62">
        <v>3</v>
      </c>
      <c r="R62">
        <v>0</v>
      </c>
      <c r="S62">
        <v>0</v>
      </c>
      <c r="T62">
        <v>8</v>
      </c>
      <c r="U62">
        <v>29</v>
      </c>
      <c r="V62">
        <v>108</v>
      </c>
      <c r="W62">
        <v>129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376</v>
      </c>
    </row>
    <row r="63" spans="1:30" x14ac:dyDescent="0.35">
      <c r="A63" t="s">
        <v>1238</v>
      </c>
      <c r="B63">
        <v>0</v>
      </c>
      <c r="C63">
        <v>0</v>
      </c>
      <c r="D63">
        <v>0</v>
      </c>
      <c r="E63">
        <v>104</v>
      </c>
      <c r="F63">
        <v>265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369</v>
      </c>
    </row>
    <row r="64" spans="1:30" x14ac:dyDescent="0.35">
      <c r="A64" t="s">
        <v>54</v>
      </c>
      <c r="B64">
        <v>44</v>
      </c>
      <c r="C64">
        <v>24</v>
      </c>
      <c r="D64">
        <v>24</v>
      </c>
      <c r="E64">
        <v>0</v>
      </c>
      <c r="F64">
        <v>0</v>
      </c>
      <c r="G64">
        <v>77</v>
      </c>
      <c r="H64">
        <v>0</v>
      </c>
      <c r="I64">
        <v>0</v>
      </c>
      <c r="J64">
        <v>0</v>
      </c>
      <c r="K64">
        <v>13</v>
      </c>
      <c r="L64">
        <v>0</v>
      </c>
      <c r="M64">
        <v>22</v>
      </c>
      <c r="N64">
        <v>9</v>
      </c>
      <c r="O64">
        <v>8</v>
      </c>
      <c r="P64">
        <v>19</v>
      </c>
      <c r="Q64">
        <v>13</v>
      </c>
      <c r="R64">
        <v>0</v>
      </c>
      <c r="S64">
        <v>0</v>
      </c>
      <c r="T64">
        <v>28</v>
      </c>
      <c r="U64">
        <v>33</v>
      </c>
      <c r="V64">
        <v>0</v>
      </c>
      <c r="W64">
        <v>5</v>
      </c>
      <c r="X64">
        <v>29</v>
      </c>
      <c r="Y64">
        <v>18</v>
      </c>
      <c r="Z64">
        <v>0</v>
      </c>
      <c r="AA64">
        <v>0</v>
      </c>
      <c r="AB64">
        <v>0</v>
      </c>
      <c r="AC64">
        <v>0</v>
      </c>
      <c r="AD64">
        <v>366</v>
      </c>
    </row>
    <row r="65" spans="1:33" x14ac:dyDescent="0.35">
      <c r="A65" t="s">
        <v>1240</v>
      </c>
      <c r="B65">
        <v>0</v>
      </c>
      <c r="C65">
        <v>0</v>
      </c>
      <c r="D65">
        <v>0</v>
      </c>
      <c r="E65">
        <v>53</v>
      </c>
      <c r="F65">
        <v>303</v>
      </c>
      <c r="G65">
        <v>0</v>
      </c>
      <c r="H65">
        <v>5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361</v>
      </c>
    </row>
    <row r="66" spans="1:33" x14ac:dyDescent="0.35">
      <c r="A66" t="s">
        <v>1241</v>
      </c>
      <c r="B66">
        <v>0</v>
      </c>
      <c r="C66">
        <v>0</v>
      </c>
      <c r="D66">
        <v>0</v>
      </c>
      <c r="E66">
        <v>155</v>
      </c>
      <c r="F66">
        <v>180</v>
      </c>
      <c r="G66">
        <v>2</v>
      </c>
      <c r="H66">
        <v>0</v>
      </c>
      <c r="I66">
        <v>0</v>
      </c>
      <c r="J66">
        <v>0</v>
      </c>
      <c r="K66">
        <v>0</v>
      </c>
      <c r="L66">
        <v>0</v>
      </c>
      <c r="M66">
        <v>2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340</v>
      </c>
    </row>
    <row r="67" spans="1:33" x14ac:dyDescent="0.35">
      <c r="A67" t="s">
        <v>45</v>
      </c>
      <c r="B67">
        <v>8</v>
      </c>
      <c r="C67">
        <v>4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24</v>
      </c>
      <c r="N67">
        <v>15</v>
      </c>
      <c r="O67">
        <v>14</v>
      </c>
      <c r="P67">
        <v>26</v>
      </c>
      <c r="Q67">
        <v>11</v>
      </c>
      <c r="R67">
        <v>11</v>
      </c>
      <c r="S67">
        <v>8</v>
      </c>
      <c r="T67">
        <v>23</v>
      </c>
      <c r="U67">
        <v>57</v>
      </c>
      <c r="V67">
        <v>0</v>
      </c>
      <c r="W67">
        <v>0</v>
      </c>
      <c r="X67">
        <v>31</v>
      </c>
      <c r="Y67">
        <v>14</v>
      </c>
      <c r="Z67">
        <v>0</v>
      </c>
      <c r="AA67">
        <v>0</v>
      </c>
      <c r="AB67">
        <v>0</v>
      </c>
      <c r="AC67">
        <v>0</v>
      </c>
      <c r="AD67">
        <v>246</v>
      </c>
    </row>
    <row r="68" spans="1:33" x14ac:dyDescent="0.35">
      <c r="A68" t="s">
        <v>1246</v>
      </c>
      <c r="B68">
        <v>0</v>
      </c>
      <c r="C68">
        <v>0</v>
      </c>
      <c r="D68">
        <v>0</v>
      </c>
      <c r="E68">
        <v>99</v>
      </c>
      <c r="F68">
        <v>142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241</v>
      </c>
    </row>
    <row r="69" spans="1:33" x14ac:dyDescent="0.35">
      <c r="A69" t="s">
        <v>941</v>
      </c>
      <c r="B69">
        <v>122</v>
      </c>
      <c r="C69">
        <v>84</v>
      </c>
      <c r="D69">
        <v>23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32152</v>
      </c>
      <c r="AB69">
        <v>2800</v>
      </c>
      <c r="AC69">
        <v>200</v>
      </c>
      <c r="AD69">
        <v>229</v>
      </c>
    </row>
    <row r="70" spans="1:33" x14ac:dyDescent="0.35">
      <c r="A70" t="s">
        <v>1247</v>
      </c>
      <c r="B70">
        <v>0</v>
      </c>
      <c r="C70">
        <v>0</v>
      </c>
      <c r="D70">
        <v>0</v>
      </c>
      <c r="E70">
        <v>0</v>
      </c>
      <c r="F70">
        <v>0</v>
      </c>
      <c r="G70">
        <v>225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225</v>
      </c>
    </row>
    <row r="71" spans="1:33" x14ac:dyDescent="0.35">
      <c r="A71" t="s">
        <v>1248</v>
      </c>
      <c r="B71">
        <v>225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225</v>
      </c>
      <c r="AG71" s="29"/>
    </row>
    <row r="72" spans="1:33" x14ac:dyDescent="0.35">
      <c r="A72" t="s">
        <v>1223</v>
      </c>
      <c r="B72">
        <v>104</v>
      </c>
      <c r="C72">
        <v>28</v>
      </c>
      <c r="D72">
        <v>84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216</v>
      </c>
      <c r="AE72" s="31"/>
      <c r="AF72" s="31"/>
    </row>
    <row r="73" spans="1:33" x14ac:dyDescent="0.35">
      <c r="A73" t="s">
        <v>1082</v>
      </c>
      <c r="B73">
        <v>0</v>
      </c>
      <c r="C73">
        <v>0</v>
      </c>
      <c r="D73">
        <v>0</v>
      </c>
      <c r="E73">
        <v>68</v>
      </c>
      <c r="F73">
        <v>138</v>
      </c>
      <c r="G73">
        <v>0</v>
      </c>
      <c r="H73">
        <v>4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210</v>
      </c>
      <c r="AE73" s="25"/>
      <c r="AF73" s="25"/>
    </row>
    <row r="74" spans="1:33" x14ac:dyDescent="0.35">
      <c r="A74" t="s">
        <v>1088</v>
      </c>
      <c r="B74">
        <v>11</v>
      </c>
      <c r="C74">
        <v>7</v>
      </c>
      <c r="D74">
        <v>3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8</v>
      </c>
      <c r="N74">
        <v>6</v>
      </c>
      <c r="O74">
        <v>4</v>
      </c>
      <c r="P74">
        <v>0</v>
      </c>
      <c r="Q74">
        <v>5</v>
      </c>
      <c r="R74">
        <v>0</v>
      </c>
      <c r="S74">
        <v>0</v>
      </c>
      <c r="T74">
        <v>0</v>
      </c>
      <c r="U74">
        <v>2</v>
      </c>
      <c r="V74">
        <v>67</v>
      </c>
      <c r="W74">
        <v>84</v>
      </c>
      <c r="X74">
        <v>7</v>
      </c>
      <c r="Y74">
        <v>5</v>
      </c>
      <c r="Z74">
        <v>0</v>
      </c>
      <c r="AA74">
        <v>0</v>
      </c>
      <c r="AB74">
        <v>0</v>
      </c>
      <c r="AC74">
        <v>0</v>
      </c>
      <c r="AD74">
        <v>209</v>
      </c>
    </row>
    <row r="75" spans="1:33" x14ac:dyDescent="0.35">
      <c r="A75" t="s">
        <v>1081</v>
      </c>
      <c r="B75">
        <v>0</v>
      </c>
      <c r="C75">
        <v>0</v>
      </c>
      <c r="D75">
        <v>0</v>
      </c>
      <c r="E75">
        <v>0</v>
      </c>
      <c r="F75">
        <v>0</v>
      </c>
      <c r="G75">
        <v>60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5</v>
      </c>
      <c r="Q75">
        <v>0</v>
      </c>
      <c r="R75">
        <v>0</v>
      </c>
      <c r="S75">
        <v>4</v>
      </c>
      <c r="T75">
        <v>24</v>
      </c>
      <c r="U75">
        <v>35</v>
      </c>
      <c r="V75">
        <v>0</v>
      </c>
      <c r="W75">
        <v>0</v>
      </c>
      <c r="X75">
        <v>48</v>
      </c>
      <c r="Y75">
        <v>18</v>
      </c>
      <c r="Z75">
        <v>0</v>
      </c>
      <c r="AA75">
        <v>0</v>
      </c>
      <c r="AB75">
        <v>0</v>
      </c>
      <c r="AC75">
        <v>0</v>
      </c>
      <c r="AD75">
        <v>194</v>
      </c>
    </row>
    <row r="76" spans="1:33" x14ac:dyDescent="0.35">
      <c r="A76" t="s">
        <v>1251</v>
      </c>
      <c r="B76">
        <v>8</v>
      </c>
      <c r="C76">
        <v>21</v>
      </c>
      <c r="D76">
        <v>0</v>
      </c>
      <c r="E76">
        <v>0</v>
      </c>
      <c r="F76">
        <v>0</v>
      </c>
      <c r="G76">
        <v>0</v>
      </c>
      <c r="H76">
        <v>2</v>
      </c>
      <c r="I76">
        <v>0</v>
      </c>
      <c r="J76">
        <v>0</v>
      </c>
      <c r="K76">
        <v>0</v>
      </c>
      <c r="L76">
        <v>9</v>
      </c>
      <c r="M76">
        <v>3</v>
      </c>
      <c r="N76">
        <v>3</v>
      </c>
      <c r="O76">
        <v>0</v>
      </c>
      <c r="P76">
        <v>0</v>
      </c>
      <c r="Q76">
        <v>0</v>
      </c>
      <c r="R76">
        <v>0</v>
      </c>
      <c r="S76">
        <v>0</v>
      </c>
      <c r="T76">
        <v>30</v>
      </c>
      <c r="U76">
        <v>76</v>
      </c>
      <c r="V76">
        <v>0</v>
      </c>
      <c r="W76">
        <v>0</v>
      </c>
      <c r="X76">
        <v>26</v>
      </c>
      <c r="Y76">
        <v>10</v>
      </c>
      <c r="Z76">
        <v>0</v>
      </c>
      <c r="AA76">
        <v>0</v>
      </c>
      <c r="AB76">
        <v>0</v>
      </c>
      <c r="AC76">
        <v>0</v>
      </c>
      <c r="AD76">
        <v>188</v>
      </c>
      <c r="AE76" s="26"/>
      <c r="AF76" s="26"/>
      <c r="AG76" s="1"/>
    </row>
    <row r="77" spans="1:33" x14ac:dyDescent="0.35">
      <c r="A77" t="s">
        <v>1100</v>
      </c>
      <c r="B77">
        <v>0</v>
      </c>
      <c r="C77">
        <v>0</v>
      </c>
      <c r="D77">
        <v>0</v>
      </c>
      <c r="E77">
        <v>0</v>
      </c>
      <c r="F77">
        <v>2</v>
      </c>
      <c r="G77">
        <v>109</v>
      </c>
      <c r="H77">
        <v>0</v>
      </c>
      <c r="I77">
        <v>0</v>
      </c>
      <c r="J77">
        <v>0</v>
      </c>
      <c r="K77">
        <v>0</v>
      </c>
      <c r="L77">
        <v>0</v>
      </c>
      <c r="M77">
        <v>4</v>
      </c>
      <c r="N77">
        <v>0</v>
      </c>
      <c r="O77">
        <v>0</v>
      </c>
      <c r="P77">
        <v>38</v>
      </c>
      <c r="Q77">
        <v>17</v>
      </c>
      <c r="R77">
        <v>0</v>
      </c>
      <c r="S77">
        <v>0</v>
      </c>
      <c r="T77">
        <v>0</v>
      </c>
      <c r="U77">
        <v>0</v>
      </c>
      <c r="V77">
        <v>11</v>
      </c>
      <c r="W77">
        <v>0</v>
      </c>
      <c r="X77">
        <v>5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186</v>
      </c>
    </row>
    <row r="78" spans="1:33" x14ac:dyDescent="0.35">
      <c r="A78" t="s">
        <v>1252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5</v>
      </c>
      <c r="L78">
        <v>18</v>
      </c>
      <c r="M78">
        <v>8</v>
      </c>
      <c r="N78">
        <v>3</v>
      </c>
      <c r="O78">
        <v>0</v>
      </c>
      <c r="P78">
        <v>2</v>
      </c>
      <c r="Q78">
        <v>0</v>
      </c>
      <c r="R78">
        <v>0</v>
      </c>
      <c r="S78">
        <v>0</v>
      </c>
      <c r="T78">
        <v>17</v>
      </c>
      <c r="U78">
        <v>115</v>
      </c>
      <c r="V78">
        <v>0</v>
      </c>
      <c r="W78">
        <v>0</v>
      </c>
      <c r="X78">
        <v>11</v>
      </c>
      <c r="Y78">
        <v>1</v>
      </c>
      <c r="Z78">
        <v>0</v>
      </c>
      <c r="AA78">
        <v>0</v>
      </c>
      <c r="AB78">
        <v>0</v>
      </c>
      <c r="AC78">
        <v>0</v>
      </c>
      <c r="AD78">
        <v>180</v>
      </c>
    </row>
    <row r="79" spans="1:33" x14ac:dyDescent="0.35">
      <c r="A79" t="s">
        <v>35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151</v>
      </c>
      <c r="O79">
        <v>17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168</v>
      </c>
    </row>
    <row r="80" spans="1:33" x14ac:dyDescent="0.35">
      <c r="A80" t="s">
        <v>1228</v>
      </c>
      <c r="B80">
        <v>161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161</v>
      </c>
    </row>
    <row r="81" spans="1:30" x14ac:dyDescent="0.35">
      <c r="A81" t="s">
        <v>1253</v>
      </c>
      <c r="B81">
        <v>0</v>
      </c>
      <c r="C81">
        <v>0</v>
      </c>
      <c r="D81">
        <v>0</v>
      </c>
      <c r="E81">
        <v>113</v>
      </c>
      <c r="F81">
        <v>46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159</v>
      </c>
    </row>
    <row r="82" spans="1:30" x14ac:dyDescent="0.35">
      <c r="A82" t="s">
        <v>1254</v>
      </c>
      <c r="B82">
        <v>0</v>
      </c>
      <c r="C82">
        <v>0</v>
      </c>
      <c r="D82">
        <v>0</v>
      </c>
      <c r="E82">
        <v>25</v>
      </c>
      <c r="F82">
        <v>19</v>
      </c>
      <c r="G82">
        <v>63</v>
      </c>
      <c r="H82">
        <v>45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2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154</v>
      </c>
    </row>
    <row r="83" spans="1:30" x14ac:dyDescent="0.35">
      <c r="A83" t="s">
        <v>1256</v>
      </c>
      <c r="B83">
        <v>0</v>
      </c>
      <c r="C83">
        <v>0</v>
      </c>
      <c r="D83">
        <v>0</v>
      </c>
      <c r="E83">
        <v>32</v>
      </c>
      <c r="F83">
        <v>106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138</v>
      </c>
    </row>
    <row r="84" spans="1:30" x14ac:dyDescent="0.35">
      <c r="A84" t="s">
        <v>1257</v>
      </c>
      <c r="B84">
        <v>0</v>
      </c>
      <c r="C84">
        <v>0</v>
      </c>
      <c r="D84">
        <v>0</v>
      </c>
      <c r="E84">
        <v>75</v>
      </c>
      <c r="F84">
        <v>63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138</v>
      </c>
    </row>
    <row r="85" spans="1:30" x14ac:dyDescent="0.35">
      <c r="A85" t="s">
        <v>1084</v>
      </c>
      <c r="B85">
        <v>0</v>
      </c>
      <c r="C85">
        <v>0</v>
      </c>
      <c r="D85">
        <v>9</v>
      </c>
      <c r="E85">
        <v>6</v>
      </c>
      <c r="F85">
        <v>9</v>
      </c>
      <c r="G85">
        <v>1</v>
      </c>
      <c r="H85">
        <v>2</v>
      </c>
      <c r="I85">
        <v>0</v>
      </c>
      <c r="J85">
        <v>1</v>
      </c>
      <c r="K85">
        <v>1</v>
      </c>
      <c r="L85">
        <v>36</v>
      </c>
      <c r="M85">
        <v>0</v>
      </c>
      <c r="N85">
        <v>2</v>
      </c>
      <c r="O85">
        <v>0</v>
      </c>
      <c r="P85">
        <v>3</v>
      </c>
      <c r="Q85">
        <v>0</v>
      </c>
      <c r="R85">
        <v>0</v>
      </c>
      <c r="S85">
        <v>0</v>
      </c>
      <c r="T85">
        <v>8</v>
      </c>
      <c r="U85">
        <v>52</v>
      </c>
      <c r="V85">
        <v>0</v>
      </c>
      <c r="W85">
        <v>0</v>
      </c>
      <c r="X85">
        <v>7</v>
      </c>
      <c r="Y85">
        <v>0</v>
      </c>
      <c r="Z85">
        <v>0</v>
      </c>
      <c r="AA85">
        <v>2</v>
      </c>
      <c r="AB85">
        <v>0</v>
      </c>
      <c r="AC85">
        <v>0</v>
      </c>
      <c r="AD85">
        <v>137</v>
      </c>
    </row>
    <row r="86" spans="1:30" x14ac:dyDescent="0.35">
      <c r="A86" t="s">
        <v>1095</v>
      </c>
      <c r="B86">
        <v>0</v>
      </c>
      <c r="C86">
        <v>0</v>
      </c>
      <c r="D86">
        <v>0</v>
      </c>
      <c r="E86">
        <v>0</v>
      </c>
      <c r="F86">
        <v>0</v>
      </c>
      <c r="G86">
        <v>112</v>
      </c>
      <c r="H86">
        <v>12</v>
      </c>
      <c r="I86">
        <v>0</v>
      </c>
      <c r="J86">
        <v>0</v>
      </c>
      <c r="K86">
        <v>0</v>
      </c>
      <c r="L86">
        <v>7</v>
      </c>
      <c r="M86">
        <v>3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134</v>
      </c>
    </row>
    <row r="87" spans="1:30" x14ac:dyDescent="0.35">
      <c r="A87" t="s">
        <v>1237</v>
      </c>
      <c r="B87">
        <v>49</v>
      </c>
      <c r="C87">
        <v>24</v>
      </c>
      <c r="D87">
        <v>55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128</v>
      </c>
    </row>
    <row r="88" spans="1:30" x14ac:dyDescent="0.35">
      <c r="A88" t="s">
        <v>1258</v>
      </c>
      <c r="B88">
        <v>0</v>
      </c>
      <c r="C88">
        <v>0</v>
      </c>
      <c r="D88">
        <v>0</v>
      </c>
      <c r="E88">
        <v>0</v>
      </c>
      <c r="F88">
        <v>0</v>
      </c>
      <c r="G88">
        <v>123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123</v>
      </c>
    </row>
    <row r="89" spans="1:30" x14ac:dyDescent="0.35">
      <c r="A89" t="s">
        <v>1259</v>
      </c>
      <c r="B89">
        <v>0</v>
      </c>
      <c r="C89">
        <v>0</v>
      </c>
      <c r="D89">
        <v>0</v>
      </c>
      <c r="E89">
        <v>70</v>
      </c>
      <c r="F89">
        <v>45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115</v>
      </c>
    </row>
    <row r="90" spans="1:30" x14ac:dyDescent="0.35">
      <c r="A90" t="s">
        <v>1260</v>
      </c>
      <c r="B90">
        <v>0</v>
      </c>
      <c r="C90">
        <v>0</v>
      </c>
      <c r="D90">
        <v>0</v>
      </c>
      <c r="E90">
        <v>64</v>
      </c>
      <c r="F90">
        <v>50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114</v>
      </c>
    </row>
    <row r="91" spans="1:30" x14ac:dyDescent="0.35">
      <c r="A91" t="s">
        <v>1086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2</v>
      </c>
      <c r="S91">
        <v>0</v>
      </c>
      <c r="T91">
        <v>0</v>
      </c>
      <c r="U91">
        <v>0</v>
      </c>
      <c r="V91">
        <v>22</v>
      </c>
      <c r="W91">
        <v>38</v>
      </c>
      <c r="X91">
        <v>26</v>
      </c>
      <c r="Y91">
        <v>23</v>
      </c>
      <c r="Z91">
        <v>0</v>
      </c>
      <c r="AA91">
        <v>0</v>
      </c>
      <c r="AB91">
        <v>0</v>
      </c>
      <c r="AC91">
        <v>0</v>
      </c>
      <c r="AD91">
        <v>111</v>
      </c>
    </row>
    <row r="92" spans="1:30" x14ac:dyDescent="0.35">
      <c r="A92" t="s">
        <v>1261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3</v>
      </c>
      <c r="I92">
        <v>0</v>
      </c>
      <c r="J92">
        <v>0</v>
      </c>
      <c r="K92">
        <v>3</v>
      </c>
      <c r="L92">
        <v>6</v>
      </c>
      <c r="M92">
        <v>14</v>
      </c>
      <c r="N92">
        <v>9</v>
      </c>
      <c r="O92">
        <v>5</v>
      </c>
      <c r="P92">
        <v>8</v>
      </c>
      <c r="Q92">
        <v>0</v>
      </c>
      <c r="R92">
        <v>0</v>
      </c>
      <c r="S92">
        <v>0</v>
      </c>
      <c r="T92">
        <v>0</v>
      </c>
      <c r="U92">
        <v>12</v>
      </c>
      <c r="V92">
        <v>0</v>
      </c>
      <c r="W92">
        <v>0</v>
      </c>
      <c r="X92">
        <v>33</v>
      </c>
      <c r="Y92">
        <v>15</v>
      </c>
      <c r="Z92">
        <v>0</v>
      </c>
      <c r="AA92">
        <v>0</v>
      </c>
      <c r="AB92">
        <v>0</v>
      </c>
      <c r="AC92">
        <v>0</v>
      </c>
      <c r="AD92">
        <v>108</v>
      </c>
    </row>
    <row r="93" spans="1:30" x14ac:dyDescent="0.35">
      <c r="A93" t="s">
        <v>1262</v>
      </c>
      <c r="B93">
        <v>107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107</v>
      </c>
    </row>
    <row r="94" spans="1:30" x14ac:dyDescent="0.35">
      <c r="A94" t="s">
        <v>1263</v>
      </c>
      <c r="B94">
        <v>0</v>
      </c>
      <c r="C94">
        <v>0</v>
      </c>
      <c r="D94">
        <v>0</v>
      </c>
      <c r="E94">
        <v>50</v>
      </c>
      <c r="F94">
        <v>25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31</v>
      </c>
      <c r="AA94">
        <v>0</v>
      </c>
      <c r="AB94">
        <v>0</v>
      </c>
      <c r="AC94">
        <v>0</v>
      </c>
      <c r="AD94">
        <v>106</v>
      </c>
    </row>
    <row r="95" spans="1:30" x14ac:dyDescent="0.35">
      <c r="A95" t="s">
        <v>1264</v>
      </c>
      <c r="B95">
        <v>0</v>
      </c>
      <c r="C95">
        <v>0</v>
      </c>
      <c r="D95">
        <v>0</v>
      </c>
      <c r="E95">
        <v>86</v>
      </c>
      <c r="F95">
        <v>18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104</v>
      </c>
    </row>
    <row r="96" spans="1:30" x14ac:dyDescent="0.35">
      <c r="A96" t="s">
        <v>1239</v>
      </c>
      <c r="B96">
        <v>62</v>
      </c>
      <c r="C96">
        <v>0</v>
      </c>
      <c r="D96">
        <v>40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102</v>
      </c>
    </row>
    <row r="97" spans="1:30" x14ac:dyDescent="0.35">
      <c r="A97" t="s">
        <v>1265</v>
      </c>
      <c r="B97">
        <v>0</v>
      </c>
      <c r="C97">
        <v>0</v>
      </c>
      <c r="D97">
        <v>0</v>
      </c>
      <c r="E97">
        <v>95</v>
      </c>
      <c r="F97">
        <v>3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2</v>
      </c>
      <c r="AA97">
        <v>0</v>
      </c>
      <c r="AB97">
        <v>0</v>
      </c>
      <c r="AC97">
        <v>0</v>
      </c>
      <c r="AD97">
        <v>100</v>
      </c>
    </row>
    <row r="98" spans="1:30" x14ac:dyDescent="0.35">
      <c r="A98" t="s">
        <v>1242</v>
      </c>
      <c r="B98">
        <v>28</v>
      </c>
      <c r="C98">
        <v>0</v>
      </c>
      <c r="D98">
        <v>0</v>
      </c>
      <c r="E98">
        <v>0</v>
      </c>
      <c r="F98">
        <v>0</v>
      </c>
      <c r="G98">
        <v>0</v>
      </c>
      <c r="H98">
        <v>2</v>
      </c>
      <c r="I98">
        <v>0</v>
      </c>
      <c r="J98">
        <v>0</v>
      </c>
      <c r="K98">
        <v>7</v>
      </c>
      <c r="L98">
        <v>10</v>
      </c>
      <c r="M98">
        <v>6</v>
      </c>
      <c r="N98">
        <v>16</v>
      </c>
      <c r="O98">
        <v>21</v>
      </c>
      <c r="P98">
        <v>0</v>
      </c>
      <c r="Q98">
        <v>0</v>
      </c>
      <c r="R98">
        <v>0</v>
      </c>
      <c r="S98">
        <v>0</v>
      </c>
      <c r="T98">
        <v>0</v>
      </c>
      <c r="U98">
        <v>9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2</v>
      </c>
      <c r="AC98">
        <v>0</v>
      </c>
      <c r="AD98">
        <v>99</v>
      </c>
    </row>
    <row r="99" spans="1:30" x14ac:dyDescent="0.35">
      <c r="A99" t="s">
        <v>1267</v>
      </c>
      <c r="B99">
        <v>0</v>
      </c>
      <c r="C99">
        <v>0</v>
      </c>
      <c r="D99">
        <v>0</v>
      </c>
      <c r="E99">
        <v>71</v>
      </c>
      <c r="F99">
        <v>23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94</v>
      </c>
    </row>
    <row r="100" spans="1:30" x14ac:dyDescent="0.35">
      <c r="A100" t="s">
        <v>1268</v>
      </c>
      <c r="B100">
        <v>0</v>
      </c>
      <c r="C100">
        <v>0</v>
      </c>
      <c r="D100">
        <v>0</v>
      </c>
      <c r="E100">
        <v>14</v>
      </c>
      <c r="F100">
        <v>79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93</v>
      </c>
    </row>
    <row r="101" spans="1:30" x14ac:dyDescent="0.35">
      <c r="A101" t="s">
        <v>1269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68</v>
      </c>
      <c r="S101">
        <v>25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93</v>
      </c>
    </row>
    <row r="102" spans="1:30" x14ac:dyDescent="0.35">
      <c r="A102" t="s">
        <v>1270</v>
      </c>
      <c r="B102">
        <v>0</v>
      </c>
      <c r="C102">
        <v>0</v>
      </c>
      <c r="D102">
        <v>0</v>
      </c>
      <c r="E102">
        <v>75</v>
      </c>
      <c r="F102">
        <v>15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90</v>
      </c>
    </row>
    <row r="103" spans="1:30" x14ac:dyDescent="0.35">
      <c r="A103" t="s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79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7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86</v>
      </c>
    </row>
    <row r="104" spans="1:30" x14ac:dyDescent="0.35">
      <c r="A104" t="s">
        <v>1272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86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86</v>
      </c>
    </row>
    <row r="105" spans="1:30" x14ac:dyDescent="0.35">
      <c r="A105" t="s">
        <v>1273</v>
      </c>
      <c r="B105">
        <v>0</v>
      </c>
      <c r="C105">
        <v>0</v>
      </c>
      <c r="D105">
        <v>0</v>
      </c>
      <c r="E105">
        <v>51</v>
      </c>
      <c r="F105">
        <v>31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84</v>
      </c>
    </row>
    <row r="106" spans="1:30" x14ac:dyDescent="0.35">
      <c r="A106" t="s">
        <v>1274</v>
      </c>
      <c r="B106">
        <v>73</v>
      </c>
      <c r="C106">
        <v>1</v>
      </c>
      <c r="D106">
        <v>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82</v>
      </c>
    </row>
    <row r="107" spans="1:30" x14ac:dyDescent="0.35">
      <c r="A107" t="s">
        <v>1276</v>
      </c>
      <c r="B107">
        <v>0</v>
      </c>
      <c r="C107">
        <v>0</v>
      </c>
      <c r="D107">
        <v>0</v>
      </c>
      <c r="E107">
        <v>31</v>
      </c>
      <c r="F107">
        <v>50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81</v>
      </c>
    </row>
    <row r="108" spans="1:30" x14ac:dyDescent="0.35">
      <c r="A108" t="s">
        <v>1275</v>
      </c>
      <c r="B108">
        <v>0</v>
      </c>
      <c r="C108">
        <v>0</v>
      </c>
      <c r="D108">
        <v>0</v>
      </c>
      <c r="E108">
        <v>0</v>
      </c>
      <c r="F108">
        <v>1</v>
      </c>
      <c r="G108">
        <v>61</v>
      </c>
      <c r="H108">
        <v>7</v>
      </c>
      <c r="I108">
        <v>0</v>
      </c>
      <c r="J108">
        <v>0</v>
      </c>
      <c r="K108">
        <v>2</v>
      </c>
      <c r="L108">
        <v>0</v>
      </c>
      <c r="M108">
        <v>0</v>
      </c>
      <c r="N108">
        <v>0</v>
      </c>
      <c r="O108">
        <v>2</v>
      </c>
      <c r="P108">
        <v>0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5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6</v>
      </c>
      <c r="AD108">
        <v>80</v>
      </c>
    </row>
    <row r="109" spans="1:30" x14ac:dyDescent="0.35">
      <c r="A109" t="s">
        <v>1277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23</v>
      </c>
      <c r="M109">
        <v>14</v>
      </c>
      <c r="N109">
        <v>0</v>
      </c>
      <c r="O109">
        <v>7</v>
      </c>
      <c r="P109">
        <v>10</v>
      </c>
      <c r="Q109">
        <v>0</v>
      </c>
      <c r="R109">
        <v>0</v>
      </c>
      <c r="S109">
        <v>0</v>
      </c>
      <c r="T109">
        <v>0</v>
      </c>
      <c r="U109">
        <v>26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80</v>
      </c>
    </row>
    <row r="110" spans="1:30" x14ac:dyDescent="0.35">
      <c r="A110" t="s">
        <v>1189</v>
      </c>
      <c r="B110">
        <v>41</v>
      </c>
      <c r="C110">
        <v>12</v>
      </c>
      <c r="D110">
        <v>26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79</v>
      </c>
    </row>
    <row r="111" spans="1:30" x14ac:dyDescent="0.35">
      <c r="A111" t="s">
        <v>1196</v>
      </c>
      <c r="B111">
        <v>42</v>
      </c>
      <c r="C111">
        <v>9</v>
      </c>
      <c r="D111">
        <v>27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31300</v>
      </c>
      <c r="AB111">
        <v>3164</v>
      </c>
      <c r="AC111">
        <v>5786</v>
      </c>
      <c r="AD111">
        <v>78</v>
      </c>
    </row>
    <row r="112" spans="1:30" x14ac:dyDescent="0.35">
      <c r="A112" t="s">
        <v>1280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78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78</v>
      </c>
    </row>
    <row r="113" spans="1:30" x14ac:dyDescent="0.35">
      <c r="A113" t="s">
        <v>1281</v>
      </c>
      <c r="B113">
        <v>0</v>
      </c>
      <c r="C113">
        <v>0</v>
      </c>
      <c r="D113">
        <v>0</v>
      </c>
      <c r="E113">
        <v>50</v>
      </c>
      <c r="F113">
        <v>26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76</v>
      </c>
    </row>
    <row r="114" spans="1:30" x14ac:dyDescent="0.35">
      <c r="A114" t="s">
        <v>939</v>
      </c>
      <c r="B114">
        <v>22</v>
      </c>
      <c r="C114">
        <v>30</v>
      </c>
      <c r="D114">
        <v>20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53540</v>
      </c>
      <c r="AB114">
        <v>5502</v>
      </c>
      <c r="AC114">
        <v>2196</v>
      </c>
      <c r="AD114">
        <v>72</v>
      </c>
    </row>
    <row r="115" spans="1:30" x14ac:dyDescent="0.35">
      <c r="A115" t="s">
        <v>1283</v>
      </c>
      <c r="B115">
        <v>0</v>
      </c>
      <c r="C115">
        <v>0</v>
      </c>
      <c r="D115">
        <v>0</v>
      </c>
      <c r="E115">
        <v>29</v>
      </c>
      <c r="F115">
        <v>41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70</v>
      </c>
    </row>
    <row r="116" spans="1:30" x14ac:dyDescent="0.35">
      <c r="A116" t="s">
        <v>1284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70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70</v>
      </c>
    </row>
    <row r="117" spans="1:30" x14ac:dyDescent="0.35">
      <c r="A117" t="s">
        <v>1285</v>
      </c>
      <c r="B117">
        <v>0</v>
      </c>
      <c r="C117">
        <v>0</v>
      </c>
      <c r="D117">
        <v>0</v>
      </c>
      <c r="E117">
        <v>40</v>
      </c>
      <c r="F117">
        <v>18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11</v>
      </c>
      <c r="AA117">
        <v>0</v>
      </c>
      <c r="AB117">
        <v>0</v>
      </c>
      <c r="AC117">
        <v>0</v>
      </c>
      <c r="AD117">
        <v>69</v>
      </c>
    </row>
    <row r="118" spans="1:30" x14ac:dyDescent="0.35">
      <c r="A118" t="s">
        <v>1286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68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68</v>
      </c>
    </row>
    <row r="119" spans="1:30" x14ac:dyDescent="0.35">
      <c r="A119" t="s">
        <v>1287</v>
      </c>
      <c r="B119">
        <v>0</v>
      </c>
      <c r="C119">
        <v>0</v>
      </c>
      <c r="D119">
        <v>0</v>
      </c>
      <c r="E119">
        <v>49</v>
      </c>
      <c r="F119">
        <v>19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68</v>
      </c>
    </row>
    <row r="120" spans="1:30" x14ac:dyDescent="0.35">
      <c r="A120" t="s">
        <v>1288</v>
      </c>
      <c r="B120">
        <v>0</v>
      </c>
      <c r="C120">
        <v>0</v>
      </c>
      <c r="D120">
        <v>0</v>
      </c>
      <c r="E120">
        <v>4</v>
      </c>
      <c r="F120">
        <v>0</v>
      </c>
      <c r="G120">
        <v>63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67</v>
      </c>
    </row>
    <row r="121" spans="1:30" x14ac:dyDescent="0.35">
      <c r="A121" t="s">
        <v>1289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66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66</v>
      </c>
    </row>
    <row r="122" spans="1:30" x14ac:dyDescent="0.35">
      <c r="A122" t="s">
        <v>1290</v>
      </c>
      <c r="B122">
        <v>65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65</v>
      </c>
    </row>
    <row r="123" spans="1:30" x14ac:dyDescent="0.35">
      <c r="A123" t="s">
        <v>1266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8</v>
      </c>
      <c r="L123">
        <v>12</v>
      </c>
      <c r="M123">
        <v>7</v>
      </c>
      <c r="N123">
        <v>0</v>
      </c>
      <c r="O123">
        <v>10</v>
      </c>
      <c r="P123">
        <v>18</v>
      </c>
      <c r="Q123">
        <v>0</v>
      </c>
      <c r="R123">
        <v>0</v>
      </c>
      <c r="S123">
        <v>0</v>
      </c>
      <c r="T123">
        <v>8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63</v>
      </c>
    </row>
    <row r="124" spans="1:30" x14ac:dyDescent="0.35">
      <c r="A124" t="s">
        <v>1291</v>
      </c>
      <c r="B124">
        <v>0</v>
      </c>
      <c r="C124">
        <v>0</v>
      </c>
      <c r="D124">
        <v>0</v>
      </c>
      <c r="E124">
        <v>61</v>
      </c>
      <c r="F124">
        <v>0</v>
      </c>
      <c r="G124">
        <v>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63</v>
      </c>
    </row>
    <row r="125" spans="1:30" x14ac:dyDescent="0.35">
      <c r="A125" t="s">
        <v>1292</v>
      </c>
      <c r="B125">
        <v>0</v>
      </c>
      <c r="C125">
        <v>0</v>
      </c>
      <c r="D125">
        <v>0</v>
      </c>
      <c r="E125">
        <v>42</v>
      </c>
      <c r="F125">
        <v>21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63</v>
      </c>
    </row>
    <row r="126" spans="1:30" x14ac:dyDescent="0.35">
      <c r="A126" t="s">
        <v>1295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53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2</v>
      </c>
      <c r="V126">
        <v>0</v>
      </c>
      <c r="W126">
        <v>0</v>
      </c>
      <c r="X126">
        <v>0</v>
      </c>
      <c r="Y126">
        <v>2</v>
      </c>
      <c r="Z126">
        <v>0</v>
      </c>
      <c r="AA126">
        <v>0</v>
      </c>
      <c r="AB126">
        <v>0</v>
      </c>
      <c r="AC126">
        <v>0</v>
      </c>
      <c r="AD126">
        <v>59</v>
      </c>
    </row>
    <row r="127" spans="1:30" x14ac:dyDescent="0.35">
      <c r="A127" t="s">
        <v>1296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59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59</v>
      </c>
    </row>
    <row r="128" spans="1:30" x14ac:dyDescent="0.35">
      <c r="A128" t="s">
        <v>1297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57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57</v>
      </c>
    </row>
    <row r="129" spans="1:30" x14ac:dyDescent="0.35">
      <c r="A129" t="s">
        <v>1298</v>
      </c>
      <c r="B129">
        <v>0</v>
      </c>
      <c r="C129">
        <v>0</v>
      </c>
      <c r="D129">
        <v>0</v>
      </c>
      <c r="E129">
        <v>23</v>
      </c>
      <c r="F129">
        <v>33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56</v>
      </c>
    </row>
    <row r="130" spans="1:30" x14ac:dyDescent="0.35">
      <c r="A130" t="s">
        <v>1299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2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9</v>
      </c>
      <c r="V130">
        <v>0</v>
      </c>
      <c r="W130">
        <v>0</v>
      </c>
      <c r="X130">
        <v>42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53</v>
      </c>
    </row>
    <row r="131" spans="1:30" x14ac:dyDescent="0.35">
      <c r="A131" t="s">
        <v>1300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50</v>
      </c>
      <c r="AA131">
        <v>0</v>
      </c>
      <c r="AB131">
        <v>0</v>
      </c>
      <c r="AC131">
        <v>0</v>
      </c>
      <c r="AD131">
        <v>50</v>
      </c>
    </row>
    <row r="132" spans="1:30" x14ac:dyDescent="0.35">
      <c r="A132" t="s">
        <v>1301</v>
      </c>
      <c r="B132">
        <v>0</v>
      </c>
      <c r="C132">
        <v>0</v>
      </c>
      <c r="D132">
        <v>0</v>
      </c>
      <c r="E132">
        <v>44</v>
      </c>
      <c r="F132">
        <v>5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49</v>
      </c>
    </row>
    <row r="133" spans="1:30" x14ac:dyDescent="0.35">
      <c r="A133" t="s">
        <v>1219</v>
      </c>
      <c r="B133">
        <v>46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46</v>
      </c>
    </row>
    <row r="134" spans="1:30" x14ac:dyDescent="0.35">
      <c r="A134" t="s">
        <v>1278</v>
      </c>
      <c r="B134">
        <v>0</v>
      </c>
      <c r="C134">
        <v>0</v>
      </c>
      <c r="D134">
        <v>0</v>
      </c>
      <c r="E134">
        <v>0</v>
      </c>
      <c r="F134">
        <v>2</v>
      </c>
      <c r="G134">
        <v>42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44</v>
      </c>
    </row>
    <row r="135" spans="1:30" x14ac:dyDescent="0.35">
      <c r="A135" t="s">
        <v>1282</v>
      </c>
      <c r="B135">
        <v>9</v>
      </c>
      <c r="C135">
        <v>3</v>
      </c>
      <c r="D135">
        <v>5</v>
      </c>
      <c r="E135">
        <v>0</v>
      </c>
      <c r="F135">
        <v>0</v>
      </c>
      <c r="G135">
        <v>27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44</v>
      </c>
    </row>
    <row r="136" spans="1:30" x14ac:dyDescent="0.35">
      <c r="A136" t="s">
        <v>1303</v>
      </c>
      <c r="B136">
        <v>0</v>
      </c>
      <c r="C136">
        <v>0</v>
      </c>
      <c r="D136">
        <v>0</v>
      </c>
      <c r="E136">
        <v>44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44</v>
      </c>
    </row>
    <row r="137" spans="1:30" x14ac:dyDescent="0.35">
      <c r="A137" t="s">
        <v>1305</v>
      </c>
      <c r="B137">
        <v>0</v>
      </c>
      <c r="C137">
        <v>0</v>
      </c>
      <c r="D137">
        <v>0</v>
      </c>
      <c r="E137">
        <v>43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43</v>
      </c>
    </row>
    <row r="138" spans="1:30" x14ac:dyDescent="0.35">
      <c r="A138" t="s">
        <v>1195</v>
      </c>
      <c r="B138">
        <v>19</v>
      </c>
      <c r="C138">
        <v>0</v>
      </c>
      <c r="D138">
        <v>22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41</v>
      </c>
    </row>
    <row r="139" spans="1:30" x14ac:dyDescent="0.35">
      <c r="A139" t="s">
        <v>1306</v>
      </c>
      <c r="B139">
        <v>7</v>
      </c>
      <c r="C139">
        <v>4</v>
      </c>
      <c r="D139">
        <v>7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20</v>
      </c>
      <c r="Y139">
        <v>3</v>
      </c>
      <c r="Z139">
        <v>0</v>
      </c>
      <c r="AA139">
        <v>0</v>
      </c>
      <c r="AB139">
        <v>0</v>
      </c>
      <c r="AC139">
        <v>0</v>
      </c>
      <c r="AD139">
        <v>41</v>
      </c>
    </row>
    <row r="140" spans="1:30" x14ac:dyDescent="0.35">
      <c r="A140" t="s">
        <v>1307</v>
      </c>
      <c r="B140">
        <v>0</v>
      </c>
      <c r="C140">
        <v>0</v>
      </c>
      <c r="D140">
        <v>0</v>
      </c>
      <c r="E140">
        <v>40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40</v>
      </c>
    </row>
    <row r="141" spans="1:30" x14ac:dyDescent="0.35">
      <c r="A141" t="s">
        <v>1102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3</v>
      </c>
      <c r="M141">
        <v>0</v>
      </c>
      <c r="N141">
        <v>19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17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39</v>
      </c>
    </row>
    <row r="142" spans="1:30" x14ac:dyDescent="0.35">
      <c r="A142" t="s">
        <v>1309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39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39</v>
      </c>
    </row>
    <row r="143" spans="1:30" x14ac:dyDescent="0.35">
      <c r="A143" t="s">
        <v>1311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39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39</v>
      </c>
    </row>
    <row r="144" spans="1:30" x14ac:dyDescent="0.35">
      <c r="A144" t="s">
        <v>1312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14</v>
      </c>
      <c r="H144">
        <v>24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38</v>
      </c>
    </row>
    <row r="145" spans="1:30" x14ac:dyDescent="0.35">
      <c r="A145" t="s">
        <v>1313</v>
      </c>
      <c r="B145">
        <v>0</v>
      </c>
      <c r="C145">
        <v>0</v>
      </c>
      <c r="D145">
        <v>0</v>
      </c>
      <c r="E145">
        <v>2</v>
      </c>
      <c r="F145">
        <v>0</v>
      </c>
      <c r="G145">
        <v>0</v>
      </c>
      <c r="H145">
        <v>0</v>
      </c>
      <c r="I145">
        <v>7</v>
      </c>
      <c r="J145">
        <v>0</v>
      </c>
      <c r="K145">
        <v>0</v>
      </c>
      <c r="L145">
        <v>6</v>
      </c>
      <c r="M145">
        <v>5</v>
      </c>
      <c r="N145">
        <v>0</v>
      </c>
      <c r="O145">
        <v>0</v>
      </c>
      <c r="P145">
        <v>8</v>
      </c>
      <c r="Q145">
        <v>7</v>
      </c>
      <c r="R145">
        <v>0</v>
      </c>
      <c r="S145">
        <v>0</v>
      </c>
      <c r="T145">
        <v>0</v>
      </c>
      <c r="U145">
        <v>0</v>
      </c>
      <c r="V145">
        <v>3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38</v>
      </c>
    </row>
    <row r="146" spans="1:30" x14ac:dyDescent="0.35">
      <c r="A146" t="s">
        <v>1314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32</v>
      </c>
      <c r="V146">
        <v>0</v>
      </c>
      <c r="W146">
        <v>0</v>
      </c>
      <c r="X146">
        <v>0</v>
      </c>
      <c r="Y146">
        <v>0</v>
      </c>
      <c r="Z146">
        <v>5</v>
      </c>
      <c r="AA146">
        <v>0</v>
      </c>
      <c r="AB146">
        <v>0</v>
      </c>
      <c r="AC146">
        <v>0</v>
      </c>
      <c r="AD146">
        <v>37</v>
      </c>
    </row>
    <row r="147" spans="1:30" x14ac:dyDescent="0.35">
      <c r="A147" t="s">
        <v>1315</v>
      </c>
      <c r="B147">
        <v>0</v>
      </c>
      <c r="C147">
        <v>0</v>
      </c>
      <c r="D147">
        <v>0</v>
      </c>
      <c r="E147">
        <v>13</v>
      </c>
      <c r="F147">
        <v>24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37</v>
      </c>
    </row>
    <row r="148" spans="1:30" x14ac:dyDescent="0.35">
      <c r="A148" t="s">
        <v>1318</v>
      </c>
      <c r="B148">
        <v>36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36</v>
      </c>
    </row>
    <row r="149" spans="1:30" x14ac:dyDescent="0.35">
      <c r="A149" t="s">
        <v>955</v>
      </c>
      <c r="B149">
        <v>14</v>
      </c>
      <c r="C149">
        <v>0</v>
      </c>
      <c r="D149">
        <v>21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35</v>
      </c>
    </row>
    <row r="150" spans="1:30" x14ac:dyDescent="0.35">
      <c r="A150" t="s">
        <v>1319</v>
      </c>
      <c r="B150">
        <v>0</v>
      </c>
      <c r="C150">
        <v>0</v>
      </c>
      <c r="D150">
        <v>0</v>
      </c>
      <c r="E150">
        <v>15</v>
      </c>
      <c r="F150">
        <v>20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35</v>
      </c>
    </row>
    <row r="151" spans="1:30" x14ac:dyDescent="0.35">
      <c r="A151" t="s">
        <v>1320</v>
      </c>
      <c r="B151">
        <v>0</v>
      </c>
      <c r="C151">
        <v>0</v>
      </c>
      <c r="D151">
        <v>0</v>
      </c>
      <c r="E151">
        <v>11</v>
      </c>
      <c r="F151">
        <v>21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32</v>
      </c>
    </row>
    <row r="152" spans="1:30" x14ac:dyDescent="0.35">
      <c r="A152" t="s">
        <v>1321</v>
      </c>
      <c r="B152">
        <v>0</v>
      </c>
      <c r="C152">
        <v>0</v>
      </c>
      <c r="D152">
        <v>0</v>
      </c>
      <c r="E152">
        <v>0</v>
      </c>
      <c r="F152">
        <v>30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30</v>
      </c>
    </row>
    <row r="153" spans="1:30" x14ac:dyDescent="0.35">
      <c r="A153" t="s">
        <v>1322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17</v>
      </c>
      <c r="M153">
        <v>11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30</v>
      </c>
    </row>
    <row r="154" spans="1:30" x14ac:dyDescent="0.35">
      <c r="A154" t="s">
        <v>1230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29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29</v>
      </c>
    </row>
    <row r="155" spans="1:30" x14ac:dyDescent="0.35">
      <c r="A155" t="s">
        <v>1324</v>
      </c>
      <c r="B155">
        <v>0</v>
      </c>
      <c r="C155">
        <v>0</v>
      </c>
      <c r="D155">
        <v>0</v>
      </c>
      <c r="E155">
        <v>14</v>
      </c>
      <c r="F155">
        <v>15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29</v>
      </c>
    </row>
    <row r="156" spans="1:30" x14ac:dyDescent="0.35">
      <c r="A156" t="s">
        <v>1325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28</v>
      </c>
      <c r="AA156">
        <v>0</v>
      </c>
      <c r="AB156">
        <v>0</v>
      </c>
      <c r="AC156">
        <v>0</v>
      </c>
      <c r="AD156">
        <v>28</v>
      </c>
    </row>
    <row r="157" spans="1:30" x14ac:dyDescent="0.35">
      <c r="A157" t="s">
        <v>1326</v>
      </c>
      <c r="B157">
        <v>0</v>
      </c>
      <c r="C157">
        <v>0</v>
      </c>
      <c r="D157">
        <v>0</v>
      </c>
      <c r="E157">
        <v>3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25</v>
      </c>
      <c r="AA157">
        <v>0</v>
      </c>
      <c r="AB157">
        <v>0</v>
      </c>
      <c r="AC157">
        <v>0</v>
      </c>
      <c r="AD157">
        <v>28</v>
      </c>
    </row>
    <row r="158" spans="1:30" x14ac:dyDescent="0.35">
      <c r="A158" t="s">
        <v>1199</v>
      </c>
      <c r="B158">
        <v>15</v>
      </c>
      <c r="C158">
        <v>6</v>
      </c>
      <c r="D158">
        <v>6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27</v>
      </c>
    </row>
    <row r="159" spans="1:30" x14ac:dyDescent="0.35">
      <c r="A159" t="s">
        <v>931</v>
      </c>
      <c r="B159">
        <v>13</v>
      </c>
      <c r="C159">
        <v>0</v>
      </c>
      <c r="D159">
        <v>13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90</v>
      </c>
      <c r="AB159">
        <v>40</v>
      </c>
      <c r="AC159">
        <v>2466</v>
      </c>
      <c r="AD159">
        <v>26</v>
      </c>
    </row>
    <row r="160" spans="1:30" x14ac:dyDescent="0.35">
      <c r="A160" t="s">
        <v>1327</v>
      </c>
      <c r="B160">
        <v>0</v>
      </c>
      <c r="C160">
        <v>0</v>
      </c>
      <c r="D160">
        <v>0</v>
      </c>
      <c r="E160">
        <v>8</v>
      </c>
      <c r="F160">
        <v>18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26</v>
      </c>
    </row>
    <row r="161" spans="1:30" x14ac:dyDescent="0.35">
      <c r="A161" t="s">
        <v>1328</v>
      </c>
      <c r="B161">
        <v>0</v>
      </c>
      <c r="C161">
        <v>0</v>
      </c>
      <c r="D161">
        <v>0</v>
      </c>
      <c r="E161">
        <v>0</v>
      </c>
      <c r="F161">
        <v>25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25</v>
      </c>
    </row>
    <row r="162" spans="1:30" x14ac:dyDescent="0.35">
      <c r="A162" t="s">
        <v>1330</v>
      </c>
      <c r="B162">
        <v>0</v>
      </c>
      <c r="C162">
        <v>0</v>
      </c>
      <c r="D162">
        <v>0</v>
      </c>
      <c r="E162">
        <v>13</v>
      </c>
      <c r="F162">
        <v>11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24</v>
      </c>
    </row>
    <row r="163" spans="1:30" x14ac:dyDescent="0.35">
      <c r="A163" t="s">
        <v>1331</v>
      </c>
      <c r="B163">
        <v>0</v>
      </c>
      <c r="C163">
        <v>0</v>
      </c>
      <c r="D163">
        <v>0</v>
      </c>
      <c r="E163">
        <v>16</v>
      </c>
      <c r="F163">
        <v>7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23</v>
      </c>
    </row>
    <row r="164" spans="1:30" x14ac:dyDescent="0.35">
      <c r="A164" t="s">
        <v>1279</v>
      </c>
      <c r="B164">
        <v>0</v>
      </c>
      <c r="C164">
        <v>0</v>
      </c>
      <c r="D164">
        <v>0</v>
      </c>
      <c r="E164">
        <v>0</v>
      </c>
      <c r="F164">
        <v>21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21</v>
      </c>
    </row>
    <row r="165" spans="1:30" x14ac:dyDescent="0.35">
      <c r="A165" t="s">
        <v>1333</v>
      </c>
      <c r="B165">
        <v>0</v>
      </c>
      <c r="C165">
        <v>0</v>
      </c>
      <c r="D165">
        <v>0</v>
      </c>
      <c r="E165">
        <v>0</v>
      </c>
      <c r="F165">
        <v>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17</v>
      </c>
      <c r="AA165">
        <v>0</v>
      </c>
      <c r="AB165">
        <v>0</v>
      </c>
      <c r="AC165">
        <v>0</v>
      </c>
      <c r="AD165">
        <v>21</v>
      </c>
    </row>
    <row r="166" spans="1:30" x14ac:dyDescent="0.35">
      <c r="A166" t="s">
        <v>1334</v>
      </c>
      <c r="B166">
        <v>0</v>
      </c>
      <c r="C166">
        <v>0</v>
      </c>
      <c r="D166">
        <v>0</v>
      </c>
      <c r="E166">
        <v>9</v>
      </c>
      <c r="F166">
        <v>12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21</v>
      </c>
    </row>
    <row r="167" spans="1:30" x14ac:dyDescent="0.35">
      <c r="A167" t="s">
        <v>1335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17</v>
      </c>
      <c r="AA167">
        <v>0</v>
      </c>
      <c r="AB167">
        <v>0</v>
      </c>
      <c r="AC167">
        <v>0</v>
      </c>
      <c r="AD167">
        <v>20</v>
      </c>
    </row>
    <row r="168" spans="1:30" x14ac:dyDescent="0.35">
      <c r="A168" t="s">
        <v>1202</v>
      </c>
      <c r="B168">
        <v>0</v>
      </c>
      <c r="C168">
        <v>4</v>
      </c>
      <c r="D168">
        <v>11</v>
      </c>
      <c r="E168">
        <v>0</v>
      </c>
      <c r="F168">
        <v>4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19</v>
      </c>
    </row>
    <row r="169" spans="1:30" x14ac:dyDescent="0.35">
      <c r="A169" t="s">
        <v>1271</v>
      </c>
      <c r="B169">
        <v>11</v>
      </c>
      <c r="C169">
        <v>0</v>
      </c>
      <c r="D169">
        <v>8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19</v>
      </c>
    </row>
    <row r="170" spans="1:30" x14ac:dyDescent="0.35">
      <c r="A170" t="s">
        <v>1337</v>
      </c>
      <c r="B170">
        <v>19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19</v>
      </c>
    </row>
    <row r="171" spans="1:30" x14ac:dyDescent="0.35">
      <c r="A171" t="s">
        <v>1338</v>
      </c>
      <c r="B171">
        <v>0</v>
      </c>
      <c r="C171">
        <v>0</v>
      </c>
      <c r="D171">
        <v>0</v>
      </c>
      <c r="E171">
        <v>18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18</v>
      </c>
    </row>
    <row r="172" spans="1:30" x14ac:dyDescent="0.35">
      <c r="A172" t="s">
        <v>1310</v>
      </c>
      <c r="B172">
        <v>9</v>
      </c>
      <c r="C172">
        <v>0</v>
      </c>
      <c r="D172">
        <v>8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17</v>
      </c>
    </row>
    <row r="173" spans="1:30" x14ac:dyDescent="0.35">
      <c r="A173" t="s">
        <v>1340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17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17</v>
      </c>
    </row>
    <row r="174" spans="1:30" x14ac:dyDescent="0.35">
      <c r="A174" t="s">
        <v>1341</v>
      </c>
      <c r="B174">
        <v>0</v>
      </c>
      <c r="C174">
        <v>0</v>
      </c>
      <c r="D174">
        <v>0</v>
      </c>
      <c r="E174">
        <v>6</v>
      </c>
      <c r="F174">
        <v>11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17</v>
      </c>
    </row>
    <row r="175" spans="1:30" x14ac:dyDescent="0.35">
      <c r="A175" t="s">
        <v>1342</v>
      </c>
      <c r="B175">
        <v>0</v>
      </c>
      <c r="C175">
        <v>0</v>
      </c>
      <c r="D175">
        <v>0</v>
      </c>
      <c r="E175">
        <v>17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17</v>
      </c>
    </row>
    <row r="176" spans="1:30" x14ac:dyDescent="0.35">
      <c r="A176" t="s">
        <v>1343</v>
      </c>
      <c r="B176">
        <v>0</v>
      </c>
      <c r="C176">
        <v>0</v>
      </c>
      <c r="D176">
        <v>0</v>
      </c>
      <c r="E176">
        <v>7</v>
      </c>
      <c r="F176">
        <v>10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17</v>
      </c>
    </row>
    <row r="177" spans="1:30" x14ac:dyDescent="0.35">
      <c r="A177" t="s">
        <v>1344</v>
      </c>
      <c r="B177">
        <v>0</v>
      </c>
      <c r="C177">
        <v>0</v>
      </c>
      <c r="D177">
        <v>0</v>
      </c>
      <c r="E177">
        <v>16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16</v>
      </c>
    </row>
    <row r="178" spans="1:30" x14ac:dyDescent="0.35">
      <c r="A178" t="s">
        <v>1345</v>
      </c>
      <c r="B178">
        <v>0</v>
      </c>
      <c r="C178">
        <v>0</v>
      </c>
      <c r="D178">
        <v>0</v>
      </c>
      <c r="E178">
        <v>3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13</v>
      </c>
      <c r="AA178">
        <v>0</v>
      </c>
      <c r="AB178">
        <v>0</v>
      </c>
      <c r="AC178">
        <v>0</v>
      </c>
      <c r="AD178">
        <v>16</v>
      </c>
    </row>
    <row r="179" spans="1:30" x14ac:dyDescent="0.35">
      <c r="A179" t="s">
        <v>1346</v>
      </c>
      <c r="B179">
        <v>0</v>
      </c>
      <c r="C179">
        <v>0</v>
      </c>
      <c r="D179">
        <v>0</v>
      </c>
      <c r="E179">
        <v>13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3</v>
      </c>
      <c r="AA179">
        <v>0</v>
      </c>
      <c r="AB179">
        <v>0</v>
      </c>
      <c r="AC179">
        <v>0</v>
      </c>
      <c r="AD179">
        <v>16</v>
      </c>
    </row>
    <row r="180" spans="1:30" x14ac:dyDescent="0.35">
      <c r="A180" t="s">
        <v>1294</v>
      </c>
      <c r="B180">
        <v>15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15</v>
      </c>
    </row>
    <row r="181" spans="1:30" x14ac:dyDescent="0.35">
      <c r="A181" t="s">
        <v>1308</v>
      </c>
      <c r="B181">
        <v>10</v>
      </c>
      <c r="C181">
        <v>5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15</v>
      </c>
    </row>
    <row r="182" spans="1:30" x14ac:dyDescent="0.35">
      <c r="A182" t="s">
        <v>1348</v>
      </c>
      <c r="B182">
        <v>0</v>
      </c>
      <c r="C182">
        <v>0</v>
      </c>
      <c r="D182">
        <v>0</v>
      </c>
      <c r="E182">
        <v>5</v>
      </c>
      <c r="F182">
        <v>10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15</v>
      </c>
    </row>
    <row r="183" spans="1:30" x14ac:dyDescent="0.35">
      <c r="A183" t="s">
        <v>1349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6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0</v>
      </c>
      <c r="U183">
        <v>0</v>
      </c>
      <c r="V183">
        <v>7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15</v>
      </c>
    </row>
    <row r="184" spans="1:30" x14ac:dyDescent="0.35">
      <c r="A184" t="s">
        <v>1347</v>
      </c>
      <c r="B184">
        <v>0</v>
      </c>
      <c r="C184">
        <v>0</v>
      </c>
      <c r="D184">
        <v>14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14</v>
      </c>
    </row>
    <row r="185" spans="1:30" x14ac:dyDescent="0.35">
      <c r="A185" t="s">
        <v>1350</v>
      </c>
      <c r="B185">
        <v>0</v>
      </c>
      <c r="C185">
        <v>0</v>
      </c>
      <c r="D185">
        <v>0</v>
      </c>
      <c r="E185">
        <v>13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13</v>
      </c>
    </row>
    <row r="186" spans="1:30" x14ac:dyDescent="0.35">
      <c r="A186" t="s">
        <v>1351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9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13</v>
      </c>
    </row>
    <row r="187" spans="1:30" x14ac:dyDescent="0.35">
      <c r="A187" t="s">
        <v>1352</v>
      </c>
      <c r="B187">
        <v>9</v>
      </c>
      <c r="C187">
        <v>0</v>
      </c>
      <c r="D187">
        <v>0</v>
      </c>
      <c r="E187">
        <v>3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12</v>
      </c>
    </row>
    <row r="188" spans="1:30" x14ac:dyDescent="0.35">
      <c r="A188" t="s">
        <v>1353</v>
      </c>
      <c r="B188">
        <v>0</v>
      </c>
      <c r="C188">
        <v>0</v>
      </c>
      <c r="D188">
        <v>0</v>
      </c>
      <c r="E188">
        <v>0</v>
      </c>
      <c r="F188">
        <v>12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12</v>
      </c>
    </row>
    <row r="189" spans="1:30" x14ac:dyDescent="0.35">
      <c r="A189" t="s">
        <v>1354</v>
      </c>
      <c r="B189">
        <v>12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12</v>
      </c>
    </row>
    <row r="190" spans="1:30" x14ac:dyDescent="0.35">
      <c r="A190" t="s">
        <v>1293</v>
      </c>
      <c r="B190">
        <v>11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11</v>
      </c>
    </row>
    <row r="191" spans="1:30" x14ac:dyDescent="0.35">
      <c r="A191" t="s">
        <v>1355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11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11</v>
      </c>
    </row>
    <row r="192" spans="1:30" x14ac:dyDescent="0.35">
      <c r="A192" t="s">
        <v>1356</v>
      </c>
      <c r="B192">
        <v>10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10</v>
      </c>
    </row>
    <row r="193" spans="1:30" x14ac:dyDescent="0.35">
      <c r="A193" t="s">
        <v>1357</v>
      </c>
      <c r="B193">
        <v>0</v>
      </c>
      <c r="C193">
        <v>0</v>
      </c>
      <c r="D193">
        <v>0</v>
      </c>
      <c r="E193">
        <v>3</v>
      </c>
      <c r="F193">
        <v>7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10</v>
      </c>
    </row>
    <row r="194" spans="1:30" x14ac:dyDescent="0.35">
      <c r="A194" t="s">
        <v>1359</v>
      </c>
      <c r="B194">
        <v>0</v>
      </c>
      <c r="C194">
        <v>0</v>
      </c>
      <c r="D194">
        <v>0</v>
      </c>
      <c r="E194">
        <v>0</v>
      </c>
      <c r="F194">
        <v>10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10</v>
      </c>
    </row>
    <row r="195" spans="1:30" x14ac:dyDescent="0.35">
      <c r="A195" t="s">
        <v>1361</v>
      </c>
      <c r="B195">
        <v>0</v>
      </c>
      <c r="C195">
        <v>0</v>
      </c>
      <c r="D195">
        <v>0</v>
      </c>
      <c r="E195">
        <v>5</v>
      </c>
      <c r="F195">
        <v>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10</v>
      </c>
    </row>
    <row r="196" spans="1:30" x14ac:dyDescent="0.35">
      <c r="A196" t="s">
        <v>1363</v>
      </c>
      <c r="B196">
        <v>0</v>
      </c>
      <c r="C196">
        <v>0</v>
      </c>
      <c r="D196">
        <v>0</v>
      </c>
      <c r="E196">
        <v>5</v>
      </c>
      <c r="F196">
        <v>4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9</v>
      </c>
    </row>
    <row r="197" spans="1:30" x14ac:dyDescent="0.35">
      <c r="A197" t="s">
        <v>1364</v>
      </c>
      <c r="B197">
        <v>0</v>
      </c>
      <c r="C197">
        <v>0</v>
      </c>
      <c r="D197">
        <v>0</v>
      </c>
      <c r="E197">
        <v>3</v>
      </c>
      <c r="F197">
        <v>6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9</v>
      </c>
    </row>
    <row r="198" spans="1:30" x14ac:dyDescent="0.35">
      <c r="A198" t="s">
        <v>1365</v>
      </c>
      <c r="B198">
        <v>0</v>
      </c>
      <c r="C198">
        <v>0</v>
      </c>
      <c r="D198">
        <v>0</v>
      </c>
      <c r="E198">
        <v>0</v>
      </c>
      <c r="F198">
        <v>9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9</v>
      </c>
    </row>
    <row r="199" spans="1:30" x14ac:dyDescent="0.35">
      <c r="A199" t="s">
        <v>1366</v>
      </c>
      <c r="B199">
        <v>0</v>
      </c>
      <c r="C199">
        <v>0</v>
      </c>
      <c r="D199">
        <v>0</v>
      </c>
      <c r="E199">
        <v>2</v>
      </c>
      <c r="F199">
        <v>7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9</v>
      </c>
    </row>
    <row r="200" spans="1:30" x14ac:dyDescent="0.35">
      <c r="A200" t="s">
        <v>1367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9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9</v>
      </c>
    </row>
    <row r="201" spans="1:30" x14ac:dyDescent="0.35">
      <c r="A201" t="s">
        <v>1369</v>
      </c>
      <c r="B201">
        <v>0</v>
      </c>
      <c r="C201">
        <v>0</v>
      </c>
      <c r="D201">
        <v>0</v>
      </c>
      <c r="E201">
        <v>0</v>
      </c>
      <c r="F201">
        <v>8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8</v>
      </c>
    </row>
    <row r="202" spans="1:30" x14ac:dyDescent="0.35">
      <c r="A202" t="s">
        <v>1370</v>
      </c>
      <c r="B202">
        <v>0</v>
      </c>
      <c r="C202">
        <v>0</v>
      </c>
      <c r="D202">
        <v>0</v>
      </c>
      <c r="E202">
        <v>0</v>
      </c>
      <c r="F202">
        <v>8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8</v>
      </c>
    </row>
    <row r="203" spans="1:30" x14ac:dyDescent="0.35">
      <c r="A203" t="s">
        <v>1371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8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8</v>
      </c>
    </row>
    <row r="204" spans="1:30" x14ac:dyDescent="0.35">
      <c r="A204" t="s">
        <v>1372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7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7</v>
      </c>
    </row>
    <row r="205" spans="1:30" x14ac:dyDescent="0.35">
      <c r="A205" t="s">
        <v>1373</v>
      </c>
      <c r="B205">
        <v>0</v>
      </c>
      <c r="C205">
        <v>0</v>
      </c>
      <c r="D205">
        <v>0</v>
      </c>
      <c r="E205">
        <v>7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7</v>
      </c>
    </row>
    <row r="206" spans="1:30" x14ac:dyDescent="0.35">
      <c r="A206" t="s">
        <v>1374</v>
      </c>
      <c r="B206">
        <v>0</v>
      </c>
      <c r="C206">
        <v>0</v>
      </c>
      <c r="D206">
        <v>0</v>
      </c>
      <c r="E206">
        <v>0</v>
      </c>
      <c r="F206">
        <v>7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7</v>
      </c>
    </row>
    <row r="207" spans="1:30" x14ac:dyDescent="0.35">
      <c r="A207" t="s">
        <v>1375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7</v>
      </c>
      <c r="AA207">
        <v>0</v>
      </c>
      <c r="AB207">
        <v>0</v>
      </c>
      <c r="AC207">
        <v>0</v>
      </c>
      <c r="AD207">
        <v>7</v>
      </c>
    </row>
    <row r="208" spans="1:30" x14ac:dyDescent="0.35">
      <c r="A208" t="s">
        <v>1323</v>
      </c>
      <c r="B208">
        <v>2</v>
      </c>
      <c r="C208">
        <v>0</v>
      </c>
      <c r="D208">
        <v>4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6</v>
      </c>
    </row>
    <row r="209" spans="1:30" x14ac:dyDescent="0.35">
      <c r="A209" t="s">
        <v>1376</v>
      </c>
      <c r="B209">
        <v>0</v>
      </c>
      <c r="C209">
        <v>0</v>
      </c>
      <c r="D209">
        <v>0</v>
      </c>
      <c r="E209">
        <v>6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6</v>
      </c>
    </row>
    <row r="210" spans="1:30" x14ac:dyDescent="0.35">
      <c r="A210" t="s">
        <v>1377</v>
      </c>
      <c r="B210">
        <v>0</v>
      </c>
      <c r="C210">
        <v>0</v>
      </c>
      <c r="D210">
        <v>0</v>
      </c>
      <c r="E210">
        <v>1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6</v>
      </c>
    </row>
    <row r="211" spans="1:30" x14ac:dyDescent="0.35">
      <c r="A211" t="s">
        <v>1099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6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6</v>
      </c>
    </row>
    <row r="212" spans="1:30" x14ac:dyDescent="0.35">
      <c r="A212" t="s">
        <v>1378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6</v>
      </c>
      <c r="AA212">
        <v>0</v>
      </c>
      <c r="AB212">
        <v>0</v>
      </c>
      <c r="AC212">
        <v>0</v>
      </c>
      <c r="AD212">
        <v>6</v>
      </c>
    </row>
    <row r="213" spans="1:30" x14ac:dyDescent="0.35">
      <c r="A213" t="s">
        <v>1379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6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4</v>
      </c>
      <c r="AD213">
        <v>6</v>
      </c>
    </row>
    <row r="214" spans="1:30" x14ac:dyDescent="0.35">
      <c r="A214" t="s">
        <v>1380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6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6</v>
      </c>
    </row>
    <row r="215" spans="1:30" x14ac:dyDescent="0.35">
      <c r="A215" t="s">
        <v>1207</v>
      </c>
      <c r="B215">
        <v>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5</v>
      </c>
    </row>
    <row r="216" spans="1:30" x14ac:dyDescent="0.35">
      <c r="A216" t="s">
        <v>1382</v>
      </c>
      <c r="B216">
        <v>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5</v>
      </c>
    </row>
    <row r="217" spans="1:30" x14ac:dyDescent="0.35">
      <c r="A217" t="s">
        <v>1384</v>
      </c>
      <c r="B217">
        <v>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5</v>
      </c>
    </row>
    <row r="218" spans="1:30" x14ac:dyDescent="0.35">
      <c r="A218" t="s">
        <v>1385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5</v>
      </c>
      <c r="AA218">
        <v>0</v>
      </c>
      <c r="AB218">
        <v>0</v>
      </c>
      <c r="AC218">
        <v>0</v>
      </c>
      <c r="AD218">
        <v>5</v>
      </c>
    </row>
    <row r="219" spans="1:30" x14ac:dyDescent="0.35">
      <c r="A219" t="s">
        <v>945</v>
      </c>
      <c r="B219">
        <v>0</v>
      </c>
      <c r="C219">
        <v>0</v>
      </c>
      <c r="D219">
        <v>5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96</v>
      </c>
      <c r="AB219">
        <v>36</v>
      </c>
      <c r="AC219">
        <v>1948</v>
      </c>
      <c r="AD219">
        <v>5</v>
      </c>
    </row>
    <row r="220" spans="1:30" x14ac:dyDescent="0.35">
      <c r="A220" t="s">
        <v>1386</v>
      </c>
      <c r="B220">
        <v>0</v>
      </c>
      <c r="C220">
        <v>0</v>
      </c>
      <c r="D220">
        <v>0</v>
      </c>
      <c r="E220">
        <v>0</v>
      </c>
      <c r="F220">
        <v>5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5</v>
      </c>
    </row>
    <row r="221" spans="1:30" x14ac:dyDescent="0.35">
      <c r="A221" t="s">
        <v>1388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5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5</v>
      </c>
    </row>
    <row r="222" spans="1:30" x14ac:dyDescent="0.35">
      <c r="A222" t="s">
        <v>1389</v>
      </c>
      <c r="B222">
        <v>0</v>
      </c>
      <c r="C222">
        <v>0</v>
      </c>
      <c r="D222">
        <v>0</v>
      </c>
      <c r="E222">
        <v>0</v>
      </c>
      <c r="F222">
        <v>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5</v>
      </c>
    </row>
    <row r="223" spans="1:30" x14ac:dyDescent="0.35">
      <c r="A223" t="s">
        <v>1212</v>
      </c>
      <c r="B223">
        <v>4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4</v>
      </c>
    </row>
    <row r="224" spans="1:30" x14ac:dyDescent="0.35">
      <c r="A224" t="s">
        <v>1332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4</v>
      </c>
      <c r="AA224">
        <v>0</v>
      </c>
      <c r="AB224">
        <v>0</v>
      </c>
      <c r="AC224">
        <v>0</v>
      </c>
      <c r="AD224">
        <v>4</v>
      </c>
    </row>
    <row r="225" spans="1:30" x14ac:dyDescent="0.35">
      <c r="A225" t="s">
        <v>1381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4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4</v>
      </c>
    </row>
    <row r="226" spans="1:30" x14ac:dyDescent="0.35">
      <c r="A226" t="s">
        <v>1390</v>
      </c>
      <c r="B226">
        <v>0</v>
      </c>
      <c r="C226">
        <v>0</v>
      </c>
      <c r="D226">
        <v>0</v>
      </c>
      <c r="E226">
        <v>4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4</v>
      </c>
    </row>
    <row r="227" spans="1:30" x14ac:dyDescent="0.35">
      <c r="A227" t="s">
        <v>1392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2</v>
      </c>
      <c r="R227">
        <v>0</v>
      </c>
      <c r="S227">
        <v>0</v>
      </c>
      <c r="T227">
        <v>2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4</v>
      </c>
    </row>
    <row r="228" spans="1:30" x14ac:dyDescent="0.35">
      <c r="A228" t="s">
        <v>1393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2</v>
      </c>
      <c r="U228">
        <v>0</v>
      </c>
      <c r="V228">
        <v>2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4</v>
      </c>
    </row>
    <row r="229" spans="1:30" x14ac:dyDescent="0.35">
      <c r="A229" t="s">
        <v>1394</v>
      </c>
      <c r="B229">
        <v>0</v>
      </c>
      <c r="C229">
        <v>0</v>
      </c>
      <c r="D229">
        <v>0</v>
      </c>
      <c r="E229">
        <v>0</v>
      </c>
      <c r="F229">
        <v>4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4</v>
      </c>
    </row>
    <row r="230" spans="1:30" x14ac:dyDescent="0.35">
      <c r="A230" t="s">
        <v>1395</v>
      </c>
      <c r="B230">
        <v>0</v>
      </c>
      <c r="C230">
        <v>0</v>
      </c>
      <c r="D230">
        <v>0</v>
      </c>
      <c r="E230">
        <v>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4</v>
      </c>
    </row>
    <row r="231" spans="1:30" x14ac:dyDescent="0.35">
      <c r="A231" t="s">
        <v>1396</v>
      </c>
      <c r="B231">
        <v>0</v>
      </c>
      <c r="C231">
        <v>0</v>
      </c>
      <c r="D231">
        <v>0</v>
      </c>
      <c r="E231">
        <v>0</v>
      </c>
      <c r="F231">
        <v>4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4</v>
      </c>
    </row>
    <row r="232" spans="1:30" x14ac:dyDescent="0.35">
      <c r="A232" t="s">
        <v>1398</v>
      </c>
      <c r="B232">
        <v>4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4</v>
      </c>
    </row>
    <row r="233" spans="1:30" x14ac:dyDescent="0.35">
      <c r="A233" t="s">
        <v>1362</v>
      </c>
      <c r="B233">
        <v>1</v>
      </c>
      <c r="C233">
        <v>0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3</v>
      </c>
    </row>
    <row r="234" spans="1:30" x14ac:dyDescent="0.35">
      <c r="A234" t="s">
        <v>949</v>
      </c>
      <c r="B234">
        <v>0</v>
      </c>
      <c r="C234">
        <v>0</v>
      </c>
      <c r="D234">
        <v>3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50</v>
      </c>
      <c r="AB234">
        <v>24</v>
      </c>
      <c r="AC234">
        <v>1392</v>
      </c>
      <c r="AD234">
        <v>3</v>
      </c>
    </row>
    <row r="235" spans="1:30" x14ac:dyDescent="0.35">
      <c r="A235" t="s">
        <v>1399</v>
      </c>
      <c r="B235">
        <v>0</v>
      </c>
      <c r="C235">
        <v>0</v>
      </c>
      <c r="D235">
        <v>0</v>
      </c>
      <c r="E235">
        <v>0</v>
      </c>
      <c r="F235">
        <v>3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3</v>
      </c>
    </row>
    <row r="236" spans="1:30" x14ac:dyDescent="0.35">
      <c r="A236" t="s">
        <v>1400</v>
      </c>
      <c r="B236">
        <v>0</v>
      </c>
      <c r="C236">
        <v>0</v>
      </c>
      <c r="D236">
        <v>0</v>
      </c>
      <c r="E236">
        <v>0</v>
      </c>
      <c r="F236">
        <v>3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3</v>
      </c>
    </row>
    <row r="237" spans="1:30" x14ac:dyDescent="0.35">
      <c r="A237" t="s">
        <v>1401</v>
      </c>
      <c r="B237">
        <v>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3</v>
      </c>
    </row>
    <row r="238" spans="1:30" x14ac:dyDescent="0.35">
      <c r="A238" t="s">
        <v>1403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3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3</v>
      </c>
    </row>
    <row r="239" spans="1:30" x14ac:dyDescent="0.35">
      <c r="A239" t="s">
        <v>1368</v>
      </c>
      <c r="B239">
        <v>0</v>
      </c>
      <c r="C239">
        <v>0</v>
      </c>
      <c r="D239">
        <v>2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2</v>
      </c>
    </row>
    <row r="240" spans="1:30" x14ac:dyDescent="0.35">
      <c r="A240" t="s">
        <v>1405</v>
      </c>
      <c r="B240">
        <v>0</v>
      </c>
      <c r="C240">
        <v>0</v>
      </c>
      <c r="D240">
        <v>0</v>
      </c>
      <c r="E240">
        <v>2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2</v>
      </c>
    </row>
    <row r="241" spans="1:30" x14ac:dyDescent="0.35">
      <c r="A241" t="s">
        <v>1406</v>
      </c>
      <c r="B241">
        <v>0</v>
      </c>
      <c r="C241">
        <v>0</v>
      </c>
      <c r="D241">
        <v>0</v>
      </c>
      <c r="E241">
        <v>0</v>
      </c>
      <c r="F241">
        <v>2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2</v>
      </c>
    </row>
    <row r="242" spans="1:30" x14ac:dyDescent="0.35">
      <c r="A242" t="s">
        <v>1407</v>
      </c>
      <c r="B242">
        <v>0</v>
      </c>
      <c r="C242">
        <v>0</v>
      </c>
      <c r="D242">
        <v>0</v>
      </c>
      <c r="E242">
        <v>0</v>
      </c>
      <c r="F242">
        <v>2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2</v>
      </c>
    </row>
    <row r="243" spans="1:30" x14ac:dyDescent="0.35">
      <c r="A243" t="s">
        <v>1408</v>
      </c>
      <c r="B243">
        <v>0</v>
      </c>
      <c r="C243">
        <v>0</v>
      </c>
      <c r="D243">
        <v>0</v>
      </c>
      <c r="E243">
        <v>2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2</v>
      </c>
    </row>
    <row r="244" spans="1:30" x14ac:dyDescent="0.35">
      <c r="A244" t="s">
        <v>1410</v>
      </c>
      <c r="B244">
        <v>0</v>
      </c>
      <c r="C244">
        <v>0</v>
      </c>
      <c r="D244">
        <v>0</v>
      </c>
      <c r="E244">
        <v>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2</v>
      </c>
    </row>
    <row r="245" spans="1:30" x14ac:dyDescent="0.35">
      <c r="A245" t="s">
        <v>1411</v>
      </c>
      <c r="B245">
        <v>0</v>
      </c>
      <c r="C245">
        <v>0</v>
      </c>
      <c r="D245">
        <v>0</v>
      </c>
      <c r="E245">
        <v>0</v>
      </c>
      <c r="F245">
        <v>2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2</v>
      </c>
    </row>
    <row r="246" spans="1:30" x14ac:dyDescent="0.35">
      <c r="A246" t="s">
        <v>1413</v>
      </c>
      <c r="B246">
        <v>2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2</v>
      </c>
    </row>
    <row r="247" spans="1:30" x14ac:dyDescent="0.35">
      <c r="A247" t="s">
        <v>1414</v>
      </c>
      <c r="B247">
        <v>0</v>
      </c>
      <c r="C247">
        <v>0</v>
      </c>
      <c r="D247">
        <v>0</v>
      </c>
      <c r="E247">
        <v>0</v>
      </c>
      <c r="F247">
        <v>2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</v>
      </c>
    </row>
    <row r="248" spans="1:30" x14ac:dyDescent="0.35">
      <c r="A248" t="s">
        <v>1416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2</v>
      </c>
    </row>
    <row r="249" spans="1:30" x14ac:dyDescent="0.35">
      <c r="A249" t="s">
        <v>1417</v>
      </c>
      <c r="B249">
        <v>0</v>
      </c>
      <c r="C249">
        <v>0</v>
      </c>
      <c r="D249">
        <v>0</v>
      </c>
      <c r="E249">
        <v>0</v>
      </c>
      <c r="F249">
        <v>2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2</v>
      </c>
    </row>
    <row r="250" spans="1:30" x14ac:dyDescent="0.35">
      <c r="A250" t="s">
        <v>1418</v>
      </c>
      <c r="B250">
        <v>0</v>
      </c>
      <c r="C250">
        <v>0</v>
      </c>
      <c r="D250">
        <v>0</v>
      </c>
      <c r="E250">
        <v>0</v>
      </c>
      <c r="F250">
        <v>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2</v>
      </c>
    </row>
    <row r="251" spans="1:30" x14ac:dyDescent="0.35">
      <c r="A251" t="s">
        <v>1419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2</v>
      </c>
      <c r="AA251">
        <v>0</v>
      </c>
      <c r="AB251">
        <v>0</v>
      </c>
      <c r="AC251">
        <v>0</v>
      </c>
      <c r="AD251">
        <v>2</v>
      </c>
    </row>
    <row r="252" spans="1:30" x14ac:dyDescent="0.35">
      <c r="A252" t="s">
        <v>1420</v>
      </c>
      <c r="B252">
        <v>0</v>
      </c>
      <c r="C252">
        <v>0</v>
      </c>
      <c r="D252">
        <v>0</v>
      </c>
      <c r="E252">
        <v>2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2</v>
      </c>
    </row>
    <row r="253" spans="1:30" x14ac:dyDescent="0.35">
      <c r="A253" t="s">
        <v>1421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2</v>
      </c>
    </row>
    <row r="254" spans="1:30" x14ac:dyDescent="0.35">
      <c r="A254" t="s">
        <v>1422</v>
      </c>
      <c r="B254">
        <v>0</v>
      </c>
      <c r="C254">
        <v>0</v>
      </c>
      <c r="D254">
        <v>0</v>
      </c>
      <c r="E254">
        <v>0</v>
      </c>
      <c r="F254">
        <v>2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2</v>
      </c>
    </row>
    <row r="255" spans="1:30" x14ac:dyDescent="0.35">
      <c r="A255" t="s">
        <v>1423</v>
      </c>
      <c r="B255">
        <v>0</v>
      </c>
      <c r="C255">
        <v>0</v>
      </c>
      <c r="D255">
        <v>0</v>
      </c>
      <c r="E255">
        <v>0</v>
      </c>
      <c r="F255">
        <v>2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2</v>
      </c>
    </row>
    <row r="256" spans="1:30" x14ac:dyDescent="0.35">
      <c r="A256" t="s">
        <v>1203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</row>
    <row r="257" spans="1:30" x14ac:dyDescent="0.35">
      <c r="A257" t="s">
        <v>1397</v>
      </c>
      <c r="B257">
        <v>0</v>
      </c>
      <c r="C257">
        <v>0</v>
      </c>
      <c r="D257">
        <v>0</v>
      </c>
      <c r="E257">
        <v>0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</row>
    <row r="258" spans="1:30" x14ac:dyDescent="0.35">
      <c r="A258" t="s">
        <v>1424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</row>
    <row r="259" spans="1:30" x14ac:dyDescent="0.35">
      <c r="A259" t="s">
        <v>1425</v>
      </c>
      <c r="B259">
        <v>0</v>
      </c>
      <c r="C259">
        <v>0</v>
      </c>
      <c r="D259">
        <v>0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</v>
      </c>
    </row>
    <row r="260" spans="1:30" x14ac:dyDescent="0.35">
      <c r="A260" t="s">
        <v>1428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</row>
    <row r="261" spans="1:30" x14ac:dyDescent="0.35">
      <c r="A261" t="s">
        <v>1429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</row>
    <row r="262" spans="1:30" x14ac:dyDescent="0.35">
      <c r="A262" t="s">
        <v>1431</v>
      </c>
      <c r="B262">
        <v>0</v>
      </c>
      <c r="C262">
        <v>0</v>
      </c>
      <c r="D262">
        <v>0</v>
      </c>
      <c r="E262">
        <v>0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</row>
    <row r="263" spans="1:30" x14ac:dyDescent="0.35">
      <c r="A263" t="s">
        <v>1432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1</v>
      </c>
      <c r="AA263">
        <v>0</v>
      </c>
      <c r="AB263">
        <v>0</v>
      </c>
      <c r="AC263">
        <v>0</v>
      </c>
      <c r="AD263">
        <v>1</v>
      </c>
    </row>
    <row r="264" spans="1:30" x14ac:dyDescent="0.35">
      <c r="A264" t="s">
        <v>1433</v>
      </c>
      <c r="B264">
        <v>0</v>
      </c>
      <c r="C264">
        <v>0</v>
      </c>
      <c r="D264">
        <v>0</v>
      </c>
      <c r="E264">
        <v>0</v>
      </c>
      <c r="F264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1</v>
      </c>
    </row>
    <row r="265" spans="1:30" x14ac:dyDescent="0.35">
      <c r="A265" t="s">
        <v>1434</v>
      </c>
      <c r="B265">
        <v>0</v>
      </c>
      <c r="C265">
        <v>0</v>
      </c>
      <c r="D265">
        <v>0</v>
      </c>
      <c r="E265">
        <v>0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</v>
      </c>
    </row>
    <row r="266" spans="1:30" x14ac:dyDescent="0.35">
      <c r="A266" t="s">
        <v>1206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</row>
    <row r="267" spans="1:30" x14ac:dyDescent="0.35">
      <c r="A267" t="s">
        <v>1208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</row>
    <row r="268" spans="1:30" x14ac:dyDescent="0.35">
      <c r="A268" t="s">
        <v>1209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</row>
    <row r="269" spans="1:30" x14ac:dyDescent="0.35">
      <c r="A269" t="s">
        <v>1214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</row>
    <row r="270" spans="1:30" x14ac:dyDescent="0.35">
      <c r="A270" t="s">
        <v>1216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</row>
    <row r="271" spans="1:30" x14ac:dyDescent="0.35">
      <c r="A271" t="s">
        <v>942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572</v>
      </c>
      <c r="AB271">
        <v>232</v>
      </c>
      <c r="AC271">
        <v>21898</v>
      </c>
      <c r="AD271">
        <v>0</v>
      </c>
    </row>
    <row r="272" spans="1:30" x14ac:dyDescent="0.35">
      <c r="A272" t="s">
        <v>1224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</row>
    <row r="273" spans="1:30" x14ac:dyDescent="0.35">
      <c r="A273" t="s">
        <v>944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124</v>
      </c>
      <c r="AB273">
        <v>110</v>
      </c>
      <c r="AC273">
        <v>8192</v>
      </c>
      <c r="AD273">
        <v>0</v>
      </c>
    </row>
    <row r="274" spans="1:30" x14ac:dyDescent="0.35">
      <c r="A274" t="s">
        <v>1232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</row>
    <row r="275" spans="1:30" x14ac:dyDescent="0.35">
      <c r="A275" t="s">
        <v>1234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</row>
    <row r="276" spans="1:30" x14ac:dyDescent="0.35">
      <c r="A276" t="s">
        <v>1243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</row>
    <row r="277" spans="1:30" x14ac:dyDescent="0.35">
      <c r="A277" t="s">
        <v>1244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</row>
    <row r="278" spans="1:30" x14ac:dyDescent="0.35">
      <c r="A278" t="s">
        <v>1245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</row>
    <row r="279" spans="1:30" x14ac:dyDescent="0.35">
      <c r="A279" t="s">
        <v>1249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</row>
    <row r="280" spans="1:30" x14ac:dyDescent="0.35">
      <c r="A280" t="s">
        <v>1250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</row>
    <row r="281" spans="1:30" x14ac:dyDescent="0.35">
      <c r="A281" t="s">
        <v>1255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</row>
    <row r="282" spans="1:30" x14ac:dyDescent="0.35">
      <c r="A282" t="s">
        <v>1302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</row>
    <row r="283" spans="1:30" x14ac:dyDescent="0.35">
      <c r="A283" t="s">
        <v>1304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</row>
    <row r="284" spans="1:30" x14ac:dyDescent="0.35">
      <c r="A284" t="s">
        <v>1316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</row>
    <row r="285" spans="1:30" x14ac:dyDescent="0.35">
      <c r="A285" t="s">
        <v>1317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</row>
    <row r="286" spans="1:30" x14ac:dyDescent="0.35">
      <c r="A286" t="s">
        <v>1329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</row>
    <row r="287" spans="1:30" x14ac:dyDescent="0.35">
      <c r="A287" t="s">
        <v>1336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</row>
    <row r="288" spans="1:30" x14ac:dyDescent="0.35">
      <c r="A288" t="s">
        <v>1339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</row>
    <row r="289" spans="1:30" x14ac:dyDescent="0.35">
      <c r="A289" t="s">
        <v>1358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</row>
    <row r="290" spans="1:30" x14ac:dyDescent="0.35">
      <c r="A290" t="s">
        <v>1360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</row>
    <row r="291" spans="1:30" x14ac:dyDescent="0.35">
      <c r="A291" t="s">
        <v>1383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</row>
    <row r="292" spans="1:30" x14ac:dyDescent="0.35">
      <c r="A292" t="s">
        <v>1387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</row>
    <row r="293" spans="1:30" x14ac:dyDescent="0.35">
      <c r="A293" t="s">
        <v>1391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</row>
    <row r="294" spans="1:30" x14ac:dyDescent="0.35">
      <c r="A294" t="s">
        <v>1402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</row>
    <row r="295" spans="1:30" x14ac:dyDescent="0.35">
      <c r="A295" t="s">
        <v>1404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8</v>
      </c>
      <c r="AB295">
        <v>2</v>
      </c>
      <c r="AC295">
        <v>4</v>
      </c>
      <c r="AD295">
        <v>0</v>
      </c>
    </row>
    <row r="296" spans="1:30" x14ac:dyDescent="0.35">
      <c r="A296" t="s">
        <v>1409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</row>
    <row r="297" spans="1:30" x14ac:dyDescent="0.35">
      <c r="A297" t="s">
        <v>1412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</row>
    <row r="298" spans="1:30" x14ac:dyDescent="0.35">
      <c r="A298" t="s">
        <v>1415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</row>
    <row r="299" spans="1:30" x14ac:dyDescent="0.35">
      <c r="A299" t="s">
        <v>1426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2</v>
      </c>
      <c r="AB299">
        <v>6</v>
      </c>
      <c r="AC299">
        <v>4</v>
      </c>
      <c r="AD299">
        <v>0</v>
      </c>
    </row>
    <row r="300" spans="1:30" x14ac:dyDescent="0.35">
      <c r="A300" t="s">
        <v>1427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</row>
    <row r="301" spans="1:30" x14ac:dyDescent="0.35">
      <c r="A301" t="s">
        <v>1430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6</v>
      </c>
      <c r="AB301">
        <v>0</v>
      </c>
      <c r="AC301">
        <v>0</v>
      </c>
      <c r="AD301">
        <v>0</v>
      </c>
    </row>
    <row r="302" spans="1:30" x14ac:dyDescent="0.35">
      <c r="A302" t="s">
        <v>1435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</row>
    <row r="303" spans="1:30" x14ac:dyDescent="0.35">
      <c r="A303" t="s">
        <v>943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336</v>
      </c>
      <c r="AB303">
        <v>27044</v>
      </c>
      <c r="AC303">
        <v>172</v>
      </c>
      <c r="AD303">
        <v>0</v>
      </c>
    </row>
    <row r="304" spans="1:30" x14ac:dyDescent="0.35">
      <c r="A304" t="s">
        <v>1436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2</v>
      </c>
      <c r="AC304">
        <v>2</v>
      </c>
      <c r="AD304">
        <v>0</v>
      </c>
    </row>
    <row r="305" spans="1:30" x14ac:dyDescent="0.35">
      <c r="A305" t="s">
        <v>948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112</v>
      </c>
      <c r="AB305">
        <v>6520</v>
      </c>
      <c r="AC305">
        <v>30</v>
      </c>
      <c r="AD305">
        <v>0</v>
      </c>
    </row>
    <row r="306" spans="1:30" x14ac:dyDescent="0.35">
      <c r="A306" t="s">
        <v>1437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2</v>
      </c>
      <c r="AD306">
        <v>0</v>
      </c>
    </row>
    <row r="307" spans="1:30" x14ac:dyDescent="0.35">
      <c r="A307" t="s">
        <v>953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18</v>
      </c>
      <c r="AB307">
        <v>176</v>
      </c>
      <c r="AC307">
        <v>0</v>
      </c>
      <c r="AD307">
        <v>0</v>
      </c>
    </row>
    <row r="308" spans="1:30" x14ac:dyDescent="0.35">
      <c r="A308" t="s">
        <v>954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8</v>
      </c>
      <c r="AB308">
        <v>734</v>
      </c>
      <c r="AC308">
        <v>4</v>
      </c>
      <c r="AD308">
        <v>0</v>
      </c>
    </row>
    <row r="309" spans="1:30" x14ac:dyDescent="0.35">
      <c r="A309" t="s">
        <v>951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24</v>
      </c>
      <c r="AB309">
        <v>22</v>
      </c>
      <c r="AC309">
        <v>1334</v>
      </c>
      <c r="AD309">
        <v>0</v>
      </c>
    </row>
    <row r="310" spans="1:30" x14ac:dyDescent="0.35">
      <c r="A310" t="s">
        <v>1438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8</v>
      </c>
      <c r="AD310">
        <v>0</v>
      </c>
    </row>
    <row r="311" spans="1:30" x14ac:dyDescent="0.35">
      <c r="A311" t="s">
        <v>950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36</v>
      </c>
      <c r="AB311">
        <v>562</v>
      </c>
      <c r="AC311">
        <v>12</v>
      </c>
      <c r="AD311">
        <v>0</v>
      </c>
    </row>
    <row r="312" spans="1:30" x14ac:dyDescent="0.35">
      <c r="A312" t="s">
        <v>1439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4</v>
      </c>
      <c r="AB312">
        <v>6</v>
      </c>
      <c r="AC312">
        <v>0</v>
      </c>
      <c r="AD312">
        <v>0</v>
      </c>
    </row>
    <row r="313" spans="1:30" x14ac:dyDescent="0.35">
      <c r="A313" t="s">
        <v>1440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2</v>
      </c>
      <c r="AC313">
        <v>0</v>
      </c>
      <c r="AD313">
        <v>0</v>
      </c>
    </row>
    <row r="314" spans="1:30" x14ac:dyDescent="0.35">
      <c r="A314" t="s">
        <v>946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60</v>
      </c>
      <c r="AB314">
        <v>82</v>
      </c>
      <c r="AC314">
        <v>3964</v>
      </c>
      <c r="AD314">
        <v>0</v>
      </c>
    </row>
    <row r="315" spans="1:30" x14ac:dyDescent="0.35">
      <c r="A315" t="s">
        <v>1441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2</v>
      </c>
      <c r="AB315">
        <v>0</v>
      </c>
      <c r="AC315">
        <v>0</v>
      </c>
      <c r="AD315">
        <v>0</v>
      </c>
    </row>
    <row r="316" spans="1:30" x14ac:dyDescent="0.35">
      <c r="A316" t="s">
        <v>1442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2</v>
      </c>
      <c r="AC316">
        <v>22</v>
      </c>
      <c r="AD316">
        <v>0</v>
      </c>
    </row>
    <row r="317" spans="1:30" x14ac:dyDescent="0.35">
      <c r="A317" t="s">
        <v>1443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6</v>
      </c>
      <c r="AC317">
        <v>0</v>
      </c>
      <c r="AD317">
        <v>0</v>
      </c>
    </row>
    <row r="318" spans="1:30" x14ac:dyDescent="0.35">
      <c r="A318" t="s">
        <v>1444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8</v>
      </c>
      <c r="AD318">
        <v>0</v>
      </c>
    </row>
    <row r="319" spans="1:30" x14ac:dyDescent="0.35">
      <c r="A319" t="s">
        <v>1445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2</v>
      </c>
      <c r="AD319">
        <v>0</v>
      </c>
    </row>
    <row r="320" spans="1:30" x14ac:dyDescent="0.35">
      <c r="A320" t="s">
        <v>957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360</v>
      </c>
      <c r="AD320">
        <v>0</v>
      </c>
    </row>
    <row r="321" spans="1:30" x14ac:dyDescent="0.35">
      <c r="A321" t="s">
        <v>1446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2</v>
      </c>
      <c r="AB321">
        <v>0</v>
      </c>
      <c r="AC321">
        <v>6</v>
      </c>
      <c r="AD321">
        <v>0</v>
      </c>
    </row>
  </sheetData>
  <sortState xmlns:xlrd2="http://schemas.microsoft.com/office/spreadsheetml/2017/richdata2" ref="A9:AD321">
    <sortCondition descending="1" ref="AD9:AD321"/>
  </sortState>
  <conditionalFormatting sqref="A68:A70 A9:A47">
    <cfRule type="duplicateValues" dxfId="3" priority="3"/>
  </conditionalFormatting>
  <conditionalFormatting sqref="A136:A137 A77:A115">
    <cfRule type="duplicateValues" dxfId="2" priority="2"/>
  </conditionalFormatting>
  <conditionalFormatting sqref="AG68:AG70 AG9:AG47">
    <cfRule type="duplicateValues" dxfId="1" priority="4"/>
  </conditionalFormatting>
  <conditionalFormatting sqref="AG136:AG137 AG77:AG115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7E9F-BD85-4DD6-B876-3B6259321848}">
  <dimension ref="A1:I31"/>
  <sheetViews>
    <sheetView workbookViewId="0">
      <selection activeCell="A2" sqref="A2"/>
    </sheetView>
  </sheetViews>
  <sheetFormatPr defaultRowHeight="14.5" x14ac:dyDescent="0.35"/>
  <cols>
    <col min="1" max="1" width="18.54296875" customWidth="1"/>
  </cols>
  <sheetData>
    <row r="1" spans="1:9" x14ac:dyDescent="0.35">
      <c r="A1" s="29" t="s">
        <v>1457</v>
      </c>
      <c r="B1" s="1"/>
      <c r="C1" s="1"/>
      <c r="D1" s="1"/>
      <c r="E1" s="1"/>
      <c r="F1" s="1"/>
      <c r="G1" s="1"/>
      <c r="H1" s="1"/>
    </row>
    <row r="2" spans="1:9" ht="15" thickBot="1" x14ac:dyDescent="0.4">
      <c r="A2" s="28"/>
    </row>
    <row r="3" spans="1:9" ht="26.5" thickBot="1" x14ac:dyDescent="0.4">
      <c r="A3" s="42" t="s">
        <v>1447</v>
      </c>
      <c r="B3" s="42" t="s">
        <v>7</v>
      </c>
      <c r="C3" s="42" t="s">
        <v>5</v>
      </c>
      <c r="D3" s="42" t="s">
        <v>1448</v>
      </c>
      <c r="E3" s="42" t="s">
        <v>6</v>
      </c>
      <c r="F3" s="42" t="s">
        <v>1449</v>
      </c>
      <c r="G3" s="42" t="s">
        <v>1450</v>
      </c>
      <c r="H3" s="42" t="s">
        <v>1451</v>
      </c>
      <c r="I3" s="43" t="s">
        <v>1452</v>
      </c>
    </row>
    <row r="4" spans="1:9" ht="15" thickBot="1" x14ac:dyDescent="0.4">
      <c r="A4" s="42" t="s">
        <v>1158</v>
      </c>
      <c r="B4" s="42" t="s">
        <v>981</v>
      </c>
      <c r="C4" s="44">
        <v>5</v>
      </c>
      <c r="D4" s="42" t="s">
        <v>1453</v>
      </c>
      <c r="E4" s="44">
        <v>2018</v>
      </c>
      <c r="F4" s="44">
        <v>55</v>
      </c>
      <c r="G4" s="45">
        <v>1.9510000000000001</v>
      </c>
      <c r="H4" s="45">
        <v>0.249</v>
      </c>
      <c r="I4" s="45">
        <v>4.0179999999999998</v>
      </c>
    </row>
    <row r="5" spans="1:9" ht="15" thickBot="1" x14ac:dyDescent="0.4">
      <c r="A5" s="42" t="s">
        <v>1157</v>
      </c>
      <c r="B5" s="42" t="s">
        <v>981</v>
      </c>
      <c r="C5" s="44">
        <v>5</v>
      </c>
      <c r="D5" s="42" t="s">
        <v>1453</v>
      </c>
      <c r="E5" s="44">
        <v>2018</v>
      </c>
      <c r="F5" s="44">
        <v>45</v>
      </c>
      <c r="G5" s="45">
        <v>2.339</v>
      </c>
      <c r="H5" s="45">
        <v>0.17799999999999999</v>
      </c>
      <c r="I5" s="45">
        <v>5.625</v>
      </c>
    </row>
    <row r="6" spans="1:9" ht="15" thickBot="1" x14ac:dyDescent="0.4">
      <c r="A6" s="42" t="s">
        <v>1156</v>
      </c>
      <c r="B6" s="42" t="s">
        <v>981</v>
      </c>
      <c r="C6" s="44">
        <v>5</v>
      </c>
      <c r="D6" s="42" t="s">
        <v>1453</v>
      </c>
      <c r="E6" s="44">
        <v>2018</v>
      </c>
      <c r="F6" s="44">
        <v>76</v>
      </c>
      <c r="G6" s="45">
        <v>2.399</v>
      </c>
      <c r="H6" s="45">
        <v>0.19500000000000001</v>
      </c>
      <c r="I6" s="45">
        <v>5.1230000000000002</v>
      </c>
    </row>
    <row r="7" spans="1:9" ht="15" thickBot="1" x14ac:dyDescent="0.4">
      <c r="A7" s="42" t="s">
        <v>1180</v>
      </c>
      <c r="B7" s="42" t="s">
        <v>981</v>
      </c>
      <c r="C7" s="44">
        <v>1</v>
      </c>
      <c r="D7" s="44">
        <v>1</v>
      </c>
      <c r="E7" s="44">
        <v>2020</v>
      </c>
      <c r="F7" s="44">
        <v>37</v>
      </c>
      <c r="G7" s="45">
        <v>1.1559999999999999</v>
      </c>
      <c r="H7" s="45">
        <v>0.47199999999999998</v>
      </c>
      <c r="I7" s="45">
        <v>2.1190000000000002</v>
      </c>
    </row>
    <row r="8" spans="1:9" ht="15" thickBot="1" x14ac:dyDescent="0.4">
      <c r="A8" s="42" t="s">
        <v>1179</v>
      </c>
      <c r="B8" s="42" t="s">
        <v>981</v>
      </c>
      <c r="C8" s="44">
        <v>1</v>
      </c>
      <c r="D8" s="44">
        <v>1</v>
      </c>
      <c r="E8" s="44">
        <v>2020</v>
      </c>
      <c r="F8" s="44">
        <v>44</v>
      </c>
      <c r="G8" s="45">
        <v>2.3130000000000002</v>
      </c>
      <c r="H8" s="45">
        <v>0.17100000000000001</v>
      </c>
      <c r="I8" s="45">
        <v>5.835</v>
      </c>
    </row>
    <row r="9" spans="1:9" ht="15" thickBot="1" x14ac:dyDescent="0.4">
      <c r="A9" s="42" t="s">
        <v>1178</v>
      </c>
      <c r="B9" s="42" t="s">
        <v>981</v>
      </c>
      <c r="C9" s="44">
        <v>1</v>
      </c>
      <c r="D9" s="44">
        <v>2</v>
      </c>
      <c r="E9" s="44">
        <v>2020</v>
      </c>
      <c r="F9" s="44">
        <v>47</v>
      </c>
      <c r="G9" s="45">
        <v>2.4169999999999998</v>
      </c>
      <c r="H9" s="45">
        <v>0.16800000000000001</v>
      </c>
      <c r="I9" s="45">
        <v>5.9459999999999997</v>
      </c>
    </row>
    <row r="10" spans="1:9" ht="15" thickBot="1" x14ac:dyDescent="0.4">
      <c r="A10" s="42" t="s">
        <v>1177</v>
      </c>
      <c r="B10" s="42" t="s">
        <v>981</v>
      </c>
      <c r="C10" s="44">
        <v>1</v>
      </c>
      <c r="D10" s="44">
        <v>2</v>
      </c>
      <c r="E10" s="44">
        <v>2020</v>
      </c>
      <c r="F10" s="44">
        <v>35</v>
      </c>
      <c r="G10" s="45">
        <v>2.3319999999999999</v>
      </c>
      <c r="H10" s="45">
        <v>0.17699999999999999</v>
      </c>
      <c r="I10" s="45">
        <v>5.6559999999999997</v>
      </c>
    </row>
    <row r="11" spans="1:9" ht="15" thickBot="1" x14ac:dyDescent="0.4">
      <c r="A11" s="42" t="s">
        <v>1176</v>
      </c>
      <c r="B11" s="42" t="s">
        <v>981</v>
      </c>
      <c r="C11" s="44">
        <v>2</v>
      </c>
      <c r="D11" s="44">
        <v>1</v>
      </c>
      <c r="E11" s="44">
        <v>2020</v>
      </c>
      <c r="F11" s="44">
        <v>42</v>
      </c>
      <c r="G11" s="45">
        <v>2.1349999999999998</v>
      </c>
      <c r="H11" s="45">
        <v>0.2</v>
      </c>
      <c r="I11" s="45">
        <v>4.99</v>
      </c>
    </row>
    <row r="12" spans="1:9" ht="15" thickBot="1" x14ac:dyDescent="0.4">
      <c r="A12" s="42" t="s">
        <v>1175</v>
      </c>
      <c r="B12" s="42" t="s">
        <v>981</v>
      </c>
      <c r="C12" s="44">
        <v>2</v>
      </c>
      <c r="D12" s="44">
        <v>1</v>
      </c>
      <c r="E12" s="44">
        <v>2020</v>
      </c>
      <c r="F12" s="44">
        <v>51</v>
      </c>
      <c r="G12" s="45">
        <v>2.3250000000000002</v>
      </c>
      <c r="H12" s="45">
        <v>0.19</v>
      </c>
      <c r="I12" s="45">
        <v>5.26</v>
      </c>
    </row>
    <row r="13" spans="1:9" ht="15" thickBot="1" x14ac:dyDescent="0.4">
      <c r="A13" s="42" t="s">
        <v>1174</v>
      </c>
      <c r="B13" s="42" t="s">
        <v>981</v>
      </c>
      <c r="C13" s="44">
        <v>2</v>
      </c>
      <c r="D13" s="44">
        <v>2</v>
      </c>
      <c r="E13" s="44">
        <v>2020</v>
      </c>
      <c r="F13" s="44">
        <v>41</v>
      </c>
      <c r="G13" s="45">
        <v>1.913</v>
      </c>
      <c r="H13" s="45">
        <v>0.28799999999999998</v>
      </c>
      <c r="I13" s="45">
        <v>3.4670000000000001</v>
      </c>
    </row>
    <row r="14" spans="1:9" ht="15" thickBot="1" x14ac:dyDescent="0.4">
      <c r="A14" s="42" t="s">
        <v>1173</v>
      </c>
      <c r="B14" s="42" t="s">
        <v>981</v>
      </c>
      <c r="C14" s="44">
        <v>2</v>
      </c>
      <c r="D14" s="44">
        <v>2</v>
      </c>
      <c r="E14" s="44">
        <v>2020</v>
      </c>
      <c r="F14" s="44">
        <v>31</v>
      </c>
      <c r="G14" s="45">
        <v>1.7789999999999999</v>
      </c>
      <c r="H14" s="45">
        <v>0.28699999999999998</v>
      </c>
      <c r="I14" s="45">
        <v>3.488</v>
      </c>
    </row>
    <row r="15" spans="1:9" ht="15" thickBot="1" x14ac:dyDescent="0.4">
      <c r="A15" s="42" t="s">
        <v>1172</v>
      </c>
      <c r="B15" s="42" t="s">
        <v>981</v>
      </c>
      <c r="C15" s="44">
        <v>3</v>
      </c>
      <c r="D15" s="44">
        <v>1</v>
      </c>
      <c r="E15" s="44">
        <v>2020</v>
      </c>
      <c r="F15" s="44">
        <v>35</v>
      </c>
      <c r="G15" s="45">
        <v>1.863</v>
      </c>
      <c r="H15" s="45">
        <v>0.24299999999999999</v>
      </c>
      <c r="I15" s="45">
        <v>4.1180000000000003</v>
      </c>
    </row>
    <row r="16" spans="1:9" ht="15" thickBot="1" x14ac:dyDescent="0.4">
      <c r="A16" s="42" t="s">
        <v>1171</v>
      </c>
      <c r="B16" s="42" t="s">
        <v>981</v>
      </c>
      <c r="C16" s="44">
        <v>3</v>
      </c>
      <c r="D16" s="44">
        <v>1</v>
      </c>
      <c r="E16" s="44">
        <v>2020</v>
      </c>
      <c r="F16" s="44">
        <v>36</v>
      </c>
      <c r="G16" s="45">
        <v>2.3879999999999999</v>
      </c>
      <c r="H16" s="45">
        <v>0.14099999999999999</v>
      </c>
      <c r="I16" s="45">
        <v>7.0869999999999997</v>
      </c>
    </row>
    <row r="17" spans="1:9" ht="15" thickBot="1" x14ac:dyDescent="0.4">
      <c r="A17" s="42" t="s">
        <v>1170</v>
      </c>
      <c r="B17" s="42" t="s">
        <v>981</v>
      </c>
      <c r="C17" s="44">
        <v>3</v>
      </c>
      <c r="D17" s="44">
        <v>2</v>
      </c>
      <c r="E17" s="44">
        <v>2020</v>
      </c>
      <c r="F17" s="44">
        <v>43</v>
      </c>
      <c r="G17" s="45">
        <v>2.427</v>
      </c>
      <c r="H17" s="45">
        <v>0.14399999999999999</v>
      </c>
      <c r="I17" s="45">
        <v>6.9660000000000002</v>
      </c>
    </row>
    <row r="18" spans="1:9" ht="15" thickBot="1" x14ac:dyDescent="0.4">
      <c r="A18" s="42" t="s">
        <v>1169</v>
      </c>
      <c r="B18" s="42" t="s">
        <v>981</v>
      </c>
      <c r="C18" s="44">
        <v>3</v>
      </c>
      <c r="D18" s="44">
        <v>2</v>
      </c>
      <c r="E18" s="44">
        <v>2020</v>
      </c>
      <c r="F18" s="44">
        <v>42</v>
      </c>
      <c r="G18" s="45">
        <v>2.3199999999999998</v>
      </c>
      <c r="H18" s="45">
        <v>0.14499999999999999</v>
      </c>
      <c r="I18" s="45">
        <v>6.8890000000000002</v>
      </c>
    </row>
    <row r="19" spans="1:9" ht="15" thickBot="1" x14ac:dyDescent="0.4">
      <c r="A19" s="42" t="s">
        <v>1168</v>
      </c>
      <c r="B19" s="42" t="s">
        <v>981</v>
      </c>
      <c r="C19" s="44">
        <v>4</v>
      </c>
      <c r="D19" s="44">
        <v>1</v>
      </c>
      <c r="E19" s="44">
        <v>2020</v>
      </c>
      <c r="F19" s="44">
        <v>45</v>
      </c>
      <c r="G19" s="45">
        <v>2.5409999999999999</v>
      </c>
      <c r="H19" s="45">
        <v>0.124</v>
      </c>
      <c r="I19" s="45">
        <v>8.0709999999999997</v>
      </c>
    </row>
    <row r="20" spans="1:9" ht="15" thickBot="1" x14ac:dyDescent="0.4">
      <c r="A20" s="42" t="s">
        <v>1167</v>
      </c>
      <c r="B20" s="42" t="s">
        <v>981</v>
      </c>
      <c r="C20" s="44">
        <v>4</v>
      </c>
      <c r="D20" s="44">
        <v>1</v>
      </c>
      <c r="E20" s="44">
        <v>2020</v>
      </c>
      <c r="F20" s="44">
        <v>46</v>
      </c>
      <c r="G20" s="45">
        <v>2.194</v>
      </c>
      <c r="H20" s="45">
        <v>0.17699999999999999</v>
      </c>
      <c r="I20" s="45">
        <v>5.6420000000000003</v>
      </c>
    </row>
    <row r="21" spans="1:9" ht="15" thickBot="1" x14ac:dyDescent="0.4">
      <c r="A21" s="42" t="s">
        <v>1166</v>
      </c>
      <c r="B21" s="42" t="s">
        <v>981</v>
      </c>
      <c r="C21" s="44">
        <v>4</v>
      </c>
      <c r="D21" s="44">
        <v>2</v>
      </c>
      <c r="E21" s="44">
        <v>2020</v>
      </c>
      <c r="F21" s="44">
        <v>40</v>
      </c>
      <c r="G21" s="45">
        <v>2.0990000000000002</v>
      </c>
      <c r="H21" s="45">
        <v>0.19700000000000001</v>
      </c>
      <c r="I21" s="45">
        <v>5.0759999999999996</v>
      </c>
    </row>
    <row r="22" spans="1:9" ht="15" thickBot="1" x14ac:dyDescent="0.4">
      <c r="A22" s="42" t="s">
        <v>1165</v>
      </c>
      <c r="B22" s="42" t="s">
        <v>981</v>
      </c>
      <c r="C22" s="44">
        <v>4</v>
      </c>
      <c r="D22" s="44">
        <v>2</v>
      </c>
      <c r="E22" s="44">
        <v>2020</v>
      </c>
      <c r="F22" s="44">
        <v>36</v>
      </c>
      <c r="G22" s="45">
        <v>2.1869999999999998</v>
      </c>
      <c r="H22" s="45">
        <v>0.16700000000000001</v>
      </c>
      <c r="I22" s="45">
        <v>5.992</v>
      </c>
    </row>
    <row r="23" spans="1:9" ht="15" thickBot="1" x14ac:dyDescent="0.4">
      <c r="A23" s="42" t="s">
        <v>1164</v>
      </c>
      <c r="B23" s="42" t="s">
        <v>8</v>
      </c>
      <c r="C23" s="44">
        <v>2</v>
      </c>
      <c r="D23" s="44">
        <v>1</v>
      </c>
      <c r="E23" s="44">
        <v>2020</v>
      </c>
      <c r="F23" s="44">
        <v>26</v>
      </c>
      <c r="G23" s="45">
        <v>2.3719999999999999</v>
      </c>
      <c r="H23" s="45">
        <v>0.125</v>
      </c>
      <c r="I23" s="45">
        <v>8.01</v>
      </c>
    </row>
    <row r="24" spans="1:9" ht="15" thickBot="1" x14ac:dyDescent="0.4">
      <c r="A24" s="42" t="s">
        <v>1163</v>
      </c>
      <c r="B24" s="42" t="s">
        <v>8</v>
      </c>
      <c r="C24" s="44">
        <v>2</v>
      </c>
      <c r="D24" s="44">
        <v>2</v>
      </c>
      <c r="E24" s="44">
        <v>2020</v>
      </c>
      <c r="F24" s="44">
        <v>31</v>
      </c>
      <c r="G24" s="45">
        <v>2.3119999999999998</v>
      </c>
      <c r="H24" s="45">
        <v>0.13200000000000001</v>
      </c>
      <c r="I24" s="45">
        <v>7.5780000000000003</v>
      </c>
    </row>
    <row r="25" spans="1:9" ht="15" thickBot="1" x14ac:dyDescent="0.4">
      <c r="A25" s="42" t="s">
        <v>1162</v>
      </c>
      <c r="B25" s="42" t="s">
        <v>8</v>
      </c>
      <c r="C25" s="44">
        <v>3</v>
      </c>
      <c r="D25" s="44">
        <v>1</v>
      </c>
      <c r="E25" s="44">
        <v>2020</v>
      </c>
      <c r="F25" s="44">
        <v>47</v>
      </c>
      <c r="G25" s="45">
        <v>2.4169999999999998</v>
      </c>
      <c r="H25" s="45">
        <v>0.125</v>
      </c>
      <c r="I25" s="45">
        <v>7.9729999999999999</v>
      </c>
    </row>
    <row r="26" spans="1:9" ht="15" thickBot="1" x14ac:dyDescent="0.4">
      <c r="A26" s="42" t="s">
        <v>1161</v>
      </c>
      <c r="B26" s="42" t="s">
        <v>8</v>
      </c>
      <c r="C26" s="44">
        <v>3</v>
      </c>
      <c r="D26" s="44">
        <v>2</v>
      </c>
      <c r="E26" s="44">
        <v>2020</v>
      </c>
      <c r="F26" s="44">
        <v>66</v>
      </c>
      <c r="G26" s="45">
        <v>2.907</v>
      </c>
      <c r="H26" s="45">
        <v>7.9000000000000001E-2</v>
      </c>
      <c r="I26" s="45">
        <v>12.7</v>
      </c>
    </row>
    <row r="27" spans="1:9" ht="15" thickBot="1" x14ac:dyDescent="0.4">
      <c r="A27" s="42" t="s">
        <v>1160</v>
      </c>
      <c r="B27" s="42" t="s">
        <v>8</v>
      </c>
      <c r="C27" s="44">
        <v>4</v>
      </c>
      <c r="D27" s="44">
        <v>1</v>
      </c>
      <c r="E27" s="44">
        <v>2020</v>
      </c>
      <c r="F27" s="44">
        <v>99</v>
      </c>
      <c r="G27" s="45">
        <v>3.0670000000000002</v>
      </c>
      <c r="H27" s="45">
        <v>0.10299999999999999</v>
      </c>
      <c r="I27" s="45">
        <v>9.6940000000000008</v>
      </c>
    </row>
    <row r="28" spans="1:9" ht="15" thickBot="1" x14ac:dyDescent="0.4">
      <c r="A28" s="42" t="s">
        <v>1159</v>
      </c>
      <c r="B28" s="42" t="s">
        <v>8</v>
      </c>
      <c r="C28" s="44">
        <v>4</v>
      </c>
      <c r="D28" s="44">
        <v>2</v>
      </c>
      <c r="E28" s="44">
        <v>2020</v>
      </c>
      <c r="F28" s="44">
        <v>90</v>
      </c>
      <c r="G28" s="45">
        <v>2.0790000000000002</v>
      </c>
      <c r="H28" s="45">
        <v>0.36299999999999999</v>
      </c>
      <c r="I28" s="45">
        <v>2.758</v>
      </c>
    </row>
    <row r="29" spans="1:9" ht="15" thickBot="1" x14ac:dyDescent="0.4">
      <c r="A29" s="42" t="s">
        <v>1181</v>
      </c>
      <c r="B29" s="42" t="s">
        <v>1184</v>
      </c>
      <c r="C29" s="42" t="s">
        <v>1453</v>
      </c>
      <c r="D29" s="42" t="s">
        <v>1453</v>
      </c>
      <c r="E29" s="44">
        <v>2018</v>
      </c>
      <c r="F29" s="44">
        <v>23</v>
      </c>
      <c r="G29" s="45">
        <v>1.1479999999999999</v>
      </c>
      <c r="H29" s="45">
        <v>0.34699999999999998</v>
      </c>
      <c r="I29" s="45">
        <v>2.88</v>
      </c>
    </row>
    <row r="30" spans="1:9" ht="15" thickBot="1" x14ac:dyDescent="0.4">
      <c r="A30" s="42" t="s">
        <v>1182</v>
      </c>
      <c r="B30" s="42" t="s">
        <v>1184</v>
      </c>
      <c r="C30" s="42" t="s">
        <v>1453</v>
      </c>
      <c r="D30" s="42" t="s">
        <v>1453</v>
      </c>
      <c r="E30" s="44">
        <v>2018</v>
      </c>
      <c r="F30" s="44">
        <v>23</v>
      </c>
      <c r="G30" s="45">
        <v>1.407</v>
      </c>
      <c r="H30" s="45">
        <v>0.371</v>
      </c>
      <c r="I30" s="45">
        <v>2.6930000000000001</v>
      </c>
    </row>
    <row r="31" spans="1:9" ht="15" thickBot="1" x14ac:dyDescent="0.4">
      <c r="A31" s="42" t="s">
        <v>1183</v>
      </c>
      <c r="B31" s="42" t="s">
        <v>1184</v>
      </c>
      <c r="C31" s="42" t="s">
        <v>1453</v>
      </c>
      <c r="D31" s="42" t="s">
        <v>1453</v>
      </c>
      <c r="E31" s="44">
        <v>2018</v>
      </c>
      <c r="F31" s="44">
        <v>26</v>
      </c>
      <c r="G31" s="45">
        <v>1.8129999999999999</v>
      </c>
      <c r="H31" s="45">
        <v>0.246</v>
      </c>
      <c r="I31" s="45">
        <v>4.0720000000000001</v>
      </c>
    </row>
  </sheetData>
  <sortState xmlns:xlrd2="http://schemas.microsoft.com/office/spreadsheetml/2017/richdata2" ref="A4:I28">
    <sortCondition ref="A4:A2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D2C98-C7D0-4156-9B97-3DD354AF84B4}">
  <dimension ref="A1:U87"/>
  <sheetViews>
    <sheetView zoomScaleNormal="100" workbookViewId="0">
      <selection activeCell="C6" sqref="C6"/>
    </sheetView>
  </sheetViews>
  <sheetFormatPr defaultRowHeight="14.5" x14ac:dyDescent="0.35"/>
  <cols>
    <col min="1" max="1" width="30.1796875" bestFit="1" customWidth="1"/>
    <col min="2" max="2" width="14.08984375" customWidth="1"/>
    <col min="3" max="3" width="20.7265625" bestFit="1" customWidth="1"/>
    <col min="4" max="4" width="26.26953125" bestFit="1" customWidth="1"/>
    <col min="5" max="6" width="21.08984375" bestFit="1" customWidth="1"/>
    <col min="7" max="7" width="26.1796875" bestFit="1" customWidth="1"/>
    <col min="8" max="8" width="22.26953125" bestFit="1" customWidth="1"/>
    <col min="9" max="9" width="22.90625" bestFit="1" customWidth="1"/>
    <col min="10" max="10" width="15.26953125" bestFit="1" customWidth="1"/>
    <col min="11" max="11" width="28.7265625" bestFit="1" customWidth="1"/>
    <col min="12" max="12" width="21.08984375" bestFit="1" customWidth="1"/>
    <col min="13" max="13" width="20.08984375" bestFit="1" customWidth="1"/>
    <col min="14" max="14" width="23.90625" bestFit="1" customWidth="1"/>
    <col min="15" max="15" width="30.6328125" bestFit="1" customWidth="1"/>
    <col min="16" max="16" width="18.08984375" bestFit="1" customWidth="1"/>
    <col min="17" max="17" width="28.1796875" bestFit="1" customWidth="1"/>
    <col min="18" max="21" width="27.81640625" bestFit="1" customWidth="1"/>
  </cols>
  <sheetData>
    <row r="1" spans="1:21" x14ac:dyDescent="0.35">
      <c r="A1" s="28" t="s">
        <v>1152</v>
      </c>
      <c r="B1" s="28"/>
    </row>
    <row r="3" spans="1:21" x14ac:dyDescent="0.35">
      <c r="B3" s="5" t="s">
        <v>1109</v>
      </c>
      <c r="C3" s="5" t="s">
        <v>1110</v>
      </c>
      <c r="D3" s="5" t="s">
        <v>1111</v>
      </c>
      <c r="E3" s="5" t="s">
        <v>1112</v>
      </c>
      <c r="F3" s="5" t="s">
        <v>1113</v>
      </c>
    </row>
    <row r="4" spans="1:21" x14ac:dyDescent="0.35">
      <c r="A4" t="s">
        <v>1114</v>
      </c>
      <c r="B4" s="5">
        <v>13.545200278488799</v>
      </c>
      <c r="C4" s="5">
        <v>9.0735038020996797</v>
      </c>
      <c r="D4" s="5">
        <v>11.8435183637592</v>
      </c>
      <c r="E4" s="5">
        <v>10.2608844258923</v>
      </c>
      <c r="F4" s="5">
        <v>11.122813304585801</v>
      </c>
    </row>
    <row r="5" spans="1:21" x14ac:dyDescent="0.35">
      <c r="A5" t="s">
        <v>1115</v>
      </c>
      <c r="B5" s="5">
        <v>28.444920584826601</v>
      </c>
      <c r="C5" s="5">
        <v>65.782902565222699</v>
      </c>
      <c r="D5" s="5">
        <v>84.220575031176196</v>
      </c>
      <c r="E5" s="5">
        <v>75.447679602149194</v>
      </c>
      <c r="F5" s="5">
        <v>50.847146535249401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x14ac:dyDescent="0.35">
      <c r="A6" t="s">
        <v>1116</v>
      </c>
      <c r="B6" s="5">
        <v>16.254240334186601</v>
      </c>
      <c r="C6" s="5">
        <v>23.817947480511702</v>
      </c>
      <c r="D6" s="5">
        <v>16.449331060776601</v>
      </c>
      <c r="E6" s="5">
        <v>16.9002802308814</v>
      </c>
      <c r="F6" s="5">
        <v>15.889733292265401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x14ac:dyDescent="0.35">
      <c r="A7" t="s">
        <v>1117</v>
      </c>
      <c r="B7" s="5">
        <v>5.4180801113955397</v>
      </c>
      <c r="C7" s="5">
        <v>4.5367519010498398</v>
      </c>
      <c r="D7" s="5">
        <v>5.9217591818795796</v>
      </c>
      <c r="E7" s="5">
        <v>2.41432574726878</v>
      </c>
      <c r="F7" s="5">
        <v>7.94486664613272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 x14ac:dyDescent="0.35">
      <c r="A8" t="s">
        <v>1118</v>
      </c>
      <c r="B8" s="5">
        <v>0</v>
      </c>
      <c r="C8" s="5">
        <v>0</v>
      </c>
      <c r="D8" s="5">
        <v>0.65797324243106403</v>
      </c>
      <c r="E8" s="5">
        <v>0.60358143681719401</v>
      </c>
      <c r="F8" s="5">
        <v>0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35">
      <c r="A9" t="s">
        <v>1119</v>
      </c>
      <c r="B9" s="5">
        <v>0</v>
      </c>
      <c r="C9" s="5">
        <v>0</v>
      </c>
      <c r="D9" s="5">
        <v>0.65797324243106403</v>
      </c>
      <c r="E9" s="5">
        <v>0.60358143681719401</v>
      </c>
      <c r="F9" s="5">
        <v>1.58897332922654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x14ac:dyDescent="0.35">
      <c r="A10" t="s">
        <v>1120</v>
      </c>
      <c r="B10" s="5">
        <v>0</v>
      </c>
      <c r="C10" s="5">
        <v>1.13418797526246</v>
      </c>
      <c r="D10" s="5">
        <v>1.3159464848621301</v>
      </c>
      <c r="E10" s="5">
        <v>2.41432574726878</v>
      </c>
      <c r="F10" s="5">
        <v>0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x14ac:dyDescent="0.35">
      <c r="A11" t="s">
        <v>1121</v>
      </c>
      <c r="B11" s="5">
        <v>18.9632803898844</v>
      </c>
      <c r="C11" s="5">
        <v>17.012819628936899</v>
      </c>
      <c r="D11" s="5">
        <v>19.081224030500898</v>
      </c>
      <c r="E11" s="5">
        <v>24.746838909504898</v>
      </c>
      <c r="F11" s="5">
        <v>11.122813304585801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x14ac:dyDescent="0.35">
      <c r="A12" t="s">
        <v>1122</v>
      </c>
      <c r="B12" s="5">
        <v>67.726001392444203</v>
      </c>
      <c r="C12" s="5">
        <v>58.977774713647896</v>
      </c>
      <c r="D12" s="5">
        <v>72.377056667416994</v>
      </c>
      <c r="E12" s="5">
        <v>60.961725118536599</v>
      </c>
      <c r="F12" s="5">
        <v>57.203039852155598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x14ac:dyDescent="0.35">
      <c r="A13" t="s">
        <v>1123</v>
      </c>
      <c r="B13" s="5">
        <v>41.990120863315397</v>
      </c>
      <c r="C13" s="5">
        <v>28.354699381561499</v>
      </c>
      <c r="D13" s="5">
        <v>30.2667691518289</v>
      </c>
      <c r="E13" s="5">
        <v>21.125350288601801</v>
      </c>
      <c r="F13" s="5">
        <v>17.478706621492002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x14ac:dyDescent="0.35">
      <c r="A14" t="s">
        <v>1124</v>
      </c>
      <c r="B14" s="5">
        <v>14.8997203063377</v>
      </c>
      <c r="C14" s="5">
        <v>15.8786316536744</v>
      </c>
      <c r="D14" s="5">
        <v>23.687036727518301</v>
      </c>
      <c r="E14" s="5">
        <v>19.314605978150201</v>
      </c>
      <c r="F14" s="5">
        <v>17.478706621492002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x14ac:dyDescent="0.35">
      <c r="A15" t="s">
        <v>1125</v>
      </c>
      <c r="B15" s="5">
        <v>0</v>
      </c>
      <c r="C15" s="5">
        <v>0</v>
      </c>
      <c r="D15" s="5">
        <v>0.65797324243106403</v>
      </c>
      <c r="E15" s="5">
        <v>0.60358143681719401</v>
      </c>
      <c r="F15" s="5">
        <v>1.58897332922654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x14ac:dyDescent="0.35">
      <c r="A16" t="s">
        <v>1126</v>
      </c>
      <c r="B16" s="5">
        <v>1.35452002784888</v>
      </c>
      <c r="C16" s="5">
        <v>0</v>
      </c>
      <c r="D16" s="5">
        <v>0</v>
      </c>
      <c r="E16" s="5">
        <v>0</v>
      </c>
      <c r="F16" s="5">
        <v>3.1779466584530902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x14ac:dyDescent="0.35">
      <c r="A17" t="s">
        <v>1127</v>
      </c>
      <c r="B17" s="5">
        <v>2.7090400556977698</v>
      </c>
      <c r="C17" s="5">
        <v>4.5367519010498398</v>
      </c>
      <c r="D17" s="5">
        <v>4.6058126970174502</v>
      </c>
      <c r="E17" s="5">
        <v>3.6214886209031598</v>
      </c>
      <c r="F17" s="5">
        <v>3.1779466584530902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x14ac:dyDescent="0.35">
      <c r="A18" t="s">
        <v>1128</v>
      </c>
      <c r="B18" s="5">
        <v>0</v>
      </c>
      <c r="C18" s="5">
        <v>0</v>
      </c>
      <c r="D18" s="5">
        <v>0.65797324243106403</v>
      </c>
      <c r="E18" s="5">
        <v>0</v>
      </c>
      <c r="F18" s="5">
        <v>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x14ac:dyDescent="0.35">
      <c r="A19" t="s">
        <v>1129</v>
      </c>
      <c r="B19" s="5">
        <v>0</v>
      </c>
      <c r="C19" s="5">
        <v>0</v>
      </c>
      <c r="D19" s="5">
        <v>0.65797324243106403</v>
      </c>
      <c r="E19" s="5">
        <v>0</v>
      </c>
      <c r="F19" s="5">
        <v>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x14ac:dyDescent="0.35">
      <c r="A20" t="s">
        <v>1130</v>
      </c>
      <c r="B20" s="5">
        <v>0</v>
      </c>
      <c r="C20" s="5">
        <v>0</v>
      </c>
      <c r="D20" s="5">
        <v>1.3159464848621301</v>
      </c>
      <c r="E20" s="5">
        <v>0.60358143681719401</v>
      </c>
      <c r="F20" s="5">
        <v>1.58897332922654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x14ac:dyDescent="0.35">
      <c r="A21" t="s">
        <v>1131</v>
      </c>
      <c r="B21" s="5">
        <v>0</v>
      </c>
      <c r="C21" s="5">
        <v>0</v>
      </c>
      <c r="D21" s="5">
        <v>0.65797324243106403</v>
      </c>
      <c r="E21" s="5">
        <v>0.60358143681719401</v>
      </c>
      <c r="F21" s="5">
        <v>1.58897332922654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x14ac:dyDescent="0.35">
      <c r="A22" t="s">
        <v>1132</v>
      </c>
      <c r="B22" s="5">
        <v>0</v>
      </c>
      <c r="C22" s="5">
        <v>0</v>
      </c>
      <c r="D22" s="5">
        <v>0.65797324243106403</v>
      </c>
      <c r="E22" s="5">
        <v>0</v>
      </c>
      <c r="F22" s="5">
        <v>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x14ac:dyDescent="0.35">
      <c r="A23" t="s">
        <v>1133</v>
      </c>
      <c r="B23" s="5">
        <v>0</v>
      </c>
      <c r="C23" s="5">
        <v>0</v>
      </c>
      <c r="D23" s="5">
        <v>0.65797324243106403</v>
      </c>
      <c r="E23" s="5">
        <v>0.60358143681719401</v>
      </c>
      <c r="F23" s="5">
        <v>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x14ac:dyDescent="0.35">
      <c r="A24" t="s">
        <v>1134</v>
      </c>
      <c r="B24" s="5">
        <v>1.35452002784888</v>
      </c>
      <c r="C24" s="5">
        <v>0</v>
      </c>
      <c r="D24" s="5">
        <v>0</v>
      </c>
      <c r="E24" s="5">
        <v>0</v>
      </c>
      <c r="F24" s="5">
        <v>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spans="1:21" x14ac:dyDescent="0.35">
      <c r="A25" t="s">
        <v>1135</v>
      </c>
      <c r="B25" s="5">
        <v>12.19068025064</v>
      </c>
      <c r="C25" s="5">
        <v>15.8786316536744</v>
      </c>
      <c r="D25" s="5">
        <v>32.898662121553201</v>
      </c>
      <c r="E25" s="5">
        <v>21.125350288601801</v>
      </c>
      <c r="F25" s="5">
        <v>20.6566532799451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x14ac:dyDescent="0.35">
      <c r="A26" t="s">
        <v>1136</v>
      </c>
      <c r="B26" s="5">
        <v>0</v>
      </c>
      <c r="C26" s="5">
        <v>0</v>
      </c>
      <c r="D26" s="5">
        <v>0.65797324243106403</v>
      </c>
      <c r="E26" s="5">
        <v>0</v>
      </c>
      <c r="F26" s="5">
        <v>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</row>
    <row r="27" spans="1:21" x14ac:dyDescent="0.35">
      <c r="A27" t="s">
        <v>1137</v>
      </c>
      <c r="B27" s="5">
        <v>10.836160222791101</v>
      </c>
      <c r="C27" s="5">
        <v>10.207691777362101</v>
      </c>
      <c r="D27" s="5">
        <v>16.449331060776601</v>
      </c>
      <c r="E27" s="5">
        <v>19.314605978150201</v>
      </c>
      <c r="F27" s="5">
        <v>19.0676799507185</v>
      </c>
      <c r="G27" s="23"/>
      <c r="H27" s="23"/>
      <c r="I27" s="24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x14ac:dyDescent="0.35">
      <c r="A28" t="s">
        <v>1138</v>
      </c>
      <c r="B28" s="5">
        <v>1.35452002784888</v>
      </c>
      <c r="C28" s="5">
        <v>4.5367519010498398</v>
      </c>
      <c r="D28" s="5">
        <v>1.3159464848621301</v>
      </c>
      <c r="E28" s="5">
        <v>0.60358143681719401</v>
      </c>
      <c r="F28" s="5">
        <v>3.1779466584530902</v>
      </c>
      <c r="G28" s="23"/>
      <c r="H28" s="23"/>
      <c r="I28" s="24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x14ac:dyDescent="0.35">
      <c r="A29" t="s">
        <v>1139</v>
      </c>
      <c r="B29" s="5">
        <v>2.7090400556977698</v>
      </c>
      <c r="C29" s="5">
        <v>4.5367519010498398</v>
      </c>
      <c r="D29" s="5">
        <v>4.6058126970174502</v>
      </c>
      <c r="E29" s="5">
        <v>5.4322329313547399</v>
      </c>
      <c r="F29" s="5">
        <v>1.58897332922654</v>
      </c>
      <c r="G29" s="23"/>
      <c r="H29" s="23"/>
      <c r="I29" s="24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ht="15" thickBot="1" x14ac:dyDescent="0.4">
      <c r="A30" t="s">
        <v>1140</v>
      </c>
      <c r="B30" s="5">
        <v>1.35452002784888</v>
      </c>
      <c r="C30" s="48">
        <v>2.2683759505249199</v>
      </c>
      <c r="D30" s="49">
        <v>4.6058126970174502</v>
      </c>
      <c r="E30" s="49">
        <v>4.8286514945375503</v>
      </c>
      <c r="F30" s="49">
        <v>3.1779466584530902</v>
      </c>
      <c r="G30" s="21"/>
    </row>
    <row r="31" spans="1:21" x14ac:dyDescent="0.35">
      <c r="A31" t="s">
        <v>1141</v>
      </c>
      <c r="B31" s="5">
        <v>1.35452002784888</v>
      </c>
      <c r="C31" s="5">
        <v>1.13418797526246</v>
      </c>
      <c r="D31" s="5">
        <v>5.2637859394485096</v>
      </c>
      <c r="E31" s="5">
        <v>5.4322329313547399</v>
      </c>
      <c r="F31" s="5">
        <v>4.7669199876796302</v>
      </c>
    </row>
    <row r="32" spans="1:21" x14ac:dyDescent="0.35">
      <c r="A32" t="s">
        <v>1142</v>
      </c>
      <c r="B32" s="5">
        <v>60.9534012531998</v>
      </c>
      <c r="C32" s="5">
        <v>60.111962688910403</v>
      </c>
      <c r="D32" s="5">
        <v>57.901645333933601</v>
      </c>
      <c r="E32" s="5">
        <v>56.133073623999003</v>
      </c>
      <c r="F32" s="5">
        <v>52.436119864475998</v>
      </c>
    </row>
    <row r="33" spans="1:21" x14ac:dyDescent="0.35">
      <c r="A33" t="s">
        <v>1143</v>
      </c>
      <c r="B33" s="5">
        <v>13.545200278488799</v>
      </c>
      <c r="C33" s="5">
        <v>7.9393158268372197</v>
      </c>
      <c r="D33" s="5">
        <v>13.159464848621299</v>
      </c>
      <c r="E33" s="5">
        <v>11.468047299526701</v>
      </c>
      <c r="F33" s="5">
        <v>11.122813304585801</v>
      </c>
    </row>
    <row r="34" spans="1:21" x14ac:dyDescent="0.35">
      <c r="A34" t="s">
        <v>1144</v>
      </c>
      <c r="B34" s="5">
        <v>0</v>
      </c>
      <c r="C34" s="5">
        <v>0</v>
      </c>
      <c r="D34" s="5">
        <v>1.3159464848621301</v>
      </c>
      <c r="E34" s="5">
        <v>1.20716287363439</v>
      </c>
      <c r="F34" s="5">
        <v>1.58897332922654</v>
      </c>
    </row>
    <row r="35" spans="1:21" x14ac:dyDescent="0.35">
      <c r="A35" t="s">
        <v>1145</v>
      </c>
      <c r="B35" s="5">
        <v>0</v>
      </c>
      <c r="C35" s="5">
        <v>0</v>
      </c>
      <c r="D35" s="5">
        <v>0.65797324243106403</v>
      </c>
      <c r="E35" s="5">
        <v>0.60358143681719401</v>
      </c>
      <c r="F35" s="5">
        <v>0</v>
      </c>
    </row>
    <row r="36" spans="1:21" x14ac:dyDescent="0.35">
      <c r="A36" t="s">
        <v>1146</v>
      </c>
      <c r="B36" s="5">
        <v>1.35452002784888</v>
      </c>
      <c r="C36" s="5">
        <v>3.4025639257873799</v>
      </c>
      <c r="D36" s="5">
        <v>5.2637859394485096</v>
      </c>
      <c r="E36" s="5">
        <v>5.4322329313547399</v>
      </c>
      <c r="F36" s="5">
        <v>3.1779466584530902</v>
      </c>
    </row>
    <row r="37" spans="1:21" x14ac:dyDescent="0.35">
      <c r="A37" t="s">
        <v>1147</v>
      </c>
      <c r="B37" s="5">
        <v>0</v>
      </c>
      <c r="C37" s="5">
        <v>0</v>
      </c>
      <c r="D37" s="5">
        <v>1.3159464848621301</v>
      </c>
      <c r="E37" s="5">
        <v>1.20716287363439</v>
      </c>
      <c r="F37" s="5">
        <v>3.1779466584530902</v>
      </c>
    </row>
    <row r="38" spans="1:21" x14ac:dyDescent="0.35">
      <c r="A38" t="s">
        <v>1148</v>
      </c>
      <c r="B38" s="5">
        <v>0</v>
      </c>
      <c r="C38" s="5">
        <v>0</v>
      </c>
      <c r="D38" s="5">
        <v>1.3159464848621301</v>
      </c>
      <c r="E38" s="5">
        <v>1.20716287363439</v>
      </c>
      <c r="F38" s="5">
        <v>1.58897332922654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</row>
    <row r="39" spans="1:21" x14ac:dyDescent="0.35">
      <c r="A39" t="s">
        <v>1149</v>
      </c>
      <c r="B39" s="5">
        <v>0</v>
      </c>
      <c r="C39" s="5">
        <v>0</v>
      </c>
      <c r="D39" s="5">
        <v>0.65797324243106403</v>
      </c>
      <c r="E39" s="5">
        <v>0.60358143681719401</v>
      </c>
      <c r="F39" s="5">
        <v>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</row>
    <row r="40" spans="1:21" x14ac:dyDescent="0.35">
      <c r="A40" t="s">
        <v>1150</v>
      </c>
      <c r="B40" s="5">
        <v>142.22460292413299</v>
      </c>
      <c r="C40" s="5">
        <v>131.565805130445</v>
      </c>
      <c r="D40" s="5">
        <v>128.304782274057</v>
      </c>
      <c r="E40" s="5">
        <v>123.130613110708</v>
      </c>
      <c r="F40" s="5">
        <v>117.58402636276401</v>
      </c>
      <c r="G40" s="23"/>
      <c r="H40" s="23"/>
      <c r="I40" s="23">
        <f>SUM(C40:H40)</f>
        <v>500.58522687797398</v>
      </c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1:21" x14ac:dyDescent="0.35">
      <c r="B41" s="5"/>
      <c r="C41" s="5"/>
      <c r="D41" s="5"/>
      <c r="E41" s="5"/>
      <c r="F41" s="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1:21" x14ac:dyDescent="0.35">
      <c r="B42" s="5"/>
      <c r="C42" s="5"/>
      <c r="D42" s="5"/>
      <c r="E42" s="5"/>
      <c r="F42" s="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</row>
    <row r="43" spans="1:21" x14ac:dyDescent="0.35">
      <c r="B43" s="5"/>
      <c r="C43" s="5"/>
      <c r="D43" s="5"/>
      <c r="E43" s="5"/>
      <c r="F43" s="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</row>
    <row r="44" spans="1:21" x14ac:dyDescent="0.35">
      <c r="B44" s="5"/>
      <c r="C44" s="5"/>
      <c r="D44" s="5"/>
      <c r="E44" s="5"/>
      <c r="F44" s="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</row>
    <row r="45" spans="1:21" x14ac:dyDescent="0.35">
      <c r="B45" s="5"/>
      <c r="C45" s="5"/>
      <c r="D45" s="5"/>
      <c r="E45" s="5"/>
      <c r="F45" s="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</row>
    <row r="46" spans="1:21" x14ac:dyDescent="0.35">
      <c r="B46" s="5"/>
      <c r="C46" s="5"/>
      <c r="D46" s="5"/>
      <c r="E46" s="5"/>
      <c r="F46" s="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</row>
    <row r="47" spans="1:21" x14ac:dyDescent="0.35">
      <c r="B47" s="5"/>
      <c r="C47" s="5"/>
      <c r="D47" s="5"/>
      <c r="E47" s="5"/>
      <c r="F47" s="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</row>
    <row r="48" spans="1:21" x14ac:dyDescent="0.35">
      <c r="B48" s="5"/>
      <c r="C48" s="5"/>
      <c r="D48" s="5"/>
      <c r="E48" s="5"/>
      <c r="F48" s="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</row>
    <row r="49" spans="2:21" x14ac:dyDescent="0.35">
      <c r="B49" s="5"/>
      <c r="C49" s="5"/>
      <c r="D49" s="5"/>
      <c r="E49" s="5"/>
      <c r="F49" s="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</row>
    <row r="50" spans="2:21" x14ac:dyDescent="0.35">
      <c r="B50" s="5"/>
      <c r="C50" s="5"/>
      <c r="D50" s="5"/>
      <c r="E50" s="5"/>
      <c r="F50" s="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</row>
    <row r="51" spans="2:21" x14ac:dyDescent="0.35">
      <c r="B51" s="5"/>
      <c r="C51" s="5"/>
      <c r="D51" s="5"/>
      <c r="E51" s="5"/>
      <c r="F51" s="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2:21" x14ac:dyDescent="0.35">
      <c r="B52" s="5"/>
      <c r="C52" s="5"/>
      <c r="D52" s="5"/>
      <c r="E52" s="5"/>
      <c r="F52" s="5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2:21" x14ac:dyDescent="0.35">
      <c r="B53" s="5"/>
      <c r="C53" s="5"/>
      <c r="D53" s="5"/>
      <c r="E53" s="5"/>
      <c r="F53" s="5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2:21" x14ac:dyDescent="0.35">
      <c r="B54" s="5"/>
      <c r="C54" s="5"/>
      <c r="D54" s="5"/>
      <c r="E54" s="5"/>
      <c r="F54" s="5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2:21" x14ac:dyDescent="0.35">
      <c r="B55" s="5"/>
      <c r="C55" s="5"/>
      <c r="D55" s="5"/>
      <c r="E55" s="5"/>
      <c r="F55" s="5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2:21" x14ac:dyDescent="0.35">
      <c r="B56" s="5"/>
      <c r="C56" s="5"/>
      <c r="D56" s="5"/>
      <c r="E56" s="5"/>
      <c r="F56" s="5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2:21" x14ac:dyDescent="0.35">
      <c r="B57" s="5"/>
      <c r="C57" s="5"/>
      <c r="D57" s="5"/>
      <c r="E57" s="5"/>
      <c r="F57" s="5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2:21" x14ac:dyDescent="0.35">
      <c r="B58" s="5"/>
      <c r="C58" s="5"/>
      <c r="D58" s="5"/>
      <c r="E58" s="5"/>
      <c r="F58" s="5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2:21" x14ac:dyDescent="0.35">
      <c r="B59" s="5"/>
      <c r="C59" s="5"/>
      <c r="D59" s="5"/>
      <c r="E59" s="5"/>
      <c r="F59" s="5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2:21" x14ac:dyDescent="0.35">
      <c r="B60" s="5"/>
      <c r="C60" s="5"/>
      <c r="D60" s="5"/>
      <c r="E60" s="5"/>
      <c r="F60" s="5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2:21" x14ac:dyDescent="0.35">
      <c r="B61" s="5"/>
      <c r="C61" s="5"/>
      <c r="D61" s="5"/>
      <c r="E61" s="5"/>
      <c r="F61" s="5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2:21" ht="15" thickBot="1" x14ac:dyDescent="0.4">
      <c r="C62" s="39"/>
      <c r="D62" s="21"/>
      <c r="E62" s="21"/>
      <c r="F62" s="21"/>
      <c r="G62" s="21"/>
      <c r="H62" s="21"/>
      <c r="I62" s="23"/>
    </row>
    <row r="66" spans="9:9" x14ac:dyDescent="0.35">
      <c r="I66">
        <v>31.759167405729677</v>
      </c>
    </row>
    <row r="67" spans="9:9" x14ac:dyDescent="0.35">
      <c r="I67">
        <v>9.3713645380590691</v>
      </c>
    </row>
    <row r="68" spans="9:9" x14ac:dyDescent="0.35">
      <c r="I68">
        <v>112.36898232404812</v>
      </c>
    </row>
    <row r="69" spans="9:9" x14ac:dyDescent="0.35">
      <c r="I69">
        <v>11.196702153648392</v>
      </c>
    </row>
    <row r="70" spans="9:9" x14ac:dyDescent="0.35">
      <c r="I70">
        <v>458.60111228620895</v>
      </c>
    </row>
    <row r="71" spans="9:9" x14ac:dyDescent="0.35">
      <c r="I71">
        <v>21.336656032066589</v>
      </c>
    </row>
    <row r="72" spans="9:9" x14ac:dyDescent="0.35">
      <c r="I72">
        <v>179.94146731647396</v>
      </c>
    </row>
    <row r="73" spans="9:9" x14ac:dyDescent="0.35">
      <c r="I73">
        <v>149.15840548974097</v>
      </c>
    </row>
    <row r="74" spans="9:9" x14ac:dyDescent="0.35">
      <c r="I74">
        <v>84.581183991410654</v>
      </c>
    </row>
    <row r="75" spans="9:9" x14ac:dyDescent="0.35">
      <c r="I75">
        <v>640.83135996128885</v>
      </c>
    </row>
    <row r="76" spans="9:9" x14ac:dyDescent="0.35">
      <c r="I76">
        <v>40.889031161889548</v>
      </c>
    </row>
    <row r="77" spans="9:9" x14ac:dyDescent="0.35">
      <c r="I77">
        <v>152.97265654827416</v>
      </c>
    </row>
    <row r="78" spans="9:9" x14ac:dyDescent="0.35">
      <c r="I78">
        <v>263.52387540149846</v>
      </c>
    </row>
    <row r="79" spans="9:9" x14ac:dyDescent="0.35">
      <c r="I79">
        <v>549.12436816460195</v>
      </c>
    </row>
    <row r="80" spans="9:9" x14ac:dyDescent="0.35">
      <c r="I80">
        <v>497.59288725949307</v>
      </c>
    </row>
    <row r="81" spans="9:9" x14ac:dyDescent="0.35">
      <c r="I81">
        <v>546.08897576343861</v>
      </c>
    </row>
    <row r="82" spans="9:9" x14ac:dyDescent="0.35">
      <c r="I82">
        <v>351.49863561701551</v>
      </c>
    </row>
    <row r="83" spans="9:9" x14ac:dyDescent="0.35">
      <c r="I83">
        <v>397.7900284127553</v>
      </c>
    </row>
    <row r="84" spans="9:9" x14ac:dyDescent="0.35">
      <c r="I84">
        <v>17.240560864201633</v>
      </c>
    </row>
    <row r="85" spans="9:9" x14ac:dyDescent="0.35">
      <c r="I85">
        <v>1222.4587868639042</v>
      </c>
    </row>
    <row r="86" spans="9:9" x14ac:dyDescent="0.35">
      <c r="I86">
        <v>25.065898479790953</v>
      </c>
    </row>
    <row r="87" spans="9:9" x14ac:dyDescent="0.35">
      <c r="I87">
        <v>11.586525334383724</v>
      </c>
    </row>
  </sheetData>
  <sortState xmlns:xlrd2="http://schemas.microsoft.com/office/spreadsheetml/2017/richdata2" ref="M30:Q53">
    <sortCondition descending="1" ref="P30:P53"/>
  </sortState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5FF6-9D50-4080-8579-D6DF43AA7342}">
  <dimension ref="A1:BN431"/>
  <sheetViews>
    <sheetView workbookViewId="0">
      <selection activeCell="B8" sqref="B8"/>
    </sheetView>
  </sheetViews>
  <sheetFormatPr defaultRowHeight="14.5" x14ac:dyDescent="0.35"/>
  <cols>
    <col min="1" max="1" width="29.1796875" customWidth="1"/>
    <col min="2" max="2" width="97.453125" bestFit="1" customWidth="1"/>
    <col min="3" max="3" width="22.81640625" bestFit="1" customWidth="1"/>
    <col min="4" max="4" width="12.54296875" bestFit="1" customWidth="1"/>
    <col min="6" max="6" width="17.6328125" bestFit="1" customWidth="1"/>
    <col min="7" max="7" width="9.08984375" bestFit="1" customWidth="1"/>
    <col min="8" max="8" width="9.1796875" bestFit="1" customWidth="1"/>
    <col min="9" max="9" width="9.36328125" customWidth="1"/>
    <col min="13" max="13" width="10.1796875" bestFit="1" customWidth="1"/>
    <col min="14" max="14" width="10.1796875" customWidth="1"/>
    <col min="65" max="65" width="15.6328125" customWidth="1"/>
    <col min="66" max="66" width="20.54296875" customWidth="1"/>
  </cols>
  <sheetData>
    <row r="1" spans="1:66" x14ac:dyDescent="0.35">
      <c r="A1" s="28" t="s">
        <v>1062</v>
      </c>
      <c r="BM1" s="28"/>
      <c r="BN1" s="28"/>
    </row>
    <row r="2" spans="1:66" x14ac:dyDescent="0.35">
      <c r="B2" s="18" t="s">
        <v>98</v>
      </c>
      <c r="C2" s="17" t="s">
        <v>99</v>
      </c>
      <c r="D2" s="17"/>
      <c r="E2" s="17"/>
      <c r="F2" s="17"/>
      <c r="G2" s="17"/>
      <c r="H2" s="17"/>
      <c r="I2" s="19" t="s">
        <v>100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</row>
    <row r="3" spans="1:66" x14ac:dyDescent="0.35">
      <c r="B3" s="18"/>
      <c r="C3" s="17"/>
      <c r="D3" s="17"/>
      <c r="E3" s="17"/>
      <c r="F3" s="17"/>
      <c r="G3" s="17"/>
      <c r="H3" s="17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</row>
    <row r="4" spans="1:66" x14ac:dyDescent="0.35">
      <c r="A4" t="s">
        <v>101</v>
      </c>
      <c r="B4" t="s">
        <v>102</v>
      </c>
      <c r="C4" t="s">
        <v>72</v>
      </c>
      <c r="D4" t="s">
        <v>73</v>
      </c>
      <c r="E4" t="s">
        <v>74</v>
      </c>
      <c r="F4" t="s">
        <v>1057</v>
      </c>
      <c r="G4" t="s">
        <v>1058</v>
      </c>
      <c r="H4" t="s">
        <v>1059</v>
      </c>
      <c r="I4" t="s">
        <v>1054</v>
      </c>
      <c r="J4" t="s">
        <v>103</v>
      </c>
      <c r="K4" t="s">
        <v>104</v>
      </c>
      <c r="L4" t="s">
        <v>105</v>
      </c>
      <c r="M4" t="s">
        <v>106</v>
      </c>
      <c r="N4" t="s">
        <v>1151</v>
      </c>
      <c r="O4" t="s">
        <v>107</v>
      </c>
      <c r="P4" t="s">
        <v>108</v>
      </c>
      <c r="Q4" t="s">
        <v>109</v>
      </c>
      <c r="R4" t="s">
        <v>110</v>
      </c>
      <c r="S4" t="s">
        <v>111</v>
      </c>
      <c r="T4" t="s">
        <v>112</v>
      </c>
      <c r="U4" t="s">
        <v>113</v>
      </c>
      <c r="V4" t="s">
        <v>114</v>
      </c>
      <c r="W4" t="s">
        <v>115</v>
      </c>
      <c r="X4" t="s">
        <v>116</v>
      </c>
      <c r="Y4" t="s">
        <v>117</v>
      </c>
      <c r="Z4" t="s">
        <v>118</v>
      </c>
      <c r="AA4" t="s">
        <v>119</v>
      </c>
      <c r="AB4" t="s">
        <v>120</v>
      </c>
      <c r="AC4" t="s">
        <v>121</v>
      </c>
      <c r="AD4" t="s">
        <v>122</v>
      </c>
      <c r="AE4" t="s">
        <v>123</v>
      </c>
      <c r="AF4" t="s">
        <v>124</v>
      </c>
      <c r="AG4" t="s">
        <v>125</v>
      </c>
      <c r="AH4" t="s">
        <v>126</v>
      </c>
      <c r="AI4" t="s">
        <v>1055</v>
      </c>
      <c r="AJ4" t="s">
        <v>1056</v>
      </c>
      <c r="AK4" t="s">
        <v>127</v>
      </c>
      <c r="AL4" t="s">
        <v>128</v>
      </c>
      <c r="AM4" t="s">
        <v>129</v>
      </c>
      <c r="AN4" t="s">
        <v>130</v>
      </c>
      <c r="AO4" t="s">
        <v>131</v>
      </c>
      <c r="AP4" t="s">
        <v>132</v>
      </c>
      <c r="AQ4" t="s">
        <v>133</v>
      </c>
      <c r="AR4" t="s">
        <v>134</v>
      </c>
      <c r="AS4" t="s">
        <v>135</v>
      </c>
      <c r="AT4" t="s">
        <v>136</v>
      </c>
      <c r="AU4" t="s">
        <v>137</v>
      </c>
      <c r="AV4" t="s">
        <v>138</v>
      </c>
      <c r="AW4" t="s">
        <v>139</v>
      </c>
      <c r="AX4" t="s">
        <v>140</v>
      </c>
      <c r="AY4" t="s">
        <v>141</v>
      </c>
      <c r="AZ4" t="s">
        <v>142</v>
      </c>
      <c r="BA4" t="s">
        <v>143</v>
      </c>
      <c r="BB4" t="s">
        <v>144</v>
      </c>
      <c r="BC4" t="s">
        <v>145</v>
      </c>
      <c r="BD4" t="s">
        <v>146</v>
      </c>
      <c r="BE4" t="s">
        <v>147</v>
      </c>
      <c r="BF4" t="s">
        <v>148</v>
      </c>
      <c r="BG4" t="s">
        <v>149</v>
      </c>
      <c r="BH4" t="s">
        <v>150</v>
      </c>
      <c r="BI4" t="s">
        <v>151</v>
      </c>
      <c r="BJ4" t="s">
        <v>152</v>
      </c>
      <c r="BK4" t="s">
        <v>153</v>
      </c>
      <c r="BL4" t="s">
        <v>154</v>
      </c>
      <c r="BM4" t="s">
        <v>1060</v>
      </c>
      <c r="BN4" t="s">
        <v>1061</v>
      </c>
    </row>
    <row r="5" spans="1:66" x14ac:dyDescent="0.35">
      <c r="A5" t="s">
        <v>543</v>
      </c>
      <c r="B5" t="s">
        <v>526</v>
      </c>
      <c r="C5" t="s">
        <v>78</v>
      </c>
      <c r="D5">
        <v>98.28</v>
      </c>
      <c r="E5">
        <v>0</v>
      </c>
      <c r="F5" t="str">
        <f t="shared" ref="F5:F28" si="0">IF(D5&gt;95,"high",IF(D5&gt;50,"medium","zlow"))</f>
        <v>high</v>
      </c>
      <c r="G5" t="str">
        <f t="shared" ref="G5:G28" si="1">IF(E5&lt;5,"high",IF(E5&lt;10,"medium","zlow"))</f>
        <v>high</v>
      </c>
      <c r="H5" t="s">
        <v>243</v>
      </c>
      <c r="I5">
        <v>39</v>
      </c>
      <c r="J5" t="s">
        <v>544</v>
      </c>
      <c r="K5" t="s">
        <v>545</v>
      </c>
      <c r="L5" t="s">
        <v>546</v>
      </c>
      <c r="M5">
        <v>34</v>
      </c>
      <c r="N5">
        <v>20</v>
      </c>
      <c r="O5">
        <v>0</v>
      </c>
      <c r="P5">
        <v>0</v>
      </c>
      <c r="Q5" s="5">
        <v>0.875</v>
      </c>
      <c r="R5" s="5">
        <v>0.38461538461538403</v>
      </c>
      <c r="S5" s="5">
        <v>0.5</v>
      </c>
      <c r="T5" s="5">
        <v>0.88888888888888795</v>
      </c>
      <c r="U5" s="5">
        <v>0.6</v>
      </c>
      <c r="V5" s="5">
        <v>0</v>
      </c>
      <c r="W5" s="5">
        <v>0</v>
      </c>
      <c r="X5" s="5">
        <v>1</v>
      </c>
      <c r="Y5" s="5">
        <v>0.14285714285714199</v>
      </c>
      <c r="Z5" s="5">
        <v>0.6</v>
      </c>
      <c r="AA5" s="5">
        <v>0.81818181818181801</v>
      </c>
      <c r="AB5" s="5">
        <v>0</v>
      </c>
      <c r="AC5" s="5">
        <v>1</v>
      </c>
      <c r="AD5" s="5">
        <v>1</v>
      </c>
      <c r="AE5" s="5">
        <v>0</v>
      </c>
      <c r="AF5" s="5">
        <v>0</v>
      </c>
      <c r="AG5" s="5">
        <v>0.66666666666666596</v>
      </c>
      <c r="AH5" s="5">
        <v>0.66666666666666596</v>
      </c>
      <c r="AI5" s="5">
        <v>6.6666666666666596E-2</v>
      </c>
      <c r="AJ5" s="5">
        <v>0</v>
      </c>
      <c r="AK5" s="5">
        <v>1</v>
      </c>
      <c r="AL5" s="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</v>
      </c>
      <c r="BG5">
        <v>0</v>
      </c>
      <c r="BH5">
        <v>0</v>
      </c>
      <c r="BI5">
        <v>1</v>
      </c>
      <c r="BJ5">
        <v>0</v>
      </c>
      <c r="BK5">
        <v>1</v>
      </c>
      <c r="BL5">
        <v>0</v>
      </c>
      <c r="BM5">
        <v>0</v>
      </c>
      <c r="BN5">
        <v>0</v>
      </c>
    </row>
    <row r="6" spans="1:66" ht="13.5" customHeight="1" x14ac:dyDescent="0.35">
      <c r="A6" t="s">
        <v>341</v>
      </c>
      <c r="B6" t="s">
        <v>342</v>
      </c>
      <c r="C6" t="s">
        <v>76</v>
      </c>
      <c r="D6">
        <v>96.63</v>
      </c>
      <c r="E6">
        <v>1.1200000000000001</v>
      </c>
      <c r="F6" t="str">
        <f t="shared" si="0"/>
        <v>high</v>
      </c>
      <c r="G6" t="str">
        <f t="shared" si="1"/>
        <v>high</v>
      </c>
      <c r="H6" t="s">
        <v>243</v>
      </c>
      <c r="I6">
        <v>120</v>
      </c>
      <c r="J6" t="s">
        <v>343</v>
      </c>
      <c r="K6" t="s">
        <v>157</v>
      </c>
      <c r="L6" t="s">
        <v>344</v>
      </c>
      <c r="M6">
        <v>37</v>
      </c>
      <c r="N6">
        <v>20</v>
      </c>
      <c r="O6">
        <v>0</v>
      </c>
      <c r="P6">
        <v>0</v>
      </c>
      <c r="Q6" s="5">
        <v>1</v>
      </c>
      <c r="R6" s="5">
        <v>0.53846153846153799</v>
      </c>
      <c r="S6" s="5">
        <v>0</v>
      </c>
      <c r="T6" s="5">
        <v>0.66666666666666596</v>
      </c>
      <c r="U6" s="5">
        <v>1</v>
      </c>
      <c r="V6" s="5">
        <v>0.28571428571428498</v>
      </c>
      <c r="W6" s="5">
        <v>0.125</v>
      </c>
      <c r="X6" s="5">
        <v>0.42857142857142799</v>
      </c>
      <c r="Y6" s="5">
        <v>0</v>
      </c>
      <c r="Z6" s="5">
        <v>0.8</v>
      </c>
      <c r="AA6" s="5">
        <v>0.45454545454545398</v>
      </c>
      <c r="AB6" s="5">
        <v>0</v>
      </c>
      <c r="AC6" s="5">
        <v>0.92857142857142805</v>
      </c>
      <c r="AD6" s="5">
        <v>0.5</v>
      </c>
      <c r="AE6" s="5">
        <v>0</v>
      </c>
      <c r="AF6" s="5">
        <v>0</v>
      </c>
      <c r="AG6" s="5">
        <v>0</v>
      </c>
      <c r="AH6" s="5">
        <v>0</v>
      </c>
      <c r="AI6" s="5">
        <v>0.133333333333333</v>
      </c>
      <c r="AJ6" s="5">
        <v>1</v>
      </c>
      <c r="AK6" s="5">
        <v>1</v>
      </c>
      <c r="AL6" s="5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</v>
      </c>
      <c r="AS6">
        <v>0</v>
      </c>
      <c r="AT6">
        <v>0</v>
      </c>
      <c r="AU6">
        <v>0</v>
      </c>
      <c r="AV6">
        <v>0</v>
      </c>
      <c r="AW6">
        <v>0</v>
      </c>
      <c r="AX6">
        <v>1</v>
      </c>
      <c r="AY6">
        <v>0</v>
      </c>
      <c r="AZ6">
        <v>0</v>
      </c>
      <c r="BA6">
        <v>0</v>
      </c>
      <c r="BB6">
        <v>1</v>
      </c>
      <c r="BC6">
        <v>0</v>
      </c>
      <c r="BD6">
        <v>0</v>
      </c>
      <c r="BE6">
        <v>0</v>
      </c>
      <c r="BF6">
        <v>1</v>
      </c>
      <c r="BG6">
        <v>0</v>
      </c>
      <c r="BH6">
        <v>0</v>
      </c>
      <c r="BI6">
        <v>0</v>
      </c>
      <c r="BJ6">
        <v>0</v>
      </c>
      <c r="BK6">
        <v>0</v>
      </c>
      <c r="BL6">
        <v>1</v>
      </c>
      <c r="BM6">
        <v>1</v>
      </c>
      <c r="BN6">
        <v>1</v>
      </c>
    </row>
    <row r="7" spans="1:66" x14ac:dyDescent="0.35">
      <c r="A7" t="s">
        <v>985</v>
      </c>
      <c r="B7" t="s">
        <v>346</v>
      </c>
      <c r="C7" t="s">
        <v>80</v>
      </c>
      <c r="D7">
        <v>98.22</v>
      </c>
      <c r="E7">
        <v>0.89</v>
      </c>
      <c r="F7" t="str">
        <f t="shared" si="0"/>
        <v>high</v>
      </c>
      <c r="G7" t="str">
        <f t="shared" si="1"/>
        <v>high</v>
      </c>
      <c r="H7" t="s">
        <v>243</v>
      </c>
      <c r="I7">
        <v>189</v>
      </c>
      <c r="J7" t="s">
        <v>176</v>
      </c>
      <c r="K7" t="s">
        <v>986</v>
      </c>
      <c r="L7" t="s">
        <v>987</v>
      </c>
      <c r="M7">
        <v>42</v>
      </c>
      <c r="N7">
        <v>20</v>
      </c>
      <c r="O7">
        <v>0</v>
      </c>
      <c r="P7">
        <v>0</v>
      </c>
      <c r="Q7" s="5">
        <v>0.625</v>
      </c>
      <c r="R7" s="5">
        <v>0.23076923076923</v>
      </c>
      <c r="S7" s="5">
        <v>0.75</v>
      </c>
      <c r="T7" s="5">
        <v>0.88888888888888795</v>
      </c>
      <c r="U7" s="5">
        <v>0.4</v>
      </c>
      <c r="V7" s="5">
        <v>0</v>
      </c>
      <c r="W7" s="5">
        <v>0</v>
      </c>
      <c r="X7" s="5">
        <v>1</v>
      </c>
      <c r="Y7" s="5">
        <v>0.28571428571428498</v>
      </c>
      <c r="Z7" s="5">
        <v>0.5</v>
      </c>
      <c r="AA7" s="5">
        <v>0.90909090909090895</v>
      </c>
      <c r="AB7" s="5">
        <v>0</v>
      </c>
      <c r="AC7" s="5">
        <v>8.3333333333333301E-2</v>
      </c>
      <c r="AD7" s="5">
        <v>0.75</v>
      </c>
      <c r="AE7" s="5">
        <v>0</v>
      </c>
      <c r="AF7" s="5">
        <v>0</v>
      </c>
      <c r="AG7" s="5">
        <v>0.66666666666666596</v>
      </c>
      <c r="AH7" s="5">
        <v>0.66666666666666596</v>
      </c>
      <c r="AI7" s="5">
        <v>0.133333333333333</v>
      </c>
      <c r="AJ7" s="5">
        <v>0.66666666666666596</v>
      </c>
      <c r="AK7" s="5">
        <v>1</v>
      </c>
      <c r="AL7" s="5">
        <v>0</v>
      </c>
      <c r="AM7">
        <v>0</v>
      </c>
      <c r="AN7">
        <v>0</v>
      </c>
      <c r="AO7">
        <v>0</v>
      </c>
      <c r="AP7">
        <v>1</v>
      </c>
      <c r="AQ7">
        <v>0</v>
      </c>
      <c r="AR7">
        <v>1</v>
      </c>
      <c r="AS7">
        <v>1</v>
      </c>
      <c r="AT7">
        <v>0</v>
      </c>
      <c r="AU7">
        <v>0</v>
      </c>
      <c r="AV7">
        <v>0</v>
      </c>
      <c r="AW7">
        <v>0</v>
      </c>
      <c r="AX7">
        <v>1</v>
      </c>
      <c r="AY7">
        <v>0</v>
      </c>
      <c r="AZ7">
        <v>1</v>
      </c>
      <c r="BA7">
        <v>1</v>
      </c>
      <c r="BB7">
        <v>0</v>
      </c>
      <c r="BC7">
        <v>0</v>
      </c>
      <c r="BD7">
        <v>1</v>
      </c>
      <c r="BE7">
        <v>1</v>
      </c>
      <c r="BF7">
        <v>1</v>
      </c>
      <c r="BG7">
        <v>0</v>
      </c>
      <c r="BH7">
        <v>1</v>
      </c>
      <c r="BI7">
        <v>1</v>
      </c>
      <c r="BJ7">
        <v>0</v>
      </c>
      <c r="BK7">
        <v>0</v>
      </c>
      <c r="BL7">
        <v>0</v>
      </c>
      <c r="BM7">
        <v>1</v>
      </c>
      <c r="BN7">
        <v>0</v>
      </c>
    </row>
    <row r="8" spans="1:66" x14ac:dyDescent="0.35">
      <c r="A8" t="s">
        <v>988</v>
      </c>
      <c r="B8" t="s">
        <v>526</v>
      </c>
      <c r="C8" t="s">
        <v>78</v>
      </c>
      <c r="D8">
        <v>97.27</v>
      </c>
      <c r="E8">
        <v>0</v>
      </c>
      <c r="F8" t="str">
        <f t="shared" si="0"/>
        <v>high</v>
      </c>
      <c r="G8" t="str">
        <f t="shared" si="1"/>
        <v>high</v>
      </c>
      <c r="H8" t="s">
        <v>243</v>
      </c>
      <c r="I8">
        <v>110</v>
      </c>
      <c r="J8" t="s">
        <v>989</v>
      </c>
      <c r="K8" t="s">
        <v>990</v>
      </c>
      <c r="L8" t="s">
        <v>991</v>
      </c>
      <c r="M8">
        <v>33</v>
      </c>
      <c r="N8">
        <v>18</v>
      </c>
      <c r="O8">
        <v>0</v>
      </c>
      <c r="P8">
        <v>0</v>
      </c>
      <c r="Q8" s="5">
        <v>0.875</v>
      </c>
      <c r="R8" s="5">
        <v>0.38461538461538403</v>
      </c>
      <c r="S8" s="5">
        <v>0.5</v>
      </c>
      <c r="T8" s="5">
        <v>0.88888888888888795</v>
      </c>
      <c r="U8" s="5">
        <v>0.6</v>
      </c>
      <c r="V8" s="5">
        <v>0</v>
      </c>
      <c r="W8" s="5">
        <v>0</v>
      </c>
      <c r="X8" s="5">
        <v>1</v>
      </c>
      <c r="Y8" s="5">
        <v>0.14285714285714199</v>
      </c>
      <c r="Z8" s="5">
        <v>0.6</v>
      </c>
      <c r="AA8" s="5">
        <v>0.81818181818181801</v>
      </c>
      <c r="AB8" s="5">
        <v>0</v>
      </c>
      <c r="AC8" s="5">
        <v>1</v>
      </c>
      <c r="AD8" s="5">
        <v>1</v>
      </c>
      <c r="AE8" s="5">
        <v>0</v>
      </c>
      <c r="AF8" s="5">
        <v>0</v>
      </c>
      <c r="AG8" s="5">
        <v>0.66666666666666596</v>
      </c>
      <c r="AH8" s="5">
        <v>0.66666666666666596</v>
      </c>
      <c r="AI8" s="5">
        <v>6.6666666666666596E-2</v>
      </c>
      <c r="AJ8" s="5">
        <v>0</v>
      </c>
      <c r="AK8" s="5">
        <v>1</v>
      </c>
      <c r="AL8" s="5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</v>
      </c>
      <c r="BG8">
        <v>0</v>
      </c>
      <c r="BH8">
        <v>0</v>
      </c>
      <c r="BI8">
        <v>1</v>
      </c>
      <c r="BJ8">
        <v>0</v>
      </c>
      <c r="BK8">
        <v>1</v>
      </c>
      <c r="BL8">
        <v>0</v>
      </c>
      <c r="BM8">
        <v>0</v>
      </c>
      <c r="BN8">
        <v>0</v>
      </c>
    </row>
    <row r="9" spans="1:66" x14ac:dyDescent="0.35"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66" ht="13.5" customHeight="1" x14ac:dyDescent="0.35">
      <c r="A10" t="s">
        <v>982</v>
      </c>
      <c r="B10" t="s">
        <v>156</v>
      </c>
      <c r="C10" t="s">
        <v>75</v>
      </c>
      <c r="D10">
        <v>97.16</v>
      </c>
      <c r="E10">
        <v>4.75</v>
      </c>
      <c r="F10" t="str">
        <f>IF(D10&gt;95,"high",IF(D10&gt;50,"medium","zlow"))</f>
        <v>high</v>
      </c>
      <c r="G10" t="str">
        <f>IF(E10&lt;5,"high",IF(E10&lt;10,"medium","zlow"))</f>
        <v>high</v>
      </c>
      <c r="H10" t="s">
        <v>243</v>
      </c>
      <c r="I10">
        <v>88</v>
      </c>
      <c r="J10" t="s">
        <v>157</v>
      </c>
      <c r="K10" t="s">
        <v>983</v>
      </c>
      <c r="L10" t="s">
        <v>984</v>
      </c>
      <c r="M10">
        <v>56</v>
      </c>
      <c r="O10">
        <v>0</v>
      </c>
      <c r="P10">
        <v>0</v>
      </c>
      <c r="Q10" s="5">
        <v>0.75</v>
      </c>
      <c r="R10" s="5">
        <v>0.46153846153846101</v>
      </c>
      <c r="S10" s="5">
        <v>0.25</v>
      </c>
      <c r="T10" s="5">
        <v>0.55555555555555503</v>
      </c>
      <c r="U10" s="5">
        <v>0.4</v>
      </c>
      <c r="V10" s="5">
        <v>0.28571428571428498</v>
      </c>
      <c r="W10" s="5">
        <v>0.375</v>
      </c>
      <c r="X10" s="5">
        <v>0.57142857142857095</v>
      </c>
      <c r="Y10" s="5">
        <v>0.14285714285714199</v>
      </c>
      <c r="Z10" s="5">
        <v>0.6</v>
      </c>
      <c r="AA10" s="5">
        <v>0.45454545454545398</v>
      </c>
      <c r="AB10" s="5">
        <v>0</v>
      </c>
      <c r="AC10" s="5">
        <v>0.16666666666666599</v>
      </c>
      <c r="AD10" s="5">
        <v>0.75</v>
      </c>
      <c r="AE10" s="5">
        <v>0</v>
      </c>
      <c r="AF10" s="5">
        <v>0</v>
      </c>
      <c r="AG10" s="5">
        <v>0</v>
      </c>
      <c r="AH10" s="5">
        <v>0</v>
      </c>
      <c r="AI10" s="5">
        <v>6.6666666666666596E-2</v>
      </c>
      <c r="AJ10" s="5">
        <v>1</v>
      </c>
      <c r="AK10" s="5">
        <v>0</v>
      </c>
      <c r="AL10" s="5">
        <v>0.88888888888888795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1</v>
      </c>
      <c r="AY10">
        <v>0</v>
      </c>
      <c r="AZ10">
        <v>1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1</v>
      </c>
      <c r="BK10">
        <v>0</v>
      </c>
      <c r="BL10">
        <v>1</v>
      </c>
      <c r="BM10">
        <v>1</v>
      </c>
      <c r="BN10">
        <v>0</v>
      </c>
    </row>
    <row r="11" spans="1:66" ht="13.5" customHeight="1" x14ac:dyDescent="0.35">
      <c r="A11" t="s">
        <v>241</v>
      </c>
      <c r="B11" t="s">
        <v>242</v>
      </c>
      <c r="C11" t="s">
        <v>78</v>
      </c>
      <c r="D11">
        <v>95.02</v>
      </c>
      <c r="E11">
        <v>1.32</v>
      </c>
      <c r="F11" t="str">
        <f>IF(D11&gt;95,"high",IF(D11&gt;50,"medium","zlow"))</f>
        <v>high</v>
      </c>
      <c r="G11" t="str">
        <f>IF(E11&lt;5,"high",IF(E11&lt;10,"medium","zlow"))</f>
        <v>high</v>
      </c>
      <c r="H11" t="s">
        <v>243</v>
      </c>
      <c r="I11">
        <v>179</v>
      </c>
      <c r="J11" t="s">
        <v>244</v>
      </c>
      <c r="K11" t="s">
        <v>245</v>
      </c>
      <c r="L11" t="s">
        <v>246</v>
      </c>
      <c r="M11">
        <v>47</v>
      </c>
      <c r="O11">
        <v>0.25</v>
      </c>
      <c r="P11">
        <v>0</v>
      </c>
      <c r="Q11" s="5">
        <v>1</v>
      </c>
      <c r="R11" s="5">
        <v>0.46153846153846101</v>
      </c>
      <c r="S11" s="5">
        <v>0</v>
      </c>
      <c r="T11" s="5">
        <v>0.55555555555555503</v>
      </c>
      <c r="U11" s="5">
        <v>0.8</v>
      </c>
      <c r="V11" s="5">
        <v>7.1428571428571397E-2</v>
      </c>
      <c r="W11" s="5">
        <v>0</v>
      </c>
      <c r="X11" s="5">
        <v>0.57142857142857095</v>
      </c>
      <c r="Y11" s="5">
        <v>0.42857142857142799</v>
      </c>
      <c r="Z11" s="5">
        <v>0.7</v>
      </c>
      <c r="AA11" s="5">
        <v>0.36363636363636298</v>
      </c>
      <c r="AB11" s="5">
        <v>0</v>
      </c>
      <c r="AC11" s="5">
        <v>1</v>
      </c>
      <c r="AD11" s="5">
        <v>1</v>
      </c>
      <c r="AE11" s="5">
        <v>0.3</v>
      </c>
      <c r="AF11" s="5">
        <v>1</v>
      </c>
      <c r="AG11" s="5">
        <v>0.66666666666666596</v>
      </c>
      <c r="AH11" s="5">
        <v>0.66666666666666596</v>
      </c>
      <c r="AI11" s="5">
        <v>0.133333333333333</v>
      </c>
      <c r="AJ11" s="5">
        <v>1</v>
      </c>
      <c r="AK11" s="5">
        <v>1</v>
      </c>
      <c r="AL11" s="5">
        <v>0.11111111111111099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1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1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1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0</v>
      </c>
      <c r="BM11">
        <v>0</v>
      </c>
      <c r="BN11">
        <v>0</v>
      </c>
    </row>
    <row r="12" spans="1:66" x14ac:dyDescent="0.35">
      <c r="A12" t="s">
        <v>547</v>
      </c>
      <c r="B12" t="s">
        <v>191</v>
      </c>
      <c r="C12" t="s">
        <v>75</v>
      </c>
      <c r="D12">
        <v>95.56</v>
      </c>
      <c r="E12">
        <v>2.42</v>
      </c>
      <c r="F12" t="str">
        <f t="shared" si="0"/>
        <v>high</v>
      </c>
      <c r="G12" t="str">
        <f t="shared" si="1"/>
        <v>high</v>
      </c>
      <c r="H12" t="s">
        <v>248</v>
      </c>
      <c r="I12">
        <v>102</v>
      </c>
      <c r="J12" t="s">
        <v>157</v>
      </c>
      <c r="M12">
        <v>45</v>
      </c>
      <c r="O12">
        <v>0</v>
      </c>
      <c r="P12">
        <v>0</v>
      </c>
      <c r="Q12" s="5">
        <v>0.75</v>
      </c>
      <c r="R12" s="5">
        <v>0.30769230769230699</v>
      </c>
      <c r="S12" s="5">
        <v>0</v>
      </c>
      <c r="T12" s="5">
        <v>0.66666666666666596</v>
      </c>
      <c r="U12" s="5">
        <v>0.4</v>
      </c>
      <c r="V12" s="5">
        <v>0.14285714285714199</v>
      </c>
      <c r="W12" s="5">
        <v>0.375</v>
      </c>
      <c r="X12" s="5">
        <v>0.57142857142857095</v>
      </c>
      <c r="Y12" s="5">
        <v>0.14285714285714199</v>
      </c>
      <c r="Z12" s="5">
        <v>0.6</v>
      </c>
      <c r="AA12" s="5">
        <v>0.36363636363636298</v>
      </c>
      <c r="AB12" s="5">
        <v>0</v>
      </c>
      <c r="AC12" s="5">
        <v>0.5</v>
      </c>
      <c r="AD12" s="5">
        <v>0.75</v>
      </c>
      <c r="AE12" s="5">
        <v>0</v>
      </c>
      <c r="AF12" s="5">
        <v>0</v>
      </c>
      <c r="AG12" s="5">
        <v>0.33333333333333298</v>
      </c>
      <c r="AH12" s="5">
        <v>0.33333333333333298</v>
      </c>
      <c r="AI12" s="5">
        <v>0.133333333333333</v>
      </c>
      <c r="AJ12" s="5">
        <v>1</v>
      </c>
      <c r="AK12" s="5">
        <v>0</v>
      </c>
      <c r="AL12" s="5">
        <v>0.88888888888888795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1</v>
      </c>
      <c r="AY12">
        <v>0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1</v>
      </c>
      <c r="BM12">
        <v>0</v>
      </c>
      <c r="BN12">
        <v>0</v>
      </c>
    </row>
    <row r="13" spans="1:66" x14ac:dyDescent="0.35">
      <c r="A13" t="s">
        <v>548</v>
      </c>
      <c r="B13" t="s">
        <v>549</v>
      </c>
      <c r="C13" t="s">
        <v>76</v>
      </c>
      <c r="D13">
        <v>96.63</v>
      </c>
      <c r="E13">
        <v>1.1200000000000001</v>
      </c>
      <c r="F13" t="str">
        <f t="shared" si="0"/>
        <v>high</v>
      </c>
      <c r="G13" t="str">
        <f t="shared" si="1"/>
        <v>high</v>
      </c>
      <c r="H13" t="s">
        <v>248</v>
      </c>
      <c r="I13">
        <v>162</v>
      </c>
      <c r="M13">
        <v>37</v>
      </c>
      <c r="O13">
        <v>0</v>
      </c>
      <c r="P13">
        <v>0</v>
      </c>
      <c r="Q13" s="5">
        <v>1</v>
      </c>
      <c r="R13" s="5">
        <v>0.53846153846153799</v>
      </c>
      <c r="S13" s="5">
        <v>0</v>
      </c>
      <c r="T13" s="5">
        <v>0.66666666666666596</v>
      </c>
      <c r="U13" s="5">
        <v>1</v>
      </c>
      <c r="V13" s="5">
        <v>0.28571428571428498</v>
      </c>
      <c r="W13" s="5">
        <v>0.125</v>
      </c>
      <c r="X13" s="5">
        <v>0.42857142857142799</v>
      </c>
      <c r="Y13" s="5">
        <v>0</v>
      </c>
      <c r="Z13" s="5">
        <v>0.8</v>
      </c>
      <c r="AA13" s="5">
        <v>0.45454545454545398</v>
      </c>
      <c r="AB13" s="5">
        <v>0</v>
      </c>
      <c r="AC13" s="5">
        <v>0.85714285714285698</v>
      </c>
      <c r="AD13" s="5">
        <v>0.5</v>
      </c>
      <c r="AE13" s="5">
        <v>0</v>
      </c>
      <c r="AF13" s="5">
        <v>0</v>
      </c>
      <c r="AG13" s="5">
        <v>0</v>
      </c>
      <c r="AH13" s="5">
        <v>0</v>
      </c>
      <c r="AI13" s="5">
        <v>0.133333333333333</v>
      </c>
      <c r="AJ13" s="5">
        <v>1</v>
      </c>
      <c r="AK13" s="5">
        <v>1</v>
      </c>
      <c r="AL13" s="5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1</v>
      </c>
      <c r="AY13">
        <v>0</v>
      </c>
      <c r="AZ13">
        <v>0</v>
      </c>
      <c r="BA13">
        <v>0</v>
      </c>
      <c r="BB13">
        <v>1</v>
      </c>
      <c r="BC13">
        <v>0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1</v>
      </c>
      <c r="BM13">
        <v>0</v>
      </c>
      <c r="BN13">
        <v>0</v>
      </c>
    </row>
    <row r="14" spans="1:66" x14ac:dyDescent="0.35">
      <c r="A14" t="s">
        <v>550</v>
      </c>
      <c r="B14" t="s">
        <v>242</v>
      </c>
      <c r="C14" t="s">
        <v>78</v>
      </c>
      <c r="D14">
        <v>95.68</v>
      </c>
      <c r="E14">
        <v>0.91</v>
      </c>
      <c r="F14" t="str">
        <f t="shared" si="0"/>
        <v>high</v>
      </c>
      <c r="G14" t="str">
        <f t="shared" si="1"/>
        <v>high</v>
      </c>
      <c r="H14" t="s">
        <v>248</v>
      </c>
      <c r="I14">
        <v>198</v>
      </c>
      <c r="J14" t="s">
        <v>551</v>
      </c>
      <c r="K14" t="s">
        <v>552</v>
      </c>
      <c r="M14">
        <v>39</v>
      </c>
      <c r="O14">
        <v>0.25</v>
      </c>
      <c r="P14">
        <v>0</v>
      </c>
      <c r="Q14" s="5">
        <v>0.875</v>
      </c>
      <c r="R14" s="5">
        <v>0.46153846153846101</v>
      </c>
      <c r="S14" s="5">
        <v>0</v>
      </c>
      <c r="T14" s="5">
        <v>0.77777777777777701</v>
      </c>
      <c r="U14" s="5">
        <v>0.8</v>
      </c>
      <c r="V14" s="5">
        <v>7.1428571428571397E-2</v>
      </c>
      <c r="W14" s="5">
        <v>0</v>
      </c>
      <c r="X14" s="5">
        <v>0.71428571428571397</v>
      </c>
      <c r="Y14" s="5">
        <v>0.42857142857142799</v>
      </c>
      <c r="Z14" s="5">
        <v>0.7</v>
      </c>
      <c r="AA14" s="5">
        <v>0.72727272727272696</v>
      </c>
      <c r="AB14" s="5">
        <v>0</v>
      </c>
      <c r="AC14" s="5">
        <v>0.92857142857142805</v>
      </c>
      <c r="AD14" s="5">
        <v>1</v>
      </c>
      <c r="AE14" s="5">
        <v>0.3</v>
      </c>
      <c r="AF14" s="5">
        <v>1</v>
      </c>
      <c r="AG14" s="5">
        <v>0.66666666666666596</v>
      </c>
      <c r="AH14" s="5">
        <v>0.66666666666666596</v>
      </c>
      <c r="AI14" s="5">
        <v>0.133333333333333</v>
      </c>
      <c r="AJ14" s="5">
        <v>1</v>
      </c>
      <c r="AK14" s="5">
        <v>1</v>
      </c>
      <c r="AL14" s="5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</v>
      </c>
      <c r="AS14">
        <v>0</v>
      </c>
      <c r="AT14">
        <v>1</v>
      </c>
      <c r="AU14">
        <v>0</v>
      </c>
      <c r="AV14">
        <v>0</v>
      </c>
      <c r="AW14">
        <v>1</v>
      </c>
      <c r="AX14">
        <v>0</v>
      </c>
      <c r="AY14">
        <v>1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1</v>
      </c>
      <c r="BG14">
        <v>0</v>
      </c>
      <c r="BH14">
        <v>0</v>
      </c>
      <c r="BI14">
        <v>0</v>
      </c>
      <c r="BJ14">
        <v>0</v>
      </c>
      <c r="BK14">
        <v>1</v>
      </c>
      <c r="BL14">
        <v>0</v>
      </c>
      <c r="BM14">
        <v>0</v>
      </c>
      <c r="BN14">
        <v>0</v>
      </c>
    </row>
    <row r="15" spans="1:66" x14ac:dyDescent="0.35">
      <c r="A15" t="s">
        <v>553</v>
      </c>
      <c r="B15" t="s">
        <v>399</v>
      </c>
      <c r="C15" t="s">
        <v>75</v>
      </c>
      <c r="D15">
        <v>95.53</v>
      </c>
      <c r="E15">
        <v>4.5999999999999996</v>
      </c>
      <c r="F15" t="str">
        <f t="shared" si="0"/>
        <v>high</v>
      </c>
      <c r="G15" t="str">
        <f t="shared" si="1"/>
        <v>high</v>
      </c>
      <c r="H15" t="s">
        <v>248</v>
      </c>
      <c r="I15">
        <v>118</v>
      </c>
      <c r="J15" t="s">
        <v>554</v>
      </c>
      <c r="M15">
        <v>44</v>
      </c>
      <c r="O15">
        <v>0</v>
      </c>
      <c r="P15">
        <v>0</v>
      </c>
      <c r="Q15" s="5">
        <v>0.875</v>
      </c>
      <c r="R15" s="5">
        <v>0.46153846153846101</v>
      </c>
      <c r="S15" s="5">
        <v>0.5</v>
      </c>
      <c r="T15" s="5">
        <v>0.66666666666666596</v>
      </c>
      <c r="U15" s="5">
        <v>0.2</v>
      </c>
      <c r="V15" s="5">
        <v>0.28571428571428498</v>
      </c>
      <c r="W15" s="5">
        <v>0.25</v>
      </c>
      <c r="X15" s="5">
        <v>0.57142857142857095</v>
      </c>
      <c r="Y15" s="5">
        <v>0</v>
      </c>
      <c r="Z15" s="5">
        <v>0.6</v>
      </c>
      <c r="AA15" s="5">
        <v>0.36363636363636298</v>
      </c>
      <c r="AB15" s="5">
        <v>0</v>
      </c>
      <c r="AC15" s="5">
        <v>0.5</v>
      </c>
      <c r="AD15" s="5">
        <v>0.75</v>
      </c>
      <c r="AE15" s="5">
        <v>0</v>
      </c>
      <c r="AF15" s="5">
        <v>0</v>
      </c>
      <c r="AG15" s="5">
        <v>0</v>
      </c>
      <c r="AH15" s="5">
        <v>0</v>
      </c>
      <c r="AI15" s="5">
        <v>0.133333333333333</v>
      </c>
      <c r="AJ15" s="5">
        <v>1</v>
      </c>
      <c r="AK15" s="5">
        <v>0</v>
      </c>
      <c r="AL15" s="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1</v>
      </c>
      <c r="AY15">
        <v>0</v>
      </c>
      <c r="AZ15">
        <v>1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1</v>
      </c>
      <c r="BM15">
        <v>0</v>
      </c>
      <c r="BN15">
        <v>0</v>
      </c>
    </row>
    <row r="16" spans="1:66" x14ac:dyDescent="0.35">
      <c r="A16" t="s">
        <v>555</v>
      </c>
      <c r="B16" t="s">
        <v>196</v>
      </c>
      <c r="C16" t="s">
        <v>75</v>
      </c>
      <c r="D16">
        <v>96.09</v>
      </c>
      <c r="E16">
        <v>2.2799999999999998</v>
      </c>
      <c r="F16" t="str">
        <f t="shared" si="0"/>
        <v>high</v>
      </c>
      <c r="G16" t="str">
        <f t="shared" si="1"/>
        <v>high</v>
      </c>
      <c r="H16" t="s">
        <v>248</v>
      </c>
      <c r="I16">
        <v>156</v>
      </c>
      <c r="J16" t="s">
        <v>556</v>
      </c>
      <c r="M16">
        <v>43</v>
      </c>
      <c r="O16">
        <v>0</v>
      </c>
      <c r="P16">
        <v>0</v>
      </c>
      <c r="Q16" s="5">
        <v>0.75</v>
      </c>
      <c r="R16" s="5">
        <v>0.46153846153846101</v>
      </c>
      <c r="S16" s="5">
        <v>0.25</v>
      </c>
      <c r="T16" s="5">
        <v>0.66666666666666596</v>
      </c>
      <c r="U16" s="5">
        <v>0.2</v>
      </c>
      <c r="V16" s="5">
        <v>0.28571428571428498</v>
      </c>
      <c r="W16" s="5">
        <v>0.25</v>
      </c>
      <c r="X16" s="5">
        <v>0.57142857142857095</v>
      </c>
      <c r="Y16" s="5">
        <v>0.14285714285714199</v>
      </c>
      <c r="Z16" s="5">
        <v>0.6</v>
      </c>
      <c r="AA16" s="5">
        <v>0.45454545454545398</v>
      </c>
      <c r="AB16" s="5">
        <v>0</v>
      </c>
      <c r="AC16" s="5">
        <v>0.53846153846153799</v>
      </c>
      <c r="AD16" s="5">
        <v>0.75</v>
      </c>
      <c r="AE16" s="5">
        <v>0</v>
      </c>
      <c r="AF16" s="5">
        <v>0</v>
      </c>
      <c r="AG16" s="5">
        <v>0</v>
      </c>
      <c r="AH16" s="5">
        <v>0</v>
      </c>
      <c r="AI16" s="5">
        <v>0.133333333333333</v>
      </c>
      <c r="AJ16" s="5">
        <v>1</v>
      </c>
      <c r="AK16" s="5">
        <v>0</v>
      </c>
      <c r="AL16" s="5">
        <v>0.77777777777777701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1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1</v>
      </c>
      <c r="BM16">
        <v>0</v>
      </c>
      <c r="BN16">
        <v>0</v>
      </c>
    </row>
    <row r="17" spans="1:66" x14ac:dyDescent="0.35">
      <c r="A17" t="s">
        <v>557</v>
      </c>
      <c r="B17" t="s">
        <v>346</v>
      </c>
      <c r="C17" t="s">
        <v>80</v>
      </c>
      <c r="D17">
        <v>96.88</v>
      </c>
      <c r="E17">
        <v>0.52</v>
      </c>
      <c r="F17" t="str">
        <f t="shared" si="0"/>
        <v>high</v>
      </c>
      <c r="G17" t="str">
        <f t="shared" si="1"/>
        <v>high</v>
      </c>
      <c r="H17" t="s">
        <v>248</v>
      </c>
      <c r="I17">
        <v>214</v>
      </c>
      <c r="J17" t="s">
        <v>157</v>
      </c>
      <c r="L17" t="s">
        <v>558</v>
      </c>
      <c r="M17">
        <v>40</v>
      </c>
      <c r="O17">
        <v>0</v>
      </c>
      <c r="P17">
        <v>0</v>
      </c>
      <c r="Q17" s="5">
        <v>0.625</v>
      </c>
      <c r="R17" s="5">
        <v>0.23076923076923</v>
      </c>
      <c r="S17" s="5">
        <v>0.75</v>
      </c>
      <c r="T17" s="5">
        <v>0.88888888888888795</v>
      </c>
      <c r="U17" s="5">
        <v>0.4</v>
      </c>
      <c r="V17" s="5">
        <v>0</v>
      </c>
      <c r="W17" s="5">
        <v>0</v>
      </c>
      <c r="X17" s="5">
        <v>1</v>
      </c>
      <c r="Y17" s="5">
        <v>0.28571428571428498</v>
      </c>
      <c r="Z17" s="5">
        <v>0.5</v>
      </c>
      <c r="AA17" s="5">
        <v>0.90909090909090895</v>
      </c>
      <c r="AB17" s="5">
        <v>0</v>
      </c>
      <c r="AC17" s="5">
        <v>8.3333333333333301E-2</v>
      </c>
      <c r="AD17" s="5">
        <v>0.75</v>
      </c>
      <c r="AE17" s="5">
        <v>0</v>
      </c>
      <c r="AF17" s="5">
        <v>0</v>
      </c>
      <c r="AG17" s="5">
        <v>0.66666666666666596</v>
      </c>
      <c r="AH17" s="5">
        <v>0.66666666666666596</v>
      </c>
      <c r="AI17" s="5">
        <v>0.133333333333333</v>
      </c>
      <c r="AJ17" s="5">
        <v>1</v>
      </c>
      <c r="AK17" s="5">
        <v>1</v>
      </c>
      <c r="AL17" s="5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1</v>
      </c>
      <c r="AS17">
        <v>1</v>
      </c>
      <c r="AT17">
        <v>0</v>
      </c>
      <c r="AU17">
        <v>0</v>
      </c>
      <c r="AV17">
        <v>0</v>
      </c>
      <c r="AW17">
        <v>0</v>
      </c>
      <c r="AX17">
        <v>1</v>
      </c>
      <c r="AY17">
        <v>0</v>
      </c>
      <c r="AZ17">
        <v>1</v>
      </c>
      <c r="BA17">
        <v>1</v>
      </c>
      <c r="BB17">
        <v>0</v>
      </c>
      <c r="BC17">
        <v>0</v>
      </c>
      <c r="BD17">
        <v>1</v>
      </c>
      <c r="BE17">
        <v>1</v>
      </c>
      <c r="BF17">
        <v>1</v>
      </c>
      <c r="BG17">
        <v>0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1</v>
      </c>
      <c r="BN17">
        <v>0</v>
      </c>
    </row>
    <row r="18" spans="1:66" x14ac:dyDescent="0.35">
      <c r="A18" t="s">
        <v>559</v>
      </c>
      <c r="B18" t="s">
        <v>181</v>
      </c>
      <c r="C18" t="s">
        <v>79</v>
      </c>
      <c r="D18">
        <v>95.42</v>
      </c>
      <c r="E18">
        <v>0.65</v>
      </c>
      <c r="F18" t="str">
        <f t="shared" si="0"/>
        <v>high</v>
      </c>
      <c r="G18" t="str">
        <f t="shared" si="1"/>
        <v>high</v>
      </c>
      <c r="H18" t="s">
        <v>248</v>
      </c>
      <c r="I18">
        <v>124</v>
      </c>
      <c r="J18" t="s">
        <v>560</v>
      </c>
      <c r="L18" t="s">
        <v>561</v>
      </c>
      <c r="M18">
        <v>39</v>
      </c>
      <c r="O18">
        <v>0</v>
      </c>
      <c r="P18">
        <v>0</v>
      </c>
      <c r="Q18" s="5">
        <v>0.5</v>
      </c>
      <c r="R18" s="5">
        <v>0.46153846153846101</v>
      </c>
      <c r="S18" s="5">
        <v>0</v>
      </c>
      <c r="T18" s="5">
        <v>0.55555555555555503</v>
      </c>
      <c r="U18" s="5">
        <v>0</v>
      </c>
      <c r="V18" s="5">
        <v>0.28571428571428498</v>
      </c>
      <c r="W18" s="5">
        <v>0.125</v>
      </c>
      <c r="X18" s="5">
        <v>0.42857142857142799</v>
      </c>
      <c r="Y18" s="5">
        <v>0</v>
      </c>
      <c r="Z18" s="5">
        <v>0.5</v>
      </c>
      <c r="AA18" s="5">
        <v>0.27272727272727199</v>
      </c>
      <c r="AB18" s="5">
        <v>0</v>
      </c>
      <c r="AC18" s="5">
        <v>0.61538461538461497</v>
      </c>
      <c r="AD18" s="5">
        <v>0.75</v>
      </c>
      <c r="AE18" s="5">
        <v>0</v>
      </c>
      <c r="AF18" s="5">
        <v>0</v>
      </c>
      <c r="AG18" s="5">
        <v>0</v>
      </c>
      <c r="AH18" s="5">
        <v>0</v>
      </c>
      <c r="AI18" s="5">
        <v>6.6666666666666596E-2</v>
      </c>
      <c r="AJ18" s="5">
        <v>0.5</v>
      </c>
      <c r="AK18" s="5">
        <v>0</v>
      </c>
      <c r="AL18" s="5">
        <v>0.66666666666666596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1</v>
      </c>
      <c r="BM18">
        <v>0</v>
      </c>
      <c r="BN18">
        <v>0</v>
      </c>
    </row>
    <row r="19" spans="1:66" x14ac:dyDescent="0.35">
      <c r="A19" t="s">
        <v>562</v>
      </c>
      <c r="B19" t="s">
        <v>201</v>
      </c>
      <c r="C19" t="s">
        <v>75</v>
      </c>
      <c r="D19">
        <v>96.82</v>
      </c>
      <c r="E19">
        <v>1.28</v>
      </c>
      <c r="F19" t="str">
        <f t="shared" si="0"/>
        <v>high</v>
      </c>
      <c r="G19" t="str">
        <f t="shared" si="1"/>
        <v>high</v>
      </c>
      <c r="H19" t="s">
        <v>248</v>
      </c>
      <c r="I19">
        <v>131</v>
      </c>
      <c r="M19">
        <v>51</v>
      </c>
      <c r="O19">
        <v>0</v>
      </c>
      <c r="P19">
        <v>0</v>
      </c>
      <c r="Q19" s="5">
        <v>0.875</v>
      </c>
      <c r="R19" s="5">
        <v>0.46153846153846101</v>
      </c>
      <c r="S19" s="5">
        <v>0</v>
      </c>
      <c r="T19" s="5">
        <v>0.66666666666666596</v>
      </c>
      <c r="U19" s="5">
        <v>0.8</v>
      </c>
      <c r="V19" s="5">
        <v>0.35714285714285698</v>
      </c>
      <c r="W19" s="5">
        <v>0.25</v>
      </c>
      <c r="X19" s="5">
        <v>0.57142857142857095</v>
      </c>
      <c r="Y19" s="5">
        <v>0.14285714285714199</v>
      </c>
      <c r="Z19" s="5">
        <v>0.7</v>
      </c>
      <c r="AA19" s="5">
        <v>0.36363636363636298</v>
      </c>
      <c r="AB19" s="5">
        <v>0</v>
      </c>
      <c r="AC19" s="5">
        <v>0.53846153846153799</v>
      </c>
      <c r="AD19" s="5">
        <v>0.75</v>
      </c>
      <c r="AE19" s="5">
        <v>0</v>
      </c>
      <c r="AF19" s="5">
        <v>0</v>
      </c>
      <c r="AG19" s="5">
        <v>0</v>
      </c>
      <c r="AH19" s="5">
        <v>0</v>
      </c>
      <c r="AI19" s="5">
        <v>6.6666666666666596E-2</v>
      </c>
      <c r="AJ19" s="5">
        <v>0.5</v>
      </c>
      <c r="AK19" s="5">
        <v>0</v>
      </c>
      <c r="AL19" s="5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0</v>
      </c>
      <c r="BN19">
        <v>0</v>
      </c>
    </row>
    <row r="20" spans="1:66" x14ac:dyDescent="0.35">
      <c r="A20" t="s">
        <v>563</v>
      </c>
      <c r="B20" t="s">
        <v>285</v>
      </c>
      <c r="C20" t="s">
        <v>75</v>
      </c>
      <c r="D20">
        <v>95.42</v>
      </c>
      <c r="E20">
        <v>3.37</v>
      </c>
      <c r="F20" t="str">
        <f t="shared" si="0"/>
        <v>high</v>
      </c>
      <c r="G20" t="str">
        <f t="shared" si="1"/>
        <v>high</v>
      </c>
      <c r="H20" t="s">
        <v>248</v>
      </c>
      <c r="I20">
        <v>147</v>
      </c>
      <c r="J20" t="s">
        <v>564</v>
      </c>
      <c r="K20" t="s">
        <v>565</v>
      </c>
      <c r="M20">
        <v>46</v>
      </c>
      <c r="O20">
        <v>0</v>
      </c>
      <c r="P20">
        <v>0</v>
      </c>
      <c r="Q20" s="5">
        <v>0.625</v>
      </c>
      <c r="R20" s="5">
        <v>0.38461538461538403</v>
      </c>
      <c r="S20" s="5">
        <v>0</v>
      </c>
      <c r="T20" s="5">
        <v>0.66666666666666596</v>
      </c>
      <c r="U20" s="5">
        <v>0.6</v>
      </c>
      <c r="V20" s="5">
        <v>0.28571428571428498</v>
      </c>
      <c r="W20" s="5">
        <v>0.25</v>
      </c>
      <c r="X20" s="5">
        <v>0.57142857142857095</v>
      </c>
      <c r="Y20" s="5">
        <v>0.14285714285714199</v>
      </c>
      <c r="Z20" s="5">
        <v>0.5</v>
      </c>
      <c r="AA20" s="5">
        <v>0.54545454545454497</v>
      </c>
      <c r="AB20" s="5">
        <v>0</v>
      </c>
      <c r="AC20" s="5">
        <v>0.38461538461538403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6.6666666666666596E-2</v>
      </c>
      <c r="AJ20" s="5">
        <v>0.5</v>
      </c>
      <c r="AK20" s="5">
        <v>0</v>
      </c>
      <c r="AL20" s="5">
        <v>0.11111111111111099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1</v>
      </c>
      <c r="BM20">
        <v>1</v>
      </c>
      <c r="BN20">
        <v>0</v>
      </c>
    </row>
    <row r="21" spans="1:66" x14ac:dyDescent="0.35">
      <c r="A21" t="s">
        <v>566</v>
      </c>
      <c r="B21" t="s">
        <v>217</v>
      </c>
      <c r="C21" t="s">
        <v>75</v>
      </c>
      <c r="D21">
        <v>95.24</v>
      </c>
      <c r="E21">
        <v>4.2699999999999996</v>
      </c>
      <c r="F21" t="str">
        <f t="shared" si="0"/>
        <v>high</v>
      </c>
      <c r="G21" t="str">
        <f t="shared" si="1"/>
        <v>high</v>
      </c>
      <c r="H21" t="s">
        <v>248</v>
      </c>
      <c r="I21">
        <v>86</v>
      </c>
      <c r="J21" t="s">
        <v>567</v>
      </c>
      <c r="M21">
        <v>48</v>
      </c>
      <c r="O21">
        <v>0</v>
      </c>
      <c r="P21">
        <v>0</v>
      </c>
      <c r="Q21" s="5">
        <v>0.75</v>
      </c>
      <c r="R21" s="5">
        <v>0.46153846153846101</v>
      </c>
      <c r="S21" s="5">
        <v>0</v>
      </c>
      <c r="T21" s="5">
        <v>0.66666666666666596</v>
      </c>
      <c r="U21" s="5">
        <v>0.6</v>
      </c>
      <c r="V21" s="5">
        <v>0.28571428571428498</v>
      </c>
      <c r="W21" s="5">
        <v>0.25</v>
      </c>
      <c r="X21" s="5">
        <v>0.57142857142857095</v>
      </c>
      <c r="Y21" s="5">
        <v>0.14285714285714199</v>
      </c>
      <c r="Z21" s="5">
        <v>0.6</v>
      </c>
      <c r="AA21" s="5">
        <v>0.45454545454545398</v>
      </c>
      <c r="AB21" s="5">
        <v>0</v>
      </c>
      <c r="AC21" s="5">
        <v>0.53846153846153799</v>
      </c>
      <c r="AD21" s="5">
        <v>0.75</v>
      </c>
      <c r="AE21" s="5">
        <v>0</v>
      </c>
      <c r="AF21" s="5">
        <v>0</v>
      </c>
      <c r="AG21" s="5">
        <v>0</v>
      </c>
      <c r="AH21" s="5">
        <v>0</v>
      </c>
      <c r="AI21" s="5">
        <v>6.6666666666666596E-2</v>
      </c>
      <c r="AJ21" s="5">
        <v>0.66666666666666596</v>
      </c>
      <c r="AK21" s="5">
        <v>0</v>
      </c>
      <c r="AL21" s="5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1</v>
      </c>
      <c r="BM21">
        <v>0</v>
      </c>
      <c r="BN21">
        <v>0</v>
      </c>
    </row>
    <row r="22" spans="1:66" x14ac:dyDescent="0.35">
      <c r="A22" t="s">
        <v>155</v>
      </c>
      <c r="B22" t="s">
        <v>156</v>
      </c>
      <c r="C22" t="s">
        <v>75</v>
      </c>
      <c r="D22">
        <v>95.74</v>
      </c>
      <c r="E22">
        <v>1.64</v>
      </c>
      <c r="F22" t="str">
        <f t="shared" si="0"/>
        <v>high</v>
      </c>
      <c r="G22" t="str">
        <f t="shared" si="1"/>
        <v>high</v>
      </c>
      <c r="H22" t="str">
        <f>IF(G22=3, "HIGH", "medium")</f>
        <v>medium</v>
      </c>
      <c r="I22">
        <v>206</v>
      </c>
      <c r="K22" t="s">
        <v>157</v>
      </c>
      <c r="M22">
        <v>48</v>
      </c>
      <c r="O22">
        <v>0</v>
      </c>
      <c r="P22">
        <v>0</v>
      </c>
      <c r="Q22" s="5">
        <v>0.75</v>
      </c>
      <c r="R22" s="5">
        <v>0.46153846153846101</v>
      </c>
      <c r="S22" s="5">
        <v>0.25</v>
      </c>
      <c r="T22" s="5">
        <v>0.66666666666666596</v>
      </c>
      <c r="U22" s="5">
        <v>0.6</v>
      </c>
      <c r="V22" s="5">
        <v>0.28571428571428498</v>
      </c>
      <c r="W22" s="5">
        <v>0.375</v>
      </c>
      <c r="X22" s="5">
        <v>0.57142857142857095</v>
      </c>
      <c r="Y22" s="5">
        <v>0.14285714285714199</v>
      </c>
      <c r="Z22" s="5">
        <v>0.6</v>
      </c>
      <c r="AA22" s="5">
        <v>0.45454545454545398</v>
      </c>
      <c r="AB22" s="5">
        <v>0</v>
      </c>
      <c r="AC22" s="5">
        <v>0</v>
      </c>
      <c r="AD22" s="5">
        <v>0.75</v>
      </c>
      <c r="AE22" s="5">
        <v>0</v>
      </c>
      <c r="AF22" s="5">
        <v>0</v>
      </c>
      <c r="AG22" s="5">
        <v>0</v>
      </c>
      <c r="AH22" s="5">
        <v>0</v>
      </c>
      <c r="AI22" s="5">
        <v>6.6666666666666596E-2</v>
      </c>
      <c r="AJ22" s="5">
        <v>1</v>
      </c>
      <c r="AK22" s="5">
        <v>0</v>
      </c>
      <c r="AL22" s="5">
        <v>0.88888888888888795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1</v>
      </c>
      <c r="AY22">
        <v>0</v>
      </c>
      <c r="AZ22">
        <v>1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</v>
      </c>
      <c r="BK22">
        <v>0</v>
      </c>
      <c r="BL22">
        <v>1</v>
      </c>
      <c r="BM22">
        <v>0</v>
      </c>
      <c r="BN22">
        <v>0</v>
      </c>
    </row>
    <row r="23" spans="1:66" x14ac:dyDescent="0.35">
      <c r="A23" t="s">
        <v>247</v>
      </c>
      <c r="B23" t="s">
        <v>181</v>
      </c>
      <c r="C23" t="s">
        <v>75</v>
      </c>
      <c r="D23">
        <v>95.53</v>
      </c>
      <c r="E23">
        <v>2.59</v>
      </c>
      <c r="F23" t="str">
        <f t="shared" si="0"/>
        <v>high</v>
      </c>
      <c r="G23" t="str">
        <f t="shared" si="1"/>
        <v>high</v>
      </c>
      <c r="H23" t="s">
        <v>248</v>
      </c>
      <c r="I23">
        <v>156</v>
      </c>
      <c r="M23">
        <v>37</v>
      </c>
      <c r="O23">
        <v>0</v>
      </c>
      <c r="P23">
        <v>0</v>
      </c>
      <c r="Q23" s="5">
        <v>0.75</v>
      </c>
      <c r="R23" s="5">
        <v>0.23076923076923</v>
      </c>
      <c r="S23" s="5">
        <v>0</v>
      </c>
      <c r="T23" s="5">
        <v>0.66666666666666596</v>
      </c>
      <c r="U23" s="5">
        <v>0.2</v>
      </c>
      <c r="V23" s="5">
        <v>0.14285714285714199</v>
      </c>
      <c r="W23" s="5">
        <v>0.375</v>
      </c>
      <c r="X23" s="5">
        <v>0.57142857142857095</v>
      </c>
      <c r="Y23" s="5">
        <v>0.14285714285714199</v>
      </c>
      <c r="Z23" s="5">
        <v>0.6</v>
      </c>
      <c r="AA23" s="5">
        <v>0.36363636363636298</v>
      </c>
      <c r="AB23" s="5">
        <v>0</v>
      </c>
      <c r="AC23" s="5">
        <v>0.46153846153846101</v>
      </c>
      <c r="AD23" s="5">
        <v>0.75</v>
      </c>
      <c r="AE23" s="5">
        <v>0</v>
      </c>
      <c r="AF23" s="5">
        <v>0</v>
      </c>
      <c r="AG23" s="5">
        <v>0</v>
      </c>
      <c r="AH23" s="5">
        <v>0</v>
      </c>
      <c r="AI23" s="5">
        <v>6.6666666666666596E-2</v>
      </c>
      <c r="AJ23" s="5">
        <v>1</v>
      </c>
      <c r="AK23" s="5">
        <v>0</v>
      </c>
      <c r="AL23" s="5">
        <v>0.88888888888888795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1</v>
      </c>
      <c r="BM23">
        <v>0</v>
      </c>
      <c r="BN23">
        <v>1</v>
      </c>
    </row>
    <row r="24" spans="1:66" x14ac:dyDescent="0.35">
      <c r="A24" t="s">
        <v>345</v>
      </c>
      <c r="B24" t="s">
        <v>346</v>
      </c>
      <c r="C24" t="s">
        <v>80</v>
      </c>
      <c r="D24">
        <v>99.03</v>
      </c>
      <c r="E24">
        <v>0.89</v>
      </c>
      <c r="F24" t="str">
        <f t="shared" si="0"/>
        <v>high</v>
      </c>
      <c r="G24" t="str">
        <f t="shared" si="1"/>
        <v>high</v>
      </c>
      <c r="H24" t="s">
        <v>248</v>
      </c>
      <c r="I24">
        <v>371</v>
      </c>
      <c r="J24" t="s">
        <v>157</v>
      </c>
      <c r="L24" t="s">
        <v>347</v>
      </c>
      <c r="M24">
        <v>43</v>
      </c>
      <c r="O24">
        <v>0</v>
      </c>
      <c r="P24">
        <v>0</v>
      </c>
      <c r="Q24" s="5">
        <v>0.625</v>
      </c>
      <c r="R24" s="5">
        <v>0.23076923076923</v>
      </c>
      <c r="S24" s="5">
        <v>0.75</v>
      </c>
      <c r="T24" s="5">
        <v>0.88888888888888795</v>
      </c>
      <c r="U24" s="5">
        <v>0.4</v>
      </c>
      <c r="V24" s="5">
        <v>0</v>
      </c>
      <c r="W24" s="5">
        <v>0</v>
      </c>
      <c r="X24" s="5">
        <v>1</v>
      </c>
      <c r="Y24" s="5">
        <v>0.28571428571428498</v>
      </c>
      <c r="Z24" s="5">
        <v>0.5</v>
      </c>
      <c r="AA24" s="5">
        <v>0.90909090909090895</v>
      </c>
      <c r="AB24" s="5">
        <v>0</v>
      </c>
      <c r="AC24" s="5">
        <v>8.3333333333333301E-2</v>
      </c>
      <c r="AD24" s="5">
        <v>0.75</v>
      </c>
      <c r="AE24" s="5">
        <v>0</v>
      </c>
      <c r="AF24" s="5">
        <v>0</v>
      </c>
      <c r="AG24" s="5">
        <v>0.66666666666666596</v>
      </c>
      <c r="AH24" s="5">
        <v>0.66666666666666596</v>
      </c>
      <c r="AI24" s="5">
        <v>0.133333333333333</v>
      </c>
      <c r="AJ24" s="5">
        <v>1</v>
      </c>
      <c r="AK24" s="5">
        <v>1</v>
      </c>
      <c r="AL24" s="5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1</v>
      </c>
      <c r="AS24">
        <v>1</v>
      </c>
      <c r="AT24">
        <v>0</v>
      </c>
      <c r="AU24">
        <v>0</v>
      </c>
      <c r="AV24">
        <v>0</v>
      </c>
      <c r="AW24">
        <v>0</v>
      </c>
      <c r="AX24">
        <v>1</v>
      </c>
      <c r="AY24">
        <v>0</v>
      </c>
      <c r="AZ24">
        <v>1</v>
      </c>
      <c r="BA24">
        <v>1</v>
      </c>
      <c r="BB24">
        <v>0</v>
      </c>
      <c r="BC24">
        <v>0</v>
      </c>
      <c r="BD24">
        <v>1</v>
      </c>
      <c r="BE24">
        <v>1</v>
      </c>
      <c r="BF24">
        <v>1</v>
      </c>
      <c r="BG24">
        <v>0</v>
      </c>
      <c r="BH24">
        <v>1</v>
      </c>
      <c r="BI24">
        <v>1</v>
      </c>
      <c r="BJ24">
        <v>0</v>
      </c>
      <c r="BK24">
        <v>0</v>
      </c>
      <c r="BL24">
        <v>0</v>
      </c>
      <c r="BM24">
        <v>1</v>
      </c>
      <c r="BN24">
        <v>0</v>
      </c>
    </row>
    <row r="25" spans="1:66" x14ac:dyDescent="0.35">
      <c r="A25" t="s">
        <v>348</v>
      </c>
      <c r="B25" t="s">
        <v>181</v>
      </c>
      <c r="C25" t="s">
        <v>79</v>
      </c>
      <c r="D25">
        <v>96.33</v>
      </c>
      <c r="E25">
        <v>2.29</v>
      </c>
      <c r="F25" t="str">
        <f t="shared" si="0"/>
        <v>high</v>
      </c>
      <c r="G25" t="str">
        <f t="shared" si="1"/>
        <v>high</v>
      </c>
      <c r="H25" t="s">
        <v>248</v>
      </c>
      <c r="I25">
        <v>116</v>
      </c>
      <c r="J25" t="s">
        <v>349</v>
      </c>
      <c r="L25" t="s">
        <v>350</v>
      </c>
      <c r="M25">
        <v>44</v>
      </c>
      <c r="O25">
        <v>0</v>
      </c>
      <c r="P25">
        <v>0</v>
      </c>
      <c r="Q25" s="5">
        <v>0.75</v>
      </c>
      <c r="R25" s="5">
        <v>0.46153846153846101</v>
      </c>
      <c r="S25" s="5">
        <v>0</v>
      </c>
      <c r="T25" s="5">
        <v>0.55555555555555503</v>
      </c>
      <c r="U25" s="5">
        <v>0.2</v>
      </c>
      <c r="V25" s="5">
        <v>0.28571428571428498</v>
      </c>
      <c r="W25" s="5">
        <v>0.125</v>
      </c>
      <c r="X25" s="5">
        <v>0.42857142857142799</v>
      </c>
      <c r="Y25" s="5">
        <v>0.14285714285714199</v>
      </c>
      <c r="Z25" s="5">
        <v>0.6</v>
      </c>
      <c r="AA25" s="5">
        <v>0.36363636363636298</v>
      </c>
      <c r="AB25" s="5">
        <v>0</v>
      </c>
      <c r="AC25" s="5">
        <v>0.61538461538461497</v>
      </c>
      <c r="AD25" s="5">
        <v>0.75</v>
      </c>
      <c r="AE25" s="5">
        <v>0</v>
      </c>
      <c r="AF25" s="5">
        <v>0</v>
      </c>
      <c r="AG25" s="5">
        <v>0</v>
      </c>
      <c r="AH25" s="5">
        <v>0</v>
      </c>
      <c r="AI25" s="5">
        <v>6.6666666666666596E-2</v>
      </c>
      <c r="AJ25" s="5">
        <v>0.33333333333333298</v>
      </c>
      <c r="AK25" s="5">
        <v>0</v>
      </c>
      <c r="AL25" s="5">
        <v>0.88888888888888795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1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1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1</v>
      </c>
      <c r="BM25">
        <v>0</v>
      </c>
      <c r="BN25">
        <v>0</v>
      </c>
    </row>
    <row r="26" spans="1:66" x14ac:dyDescent="0.35">
      <c r="A26" t="s">
        <v>426</v>
      </c>
      <c r="B26" t="s">
        <v>383</v>
      </c>
      <c r="C26" t="s">
        <v>81</v>
      </c>
      <c r="D26">
        <v>98.07</v>
      </c>
      <c r="E26">
        <v>1.88</v>
      </c>
      <c r="F26" t="str">
        <f t="shared" si="0"/>
        <v>high</v>
      </c>
      <c r="G26" t="str">
        <f t="shared" si="1"/>
        <v>high</v>
      </c>
      <c r="H26" t="s">
        <v>248</v>
      </c>
      <c r="I26">
        <v>174</v>
      </c>
      <c r="M26">
        <v>46</v>
      </c>
      <c r="O26">
        <v>0.25</v>
      </c>
      <c r="P26">
        <v>0</v>
      </c>
      <c r="Q26" s="5">
        <v>1</v>
      </c>
      <c r="R26" s="5">
        <v>0.30769230769230699</v>
      </c>
      <c r="S26" s="5">
        <v>0</v>
      </c>
      <c r="T26" s="5">
        <v>0.44444444444444398</v>
      </c>
      <c r="U26" s="5">
        <v>0.8</v>
      </c>
      <c r="V26" s="5">
        <v>7.1428571428571397E-2</v>
      </c>
      <c r="W26" s="5">
        <v>0</v>
      </c>
      <c r="X26" s="5">
        <v>0.71428571428571397</v>
      </c>
      <c r="Y26" s="5">
        <v>0.42857142857142799</v>
      </c>
      <c r="Z26" s="5">
        <v>0.7</v>
      </c>
      <c r="AA26" s="5">
        <v>0.36363636363636298</v>
      </c>
      <c r="AB26" s="5">
        <v>0.14285714285714199</v>
      </c>
      <c r="AC26" s="5">
        <v>0.92857142857142805</v>
      </c>
      <c r="AD26" s="5">
        <v>1</v>
      </c>
      <c r="AE26" s="5">
        <v>0.3</v>
      </c>
      <c r="AF26" s="5">
        <v>1</v>
      </c>
      <c r="AG26" s="5">
        <v>0.66666666666666596</v>
      </c>
      <c r="AH26" s="5">
        <v>0.66666666666666596</v>
      </c>
      <c r="AI26" s="5">
        <v>0.2</v>
      </c>
      <c r="AJ26" s="5">
        <v>1</v>
      </c>
      <c r="AK26" s="5">
        <v>1</v>
      </c>
      <c r="AL26" s="5">
        <v>0.22222222222222199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</v>
      </c>
      <c r="AS26">
        <v>0</v>
      </c>
      <c r="AT26">
        <v>0</v>
      </c>
      <c r="AU26">
        <v>0</v>
      </c>
      <c r="AV26">
        <v>0</v>
      </c>
      <c r="AW26">
        <v>1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1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1</v>
      </c>
    </row>
    <row r="27" spans="1:66" x14ac:dyDescent="0.35">
      <c r="A27" t="s">
        <v>427</v>
      </c>
      <c r="B27" t="s">
        <v>346</v>
      </c>
      <c r="C27" t="s">
        <v>80</v>
      </c>
      <c r="D27">
        <v>97.44</v>
      </c>
      <c r="E27">
        <v>0.67</v>
      </c>
      <c r="F27" t="str">
        <f t="shared" si="0"/>
        <v>high</v>
      </c>
      <c r="G27" t="str">
        <f t="shared" si="1"/>
        <v>high</v>
      </c>
      <c r="H27" t="s">
        <v>248</v>
      </c>
      <c r="I27">
        <v>157</v>
      </c>
      <c r="J27" t="s">
        <v>157</v>
      </c>
      <c r="M27">
        <v>39</v>
      </c>
      <c r="O27">
        <v>0</v>
      </c>
      <c r="P27">
        <v>0</v>
      </c>
      <c r="Q27" s="5">
        <v>0.625</v>
      </c>
      <c r="R27" s="5">
        <v>0.23076923076923</v>
      </c>
      <c r="S27" s="5">
        <v>0.75</v>
      </c>
      <c r="T27" s="5">
        <v>0.88888888888888795</v>
      </c>
      <c r="U27" s="5">
        <v>0.4</v>
      </c>
      <c r="V27" s="5">
        <v>0</v>
      </c>
      <c r="W27" s="5">
        <v>0</v>
      </c>
      <c r="X27" s="5">
        <v>1</v>
      </c>
      <c r="Y27" s="5">
        <v>0.28571428571428498</v>
      </c>
      <c r="Z27" s="5">
        <v>0.5</v>
      </c>
      <c r="AA27" s="5">
        <v>0.90909090909090895</v>
      </c>
      <c r="AB27" s="5">
        <v>0</v>
      </c>
      <c r="AC27" s="5">
        <v>8.3333333333333301E-2</v>
      </c>
      <c r="AD27" s="5">
        <v>0.75</v>
      </c>
      <c r="AE27" s="5">
        <v>0</v>
      </c>
      <c r="AF27" s="5">
        <v>0</v>
      </c>
      <c r="AG27" s="5">
        <v>0.66666666666666596</v>
      </c>
      <c r="AH27" s="5">
        <v>0.66666666666666596</v>
      </c>
      <c r="AI27" s="5">
        <v>0.133333333333333</v>
      </c>
      <c r="AJ27" s="5">
        <v>1</v>
      </c>
      <c r="AK27" s="5">
        <v>1</v>
      </c>
      <c r="AL27" s="5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1</v>
      </c>
      <c r="AS27">
        <v>1</v>
      </c>
      <c r="AT27">
        <v>0</v>
      </c>
      <c r="AU27">
        <v>0</v>
      </c>
      <c r="AV27">
        <v>0</v>
      </c>
      <c r="AW27">
        <v>0</v>
      </c>
      <c r="AX27">
        <v>1</v>
      </c>
      <c r="AY27">
        <v>0</v>
      </c>
      <c r="AZ27">
        <v>1</v>
      </c>
      <c r="BA27">
        <v>1</v>
      </c>
      <c r="BB27">
        <v>0</v>
      </c>
      <c r="BC27">
        <v>0</v>
      </c>
      <c r="BD27">
        <v>1</v>
      </c>
      <c r="BE27">
        <v>1</v>
      </c>
      <c r="BF27">
        <v>1</v>
      </c>
      <c r="BG27">
        <v>0</v>
      </c>
      <c r="BH27">
        <v>1</v>
      </c>
      <c r="BI27">
        <v>1</v>
      </c>
      <c r="BJ27">
        <v>0</v>
      </c>
      <c r="BK27">
        <v>0</v>
      </c>
      <c r="BL27">
        <v>0</v>
      </c>
      <c r="BM27">
        <v>1</v>
      </c>
      <c r="BN27">
        <v>0</v>
      </c>
    </row>
    <row r="28" spans="1:66" x14ac:dyDescent="0.35">
      <c r="A28" t="s">
        <v>992</v>
      </c>
      <c r="B28" t="s">
        <v>217</v>
      </c>
      <c r="C28" t="s">
        <v>75</v>
      </c>
      <c r="D28">
        <v>95.25</v>
      </c>
      <c r="E28">
        <v>3.42</v>
      </c>
      <c r="F28" t="str">
        <f t="shared" si="0"/>
        <v>high</v>
      </c>
      <c r="G28" t="str">
        <f t="shared" si="1"/>
        <v>high</v>
      </c>
      <c r="H28" t="s">
        <v>248</v>
      </c>
      <c r="I28">
        <v>43</v>
      </c>
      <c r="M28">
        <v>43</v>
      </c>
      <c r="O28">
        <v>0</v>
      </c>
      <c r="P28">
        <v>0</v>
      </c>
      <c r="Q28" s="5">
        <v>0.875</v>
      </c>
      <c r="R28" s="5">
        <v>0.46153846153846101</v>
      </c>
      <c r="S28" s="5">
        <v>0.25</v>
      </c>
      <c r="T28" s="5">
        <v>0.55555555555555503</v>
      </c>
      <c r="U28" s="5">
        <v>0.8</v>
      </c>
      <c r="V28" s="5">
        <v>0.28571428571428498</v>
      </c>
      <c r="W28" s="5">
        <v>0.25</v>
      </c>
      <c r="X28" s="5">
        <v>0.42857142857142799</v>
      </c>
      <c r="Y28" s="5">
        <v>0.14285714285714199</v>
      </c>
      <c r="Z28" s="5">
        <v>0.7</v>
      </c>
      <c r="AA28" s="5">
        <v>0.36363636363636298</v>
      </c>
      <c r="AB28" s="5">
        <v>0</v>
      </c>
      <c r="AC28" s="5">
        <v>0.53846153846153799</v>
      </c>
      <c r="AD28" s="5">
        <v>0.75</v>
      </c>
      <c r="AE28" s="5">
        <v>0</v>
      </c>
      <c r="AF28" s="5">
        <v>0</v>
      </c>
      <c r="AG28" s="5">
        <v>0</v>
      </c>
      <c r="AH28" s="5">
        <v>0</v>
      </c>
      <c r="AI28" s="5">
        <v>6.6666666666666596E-2</v>
      </c>
      <c r="AJ28" s="5">
        <v>0.66666666666666596</v>
      </c>
      <c r="AK28" s="5">
        <v>0</v>
      </c>
      <c r="AL28" s="5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</v>
      </c>
      <c r="AS28">
        <v>0</v>
      </c>
      <c r="AT28">
        <v>1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</v>
      </c>
      <c r="BA28">
        <v>0</v>
      </c>
      <c r="BB28">
        <v>1</v>
      </c>
      <c r="BC28">
        <v>1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1</v>
      </c>
      <c r="BM28">
        <v>0</v>
      </c>
      <c r="BN28">
        <v>0</v>
      </c>
    </row>
    <row r="29" spans="1:66" x14ac:dyDescent="0.35">
      <c r="A29" t="s">
        <v>200</v>
      </c>
      <c r="B29" t="s">
        <v>201</v>
      </c>
      <c r="C29" t="s">
        <v>77</v>
      </c>
      <c r="D29">
        <v>97.2</v>
      </c>
      <c r="E29">
        <v>41.34</v>
      </c>
      <c r="F29" t="str">
        <f t="shared" ref="F29:F92" si="2">IF(D29&gt;95,"high",IF(D29&gt;50,"medium","zlow"))</f>
        <v>high</v>
      </c>
      <c r="G29" t="s">
        <v>1065</v>
      </c>
      <c r="H29" t="str">
        <f>IF(G29=3, "HIGH", "medium")</f>
        <v>medium</v>
      </c>
      <c r="I29">
        <v>209</v>
      </c>
      <c r="J29" t="s">
        <v>157</v>
      </c>
      <c r="K29" t="s">
        <v>202</v>
      </c>
      <c r="L29" t="s">
        <v>203</v>
      </c>
      <c r="M29">
        <v>50</v>
      </c>
      <c r="O29">
        <v>0</v>
      </c>
      <c r="P29">
        <v>0</v>
      </c>
      <c r="Q29" s="5">
        <v>0.75</v>
      </c>
      <c r="R29" s="5">
        <v>0.46153846153846101</v>
      </c>
      <c r="S29" s="5">
        <v>0</v>
      </c>
      <c r="T29" s="5">
        <v>0.66666666666666596</v>
      </c>
      <c r="U29" s="5">
        <v>0.6</v>
      </c>
      <c r="V29" s="5">
        <v>0.28571428571428498</v>
      </c>
      <c r="W29" s="5">
        <v>0.375</v>
      </c>
      <c r="X29" s="5">
        <v>0.57142857142857095</v>
      </c>
      <c r="Y29" s="5">
        <v>0.14285714285714199</v>
      </c>
      <c r="Z29" s="5">
        <v>0.6</v>
      </c>
      <c r="AA29" s="5">
        <v>0.36363636363636298</v>
      </c>
      <c r="AB29" s="5">
        <v>0</v>
      </c>
      <c r="AC29" s="5">
        <v>0.53846153846153799</v>
      </c>
      <c r="AD29" s="5">
        <v>0.75</v>
      </c>
      <c r="AE29" s="5">
        <v>0</v>
      </c>
      <c r="AF29" s="5">
        <v>0</v>
      </c>
      <c r="AG29" s="5">
        <v>0</v>
      </c>
      <c r="AH29" s="5">
        <v>0</v>
      </c>
      <c r="AI29" s="5">
        <v>6.6666666666666596E-2</v>
      </c>
      <c r="AJ29" s="5">
        <v>1</v>
      </c>
      <c r="AK29" s="5">
        <v>0</v>
      </c>
      <c r="AL29" s="5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1</v>
      </c>
      <c r="AX29">
        <v>1</v>
      </c>
      <c r="AY29">
        <v>1</v>
      </c>
      <c r="AZ29">
        <v>1</v>
      </c>
      <c r="BA29">
        <v>0</v>
      </c>
      <c r="BB29">
        <v>1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1</v>
      </c>
      <c r="BM29">
        <v>0</v>
      </c>
      <c r="BN29">
        <v>0</v>
      </c>
    </row>
    <row r="30" spans="1:66" x14ac:dyDescent="0.35">
      <c r="A30" t="s">
        <v>363</v>
      </c>
      <c r="B30" t="s">
        <v>205</v>
      </c>
      <c r="C30" t="s">
        <v>77</v>
      </c>
      <c r="D30">
        <v>95.83</v>
      </c>
      <c r="E30">
        <v>22.74</v>
      </c>
      <c r="F30" t="str">
        <f t="shared" si="2"/>
        <v>high</v>
      </c>
      <c r="G30" t="s">
        <v>1065</v>
      </c>
      <c r="H30" t="s">
        <v>248</v>
      </c>
      <c r="I30">
        <v>197</v>
      </c>
      <c r="M30">
        <v>50</v>
      </c>
      <c r="O30">
        <v>0</v>
      </c>
      <c r="P30">
        <v>0</v>
      </c>
      <c r="Q30" s="5">
        <v>0.75</v>
      </c>
      <c r="R30" s="5">
        <v>0.46153846153846101</v>
      </c>
      <c r="S30" s="5">
        <v>0.25</v>
      </c>
      <c r="T30" s="5">
        <v>0.44444444444444398</v>
      </c>
      <c r="U30" s="5">
        <v>0.6</v>
      </c>
      <c r="V30" s="5">
        <v>0.28571428571428498</v>
      </c>
      <c r="W30" s="5">
        <v>0.25</v>
      </c>
      <c r="X30" s="5">
        <v>0.42857142857142799</v>
      </c>
      <c r="Y30" s="5">
        <v>0.14285714285714199</v>
      </c>
      <c r="Z30" s="5">
        <v>0.6</v>
      </c>
      <c r="AA30" s="5">
        <v>0.63636363636363602</v>
      </c>
      <c r="AB30" s="5">
        <v>0</v>
      </c>
      <c r="AC30" s="5">
        <v>0.53846153846153799</v>
      </c>
      <c r="AD30" s="5">
        <v>0.75</v>
      </c>
      <c r="AE30" s="5">
        <v>0</v>
      </c>
      <c r="AF30" s="5">
        <v>0</v>
      </c>
      <c r="AG30" s="5">
        <v>0</v>
      </c>
      <c r="AH30" s="5">
        <v>0</v>
      </c>
      <c r="AI30" s="5">
        <v>6.6666666666666596E-2</v>
      </c>
      <c r="AJ30" s="5">
        <v>0.66666666666666596</v>
      </c>
      <c r="AK30" s="5">
        <v>0</v>
      </c>
      <c r="AL30" s="5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1</v>
      </c>
      <c r="AX30">
        <v>0</v>
      </c>
      <c r="AY30">
        <v>1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</v>
      </c>
      <c r="BK30">
        <v>0</v>
      </c>
      <c r="BL30">
        <v>1</v>
      </c>
      <c r="BM30">
        <v>0</v>
      </c>
      <c r="BN30">
        <v>1</v>
      </c>
    </row>
    <row r="31" spans="1:66" x14ac:dyDescent="0.35">
      <c r="A31" t="s">
        <v>368</v>
      </c>
      <c r="B31" t="s">
        <v>275</v>
      </c>
      <c r="C31" t="s">
        <v>75</v>
      </c>
      <c r="D31">
        <v>95.13</v>
      </c>
      <c r="E31">
        <v>12.07</v>
      </c>
      <c r="F31" t="str">
        <f t="shared" si="2"/>
        <v>high</v>
      </c>
      <c r="G31" t="s">
        <v>1065</v>
      </c>
      <c r="H31" t="s">
        <v>248</v>
      </c>
      <c r="I31">
        <v>179</v>
      </c>
      <c r="J31" t="s">
        <v>176</v>
      </c>
      <c r="M31">
        <v>50</v>
      </c>
      <c r="O31">
        <v>0</v>
      </c>
      <c r="P31">
        <v>0</v>
      </c>
      <c r="Q31" s="5">
        <v>0.875</v>
      </c>
      <c r="R31" s="5">
        <v>0.46153846153846101</v>
      </c>
      <c r="S31" s="5">
        <v>0</v>
      </c>
      <c r="T31" s="5">
        <v>0.66666666666666596</v>
      </c>
      <c r="U31" s="5">
        <v>0.2</v>
      </c>
      <c r="V31" s="5">
        <v>0.28571428571428498</v>
      </c>
      <c r="W31" s="5">
        <v>0.375</v>
      </c>
      <c r="X31" s="5">
        <v>0.57142857142857095</v>
      </c>
      <c r="Y31" s="5">
        <v>0.14285714285714199</v>
      </c>
      <c r="Z31" s="5">
        <v>0.6</v>
      </c>
      <c r="AA31" s="5">
        <v>0.36363636363636298</v>
      </c>
      <c r="AB31" s="5">
        <v>0</v>
      </c>
      <c r="AC31" s="5">
        <v>0.53846153846153799</v>
      </c>
      <c r="AD31" s="5">
        <v>0.75</v>
      </c>
      <c r="AE31" s="5">
        <v>0</v>
      </c>
      <c r="AF31" s="5">
        <v>0</v>
      </c>
      <c r="AG31" s="5">
        <v>0</v>
      </c>
      <c r="AH31" s="5">
        <v>0</v>
      </c>
      <c r="AI31" s="5">
        <v>6.6666666666666596E-2</v>
      </c>
      <c r="AJ31" s="5">
        <v>1</v>
      </c>
      <c r="AK31" s="5">
        <v>0</v>
      </c>
      <c r="AL31" s="5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1</v>
      </c>
      <c r="BM31">
        <v>0</v>
      </c>
      <c r="BN31">
        <v>1</v>
      </c>
    </row>
    <row r="32" spans="1:66" x14ac:dyDescent="0.35">
      <c r="A32" t="s">
        <v>686</v>
      </c>
      <c r="B32" t="s">
        <v>217</v>
      </c>
      <c r="C32" t="s">
        <v>75</v>
      </c>
      <c r="D32">
        <v>97.29</v>
      </c>
      <c r="E32">
        <v>5.6</v>
      </c>
      <c r="F32" t="str">
        <f t="shared" si="2"/>
        <v>high</v>
      </c>
      <c r="G32" t="str">
        <f t="shared" ref="G32:G95" si="3">IF(E32&lt;5,"high",IF(E32&lt;10,"medium","zlow"))</f>
        <v>medium</v>
      </c>
      <c r="H32" t="s">
        <v>248</v>
      </c>
      <c r="I32">
        <v>133</v>
      </c>
      <c r="M32">
        <v>65</v>
      </c>
      <c r="O32">
        <v>0</v>
      </c>
      <c r="P32">
        <v>0</v>
      </c>
      <c r="Q32" s="5">
        <v>0.875</v>
      </c>
      <c r="R32" s="5">
        <v>0.46153846153846101</v>
      </c>
      <c r="S32" s="5">
        <v>0.25</v>
      </c>
      <c r="T32" s="5">
        <v>0.66666666666666596</v>
      </c>
      <c r="U32" s="5">
        <v>0.8</v>
      </c>
      <c r="V32" s="5">
        <v>0.28571428571428498</v>
      </c>
      <c r="W32" s="5">
        <v>0.25</v>
      </c>
      <c r="X32" s="5">
        <v>0.57142857142857095</v>
      </c>
      <c r="Y32" s="5">
        <v>0.14285714285714199</v>
      </c>
      <c r="Z32" s="5">
        <v>0.7</v>
      </c>
      <c r="AA32" s="5">
        <v>0.45454545454545398</v>
      </c>
      <c r="AB32" s="5">
        <v>0</v>
      </c>
      <c r="AC32" s="5">
        <v>0.53846153846153799</v>
      </c>
      <c r="AD32" s="5">
        <v>0.75</v>
      </c>
      <c r="AE32" s="5">
        <v>0</v>
      </c>
      <c r="AF32" s="5">
        <v>0</v>
      </c>
      <c r="AG32" s="5">
        <v>0</v>
      </c>
      <c r="AH32" s="5">
        <v>0</v>
      </c>
      <c r="AI32" s="5">
        <v>6.6666666666666596E-2</v>
      </c>
      <c r="AJ32" s="5">
        <v>0.66666666666666596</v>
      </c>
      <c r="AK32" s="5">
        <v>0</v>
      </c>
      <c r="AL32" s="5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1</v>
      </c>
      <c r="AS32">
        <v>0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1</v>
      </c>
      <c r="BA32">
        <v>0</v>
      </c>
      <c r="BB32">
        <v>1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1</v>
      </c>
      <c r="BM32">
        <v>0</v>
      </c>
      <c r="BN32">
        <v>0</v>
      </c>
    </row>
    <row r="33" spans="1:66" x14ac:dyDescent="0.35">
      <c r="A33" t="s">
        <v>204</v>
      </c>
      <c r="B33" t="s">
        <v>205</v>
      </c>
      <c r="C33" t="s">
        <v>75</v>
      </c>
      <c r="D33">
        <v>95.25</v>
      </c>
      <c r="E33">
        <v>6.62</v>
      </c>
      <c r="F33" t="str">
        <f t="shared" si="2"/>
        <v>high</v>
      </c>
      <c r="G33" t="str">
        <f t="shared" si="3"/>
        <v>medium</v>
      </c>
      <c r="H33" t="str">
        <f>IF(G33=3, "HIGH", "medium")</f>
        <v>medium</v>
      </c>
      <c r="I33">
        <v>112</v>
      </c>
      <c r="J33" t="s">
        <v>206</v>
      </c>
      <c r="K33" t="s">
        <v>207</v>
      </c>
      <c r="M33">
        <v>44</v>
      </c>
      <c r="O33">
        <v>0</v>
      </c>
      <c r="P33">
        <v>0</v>
      </c>
      <c r="Q33" s="5">
        <v>0.75</v>
      </c>
      <c r="R33" s="5">
        <v>0.30769230769230699</v>
      </c>
      <c r="S33" s="5">
        <v>0.25</v>
      </c>
      <c r="T33" s="5">
        <v>0.66666666666666596</v>
      </c>
      <c r="U33" s="5">
        <v>0.2</v>
      </c>
      <c r="V33" s="5">
        <v>0.214285714285714</v>
      </c>
      <c r="W33" s="5">
        <v>0.25</v>
      </c>
      <c r="X33" s="5">
        <v>0.57142857142857095</v>
      </c>
      <c r="Y33" s="5">
        <v>0.14285714285714199</v>
      </c>
      <c r="Z33" s="5">
        <v>0.6</v>
      </c>
      <c r="AA33" s="5">
        <v>0.45454545454545398</v>
      </c>
      <c r="AB33" s="5">
        <v>0</v>
      </c>
      <c r="AC33" s="5">
        <v>0.53846153846153799</v>
      </c>
      <c r="AD33" s="5">
        <v>0.75</v>
      </c>
      <c r="AE33" s="5">
        <v>0</v>
      </c>
      <c r="AF33" s="5">
        <v>0</v>
      </c>
      <c r="AG33" s="5">
        <v>0</v>
      </c>
      <c r="AH33" s="5">
        <v>0</v>
      </c>
      <c r="AI33" s="5">
        <v>0.133333333333333</v>
      </c>
      <c r="AJ33" s="5">
        <v>1</v>
      </c>
      <c r="AK33" s="5">
        <v>0</v>
      </c>
      <c r="AL33" s="5">
        <v>0.88888888888888795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1</v>
      </c>
      <c r="AS33">
        <v>0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1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1</v>
      </c>
      <c r="BG33">
        <v>0</v>
      </c>
      <c r="BH33">
        <v>0</v>
      </c>
      <c r="BI33">
        <v>0</v>
      </c>
      <c r="BJ33">
        <v>1</v>
      </c>
      <c r="BK33">
        <v>0</v>
      </c>
      <c r="BL33">
        <v>1</v>
      </c>
      <c r="BM33">
        <v>0</v>
      </c>
      <c r="BN33">
        <v>0</v>
      </c>
    </row>
    <row r="34" spans="1:66" x14ac:dyDescent="0.35">
      <c r="A34" t="s">
        <v>382</v>
      </c>
      <c r="B34" t="s">
        <v>383</v>
      </c>
      <c r="C34" t="s">
        <v>81</v>
      </c>
      <c r="D34">
        <v>97.28</v>
      </c>
      <c r="E34">
        <v>6.97</v>
      </c>
      <c r="F34" t="str">
        <f t="shared" si="2"/>
        <v>high</v>
      </c>
      <c r="G34" t="str">
        <f t="shared" si="3"/>
        <v>medium</v>
      </c>
      <c r="H34" t="s">
        <v>248</v>
      </c>
      <c r="I34">
        <v>264</v>
      </c>
      <c r="M34">
        <v>43</v>
      </c>
      <c r="O34">
        <v>0.25</v>
      </c>
      <c r="P34">
        <v>0</v>
      </c>
      <c r="Q34" s="5">
        <v>1</v>
      </c>
      <c r="R34" s="5">
        <v>0.30769230769230699</v>
      </c>
      <c r="S34" s="5">
        <v>0</v>
      </c>
      <c r="T34" s="5">
        <v>0.55555555555555503</v>
      </c>
      <c r="U34" s="5">
        <v>0.8</v>
      </c>
      <c r="V34" s="5">
        <v>0.14285714285714199</v>
      </c>
      <c r="W34" s="5">
        <v>0</v>
      </c>
      <c r="X34" s="5">
        <v>0.71428571428571397</v>
      </c>
      <c r="Y34" s="5">
        <v>0.42857142857142799</v>
      </c>
      <c r="Z34" s="5">
        <v>0.7</v>
      </c>
      <c r="AA34" s="5">
        <v>0.63636363636363602</v>
      </c>
      <c r="AB34" s="5">
        <v>0.14285714285714199</v>
      </c>
      <c r="AC34" s="5">
        <v>0.92857142857142805</v>
      </c>
      <c r="AD34" s="5">
        <v>1</v>
      </c>
      <c r="AE34" s="5">
        <v>0.3</v>
      </c>
      <c r="AF34" s="5">
        <v>1</v>
      </c>
      <c r="AG34" s="5">
        <v>0.66666666666666596</v>
      </c>
      <c r="AH34" s="5">
        <v>0.66666666666666596</v>
      </c>
      <c r="AI34" s="5">
        <v>0.2</v>
      </c>
      <c r="AJ34" s="5">
        <v>1</v>
      </c>
      <c r="AK34" s="5">
        <v>1</v>
      </c>
      <c r="AL34" s="5">
        <v>0.22222222222222199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1</v>
      </c>
      <c r="AS34">
        <v>0</v>
      </c>
      <c r="AT34">
        <v>0</v>
      </c>
      <c r="AU34">
        <v>0</v>
      </c>
      <c r="AV34">
        <v>0</v>
      </c>
      <c r="AW34">
        <v>1</v>
      </c>
      <c r="AX34">
        <v>0</v>
      </c>
      <c r="AY34">
        <v>1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1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1</v>
      </c>
    </row>
    <row r="35" spans="1:66" x14ac:dyDescent="0.35">
      <c r="A35" t="s">
        <v>448</v>
      </c>
      <c r="B35" t="s">
        <v>275</v>
      </c>
      <c r="C35" t="s">
        <v>75</v>
      </c>
      <c r="D35">
        <v>95.33</v>
      </c>
      <c r="E35">
        <v>7.89</v>
      </c>
      <c r="F35" t="str">
        <f t="shared" si="2"/>
        <v>high</v>
      </c>
      <c r="G35" t="str">
        <f t="shared" si="3"/>
        <v>medium</v>
      </c>
      <c r="H35" t="s">
        <v>248</v>
      </c>
      <c r="I35">
        <v>164</v>
      </c>
      <c r="J35" t="s">
        <v>157</v>
      </c>
      <c r="M35">
        <v>48</v>
      </c>
      <c r="O35">
        <v>0</v>
      </c>
      <c r="P35">
        <v>0</v>
      </c>
      <c r="Q35" s="5">
        <v>0.875</v>
      </c>
      <c r="R35" s="5">
        <v>0.46153846153846101</v>
      </c>
      <c r="S35" s="5">
        <v>0</v>
      </c>
      <c r="T35" s="5">
        <v>0.66666666666666596</v>
      </c>
      <c r="U35" s="5">
        <v>0.2</v>
      </c>
      <c r="V35" s="5">
        <v>0.28571428571428498</v>
      </c>
      <c r="W35" s="5">
        <v>0.375</v>
      </c>
      <c r="X35" s="5">
        <v>0.57142857142857095</v>
      </c>
      <c r="Y35" s="5">
        <v>0.14285714285714199</v>
      </c>
      <c r="Z35" s="5">
        <v>0.6</v>
      </c>
      <c r="AA35" s="5">
        <v>0.36363636363636298</v>
      </c>
      <c r="AB35" s="5">
        <v>0</v>
      </c>
      <c r="AC35" s="5">
        <v>0.53846153846153799</v>
      </c>
      <c r="AD35" s="5">
        <v>0.75</v>
      </c>
      <c r="AE35" s="5">
        <v>0</v>
      </c>
      <c r="AF35" s="5">
        <v>0</v>
      </c>
      <c r="AG35" s="5">
        <v>0</v>
      </c>
      <c r="AH35" s="5">
        <v>0</v>
      </c>
      <c r="AI35" s="5">
        <v>6.6666666666666596E-2</v>
      </c>
      <c r="AJ35" s="5">
        <v>1</v>
      </c>
      <c r="AK35" s="5">
        <v>0</v>
      </c>
      <c r="AL35" s="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1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1</v>
      </c>
      <c r="BM35">
        <v>0</v>
      </c>
      <c r="BN35">
        <v>1</v>
      </c>
    </row>
    <row r="36" spans="1:66" x14ac:dyDescent="0.35">
      <c r="A36" t="s">
        <v>437</v>
      </c>
      <c r="B36" t="s">
        <v>181</v>
      </c>
      <c r="C36" t="s">
        <v>75</v>
      </c>
      <c r="D36">
        <v>95.32</v>
      </c>
      <c r="E36">
        <v>6.51</v>
      </c>
      <c r="F36" t="str">
        <f t="shared" si="2"/>
        <v>high</v>
      </c>
      <c r="G36" t="str">
        <f t="shared" si="3"/>
        <v>medium</v>
      </c>
      <c r="H36" t="s">
        <v>248</v>
      </c>
      <c r="I36">
        <v>346</v>
      </c>
      <c r="J36" t="s">
        <v>438</v>
      </c>
      <c r="M36">
        <v>37</v>
      </c>
      <c r="O36">
        <v>0</v>
      </c>
      <c r="P36">
        <v>0</v>
      </c>
      <c r="Q36" s="5">
        <v>0.875</v>
      </c>
      <c r="R36" s="5">
        <v>0.30769230769230699</v>
      </c>
      <c r="S36" s="5">
        <v>0</v>
      </c>
      <c r="T36" s="5">
        <v>0.66666666666666596</v>
      </c>
      <c r="U36" s="5">
        <v>0.4</v>
      </c>
      <c r="V36" s="5">
        <v>0.214285714285714</v>
      </c>
      <c r="W36" s="5">
        <v>0.375</v>
      </c>
      <c r="X36" s="5">
        <v>0.57142857142857095</v>
      </c>
      <c r="Y36" s="5">
        <v>0.14285714285714199</v>
      </c>
      <c r="Z36" s="5">
        <v>0.7</v>
      </c>
      <c r="AA36" s="5">
        <v>0.36363636363636298</v>
      </c>
      <c r="AB36" s="5">
        <v>0</v>
      </c>
      <c r="AC36" s="5">
        <v>0.53846153846153799</v>
      </c>
      <c r="AD36" s="5">
        <v>0.75</v>
      </c>
      <c r="AE36" s="5">
        <v>0</v>
      </c>
      <c r="AF36" s="5">
        <v>0</v>
      </c>
      <c r="AG36" s="5">
        <v>0</v>
      </c>
      <c r="AH36" s="5">
        <v>0</v>
      </c>
      <c r="AI36" s="5">
        <v>6.6666666666666596E-2</v>
      </c>
      <c r="AJ36" s="5">
        <v>1</v>
      </c>
      <c r="AK36" s="5">
        <v>0</v>
      </c>
      <c r="AL36" s="5">
        <v>0.88888888888888795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1</v>
      </c>
      <c r="AS36">
        <v>0</v>
      </c>
      <c r="AT36">
        <v>0</v>
      </c>
      <c r="AU36">
        <v>0</v>
      </c>
      <c r="AV36">
        <v>0</v>
      </c>
      <c r="AW36">
        <v>1</v>
      </c>
      <c r="AX36">
        <v>0</v>
      </c>
      <c r="AY36">
        <v>1</v>
      </c>
      <c r="AZ36">
        <v>1</v>
      </c>
      <c r="BA36">
        <v>0</v>
      </c>
      <c r="BB36">
        <v>0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1</v>
      </c>
      <c r="BM36">
        <v>1</v>
      </c>
      <c r="BN36">
        <v>1</v>
      </c>
    </row>
    <row r="37" spans="1:66" x14ac:dyDescent="0.35">
      <c r="A37" t="s">
        <v>442</v>
      </c>
      <c r="B37" t="s">
        <v>201</v>
      </c>
      <c r="C37" t="s">
        <v>75</v>
      </c>
      <c r="D37">
        <v>96.07</v>
      </c>
      <c r="E37">
        <v>8.26</v>
      </c>
      <c r="F37" t="str">
        <f t="shared" si="2"/>
        <v>high</v>
      </c>
      <c r="G37" t="str">
        <f t="shared" si="3"/>
        <v>medium</v>
      </c>
      <c r="H37" t="s">
        <v>248</v>
      </c>
      <c r="I37">
        <v>113</v>
      </c>
      <c r="J37" t="s">
        <v>443</v>
      </c>
      <c r="M37">
        <v>44</v>
      </c>
      <c r="O37">
        <v>0</v>
      </c>
      <c r="P37">
        <v>0</v>
      </c>
      <c r="Q37" s="5">
        <v>0.875</v>
      </c>
      <c r="R37" s="5">
        <v>0.46153846153846101</v>
      </c>
      <c r="S37" s="5">
        <v>0</v>
      </c>
      <c r="T37" s="5">
        <v>0.66666666666666596</v>
      </c>
      <c r="U37" s="5">
        <v>0.8</v>
      </c>
      <c r="V37" s="5">
        <v>0.35714285714285698</v>
      </c>
      <c r="W37" s="5">
        <v>0.25</v>
      </c>
      <c r="X37" s="5">
        <v>0.57142857142857095</v>
      </c>
      <c r="Y37" s="5">
        <v>0.14285714285714199</v>
      </c>
      <c r="Z37" s="5">
        <v>0.7</v>
      </c>
      <c r="AA37" s="5">
        <v>0.36363636363636298</v>
      </c>
      <c r="AB37" s="5">
        <v>0</v>
      </c>
      <c r="AC37" s="5">
        <v>0.53846153846153799</v>
      </c>
      <c r="AD37" s="5">
        <v>0.75</v>
      </c>
      <c r="AE37" s="5">
        <v>0</v>
      </c>
      <c r="AF37" s="5">
        <v>0</v>
      </c>
      <c r="AG37" s="5">
        <v>0</v>
      </c>
      <c r="AH37" s="5">
        <v>0</v>
      </c>
      <c r="AI37" s="5">
        <v>6.6666666666666596E-2</v>
      </c>
      <c r="AJ37" s="5">
        <v>0.5</v>
      </c>
      <c r="AK37" s="5">
        <v>0</v>
      </c>
      <c r="AL37" s="5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1</v>
      </c>
      <c r="AS37">
        <v>0</v>
      </c>
      <c r="AT37">
        <v>1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1</v>
      </c>
      <c r="BM37">
        <v>0</v>
      </c>
      <c r="BN37">
        <v>1</v>
      </c>
    </row>
    <row r="38" spans="1:66" x14ac:dyDescent="0.35">
      <c r="A38" t="s">
        <v>576</v>
      </c>
      <c r="B38" t="s">
        <v>538</v>
      </c>
      <c r="C38" t="s">
        <v>76</v>
      </c>
      <c r="D38">
        <v>93.81</v>
      </c>
      <c r="E38">
        <v>1.64</v>
      </c>
      <c r="F38" t="str">
        <f t="shared" si="2"/>
        <v>medium</v>
      </c>
      <c r="G38" t="str">
        <f t="shared" si="3"/>
        <v>high</v>
      </c>
      <c r="H38" t="s">
        <v>243</v>
      </c>
      <c r="I38">
        <v>170</v>
      </c>
      <c r="J38" t="s">
        <v>577</v>
      </c>
      <c r="K38" t="s">
        <v>578</v>
      </c>
      <c r="L38" t="s">
        <v>579</v>
      </c>
      <c r="M38">
        <v>43</v>
      </c>
      <c r="O38">
        <v>0</v>
      </c>
      <c r="P38">
        <v>0</v>
      </c>
      <c r="Q38" s="5">
        <v>0.875</v>
      </c>
      <c r="R38" s="5">
        <v>0.30769230769230699</v>
      </c>
      <c r="S38" s="5">
        <v>0</v>
      </c>
      <c r="T38" s="5">
        <v>0.77777777777777701</v>
      </c>
      <c r="U38" s="5">
        <v>0.6</v>
      </c>
      <c r="V38" s="5">
        <v>0.214285714285714</v>
      </c>
      <c r="W38" s="5">
        <v>0.125</v>
      </c>
      <c r="X38" s="5">
        <v>0.71428571428571397</v>
      </c>
      <c r="Y38" s="5">
        <v>0.14285714285714199</v>
      </c>
      <c r="Z38" s="5">
        <v>0.7</v>
      </c>
      <c r="AA38" s="5">
        <v>0.54545454545454497</v>
      </c>
      <c r="AB38" s="5">
        <v>0</v>
      </c>
      <c r="AC38" s="5">
        <v>0.84615384615384603</v>
      </c>
      <c r="AD38" s="5">
        <v>0.75</v>
      </c>
      <c r="AE38" s="5">
        <v>0</v>
      </c>
      <c r="AF38" s="5">
        <v>0</v>
      </c>
      <c r="AG38" s="5">
        <v>0</v>
      </c>
      <c r="AH38" s="5">
        <v>0</v>
      </c>
      <c r="AI38" s="5">
        <v>0.133333333333333</v>
      </c>
      <c r="AJ38" s="5">
        <v>0.66666666666666596</v>
      </c>
      <c r="AK38" s="5">
        <v>0.875</v>
      </c>
      <c r="AL38" s="5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1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1</v>
      </c>
      <c r="BM38">
        <v>0</v>
      </c>
      <c r="BN38">
        <v>0</v>
      </c>
    </row>
    <row r="39" spans="1:66" x14ac:dyDescent="0.35">
      <c r="A39" t="s">
        <v>658</v>
      </c>
      <c r="B39" t="s">
        <v>388</v>
      </c>
      <c r="C39" t="s">
        <v>77</v>
      </c>
      <c r="D39">
        <v>85.98</v>
      </c>
      <c r="E39">
        <v>0.93</v>
      </c>
      <c r="F39" t="str">
        <f t="shared" si="2"/>
        <v>medium</v>
      </c>
      <c r="G39" t="str">
        <f t="shared" si="3"/>
        <v>high</v>
      </c>
      <c r="H39" t="s">
        <v>243</v>
      </c>
      <c r="I39">
        <v>92</v>
      </c>
      <c r="J39" t="s">
        <v>157</v>
      </c>
      <c r="K39" t="s">
        <v>659</v>
      </c>
      <c r="L39" t="s">
        <v>660</v>
      </c>
      <c r="M39">
        <v>47</v>
      </c>
      <c r="O39">
        <v>0</v>
      </c>
      <c r="P39">
        <v>0</v>
      </c>
      <c r="Q39" s="5">
        <v>0.5</v>
      </c>
      <c r="R39" s="5">
        <v>7.69230769230769E-2</v>
      </c>
      <c r="S39" s="5">
        <v>0</v>
      </c>
      <c r="T39" s="5">
        <v>0.66666666666666596</v>
      </c>
      <c r="U39" s="5">
        <v>0.2</v>
      </c>
      <c r="V39" s="5">
        <v>0</v>
      </c>
      <c r="W39" s="5">
        <v>0</v>
      </c>
      <c r="X39" s="5">
        <v>0.14285714285714199</v>
      </c>
      <c r="Y39" s="5">
        <v>0</v>
      </c>
      <c r="Z39" s="5">
        <v>0.1</v>
      </c>
      <c r="AA39" s="5">
        <v>0.18181818181818099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0.88888888888888795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</row>
    <row r="40" spans="1:66" x14ac:dyDescent="0.35">
      <c r="A40" t="s">
        <v>585</v>
      </c>
      <c r="B40" t="s">
        <v>342</v>
      </c>
      <c r="C40" t="s">
        <v>76</v>
      </c>
      <c r="D40">
        <v>84.77</v>
      </c>
      <c r="E40">
        <v>2.5</v>
      </c>
      <c r="F40" t="str">
        <f t="shared" si="2"/>
        <v>medium</v>
      </c>
      <c r="G40" t="str">
        <f t="shared" si="3"/>
        <v>high</v>
      </c>
      <c r="H40" t="s">
        <v>243</v>
      </c>
      <c r="I40">
        <v>494</v>
      </c>
      <c r="J40" t="s">
        <v>586</v>
      </c>
      <c r="K40" t="s">
        <v>587</v>
      </c>
      <c r="L40" t="s">
        <v>588</v>
      </c>
      <c r="M40">
        <v>38</v>
      </c>
      <c r="O40">
        <v>0</v>
      </c>
      <c r="P40">
        <v>0</v>
      </c>
      <c r="Q40" s="5">
        <v>0.625</v>
      </c>
      <c r="R40" s="5">
        <v>0.46153846153846101</v>
      </c>
      <c r="S40" s="5">
        <v>0</v>
      </c>
      <c r="T40" s="5">
        <v>0.77777777777777701</v>
      </c>
      <c r="U40" s="5">
        <v>0.4</v>
      </c>
      <c r="V40" s="5">
        <v>0.14285714285714199</v>
      </c>
      <c r="W40" s="5">
        <v>0.125</v>
      </c>
      <c r="X40" s="5">
        <v>0.57142857142857095</v>
      </c>
      <c r="Y40" s="5">
        <v>0</v>
      </c>
      <c r="Z40" s="5">
        <v>0.5</v>
      </c>
      <c r="AA40" s="5">
        <v>0.45454545454545398</v>
      </c>
      <c r="AB40" s="5">
        <v>0</v>
      </c>
      <c r="AC40" s="5">
        <v>0.33333333333333298</v>
      </c>
      <c r="AD40" s="5">
        <v>0.25</v>
      </c>
      <c r="AE40" s="5">
        <v>0</v>
      </c>
      <c r="AF40" s="5">
        <v>0</v>
      </c>
      <c r="AG40" s="5">
        <v>0</v>
      </c>
      <c r="AH40" s="5">
        <v>0</v>
      </c>
      <c r="AI40" s="5">
        <v>0.133333333333333</v>
      </c>
      <c r="AJ40" s="5">
        <v>0.66666666666666596</v>
      </c>
      <c r="AK40" s="5">
        <v>1</v>
      </c>
      <c r="AL40" s="5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</v>
      </c>
      <c r="AS40">
        <v>1</v>
      </c>
      <c r="AT40">
        <v>0</v>
      </c>
      <c r="AU40">
        <v>0</v>
      </c>
      <c r="AV40">
        <v>0</v>
      </c>
      <c r="AW40">
        <v>1</v>
      </c>
      <c r="AX40">
        <v>1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</row>
    <row r="41" spans="1:66" x14ac:dyDescent="0.35">
      <c r="A41" t="s">
        <v>753</v>
      </c>
      <c r="B41" t="s">
        <v>209</v>
      </c>
      <c r="C41" t="s">
        <v>76</v>
      </c>
      <c r="D41">
        <v>65.819999999999993</v>
      </c>
      <c r="E41">
        <v>4.7699999999999996</v>
      </c>
      <c r="F41" t="str">
        <f t="shared" si="2"/>
        <v>medium</v>
      </c>
      <c r="G41" t="str">
        <f t="shared" si="3"/>
        <v>high</v>
      </c>
      <c r="H41" t="s">
        <v>243</v>
      </c>
      <c r="I41">
        <v>584</v>
      </c>
      <c r="J41" t="s">
        <v>157</v>
      </c>
      <c r="K41" t="s">
        <v>157</v>
      </c>
      <c r="L41" t="s">
        <v>157</v>
      </c>
      <c r="M41">
        <v>28</v>
      </c>
      <c r="O41">
        <v>0</v>
      </c>
      <c r="P41">
        <v>0</v>
      </c>
      <c r="Q41" s="5">
        <v>0.75</v>
      </c>
      <c r="R41" s="5">
        <v>0.23076923076923</v>
      </c>
      <c r="S41" s="5">
        <v>0</v>
      </c>
      <c r="T41" s="5">
        <v>0.55555555555555503</v>
      </c>
      <c r="U41" s="5">
        <v>0.2</v>
      </c>
      <c r="V41" s="5">
        <v>7.1428571428571397E-2</v>
      </c>
      <c r="W41" s="5">
        <v>0</v>
      </c>
      <c r="X41" s="5">
        <v>0.57142857142857095</v>
      </c>
      <c r="Y41" s="5">
        <v>0</v>
      </c>
      <c r="Z41" s="5">
        <v>0.5</v>
      </c>
      <c r="AA41" s="5">
        <v>0.36363636363636298</v>
      </c>
      <c r="AB41" s="5">
        <v>0</v>
      </c>
      <c r="AC41" s="5">
        <v>0.46153846153846101</v>
      </c>
      <c r="AD41" s="5">
        <v>0.25</v>
      </c>
      <c r="AE41" s="5">
        <v>0</v>
      </c>
      <c r="AF41" s="5">
        <v>0</v>
      </c>
      <c r="AG41" s="5">
        <v>0</v>
      </c>
      <c r="AH41" s="5">
        <v>0</v>
      </c>
      <c r="AI41" s="5">
        <v>0.133333333333333</v>
      </c>
      <c r="AJ41" s="5">
        <v>1</v>
      </c>
      <c r="AK41" s="5">
        <v>0.75</v>
      </c>
      <c r="AL41" s="5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1</v>
      </c>
      <c r="BM41">
        <v>0</v>
      </c>
      <c r="BN41">
        <v>0</v>
      </c>
    </row>
    <row r="42" spans="1:66" x14ac:dyDescent="0.35">
      <c r="A42" t="s">
        <v>785</v>
      </c>
      <c r="B42" t="s">
        <v>383</v>
      </c>
      <c r="C42" t="s">
        <v>81</v>
      </c>
      <c r="D42">
        <v>89.46</v>
      </c>
      <c r="E42">
        <v>4.3499999999999996</v>
      </c>
      <c r="F42" t="str">
        <f t="shared" si="2"/>
        <v>medium</v>
      </c>
      <c r="G42" t="str">
        <f t="shared" si="3"/>
        <v>high</v>
      </c>
      <c r="H42" t="s">
        <v>243</v>
      </c>
      <c r="I42">
        <v>341</v>
      </c>
      <c r="J42" t="s">
        <v>157</v>
      </c>
      <c r="K42" t="s">
        <v>157</v>
      </c>
      <c r="L42" t="s">
        <v>176</v>
      </c>
      <c r="M42">
        <v>47</v>
      </c>
      <c r="O42">
        <v>0.25</v>
      </c>
      <c r="P42">
        <v>0</v>
      </c>
      <c r="Q42" s="5">
        <v>0.875</v>
      </c>
      <c r="R42" s="5">
        <v>0.23076923076923</v>
      </c>
      <c r="S42" s="5">
        <v>0</v>
      </c>
      <c r="T42" s="5">
        <v>0.44444444444444398</v>
      </c>
      <c r="U42" s="5">
        <v>0.6</v>
      </c>
      <c r="V42" s="5">
        <v>0.14285714285714199</v>
      </c>
      <c r="W42" s="5">
        <v>0</v>
      </c>
      <c r="X42" s="5">
        <v>0.71428571428571397</v>
      </c>
      <c r="Y42" s="5">
        <v>0.28571428571428498</v>
      </c>
      <c r="Z42" s="5">
        <v>0.6</v>
      </c>
      <c r="AA42" s="5">
        <v>0.63636363636363602</v>
      </c>
      <c r="AB42" s="5">
        <v>0.14285714285714199</v>
      </c>
      <c r="AC42" s="5">
        <v>0.92857142857142805</v>
      </c>
      <c r="AD42" s="5">
        <v>1</v>
      </c>
      <c r="AE42" s="5">
        <v>0.3</v>
      </c>
      <c r="AF42" s="5">
        <v>1</v>
      </c>
      <c r="AG42" s="5">
        <v>0.66666666666666596</v>
      </c>
      <c r="AH42" s="5">
        <v>0.66666666666666596</v>
      </c>
      <c r="AI42" s="5">
        <v>0.2</v>
      </c>
      <c r="AJ42" s="5">
        <v>1</v>
      </c>
      <c r="AK42" s="5">
        <v>0.625</v>
      </c>
      <c r="AL42" s="5">
        <v>0.22222222222222199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1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0</v>
      </c>
      <c r="AY42">
        <v>1</v>
      </c>
      <c r="AZ42">
        <v>1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</row>
    <row r="43" spans="1:66" x14ac:dyDescent="0.35">
      <c r="A43" t="s">
        <v>792</v>
      </c>
      <c r="B43" t="s">
        <v>388</v>
      </c>
      <c r="C43" t="s">
        <v>77</v>
      </c>
      <c r="D43">
        <v>78.819999999999993</v>
      </c>
      <c r="E43">
        <v>3.27</v>
      </c>
      <c r="F43" t="str">
        <f t="shared" si="2"/>
        <v>medium</v>
      </c>
      <c r="G43" t="str">
        <f t="shared" si="3"/>
        <v>high</v>
      </c>
      <c r="H43" t="s">
        <v>243</v>
      </c>
      <c r="I43">
        <v>142</v>
      </c>
      <c r="J43" t="s">
        <v>793</v>
      </c>
      <c r="K43" t="s">
        <v>794</v>
      </c>
      <c r="L43" t="s">
        <v>795</v>
      </c>
      <c r="M43">
        <v>36</v>
      </c>
      <c r="O43">
        <v>0</v>
      </c>
      <c r="P43">
        <v>0</v>
      </c>
      <c r="Q43" s="5">
        <v>0.25</v>
      </c>
      <c r="R43" s="5">
        <v>0</v>
      </c>
      <c r="S43" s="5">
        <v>0</v>
      </c>
      <c r="T43" s="5">
        <v>0.44444444444444398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0.18181818181818099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1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</row>
    <row r="44" spans="1:66" x14ac:dyDescent="0.35">
      <c r="A44" t="s">
        <v>594</v>
      </c>
      <c r="B44" t="s">
        <v>257</v>
      </c>
      <c r="C44" t="s">
        <v>76</v>
      </c>
      <c r="D44">
        <v>80.900000000000006</v>
      </c>
      <c r="E44">
        <v>0</v>
      </c>
      <c r="F44" t="str">
        <f t="shared" si="2"/>
        <v>medium</v>
      </c>
      <c r="G44" t="str">
        <f t="shared" si="3"/>
        <v>high</v>
      </c>
      <c r="H44" t="s">
        <v>243</v>
      </c>
      <c r="I44">
        <v>33</v>
      </c>
      <c r="J44" t="s">
        <v>595</v>
      </c>
      <c r="K44" t="s">
        <v>596</v>
      </c>
      <c r="L44" t="s">
        <v>597</v>
      </c>
      <c r="M44">
        <v>37</v>
      </c>
      <c r="O44">
        <v>0</v>
      </c>
      <c r="P44">
        <v>0</v>
      </c>
      <c r="Q44" s="5">
        <v>0</v>
      </c>
      <c r="R44" s="5">
        <v>0</v>
      </c>
      <c r="S44" s="5">
        <v>0</v>
      </c>
      <c r="T44" s="5">
        <v>0.22222222222222199</v>
      </c>
      <c r="U44" s="5">
        <v>0</v>
      </c>
      <c r="V44" s="5">
        <v>0</v>
      </c>
      <c r="W44" s="5">
        <v>0</v>
      </c>
      <c r="X44" s="5">
        <v>0.14285714285714199</v>
      </c>
      <c r="Y44" s="5">
        <v>0</v>
      </c>
      <c r="Z44" s="5">
        <v>0</v>
      </c>
      <c r="AA44" s="5">
        <v>9.0909090909090898E-2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0.375</v>
      </c>
      <c r="AL44" s="5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</row>
    <row r="45" spans="1:66" x14ac:dyDescent="0.35">
      <c r="A45" t="s">
        <v>600</v>
      </c>
      <c r="B45" t="s">
        <v>601</v>
      </c>
      <c r="C45" t="s">
        <v>76</v>
      </c>
      <c r="D45">
        <v>71.59</v>
      </c>
      <c r="E45">
        <v>7.0000000000000007E-2</v>
      </c>
      <c r="F45" t="str">
        <f t="shared" si="2"/>
        <v>medium</v>
      </c>
      <c r="G45" t="str">
        <f t="shared" si="3"/>
        <v>high</v>
      </c>
      <c r="H45" t="s">
        <v>243</v>
      </c>
      <c r="I45">
        <v>580</v>
      </c>
      <c r="J45" t="s">
        <v>602</v>
      </c>
      <c r="K45" t="s">
        <v>603</v>
      </c>
      <c r="L45" t="s">
        <v>604</v>
      </c>
      <c r="M45">
        <v>34</v>
      </c>
      <c r="O45">
        <v>0</v>
      </c>
      <c r="P45">
        <v>0</v>
      </c>
      <c r="Q45" s="5">
        <v>0.75</v>
      </c>
      <c r="R45" s="5">
        <v>0.15384615384615299</v>
      </c>
      <c r="S45" s="5">
        <v>0.75</v>
      </c>
      <c r="T45" s="5">
        <v>0.44444444444444398</v>
      </c>
      <c r="U45" s="5">
        <v>0.2</v>
      </c>
      <c r="V45" s="5">
        <v>0</v>
      </c>
      <c r="W45" s="5">
        <v>0</v>
      </c>
      <c r="X45" s="5">
        <v>0.85714285714285698</v>
      </c>
      <c r="Y45" s="5">
        <v>0.14285714285714199</v>
      </c>
      <c r="Z45" s="5">
        <v>0.6</v>
      </c>
      <c r="AA45" s="5">
        <v>0.45454545454545398</v>
      </c>
      <c r="AB45" s="5">
        <v>0</v>
      </c>
      <c r="AC45" s="5">
        <v>0.66666666666666596</v>
      </c>
      <c r="AD45" s="5">
        <v>0.75</v>
      </c>
      <c r="AE45" s="5">
        <v>0</v>
      </c>
      <c r="AF45" s="5">
        <v>0</v>
      </c>
      <c r="AG45" s="5">
        <v>0</v>
      </c>
      <c r="AH45" s="5">
        <v>0</v>
      </c>
      <c r="AI45" s="5">
        <v>0.133333333333333</v>
      </c>
      <c r="AJ45" s="5">
        <v>0.66666666666666596</v>
      </c>
      <c r="AK45" s="5">
        <v>0.625</v>
      </c>
      <c r="AL45" s="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0</v>
      </c>
      <c r="AT45">
        <v>0</v>
      </c>
      <c r="AU45">
        <v>0</v>
      </c>
      <c r="AV45">
        <v>0</v>
      </c>
      <c r="AW45">
        <v>1</v>
      </c>
      <c r="AX45">
        <v>0</v>
      </c>
      <c r="AY45">
        <v>1</v>
      </c>
      <c r="AZ45">
        <v>0</v>
      </c>
      <c r="BA45">
        <v>0</v>
      </c>
      <c r="BB45">
        <v>1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1</v>
      </c>
      <c r="BM45">
        <v>0</v>
      </c>
      <c r="BN45">
        <v>0</v>
      </c>
    </row>
    <row r="46" spans="1:66" x14ac:dyDescent="0.35">
      <c r="A46" t="s">
        <v>912</v>
      </c>
      <c r="B46" t="s">
        <v>178</v>
      </c>
      <c r="C46" t="s">
        <v>77</v>
      </c>
      <c r="D46">
        <v>70.72</v>
      </c>
      <c r="E46">
        <v>4.57</v>
      </c>
      <c r="F46" t="str">
        <f t="shared" si="2"/>
        <v>medium</v>
      </c>
      <c r="G46" t="str">
        <f t="shared" si="3"/>
        <v>high</v>
      </c>
      <c r="H46" t="s">
        <v>243</v>
      </c>
      <c r="I46">
        <v>102</v>
      </c>
      <c r="J46" t="s">
        <v>157</v>
      </c>
      <c r="K46" t="s">
        <v>913</v>
      </c>
      <c r="L46" t="s">
        <v>914</v>
      </c>
      <c r="M46">
        <v>40</v>
      </c>
      <c r="O46">
        <v>0</v>
      </c>
      <c r="P46">
        <v>0</v>
      </c>
      <c r="Q46" s="5">
        <v>0.25</v>
      </c>
      <c r="R46" s="5">
        <v>0.15384615384615299</v>
      </c>
      <c r="S46" s="5">
        <v>0</v>
      </c>
      <c r="T46" s="5">
        <v>0.55555555555555503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0.2</v>
      </c>
      <c r="AA46" s="5">
        <v>0.27272727272727199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0.77777777777777701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1</v>
      </c>
      <c r="BJ46">
        <v>0</v>
      </c>
      <c r="BK46">
        <v>0</v>
      </c>
      <c r="BL46">
        <v>0</v>
      </c>
      <c r="BM46">
        <v>0</v>
      </c>
      <c r="BN46">
        <v>0</v>
      </c>
    </row>
    <row r="47" spans="1:66" x14ac:dyDescent="0.35">
      <c r="A47" t="s">
        <v>298</v>
      </c>
      <c r="B47" t="s">
        <v>278</v>
      </c>
      <c r="C47" t="s">
        <v>75</v>
      </c>
      <c r="D47">
        <v>94.18</v>
      </c>
      <c r="E47">
        <v>0.48</v>
      </c>
      <c r="F47" t="str">
        <f t="shared" si="2"/>
        <v>medium</v>
      </c>
      <c r="G47" t="str">
        <f t="shared" si="3"/>
        <v>high</v>
      </c>
      <c r="H47" t="s">
        <v>243</v>
      </c>
      <c r="I47">
        <v>85</v>
      </c>
      <c r="J47" t="s">
        <v>299</v>
      </c>
      <c r="K47" t="s">
        <v>300</v>
      </c>
      <c r="L47" t="s">
        <v>301</v>
      </c>
      <c r="M47">
        <v>42</v>
      </c>
      <c r="O47">
        <v>0</v>
      </c>
      <c r="P47">
        <v>0</v>
      </c>
      <c r="Q47" s="5">
        <v>0.75</v>
      </c>
      <c r="R47" s="5">
        <v>0.30769230769230699</v>
      </c>
      <c r="S47" s="5">
        <v>0.25</v>
      </c>
      <c r="T47" s="5">
        <v>0.66666666666666596</v>
      </c>
      <c r="U47" s="5">
        <v>0.4</v>
      </c>
      <c r="V47" s="5">
        <v>0.14285714285714199</v>
      </c>
      <c r="W47" s="5">
        <v>0.25</v>
      </c>
      <c r="X47" s="5">
        <v>0.57142857142857095</v>
      </c>
      <c r="Y47" s="5">
        <v>0.14285714285714199</v>
      </c>
      <c r="Z47" s="5">
        <v>0.6</v>
      </c>
      <c r="AA47" s="5">
        <v>0.54545454545454497</v>
      </c>
      <c r="AB47" s="5">
        <v>0</v>
      </c>
      <c r="AC47" s="5">
        <v>0.53846153846153799</v>
      </c>
      <c r="AD47" s="5">
        <v>0.75</v>
      </c>
      <c r="AE47" s="5">
        <v>0</v>
      </c>
      <c r="AF47" s="5">
        <v>0</v>
      </c>
      <c r="AG47" s="5">
        <v>0</v>
      </c>
      <c r="AH47" s="5">
        <v>0</v>
      </c>
      <c r="AI47" s="5">
        <v>0.133333333333333</v>
      </c>
      <c r="AJ47" s="5">
        <v>1</v>
      </c>
      <c r="AK47" s="5">
        <v>0</v>
      </c>
      <c r="AL47" s="5">
        <v>0.66666666666666596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1</v>
      </c>
      <c r="BM47">
        <v>0</v>
      </c>
      <c r="BN47">
        <v>0</v>
      </c>
    </row>
    <row r="48" spans="1:66" x14ac:dyDescent="0.35">
      <c r="A48" t="s">
        <v>302</v>
      </c>
      <c r="B48" t="s">
        <v>181</v>
      </c>
      <c r="C48" t="s">
        <v>79</v>
      </c>
      <c r="D48">
        <v>93.46</v>
      </c>
      <c r="E48">
        <v>0</v>
      </c>
      <c r="F48" t="str">
        <f t="shared" si="2"/>
        <v>medium</v>
      </c>
      <c r="G48" t="str">
        <f t="shared" si="3"/>
        <v>high</v>
      </c>
      <c r="H48" t="s">
        <v>243</v>
      </c>
      <c r="I48">
        <v>98</v>
      </c>
      <c r="J48" t="s">
        <v>303</v>
      </c>
      <c r="K48" t="s">
        <v>304</v>
      </c>
      <c r="L48" t="s">
        <v>305</v>
      </c>
      <c r="M48">
        <v>42</v>
      </c>
      <c r="O48">
        <v>0</v>
      </c>
      <c r="P48">
        <v>0</v>
      </c>
      <c r="Q48" s="5">
        <v>0.75</v>
      </c>
      <c r="R48" s="5">
        <v>0.38461538461538403</v>
      </c>
      <c r="S48" s="5">
        <v>0</v>
      </c>
      <c r="T48" s="5">
        <v>0.55555555555555503</v>
      </c>
      <c r="U48" s="5">
        <v>0.6</v>
      </c>
      <c r="V48" s="5">
        <v>0.214285714285714</v>
      </c>
      <c r="W48" s="5">
        <v>0.125</v>
      </c>
      <c r="X48" s="5">
        <v>0.42857142857142799</v>
      </c>
      <c r="Y48" s="5">
        <v>0.14285714285714199</v>
      </c>
      <c r="Z48" s="5">
        <v>0.6</v>
      </c>
      <c r="AA48" s="5">
        <v>0.36363636363636298</v>
      </c>
      <c r="AB48" s="5">
        <v>0</v>
      </c>
      <c r="AC48" s="5">
        <v>0.61538461538461497</v>
      </c>
      <c r="AD48" s="5">
        <v>0.75</v>
      </c>
      <c r="AE48" s="5">
        <v>0</v>
      </c>
      <c r="AF48" s="5">
        <v>0</v>
      </c>
      <c r="AG48" s="5">
        <v>0</v>
      </c>
      <c r="AH48" s="5">
        <v>0</v>
      </c>
      <c r="AI48" s="5">
        <v>6.6666666666666596E-2</v>
      </c>
      <c r="AJ48" s="5">
        <v>0.5</v>
      </c>
      <c r="AK48" s="5">
        <v>0</v>
      </c>
      <c r="AL48" s="5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1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1</v>
      </c>
      <c r="BM48">
        <v>0</v>
      </c>
      <c r="BN48">
        <v>0</v>
      </c>
    </row>
    <row r="49" spans="1:66" x14ac:dyDescent="0.35">
      <c r="A49" t="s">
        <v>306</v>
      </c>
      <c r="B49" t="s">
        <v>209</v>
      </c>
      <c r="C49" t="s">
        <v>76</v>
      </c>
      <c r="D49">
        <v>81.63</v>
      </c>
      <c r="E49">
        <v>4.96</v>
      </c>
      <c r="F49" t="str">
        <f t="shared" si="2"/>
        <v>medium</v>
      </c>
      <c r="G49" t="str">
        <f t="shared" si="3"/>
        <v>high</v>
      </c>
      <c r="H49" t="s">
        <v>243</v>
      </c>
      <c r="I49">
        <v>748</v>
      </c>
      <c r="J49" t="s">
        <v>157</v>
      </c>
      <c r="K49" t="s">
        <v>157</v>
      </c>
      <c r="L49" t="s">
        <v>307</v>
      </c>
      <c r="M49">
        <v>63</v>
      </c>
      <c r="O49">
        <v>0</v>
      </c>
      <c r="P49">
        <v>0</v>
      </c>
      <c r="Q49" s="5">
        <v>0.75</v>
      </c>
      <c r="R49" s="5">
        <v>0.23076923076923</v>
      </c>
      <c r="S49" s="5">
        <v>0</v>
      </c>
      <c r="T49" s="5">
        <v>0.33333333333333298</v>
      </c>
      <c r="U49" s="5">
        <v>0.4</v>
      </c>
      <c r="V49" s="5">
        <v>0.214285714285714</v>
      </c>
      <c r="W49" s="5">
        <v>0</v>
      </c>
      <c r="X49" s="5">
        <v>0.28571428571428498</v>
      </c>
      <c r="Y49" s="5">
        <v>0.14285714285714199</v>
      </c>
      <c r="Z49" s="5">
        <v>0.4</v>
      </c>
      <c r="AA49" s="5">
        <v>0.54545454545454497</v>
      </c>
      <c r="AB49" s="5">
        <v>0</v>
      </c>
      <c r="AC49" s="5">
        <v>0.58333333333333304</v>
      </c>
      <c r="AD49" s="5">
        <v>1</v>
      </c>
      <c r="AE49" s="5">
        <v>0</v>
      </c>
      <c r="AF49" s="5">
        <v>0</v>
      </c>
      <c r="AG49" s="5">
        <v>0.66666666666666596</v>
      </c>
      <c r="AH49" s="5">
        <v>0.66666666666666596</v>
      </c>
      <c r="AI49" s="5">
        <v>0.133333333333333</v>
      </c>
      <c r="AJ49" s="5">
        <v>0.66666666666666596</v>
      </c>
      <c r="AK49" s="5">
        <v>1</v>
      </c>
      <c r="AL49" s="5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1</v>
      </c>
      <c r="BK49">
        <v>0</v>
      </c>
      <c r="BL49">
        <v>0</v>
      </c>
      <c r="BM49">
        <v>0</v>
      </c>
      <c r="BN49">
        <v>0</v>
      </c>
    </row>
    <row r="50" spans="1:66" x14ac:dyDescent="0.35">
      <c r="A50" t="s">
        <v>387</v>
      </c>
      <c r="B50" t="s">
        <v>388</v>
      </c>
      <c r="C50" t="s">
        <v>77</v>
      </c>
      <c r="D50">
        <v>85.98</v>
      </c>
      <c r="E50">
        <v>0.93</v>
      </c>
      <c r="F50" t="str">
        <f t="shared" si="2"/>
        <v>medium</v>
      </c>
      <c r="G50" t="str">
        <f t="shared" si="3"/>
        <v>high</v>
      </c>
      <c r="H50" t="s">
        <v>243</v>
      </c>
      <c r="I50">
        <v>78</v>
      </c>
      <c r="J50" t="s">
        <v>389</v>
      </c>
      <c r="K50" t="s">
        <v>390</v>
      </c>
      <c r="L50" t="s">
        <v>157</v>
      </c>
      <c r="M50">
        <v>44</v>
      </c>
      <c r="O50">
        <v>0</v>
      </c>
      <c r="P50">
        <v>0</v>
      </c>
      <c r="Q50" s="5">
        <v>0.5</v>
      </c>
      <c r="R50" s="5">
        <v>7.69230769230769E-2</v>
      </c>
      <c r="S50" s="5">
        <v>0</v>
      </c>
      <c r="T50" s="5">
        <v>0.66666666666666596</v>
      </c>
      <c r="U50" s="5">
        <v>0.2</v>
      </c>
      <c r="V50" s="5">
        <v>0</v>
      </c>
      <c r="W50" s="5">
        <v>0</v>
      </c>
      <c r="X50" s="5">
        <v>0.14285714285714199</v>
      </c>
      <c r="Y50" s="5">
        <v>0</v>
      </c>
      <c r="Z50" s="5">
        <v>0.1</v>
      </c>
      <c r="AA50" s="5">
        <v>0.18181818181818099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0.88888888888888795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</row>
    <row r="51" spans="1:66" x14ac:dyDescent="0.35">
      <c r="A51" t="s">
        <v>401</v>
      </c>
      <c r="B51" t="s">
        <v>388</v>
      </c>
      <c r="C51" t="s">
        <v>77</v>
      </c>
      <c r="D51">
        <v>68.69</v>
      </c>
      <c r="E51">
        <v>0.93</v>
      </c>
      <c r="F51" t="str">
        <f t="shared" si="2"/>
        <v>medium</v>
      </c>
      <c r="G51" t="str">
        <f t="shared" si="3"/>
        <v>high</v>
      </c>
      <c r="H51" t="s">
        <v>243</v>
      </c>
      <c r="I51">
        <v>41</v>
      </c>
      <c r="J51" t="s">
        <v>402</v>
      </c>
      <c r="K51" t="s">
        <v>403</v>
      </c>
      <c r="L51" t="s">
        <v>404</v>
      </c>
      <c r="M51">
        <v>45</v>
      </c>
      <c r="O51">
        <v>0</v>
      </c>
      <c r="P51">
        <v>0</v>
      </c>
      <c r="Q51" s="5">
        <v>0.5</v>
      </c>
      <c r="R51" s="5">
        <v>7.69230769230769E-2</v>
      </c>
      <c r="S51" s="5">
        <v>0</v>
      </c>
      <c r="T51" s="5">
        <v>0.33333333333333298</v>
      </c>
      <c r="U51" s="5">
        <v>0.2</v>
      </c>
      <c r="V51" s="5">
        <v>0</v>
      </c>
      <c r="W51" s="5">
        <v>0</v>
      </c>
      <c r="X51" s="5">
        <v>0.14285714285714199</v>
      </c>
      <c r="Y51" s="5">
        <v>0</v>
      </c>
      <c r="Z51" s="5">
        <v>0.1</v>
      </c>
      <c r="AA51" s="5">
        <v>0.18181818181818099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</row>
    <row r="52" spans="1:66" x14ac:dyDescent="0.35">
      <c r="A52" t="s">
        <v>410</v>
      </c>
      <c r="B52" t="s">
        <v>250</v>
      </c>
      <c r="C52" t="s">
        <v>76</v>
      </c>
      <c r="D52">
        <v>76.72</v>
      </c>
      <c r="E52">
        <v>2.74</v>
      </c>
      <c r="F52" t="str">
        <f t="shared" si="2"/>
        <v>medium</v>
      </c>
      <c r="G52" t="str">
        <f t="shared" si="3"/>
        <v>high</v>
      </c>
      <c r="H52" t="s">
        <v>243</v>
      </c>
      <c r="I52">
        <v>584</v>
      </c>
      <c r="J52" t="s">
        <v>411</v>
      </c>
      <c r="K52" t="s">
        <v>157</v>
      </c>
      <c r="L52" t="s">
        <v>412</v>
      </c>
      <c r="M52">
        <v>60</v>
      </c>
      <c r="O52">
        <v>0</v>
      </c>
      <c r="P52">
        <v>0</v>
      </c>
      <c r="Q52" s="5">
        <v>0.125</v>
      </c>
      <c r="R52" s="5">
        <v>0</v>
      </c>
      <c r="S52" s="5">
        <v>0.25</v>
      </c>
      <c r="T52" s="5">
        <v>0.55555555555555503</v>
      </c>
      <c r="U52" s="5">
        <v>0</v>
      </c>
      <c r="V52" s="5">
        <v>0</v>
      </c>
      <c r="W52" s="5">
        <v>0</v>
      </c>
      <c r="X52" s="5">
        <v>0.71428571428571397</v>
      </c>
      <c r="Y52" s="5">
        <v>0</v>
      </c>
      <c r="Z52" s="5">
        <v>0.1</v>
      </c>
      <c r="AA52" s="5">
        <v>0.27272727272727199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0.33333333333333298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1</v>
      </c>
      <c r="BJ52">
        <v>0</v>
      </c>
      <c r="BK52">
        <v>0</v>
      </c>
      <c r="BL52">
        <v>1</v>
      </c>
      <c r="BM52">
        <v>0</v>
      </c>
      <c r="BN52">
        <v>0</v>
      </c>
    </row>
    <row r="53" spans="1:66" x14ac:dyDescent="0.35">
      <c r="A53" t="s">
        <v>488</v>
      </c>
      <c r="B53" t="s">
        <v>388</v>
      </c>
      <c r="C53" t="s">
        <v>77</v>
      </c>
      <c r="D53">
        <v>82.24</v>
      </c>
      <c r="E53">
        <v>0.93</v>
      </c>
      <c r="F53" t="str">
        <f t="shared" si="2"/>
        <v>medium</v>
      </c>
      <c r="G53" t="str">
        <f t="shared" si="3"/>
        <v>high</v>
      </c>
      <c r="H53" t="s">
        <v>243</v>
      </c>
      <c r="I53">
        <v>40</v>
      </c>
      <c r="J53" t="s">
        <v>489</v>
      </c>
      <c r="K53" t="s">
        <v>490</v>
      </c>
      <c r="L53" t="s">
        <v>491</v>
      </c>
      <c r="M53">
        <v>47</v>
      </c>
      <c r="O53">
        <v>0</v>
      </c>
      <c r="P53">
        <v>0</v>
      </c>
      <c r="Q53" s="5">
        <v>0.5</v>
      </c>
      <c r="R53" s="5">
        <v>7.69230769230769E-2</v>
      </c>
      <c r="S53" s="5">
        <v>0</v>
      </c>
      <c r="T53" s="5">
        <v>0.55555555555555503</v>
      </c>
      <c r="U53" s="5">
        <v>0.2</v>
      </c>
      <c r="V53" s="5">
        <v>0</v>
      </c>
      <c r="W53" s="5">
        <v>0</v>
      </c>
      <c r="X53" s="5">
        <v>0.14285714285714199</v>
      </c>
      <c r="Y53" s="5">
        <v>0</v>
      </c>
      <c r="Z53" s="5">
        <v>0.1</v>
      </c>
      <c r="AA53" s="5">
        <v>0.18181818181818099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</row>
    <row r="54" spans="1:66" x14ac:dyDescent="0.35">
      <c r="A54" t="s">
        <v>492</v>
      </c>
      <c r="B54" t="s">
        <v>250</v>
      </c>
      <c r="C54" t="s">
        <v>76</v>
      </c>
      <c r="D54">
        <v>56.41</v>
      </c>
      <c r="E54">
        <v>1.71</v>
      </c>
      <c r="F54" t="str">
        <f t="shared" si="2"/>
        <v>medium</v>
      </c>
      <c r="G54" t="str">
        <f t="shared" si="3"/>
        <v>high</v>
      </c>
      <c r="H54" t="s">
        <v>243</v>
      </c>
      <c r="I54">
        <v>205</v>
      </c>
      <c r="J54" t="s">
        <v>493</v>
      </c>
      <c r="K54" t="s">
        <v>494</v>
      </c>
      <c r="L54" t="s">
        <v>495</v>
      </c>
      <c r="M54">
        <v>39</v>
      </c>
      <c r="O54">
        <v>0</v>
      </c>
      <c r="P54">
        <v>0</v>
      </c>
      <c r="Q54" s="5">
        <v>0.125</v>
      </c>
      <c r="R54" s="5">
        <v>0</v>
      </c>
      <c r="S54" s="5">
        <v>0.25</v>
      </c>
      <c r="T54" s="5">
        <v>0.44444444444444398</v>
      </c>
      <c r="U54" s="5">
        <v>0</v>
      </c>
      <c r="V54" s="5">
        <v>0</v>
      </c>
      <c r="W54" s="5">
        <v>0</v>
      </c>
      <c r="X54" s="5">
        <v>0.71428571428571397</v>
      </c>
      <c r="Y54" s="5">
        <v>0</v>
      </c>
      <c r="Z54" s="5">
        <v>0.1</v>
      </c>
      <c r="AA54" s="5">
        <v>0.27272727272727199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0.22222222222222199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1</v>
      </c>
      <c r="BJ54">
        <v>0</v>
      </c>
      <c r="BK54">
        <v>0</v>
      </c>
      <c r="BL54">
        <v>1</v>
      </c>
      <c r="BM54">
        <v>0</v>
      </c>
      <c r="BN54">
        <v>0</v>
      </c>
    </row>
    <row r="55" spans="1:66" x14ac:dyDescent="0.35">
      <c r="A55" t="s">
        <v>511</v>
      </c>
      <c r="B55" t="s">
        <v>257</v>
      </c>
      <c r="C55" t="s">
        <v>258</v>
      </c>
      <c r="D55">
        <v>53</v>
      </c>
      <c r="E55">
        <v>2.21</v>
      </c>
      <c r="F55" t="str">
        <f t="shared" si="2"/>
        <v>medium</v>
      </c>
      <c r="G55" t="str">
        <f t="shared" si="3"/>
        <v>high</v>
      </c>
      <c r="H55" t="s">
        <v>243</v>
      </c>
      <c r="I55">
        <v>24</v>
      </c>
      <c r="J55" t="s">
        <v>512</v>
      </c>
      <c r="K55" t="s">
        <v>513</v>
      </c>
      <c r="L55" t="s">
        <v>514</v>
      </c>
      <c r="M55">
        <v>38</v>
      </c>
      <c r="O55">
        <v>0</v>
      </c>
      <c r="P55">
        <v>0</v>
      </c>
      <c r="Q55" s="5">
        <v>0</v>
      </c>
      <c r="R55" s="5">
        <v>0</v>
      </c>
      <c r="S55" s="5">
        <v>0</v>
      </c>
      <c r="T55" s="5">
        <v>0.22222222222222199</v>
      </c>
      <c r="U55" s="5">
        <v>0</v>
      </c>
      <c r="V55" s="5">
        <v>0</v>
      </c>
      <c r="W55" s="5">
        <v>0</v>
      </c>
      <c r="X55" s="5">
        <v>0.14285714285714199</v>
      </c>
      <c r="Y55" s="5">
        <v>0</v>
      </c>
      <c r="Z55" s="5">
        <v>0</v>
      </c>
      <c r="AA55" s="5">
        <v>9.0909090909090898E-2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0.25</v>
      </c>
      <c r="AL55" s="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</row>
    <row r="56" spans="1:66" x14ac:dyDescent="0.35">
      <c r="A56" t="s">
        <v>1031</v>
      </c>
      <c r="B56" t="s">
        <v>541</v>
      </c>
      <c r="C56" t="s">
        <v>77</v>
      </c>
      <c r="D56">
        <v>62.81</v>
      </c>
      <c r="E56">
        <v>0.93</v>
      </c>
      <c r="F56" t="str">
        <f t="shared" si="2"/>
        <v>medium</v>
      </c>
      <c r="G56" t="str">
        <f t="shared" si="3"/>
        <v>high</v>
      </c>
      <c r="H56" t="s">
        <v>243</v>
      </c>
      <c r="I56">
        <v>119</v>
      </c>
      <c r="J56" t="s">
        <v>1032</v>
      </c>
      <c r="K56" t="s">
        <v>157</v>
      </c>
      <c r="L56" t="s">
        <v>157</v>
      </c>
      <c r="M56">
        <v>36</v>
      </c>
      <c r="O56">
        <v>0</v>
      </c>
      <c r="P56">
        <v>0</v>
      </c>
      <c r="Q56" s="5">
        <v>0</v>
      </c>
      <c r="R56" s="5">
        <v>0</v>
      </c>
      <c r="S56" s="5">
        <v>0.25</v>
      </c>
      <c r="T56" s="5">
        <v>0.33333333333333298</v>
      </c>
      <c r="U56" s="5">
        <v>0</v>
      </c>
      <c r="V56" s="5">
        <v>0</v>
      </c>
      <c r="W56" s="5">
        <v>0</v>
      </c>
      <c r="X56" s="5">
        <v>0.71428571428571397</v>
      </c>
      <c r="Y56" s="5">
        <v>0</v>
      </c>
      <c r="Z56" s="5">
        <v>0</v>
      </c>
      <c r="AA56" s="5">
        <v>0.18181818181818099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0.66666666666666596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</row>
    <row r="57" spans="1:66" x14ac:dyDescent="0.35">
      <c r="A57" t="s">
        <v>1035</v>
      </c>
      <c r="B57" t="s">
        <v>181</v>
      </c>
      <c r="C57" t="s">
        <v>79</v>
      </c>
      <c r="D57">
        <v>91.83</v>
      </c>
      <c r="E57">
        <v>0</v>
      </c>
      <c r="F57" t="str">
        <f t="shared" si="2"/>
        <v>medium</v>
      </c>
      <c r="G57" t="str">
        <f t="shared" si="3"/>
        <v>high</v>
      </c>
      <c r="H57" t="s">
        <v>243</v>
      </c>
      <c r="I57">
        <v>215</v>
      </c>
      <c r="J57" t="s">
        <v>1036</v>
      </c>
      <c r="K57" t="s">
        <v>1037</v>
      </c>
      <c r="L57" t="s">
        <v>1038</v>
      </c>
      <c r="M57">
        <v>44</v>
      </c>
      <c r="O57">
        <v>0</v>
      </c>
      <c r="P57">
        <v>0</v>
      </c>
      <c r="Q57" s="5">
        <v>0.625</v>
      </c>
      <c r="R57" s="5">
        <v>0.38461538461538403</v>
      </c>
      <c r="S57" s="5">
        <v>0</v>
      </c>
      <c r="T57" s="5">
        <v>0.55555555555555503</v>
      </c>
      <c r="U57" s="5">
        <v>0.6</v>
      </c>
      <c r="V57" s="5">
        <v>0.28571428571428498</v>
      </c>
      <c r="W57" s="5">
        <v>0.125</v>
      </c>
      <c r="X57" s="5">
        <v>0.42857142857142799</v>
      </c>
      <c r="Y57" s="5">
        <v>0.14285714285714199</v>
      </c>
      <c r="Z57" s="5">
        <v>0.5</v>
      </c>
      <c r="AA57" s="5">
        <v>0.45454545454545398</v>
      </c>
      <c r="AB57" s="5">
        <v>0</v>
      </c>
      <c r="AC57" s="5">
        <v>0.53846153846153799</v>
      </c>
      <c r="AD57" s="5">
        <v>0.75</v>
      </c>
      <c r="AE57" s="5">
        <v>0</v>
      </c>
      <c r="AF57" s="5">
        <v>0</v>
      </c>
      <c r="AG57" s="5">
        <v>0.66666666666666596</v>
      </c>
      <c r="AH57" s="5">
        <v>0.66666666666666596</v>
      </c>
      <c r="AI57" s="5">
        <v>0.133333333333333</v>
      </c>
      <c r="AJ57" s="5">
        <v>0.33333333333333298</v>
      </c>
      <c r="AK57" s="5">
        <v>0</v>
      </c>
      <c r="AL57" s="5">
        <v>0.77777777777777701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1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1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1</v>
      </c>
      <c r="BM57">
        <v>0</v>
      </c>
      <c r="BN57">
        <v>0</v>
      </c>
    </row>
    <row r="58" spans="1:66" x14ac:dyDescent="0.35">
      <c r="A58" t="s">
        <v>1045</v>
      </c>
      <c r="B58" t="s">
        <v>159</v>
      </c>
      <c r="C58" t="s">
        <v>77</v>
      </c>
      <c r="D58">
        <v>83.49</v>
      </c>
      <c r="E58">
        <v>1.87</v>
      </c>
      <c r="F58" t="str">
        <f t="shared" si="2"/>
        <v>medium</v>
      </c>
      <c r="G58" t="str">
        <f t="shared" si="3"/>
        <v>high</v>
      </c>
      <c r="H58" t="s">
        <v>243</v>
      </c>
      <c r="I58">
        <v>84</v>
      </c>
      <c r="J58" t="s">
        <v>1046</v>
      </c>
      <c r="K58" t="s">
        <v>157</v>
      </c>
      <c r="L58" t="s">
        <v>1047</v>
      </c>
      <c r="M58">
        <v>39</v>
      </c>
      <c r="O58">
        <v>0</v>
      </c>
      <c r="P58">
        <v>0</v>
      </c>
      <c r="Q58" s="5">
        <v>0.25</v>
      </c>
      <c r="R58" s="5">
        <v>0.15384615384615299</v>
      </c>
      <c r="S58" s="5">
        <v>0</v>
      </c>
      <c r="T58" s="5">
        <v>0.55555555555555503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0.2</v>
      </c>
      <c r="AA58" s="5">
        <v>0.27272727272727199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0.88888888888888795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1</v>
      </c>
      <c r="BJ58">
        <v>0</v>
      </c>
      <c r="BK58">
        <v>0</v>
      </c>
      <c r="BL58">
        <v>0</v>
      </c>
      <c r="BM58">
        <v>0</v>
      </c>
      <c r="BN58">
        <v>0</v>
      </c>
    </row>
    <row r="59" spans="1:66" x14ac:dyDescent="0.35">
      <c r="A59" t="s">
        <v>993</v>
      </c>
      <c r="B59" t="s">
        <v>538</v>
      </c>
      <c r="C59" t="s">
        <v>76</v>
      </c>
      <c r="D59">
        <v>92.35</v>
      </c>
      <c r="E59">
        <v>0.73</v>
      </c>
      <c r="F59" t="str">
        <f t="shared" si="2"/>
        <v>medium</v>
      </c>
      <c r="G59" t="str">
        <f t="shared" si="3"/>
        <v>high</v>
      </c>
      <c r="H59" t="s">
        <v>243</v>
      </c>
      <c r="I59">
        <v>139</v>
      </c>
      <c r="J59" t="s">
        <v>994</v>
      </c>
      <c r="K59" t="s">
        <v>995</v>
      </c>
      <c r="L59" t="s">
        <v>996</v>
      </c>
      <c r="M59">
        <v>42</v>
      </c>
      <c r="O59">
        <v>0</v>
      </c>
      <c r="P59">
        <v>0</v>
      </c>
      <c r="Q59" s="5">
        <v>0.875</v>
      </c>
      <c r="R59" s="5">
        <v>0.30769230769230699</v>
      </c>
      <c r="S59" s="5">
        <v>0</v>
      </c>
      <c r="T59" s="5">
        <v>0.77777777777777701</v>
      </c>
      <c r="U59" s="5">
        <v>0.6</v>
      </c>
      <c r="V59" s="5">
        <v>0.214285714285714</v>
      </c>
      <c r="W59" s="5">
        <v>0.125</v>
      </c>
      <c r="X59" s="5">
        <v>0.71428571428571397</v>
      </c>
      <c r="Y59" s="5">
        <v>0.14285714285714199</v>
      </c>
      <c r="Z59" s="5">
        <v>0.7</v>
      </c>
      <c r="AA59" s="5">
        <v>0.54545454545454497</v>
      </c>
      <c r="AB59" s="5">
        <v>0</v>
      </c>
      <c r="AC59" s="5">
        <v>0.84615384615384603</v>
      </c>
      <c r="AD59" s="5">
        <v>0.75</v>
      </c>
      <c r="AE59" s="5">
        <v>0</v>
      </c>
      <c r="AF59" s="5">
        <v>0</v>
      </c>
      <c r="AG59" s="5">
        <v>0</v>
      </c>
      <c r="AH59" s="5">
        <v>0</v>
      </c>
      <c r="AI59" s="5">
        <v>0.133333333333333</v>
      </c>
      <c r="AJ59" s="5">
        <v>0.66666666666666596</v>
      </c>
      <c r="AK59" s="5">
        <v>0.875</v>
      </c>
      <c r="AL59" s="5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1</v>
      </c>
      <c r="BM59">
        <v>0</v>
      </c>
      <c r="BN59">
        <v>0</v>
      </c>
    </row>
    <row r="60" spans="1:66" x14ac:dyDescent="0.35">
      <c r="A60" t="s">
        <v>1048</v>
      </c>
      <c r="B60" t="s">
        <v>159</v>
      </c>
      <c r="C60" t="s">
        <v>77</v>
      </c>
      <c r="D60">
        <v>81.17</v>
      </c>
      <c r="E60">
        <v>1.25</v>
      </c>
      <c r="F60" t="str">
        <f t="shared" si="2"/>
        <v>medium</v>
      </c>
      <c r="G60" t="str">
        <f t="shared" si="3"/>
        <v>high</v>
      </c>
      <c r="H60" t="s">
        <v>243</v>
      </c>
      <c r="I60">
        <v>703</v>
      </c>
      <c r="J60" t="s">
        <v>157</v>
      </c>
      <c r="K60" t="s">
        <v>157</v>
      </c>
      <c r="L60" t="s">
        <v>1049</v>
      </c>
      <c r="M60">
        <v>50</v>
      </c>
      <c r="O60">
        <v>0</v>
      </c>
      <c r="P60">
        <v>0</v>
      </c>
      <c r="Q60" s="5">
        <v>0.125</v>
      </c>
      <c r="R60" s="5">
        <v>7.69230769230769E-2</v>
      </c>
      <c r="S60" s="5">
        <v>0.25</v>
      </c>
      <c r="T60" s="5">
        <v>0.55555555555555503</v>
      </c>
      <c r="U60" s="5">
        <v>0</v>
      </c>
      <c r="V60" s="5">
        <v>0</v>
      </c>
      <c r="W60" s="5">
        <v>0</v>
      </c>
      <c r="X60" s="5">
        <v>0.57142857142857095</v>
      </c>
      <c r="Y60" s="5">
        <v>0</v>
      </c>
      <c r="Z60" s="5">
        <v>0.1</v>
      </c>
      <c r="AA60" s="5">
        <v>0.45454545454545398</v>
      </c>
      <c r="AB60" s="5">
        <v>0</v>
      </c>
      <c r="AC60" s="5">
        <v>0</v>
      </c>
      <c r="AD60" s="5">
        <v>0.25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0.77777777777777701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1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1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</row>
    <row r="61" spans="1:66" x14ac:dyDescent="0.35">
      <c r="A61" t="s">
        <v>625</v>
      </c>
      <c r="B61" t="s">
        <v>178</v>
      </c>
      <c r="C61" t="s">
        <v>77</v>
      </c>
      <c r="D61">
        <v>78.66</v>
      </c>
      <c r="E61">
        <v>1.87</v>
      </c>
      <c r="F61" t="str">
        <f t="shared" si="2"/>
        <v>medium</v>
      </c>
      <c r="G61" t="str">
        <f t="shared" si="3"/>
        <v>high</v>
      </c>
      <c r="H61" t="s">
        <v>248</v>
      </c>
      <c r="I61">
        <v>52</v>
      </c>
      <c r="J61" t="s">
        <v>626</v>
      </c>
      <c r="M61">
        <v>35</v>
      </c>
      <c r="O61">
        <v>0</v>
      </c>
      <c r="P61">
        <v>0</v>
      </c>
      <c r="Q61" s="5">
        <v>0.25</v>
      </c>
      <c r="R61" s="5">
        <v>0.15384615384615299</v>
      </c>
      <c r="S61" s="5">
        <v>0</v>
      </c>
      <c r="T61" s="5">
        <v>0.55555555555555503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0.2</v>
      </c>
      <c r="AA61" s="5">
        <v>0.27272727272727199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0.88888888888888795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1</v>
      </c>
      <c r="BJ61">
        <v>0</v>
      </c>
      <c r="BK61">
        <v>0</v>
      </c>
      <c r="BL61">
        <v>0</v>
      </c>
      <c r="BM61">
        <v>0</v>
      </c>
      <c r="BN61">
        <v>0</v>
      </c>
    </row>
    <row r="62" spans="1:66" x14ac:dyDescent="0.35">
      <c r="A62" t="s">
        <v>627</v>
      </c>
      <c r="B62" t="s">
        <v>628</v>
      </c>
      <c r="C62" t="s">
        <v>77</v>
      </c>
      <c r="D62">
        <v>75.72</v>
      </c>
      <c r="E62">
        <v>4.21</v>
      </c>
      <c r="F62" t="str">
        <f t="shared" si="2"/>
        <v>medium</v>
      </c>
      <c r="G62" t="str">
        <f t="shared" si="3"/>
        <v>high</v>
      </c>
      <c r="H62" t="s">
        <v>248</v>
      </c>
      <c r="I62">
        <v>134</v>
      </c>
      <c r="M62">
        <v>28</v>
      </c>
      <c r="O62">
        <v>0</v>
      </c>
      <c r="P62">
        <v>0</v>
      </c>
      <c r="Q62" s="5">
        <v>0.25</v>
      </c>
      <c r="R62" s="5">
        <v>7.69230769230769E-2</v>
      </c>
      <c r="S62" s="5">
        <v>0</v>
      </c>
      <c r="T62" s="5">
        <v>0.55555555555555503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0.1</v>
      </c>
      <c r="AA62" s="5">
        <v>0.18181818181818099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0.77777777777777701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1</v>
      </c>
      <c r="BJ62">
        <v>0</v>
      </c>
      <c r="BK62">
        <v>0</v>
      </c>
      <c r="BL62">
        <v>0</v>
      </c>
      <c r="BM62">
        <v>0</v>
      </c>
      <c r="BN62">
        <v>0</v>
      </c>
    </row>
    <row r="63" spans="1:66" x14ac:dyDescent="0.35">
      <c r="A63" t="s">
        <v>630</v>
      </c>
      <c r="B63" t="s">
        <v>217</v>
      </c>
      <c r="C63" t="s">
        <v>75</v>
      </c>
      <c r="D63">
        <v>84.39</v>
      </c>
      <c r="E63">
        <v>2.04</v>
      </c>
      <c r="F63" t="str">
        <f t="shared" si="2"/>
        <v>medium</v>
      </c>
      <c r="G63" t="str">
        <f t="shared" si="3"/>
        <v>high</v>
      </c>
      <c r="H63" t="s">
        <v>248</v>
      </c>
      <c r="I63">
        <v>129</v>
      </c>
      <c r="J63" t="s">
        <v>631</v>
      </c>
      <c r="M63">
        <v>42</v>
      </c>
      <c r="O63">
        <v>0</v>
      </c>
      <c r="P63">
        <v>0</v>
      </c>
      <c r="Q63" s="5">
        <v>0.75</v>
      </c>
      <c r="R63" s="5">
        <v>0.38461538461538403</v>
      </c>
      <c r="S63" s="5">
        <v>0</v>
      </c>
      <c r="T63" s="5">
        <v>0.66666666666666596</v>
      </c>
      <c r="U63" s="5">
        <v>0.6</v>
      </c>
      <c r="V63" s="5">
        <v>0.28571428571428498</v>
      </c>
      <c r="W63" s="5">
        <v>0.25</v>
      </c>
      <c r="X63" s="5">
        <v>0.42857142857142799</v>
      </c>
      <c r="Y63" s="5">
        <v>0</v>
      </c>
      <c r="Z63" s="5">
        <v>0.6</v>
      </c>
      <c r="AA63" s="5">
        <v>0.27272727272727199</v>
      </c>
      <c r="AB63" s="5">
        <v>0</v>
      </c>
      <c r="AC63" s="5">
        <v>9.0909090909090898E-2</v>
      </c>
      <c r="AD63" s="5">
        <v>0.75</v>
      </c>
      <c r="AE63" s="5">
        <v>0</v>
      </c>
      <c r="AF63" s="5">
        <v>0</v>
      </c>
      <c r="AG63" s="5">
        <v>0</v>
      </c>
      <c r="AH63" s="5">
        <v>0</v>
      </c>
      <c r="AI63" s="5">
        <v>6.6666666666666596E-2</v>
      </c>
      <c r="AJ63" s="5">
        <v>1</v>
      </c>
      <c r="AK63" s="5">
        <v>0</v>
      </c>
      <c r="AL63" s="5">
        <v>0.88888888888888795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1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1</v>
      </c>
      <c r="BM63">
        <v>0</v>
      </c>
      <c r="BN63">
        <v>0</v>
      </c>
    </row>
    <row r="64" spans="1:66" x14ac:dyDescent="0.35">
      <c r="A64" t="s">
        <v>632</v>
      </c>
      <c r="B64" t="s">
        <v>388</v>
      </c>
      <c r="C64" t="s">
        <v>77</v>
      </c>
      <c r="D64">
        <v>66.709999999999994</v>
      </c>
      <c r="E64">
        <v>0.47</v>
      </c>
      <c r="F64" t="str">
        <f t="shared" si="2"/>
        <v>medium</v>
      </c>
      <c r="G64" t="str">
        <f t="shared" si="3"/>
        <v>high</v>
      </c>
      <c r="H64" t="s">
        <v>248</v>
      </c>
      <c r="I64">
        <v>108</v>
      </c>
      <c r="J64" t="s">
        <v>633</v>
      </c>
      <c r="L64" t="s">
        <v>634</v>
      </c>
      <c r="M64">
        <v>38</v>
      </c>
      <c r="O64">
        <v>0</v>
      </c>
      <c r="P64">
        <v>0</v>
      </c>
      <c r="Q64" s="5">
        <v>0.125</v>
      </c>
      <c r="R64" s="5">
        <v>0</v>
      </c>
      <c r="S64" s="5">
        <v>0</v>
      </c>
      <c r="T64" s="5">
        <v>0.33333333333333298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0.18181818181818099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0.77777777777777701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</row>
    <row r="65" spans="1:66" x14ac:dyDescent="0.35">
      <c r="A65" t="s">
        <v>635</v>
      </c>
      <c r="B65" t="s">
        <v>193</v>
      </c>
      <c r="C65" t="s">
        <v>75</v>
      </c>
      <c r="D65">
        <v>78.959999999999994</v>
      </c>
      <c r="E65">
        <v>2.4300000000000002</v>
      </c>
      <c r="F65" t="str">
        <f t="shared" si="2"/>
        <v>medium</v>
      </c>
      <c r="G65" t="str">
        <f t="shared" si="3"/>
        <v>high</v>
      </c>
      <c r="H65" t="s">
        <v>248</v>
      </c>
      <c r="I65">
        <v>444</v>
      </c>
      <c r="J65" t="s">
        <v>157</v>
      </c>
      <c r="M65">
        <v>59</v>
      </c>
      <c r="O65">
        <v>0.25</v>
      </c>
      <c r="P65">
        <v>0</v>
      </c>
      <c r="Q65" s="5">
        <v>0.75</v>
      </c>
      <c r="R65" s="5">
        <v>0.30769230769230699</v>
      </c>
      <c r="S65" s="5">
        <v>0</v>
      </c>
      <c r="T65" s="5">
        <v>0.55555555555555503</v>
      </c>
      <c r="U65" s="5">
        <v>0.4</v>
      </c>
      <c r="V65" s="5">
        <v>0.214285714285714</v>
      </c>
      <c r="W65" s="5">
        <v>0.25</v>
      </c>
      <c r="X65" s="5">
        <v>0.57142857142857095</v>
      </c>
      <c r="Y65" s="5">
        <v>0</v>
      </c>
      <c r="Z65" s="5">
        <v>0.6</v>
      </c>
      <c r="AA65" s="5">
        <v>0.27272727272727199</v>
      </c>
      <c r="AB65" s="5">
        <v>0</v>
      </c>
      <c r="AC65" s="5">
        <v>0.33333333333333298</v>
      </c>
      <c r="AD65" s="5">
        <v>0.75</v>
      </c>
      <c r="AE65" s="5">
        <v>0</v>
      </c>
      <c r="AF65" s="5">
        <v>0</v>
      </c>
      <c r="AG65" s="5">
        <v>0</v>
      </c>
      <c r="AH65" s="5">
        <v>0</v>
      </c>
      <c r="AI65" s="5">
        <v>0.133333333333333</v>
      </c>
      <c r="AJ65" s="5">
        <v>0.66666666666666596</v>
      </c>
      <c r="AK65" s="5">
        <v>0</v>
      </c>
      <c r="AL65" s="5">
        <v>0.55555555555555503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1</v>
      </c>
      <c r="BM65">
        <v>0</v>
      </c>
      <c r="BN65">
        <v>0</v>
      </c>
    </row>
    <row r="66" spans="1:66" x14ac:dyDescent="0.35">
      <c r="A66" t="s">
        <v>636</v>
      </c>
      <c r="B66" t="s">
        <v>224</v>
      </c>
      <c r="C66" t="s">
        <v>75</v>
      </c>
      <c r="D66">
        <v>90.13</v>
      </c>
      <c r="E66">
        <v>1.93</v>
      </c>
      <c r="F66" t="str">
        <f t="shared" si="2"/>
        <v>medium</v>
      </c>
      <c r="G66" t="str">
        <f t="shared" si="3"/>
        <v>high</v>
      </c>
      <c r="H66" t="s">
        <v>248</v>
      </c>
      <c r="I66">
        <v>324</v>
      </c>
      <c r="J66" t="s">
        <v>157</v>
      </c>
      <c r="M66">
        <v>44</v>
      </c>
      <c r="O66">
        <v>0.25</v>
      </c>
      <c r="P66">
        <v>0</v>
      </c>
      <c r="Q66" s="5">
        <v>0.75</v>
      </c>
      <c r="R66" s="5">
        <v>0.46153846153846101</v>
      </c>
      <c r="S66" s="5">
        <v>0.25</v>
      </c>
      <c r="T66" s="5">
        <v>0.66666666666666596</v>
      </c>
      <c r="U66" s="5">
        <v>0.4</v>
      </c>
      <c r="V66" s="5">
        <v>0.28571428571428498</v>
      </c>
      <c r="W66" s="5">
        <v>0.25</v>
      </c>
      <c r="X66" s="5">
        <v>0.57142857142857095</v>
      </c>
      <c r="Y66" s="5">
        <v>0.14285714285714199</v>
      </c>
      <c r="Z66" s="5">
        <v>0.6</v>
      </c>
      <c r="AA66" s="5">
        <v>0.36363636363636298</v>
      </c>
      <c r="AB66" s="5">
        <v>0</v>
      </c>
      <c r="AC66" s="5">
        <v>0.5</v>
      </c>
      <c r="AD66" s="5">
        <v>0.5</v>
      </c>
      <c r="AE66" s="5">
        <v>0</v>
      </c>
      <c r="AF66" s="5">
        <v>0</v>
      </c>
      <c r="AG66" s="5">
        <v>0</v>
      </c>
      <c r="AH66" s="5">
        <v>0</v>
      </c>
      <c r="AI66" s="5">
        <v>6.6666666666666596E-2</v>
      </c>
      <c r="AJ66" s="5">
        <v>1</v>
      </c>
      <c r="AK66" s="5">
        <v>0</v>
      </c>
      <c r="AL66" s="5">
        <v>0.88888888888888795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1</v>
      </c>
      <c r="AS66">
        <v>0</v>
      </c>
      <c r="AT66">
        <v>0</v>
      </c>
      <c r="AU66">
        <v>0</v>
      </c>
      <c r="AV66">
        <v>0</v>
      </c>
      <c r="AW66">
        <v>1</v>
      </c>
      <c r="AX66">
        <v>1</v>
      </c>
      <c r="AY66">
        <v>1</v>
      </c>
      <c r="AZ66">
        <v>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1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1</v>
      </c>
      <c r="BM66">
        <v>0</v>
      </c>
      <c r="BN66">
        <v>0</v>
      </c>
    </row>
    <row r="67" spans="1:66" x14ac:dyDescent="0.35">
      <c r="A67" t="s">
        <v>568</v>
      </c>
      <c r="B67" t="s">
        <v>480</v>
      </c>
      <c r="C67" t="s">
        <v>77</v>
      </c>
      <c r="D67">
        <v>73.290000000000006</v>
      </c>
      <c r="E67">
        <v>3.34</v>
      </c>
      <c r="F67" t="str">
        <f t="shared" si="2"/>
        <v>medium</v>
      </c>
      <c r="G67" t="str">
        <f t="shared" si="3"/>
        <v>high</v>
      </c>
      <c r="H67" t="s">
        <v>248</v>
      </c>
      <c r="I67">
        <v>166</v>
      </c>
      <c r="J67" t="s">
        <v>569</v>
      </c>
      <c r="K67" t="s">
        <v>570</v>
      </c>
      <c r="M67">
        <v>38</v>
      </c>
      <c r="O67">
        <v>0</v>
      </c>
      <c r="P67">
        <v>0</v>
      </c>
      <c r="Q67" s="5">
        <v>0.125</v>
      </c>
      <c r="R67" s="5">
        <v>7.69230769230769E-2</v>
      </c>
      <c r="S67" s="5">
        <v>0.5</v>
      </c>
      <c r="T67" s="5">
        <v>0.33333333333333298</v>
      </c>
      <c r="U67" s="5">
        <v>0</v>
      </c>
      <c r="V67" s="5">
        <v>0</v>
      </c>
      <c r="W67" s="5">
        <v>0</v>
      </c>
      <c r="X67" s="5">
        <v>0.71428571428571397</v>
      </c>
      <c r="Y67" s="5">
        <v>0</v>
      </c>
      <c r="Z67" s="5">
        <v>0.1</v>
      </c>
      <c r="AA67" s="5">
        <v>0.27272727272727199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0.77777777777777701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</row>
    <row r="68" spans="1:66" x14ac:dyDescent="0.35">
      <c r="A68" t="s">
        <v>608</v>
      </c>
      <c r="B68" t="s">
        <v>609</v>
      </c>
      <c r="C68" t="s">
        <v>75</v>
      </c>
      <c r="D68">
        <v>79.73</v>
      </c>
      <c r="E68">
        <v>3.4</v>
      </c>
      <c r="F68" t="str">
        <f t="shared" si="2"/>
        <v>medium</v>
      </c>
      <c r="G68" t="str">
        <f t="shared" si="3"/>
        <v>high</v>
      </c>
      <c r="H68" t="s">
        <v>248</v>
      </c>
      <c r="I68">
        <v>386</v>
      </c>
      <c r="M68">
        <v>37</v>
      </c>
      <c r="O68">
        <v>0</v>
      </c>
      <c r="P68">
        <v>0</v>
      </c>
      <c r="Q68" s="5">
        <v>0.625</v>
      </c>
      <c r="R68" s="5">
        <v>0.30769230769230699</v>
      </c>
      <c r="S68" s="5">
        <v>0</v>
      </c>
      <c r="T68" s="5">
        <v>0.44444444444444398</v>
      </c>
      <c r="U68" s="5">
        <v>0.4</v>
      </c>
      <c r="V68" s="5">
        <v>0.214285714285714</v>
      </c>
      <c r="W68" s="5">
        <v>0.25</v>
      </c>
      <c r="X68" s="5">
        <v>0.57142857142857095</v>
      </c>
      <c r="Y68" s="5">
        <v>0</v>
      </c>
      <c r="Z68" s="5">
        <v>0.6</v>
      </c>
      <c r="AA68" s="5">
        <v>0.36363636363636298</v>
      </c>
      <c r="AB68" s="5">
        <v>0</v>
      </c>
      <c r="AC68" s="5">
        <v>0.33333333333333298</v>
      </c>
      <c r="AD68" s="5">
        <v>0.5</v>
      </c>
      <c r="AE68" s="5">
        <v>0</v>
      </c>
      <c r="AF68" s="5">
        <v>0</v>
      </c>
      <c r="AG68" s="5">
        <v>0</v>
      </c>
      <c r="AH68" s="5">
        <v>0</v>
      </c>
      <c r="AI68" s="5">
        <v>0.133333333333333</v>
      </c>
      <c r="AJ68" s="5">
        <v>1</v>
      </c>
      <c r="AK68" s="5">
        <v>0</v>
      </c>
      <c r="AL68" s="5">
        <v>0.55555555555555503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1</v>
      </c>
      <c r="AS68">
        <v>0</v>
      </c>
      <c r="AT68">
        <v>0</v>
      </c>
      <c r="AU68">
        <v>0</v>
      </c>
      <c r="AV68">
        <v>0</v>
      </c>
      <c r="AW68">
        <v>1</v>
      </c>
      <c r="AX68">
        <v>1</v>
      </c>
      <c r="AY68">
        <v>1</v>
      </c>
      <c r="AZ68">
        <v>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1</v>
      </c>
      <c r="BM68">
        <v>1</v>
      </c>
      <c r="BN68">
        <v>0</v>
      </c>
    </row>
    <row r="69" spans="1:66" x14ac:dyDescent="0.35">
      <c r="A69" t="s">
        <v>640</v>
      </c>
      <c r="B69" t="s">
        <v>191</v>
      </c>
      <c r="C69" t="s">
        <v>75</v>
      </c>
      <c r="D69">
        <v>89.98</v>
      </c>
      <c r="E69">
        <v>3.66</v>
      </c>
      <c r="F69" t="str">
        <f t="shared" si="2"/>
        <v>medium</v>
      </c>
      <c r="G69" t="str">
        <f t="shared" si="3"/>
        <v>high</v>
      </c>
      <c r="H69" t="s">
        <v>248</v>
      </c>
      <c r="I69">
        <v>197</v>
      </c>
      <c r="J69" t="s">
        <v>641</v>
      </c>
      <c r="M69">
        <v>42</v>
      </c>
      <c r="O69">
        <v>0</v>
      </c>
      <c r="P69">
        <v>0</v>
      </c>
      <c r="Q69" s="5">
        <v>0.625</v>
      </c>
      <c r="R69" s="5">
        <v>0.30769230769230699</v>
      </c>
      <c r="S69" s="5">
        <v>0</v>
      </c>
      <c r="T69" s="5">
        <v>0.55555555555555503</v>
      </c>
      <c r="U69" s="5">
        <v>0.4</v>
      </c>
      <c r="V69" s="5">
        <v>0.14285714285714199</v>
      </c>
      <c r="W69" s="5">
        <v>0.375</v>
      </c>
      <c r="X69" s="5">
        <v>0.57142857142857095</v>
      </c>
      <c r="Y69" s="5">
        <v>0.14285714285714199</v>
      </c>
      <c r="Z69" s="5">
        <v>0.5</v>
      </c>
      <c r="AA69" s="5">
        <v>0.36363636363636298</v>
      </c>
      <c r="AB69" s="5">
        <v>0</v>
      </c>
      <c r="AC69" s="5">
        <v>0.33333333333333298</v>
      </c>
      <c r="AD69" s="5">
        <v>0.75</v>
      </c>
      <c r="AE69" s="5">
        <v>0</v>
      </c>
      <c r="AF69" s="5">
        <v>0</v>
      </c>
      <c r="AG69" s="5">
        <v>0</v>
      </c>
      <c r="AH69" s="5">
        <v>0</v>
      </c>
      <c r="AI69" s="5">
        <v>0.133333333333333</v>
      </c>
      <c r="AJ69" s="5">
        <v>1</v>
      </c>
      <c r="AK69" s="5">
        <v>0</v>
      </c>
      <c r="AL69" s="5">
        <v>0.66666666666666596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1</v>
      </c>
      <c r="AS69">
        <v>0</v>
      </c>
      <c r="AT69">
        <v>0</v>
      </c>
      <c r="AU69">
        <v>0</v>
      </c>
      <c r="AV69">
        <v>0</v>
      </c>
      <c r="AW69">
        <v>1</v>
      </c>
      <c r="AX69">
        <v>1</v>
      </c>
      <c r="AY69">
        <v>1</v>
      </c>
      <c r="AZ69">
        <v>1</v>
      </c>
      <c r="BA69">
        <v>0</v>
      </c>
      <c r="BB69">
        <v>0</v>
      </c>
      <c r="BC69">
        <v>1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1</v>
      </c>
      <c r="BM69">
        <v>0</v>
      </c>
      <c r="BN69">
        <v>0</v>
      </c>
    </row>
    <row r="70" spans="1:66" x14ac:dyDescent="0.35">
      <c r="A70" t="s">
        <v>542</v>
      </c>
      <c r="B70" t="s">
        <v>209</v>
      </c>
      <c r="C70" t="s">
        <v>76</v>
      </c>
      <c r="D70">
        <v>80.23</v>
      </c>
      <c r="E70">
        <v>4.99</v>
      </c>
      <c r="F70" t="str">
        <f t="shared" si="2"/>
        <v>medium</v>
      </c>
      <c r="G70" t="str">
        <f t="shared" si="3"/>
        <v>high</v>
      </c>
      <c r="H70" t="s">
        <v>248</v>
      </c>
      <c r="I70">
        <v>486</v>
      </c>
      <c r="M70">
        <v>47</v>
      </c>
      <c r="O70">
        <v>0</v>
      </c>
      <c r="P70">
        <v>0</v>
      </c>
      <c r="Q70" s="5">
        <v>0.875</v>
      </c>
      <c r="R70" s="5">
        <v>0.46153846153846101</v>
      </c>
      <c r="S70" s="5">
        <v>0.25</v>
      </c>
      <c r="T70" s="5">
        <v>0.55555555555555503</v>
      </c>
      <c r="U70" s="5">
        <v>0.4</v>
      </c>
      <c r="V70" s="5">
        <v>0.14285714285714199</v>
      </c>
      <c r="W70" s="5">
        <v>0</v>
      </c>
      <c r="X70" s="5">
        <v>0.57142857142857095</v>
      </c>
      <c r="Y70" s="5">
        <v>0.28571428571428498</v>
      </c>
      <c r="Z70" s="5">
        <v>0.8</v>
      </c>
      <c r="AA70" s="5">
        <v>0.54545454545454497</v>
      </c>
      <c r="AB70" s="5">
        <v>0</v>
      </c>
      <c r="AC70" s="5">
        <v>0.61538461538461497</v>
      </c>
      <c r="AD70" s="5">
        <v>0.25</v>
      </c>
      <c r="AE70" s="5">
        <v>0</v>
      </c>
      <c r="AF70" s="5">
        <v>0</v>
      </c>
      <c r="AG70" s="5">
        <v>0.33333333333333298</v>
      </c>
      <c r="AH70" s="5">
        <v>0.33333333333333298</v>
      </c>
      <c r="AI70" s="5">
        <v>0.133333333333333</v>
      </c>
      <c r="AJ70" s="5">
        <v>0.66666666666666596</v>
      </c>
      <c r="AK70" s="5">
        <v>1</v>
      </c>
      <c r="AL70" s="5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1</v>
      </c>
      <c r="AV70">
        <v>0</v>
      </c>
      <c r="AW70">
        <v>0</v>
      </c>
      <c r="AX70">
        <v>0</v>
      </c>
      <c r="AY70">
        <v>0</v>
      </c>
      <c r="AZ70">
        <v>1</v>
      </c>
      <c r="BA70">
        <v>0</v>
      </c>
      <c r="BB70">
        <v>0</v>
      </c>
      <c r="BC70">
        <v>1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0</v>
      </c>
      <c r="BL70">
        <v>1</v>
      </c>
      <c r="BM70">
        <v>0</v>
      </c>
      <c r="BN70">
        <v>0</v>
      </c>
    </row>
    <row r="71" spans="1:66" x14ac:dyDescent="0.35">
      <c r="A71" t="s">
        <v>542</v>
      </c>
      <c r="B71" t="s">
        <v>209</v>
      </c>
      <c r="C71" t="s">
        <v>76</v>
      </c>
      <c r="D71">
        <v>80.23</v>
      </c>
      <c r="E71">
        <v>4.99</v>
      </c>
      <c r="F71" t="str">
        <f t="shared" si="2"/>
        <v>medium</v>
      </c>
      <c r="G71" t="str">
        <f t="shared" si="3"/>
        <v>high</v>
      </c>
      <c r="H71" t="s">
        <v>248</v>
      </c>
      <c r="I71">
        <v>486</v>
      </c>
      <c r="M71">
        <v>47</v>
      </c>
      <c r="O71">
        <v>0</v>
      </c>
      <c r="P71">
        <v>0</v>
      </c>
      <c r="Q71" s="5">
        <v>0.875</v>
      </c>
      <c r="R71" s="5">
        <v>0.46153846153846101</v>
      </c>
      <c r="S71" s="5">
        <v>0.25</v>
      </c>
      <c r="T71" s="5">
        <v>0.55555555555555503</v>
      </c>
      <c r="U71" s="5">
        <v>0.4</v>
      </c>
      <c r="V71" s="5">
        <v>0.14285714285714199</v>
      </c>
      <c r="W71" s="5">
        <v>0</v>
      </c>
      <c r="X71" s="5">
        <v>0.57142857142857095</v>
      </c>
      <c r="Y71" s="5">
        <v>0.28571428571428498</v>
      </c>
      <c r="Z71" s="5">
        <v>0.8</v>
      </c>
      <c r="AA71" s="5">
        <v>0.54545454545454497</v>
      </c>
      <c r="AB71" s="5">
        <v>0</v>
      </c>
      <c r="AC71" s="5">
        <v>0.61538461538461497</v>
      </c>
      <c r="AD71" s="5">
        <v>0.25</v>
      </c>
      <c r="AE71" s="5">
        <v>0</v>
      </c>
      <c r="AF71" s="5">
        <v>0</v>
      </c>
      <c r="AG71" s="5">
        <v>0.33333333333333298</v>
      </c>
      <c r="AH71" s="5">
        <v>0.33333333333333298</v>
      </c>
      <c r="AI71" s="5">
        <v>0.133333333333333</v>
      </c>
      <c r="AJ71" s="5">
        <v>0.66666666666666596</v>
      </c>
      <c r="AK71" s="5">
        <v>1</v>
      </c>
      <c r="AL71" s="5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0</v>
      </c>
      <c r="AW71">
        <v>0</v>
      </c>
      <c r="AX71">
        <v>0</v>
      </c>
      <c r="AY71">
        <v>0</v>
      </c>
      <c r="AZ71">
        <v>1</v>
      </c>
      <c r="BA71">
        <v>0</v>
      </c>
      <c r="BB71">
        <v>0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0</v>
      </c>
      <c r="BL71">
        <v>1</v>
      </c>
      <c r="BM71">
        <v>0</v>
      </c>
      <c r="BN71">
        <v>0</v>
      </c>
    </row>
    <row r="72" spans="1:66" x14ac:dyDescent="0.35">
      <c r="A72" t="s">
        <v>649</v>
      </c>
      <c r="B72" t="s">
        <v>181</v>
      </c>
      <c r="C72" t="s">
        <v>79</v>
      </c>
      <c r="D72">
        <v>94.12</v>
      </c>
      <c r="E72">
        <v>3.92</v>
      </c>
      <c r="F72" t="str">
        <f t="shared" si="2"/>
        <v>medium</v>
      </c>
      <c r="G72" t="str">
        <f t="shared" si="3"/>
        <v>high</v>
      </c>
      <c r="H72" t="s">
        <v>248</v>
      </c>
      <c r="I72">
        <v>186</v>
      </c>
      <c r="J72" t="s">
        <v>650</v>
      </c>
      <c r="K72" t="s">
        <v>651</v>
      </c>
      <c r="M72">
        <v>48</v>
      </c>
      <c r="O72">
        <v>0</v>
      </c>
      <c r="P72">
        <v>0</v>
      </c>
      <c r="Q72" s="5">
        <v>0.625</v>
      </c>
      <c r="R72" s="5">
        <v>0.30769230769230699</v>
      </c>
      <c r="S72" s="5">
        <v>0.25</v>
      </c>
      <c r="T72" s="5">
        <v>0.66666666666666596</v>
      </c>
      <c r="U72" s="5">
        <v>0.2</v>
      </c>
      <c r="V72" s="5">
        <v>0.214285714285714</v>
      </c>
      <c r="W72" s="5">
        <v>0.125</v>
      </c>
      <c r="X72" s="5">
        <v>0.71428571428571397</v>
      </c>
      <c r="Y72" s="5">
        <v>0.14285714285714199</v>
      </c>
      <c r="Z72" s="5">
        <v>0.5</v>
      </c>
      <c r="AA72" s="5">
        <v>0.45454545454545398</v>
      </c>
      <c r="AB72" s="5">
        <v>0</v>
      </c>
      <c r="AC72" s="5">
        <v>0.61538461538461497</v>
      </c>
      <c r="AD72" s="5">
        <v>0.75</v>
      </c>
      <c r="AE72" s="5">
        <v>0</v>
      </c>
      <c r="AF72" s="5">
        <v>0</v>
      </c>
      <c r="AG72" s="5">
        <v>0</v>
      </c>
      <c r="AH72" s="5">
        <v>0</v>
      </c>
      <c r="AI72" s="5">
        <v>0.133333333333333</v>
      </c>
      <c r="AJ72" s="5">
        <v>0.5</v>
      </c>
      <c r="AK72" s="5">
        <v>0</v>
      </c>
      <c r="AL72" s="5">
        <v>0.88888888888888795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1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1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1</v>
      </c>
      <c r="BM72">
        <v>0</v>
      </c>
      <c r="BN72">
        <v>0</v>
      </c>
    </row>
    <row r="73" spans="1:66" x14ac:dyDescent="0.35">
      <c r="A73" t="s">
        <v>654</v>
      </c>
      <c r="B73" t="s">
        <v>181</v>
      </c>
      <c r="C73" t="s">
        <v>75</v>
      </c>
      <c r="D73">
        <v>73.709999999999994</v>
      </c>
      <c r="E73">
        <v>4.93</v>
      </c>
      <c r="F73" t="str">
        <f t="shared" si="2"/>
        <v>medium</v>
      </c>
      <c r="G73" t="str">
        <f t="shared" si="3"/>
        <v>high</v>
      </c>
      <c r="H73" t="s">
        <v>248</v>
      </c>
      <c r="I73">
        <v>189</v>
      </c>
      <c r="J73" t="s">
        <v>655</v>
      </c>
      <c r="M73">
        <v>32</v>
      </c>
      <c r="O73">
        <v>0</v>
      </c>
      <c r="P73">
        <v>0</v>
      </c>
      <c r="Q73" s="5">
        <v>0.5</v>
      </c>
      <c r="R73" s="5">
        <v>0.30769230769230699</v>
      </c>
      <c r="S73" s="5">
        <v>0.25</v>
      </c>
      <c r="T73" s="5">
        <v>0.44444444444444398</v>
      </c>
      <c r="U73" s="5">
        <v>0.2</v>
      </c>
      <c r="V73" s="5">
        <v>0.14285714285714199</v>
      </c>
      <c r="W73" s="5">
        <v>0.25</v>
      </c>
      <c r="X73" s="5">
        <v>0.28571428571428498</v>
      </c>
      <c r="Y73" s="5">
        <v>0.14285714285714199</v>
      </c>
      <c r="Z73" s="5">
        <v>0.3</v>
      </c>
      <c r="AA73" s="5">
        <v>0.18181818181818099</v>
      </c>
      <c r="AB73" s="5">
        <v>0</v>
      </c>
      <c r="AC73" s="5">
        <v>0.5</v>
      </c>
      <c r="AD73" s="5">
        <v>0.75</v>
      </c>
      <c r="AE73" s="5">
        <v>0</v>
      </c>
      <c r="AF73" s="5">
        <v>0</v>
      </c>
      <c r="AG73" s="5">
        <v>0</v>
      </c>
      <c r="AH73" s="5">
        <v>0</v>
      </c>
      <c r="AI73" s="5">
        <v>6.6666666666666596E-2</v>
      </c>
      <c r="AJ73" s="5">
        <v>0.5</v>
      </c>
      <c r="AK73" s="5">
        <v>0</v>
      </c>
      <c r="AL73" s="5">
        <v>0.55555555555555503</v>
      </c>
      <c r="AM73">
        <v>0</v>
      </c>
      <c r="AN73">
        <v>1</v>
      </c>
      <c r="AO73">
        <v>0</v>
      </c>
      <c r="AP73">
        <v>0</v>
      </c>
      <c r="AQ73">
        <v>0</v>
      </c>
      <c r="AR73">
        <v>1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1</v>
      </c>
      <c r="BM73">
        <v>0</v>
      </c>
      <c r="BN73">
        <v>0</v>
      </c>
    </row>
    <row r="74" spans="1:66" x14ac:dyDescent="0.35">
      <c r="A74" t="s">
        <v>656</v>
      </c>
      <c r="B74" t="s">
        <v>628</v>
      </c>
      <c r="C74" t="s">
        <v>77</v>
      </c>
      <c r="D74">
        <v>76.790000000000006</v>
      </c>
      <c r="E74">
        <v>1.87</v>
      </c>
      <c r="F74" t="str">
        <f t="shared" si="2"/>
        <v>medium</v>
      </c>
      <c r="G74" t="str">
        <f t="shared" si="3"/>
        <v>high</v>
      </c>
      <c r="H74" t="s">
        <v>248</v>
      </c>
      <c r="I74">
        <v>69</v>
      </c>
      <c r="J74" t="s">
        <v>657</v>
      </c>
      <c r="M74">
        <v>35</v>
      </c>
      <c r="O74">
        <v>0</v>
      </c>
      <c r="P74">
        <v>0</v>
      </c>
      <c r="Q74" s="5">
        <v>0.25</v>
      </c>
      <c r="R74" s="5">
        <v>0.15384615384615299</v>
      </c>
      <c r="S74" s="5">
        <v>0</v>
      </c>
      <c r="T74" s="5">
        <v>0.33333333333333298</v>
      </c>
      <c r="U74" s="5">
        <v>0</v>
      </c>
      <c r="V74" s="5">
        <v>0</v>
      </c>
      <c r="W74" s="5">
        <v>0</v>
      </c>
      <c r="X74" s="5">
        <v>0.14285714285714199</v>
      </c>
      <c r="Y74" s="5">
        <v>0</v>
      </c>
      <c r="Z74" s="5">
        <v>0.2</v>
      </c>
      <c r="AA74" s="5">
        <v>0.45454545454545398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0.88888888888888795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1</v>
      </c>
      <c r="BJ74">
        <v>0</v>
      </c>
      <c r="BK74">
        <v>0</v>
      </c>
      <c r="BL74">
        <v>0</v>
      </c>
      <c r="BM74">
        <v>0</v>
      </c>
      <c r="BN74">
        <v>0</v>
      </c>
    </row>
    <row r="75" spans="1:66" x14ac:dyDescent="0.35">
      <c r="A75" t="s">
        <v>580</v>
      </c>
      <c r="B75" t="s">
        <v>342</v>
      </c>
      <c r="C75" t="s">
        <v>76</v>
      </c>
      <c r="D75">
        <v>76.81</v>
      </c>
      <c r="E75">
        <v>0.85</v>
      </c>
      <c r="F75" t="str">
        <f t="shared" si="2"/>
        <v>medium</v>
      </c>
      <c r="G75" t="str">
        <f t="shared" si="3"/>
        <v>high</v>
      </c>
      <c r="H75" t="s">
        <v>248</v>
      </c>
      <c r="I75">
        <v>443</v>
      </c>
      <c r="J75" t="s">
        <v>581</v>
      </c>
      <c r="K75" t="s">
        <v>582</v>
      </c>
      <c r="M75">
        <v>26</v>
      </c>
      <c r="O75">
        <v>0</v>
      </c>
      <c r="P75">
        <v>0</v>
      </c>
      <c r="Q75" s="5">
        <v>0.625</v>
      </c>
      <c r="R75" s="5">
        <v>0.38461538461538403</v>
      </c>
      <c r="S75" s="5">
        <v>0</v>
      </c>
      <c r="T75" s="5">
        <v>0.88888888888888795</v>
      </c>
      <c r="U75" s="5">
        <v>0.8</v>
      </c>
      <c r="V75" s="5">
        <v>0.14285714285714199</v>
      </c>
      <c r="W75" s="5">
        <v>0</v>
      </c>
      <c r="X75" s="5">
        <v>0.28571428571428498</v>
      </c>
      <c r="Y75" s="5">
        <v>0</v>
      </c>
      <c r="Z75" s="5">
        <v>0.6</v>
      </c>
      <c r="AA75" s="5">
        <v>0.36363636363636298</v>
      </c>
      <c r="AB75" s="5">
        <v>0</v>
      </c>
      <c r="AC75" s="5">
        <v>0.64285714285714202</v>
      </c>
      <c r="AD75" s="5">
        <v>0.5</v>
      </c>
      <c r="AE75" s="5">
        <v>0</v>
      </c>
      <c r="AF75" s="5">
        <v>0</v>
      </c>
      <c r="AG75" s="5">
        <v>0</v>
      </c>
      <c r="AH75" s="5">
        <v>0</v>
      </c>
      <c r="AI75" s="5">
        <v>0.133333333333333</v>
      </c>
      <c r="AJ75" s="5">
        <v>0.66666666666666596</v>
      </c>
      <c r="AK75" s="5">
        <v>0.875</v>
      </c>
      <c r="AL75" s="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1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1</v>
      </c>
      <c r="BG75">
        <v>0</v>
      </c>
      <c r="BH75">
        <v>1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</row>
    <row r="76" spans="1:66" x14ac:dyDescent="0.35">
      <c r="A76" t="s">
        <v>665</v>
      </c>
      <c r="B76" t="s">
        <v>209</v>
      </c>
      <c r="C76" t="s">
        <v>76</v>
      </c>
      <c r="D76">
        <v>89.53</v>
      </c>
      <c r="E76">
        <v>1.85</v>
      </c>
      <c r="F76" t="str">
        <f t="shared" si="2"/>
        <v>medium</v>
      </c>
      <c r="G76" t="str">
        <f t="shared" si="3"/>
        <v>high</v>
      </c>
      <c r="H76" t="s">
        <v>248</v>
      </c>
      <c r="I76">
        <v>224</v>
      </c>
      <c r="J76" t="s">
        <v>666</v>
      </c>
      <c r="K76" t="s">
        <v>667</v>
      </c>
      <c r="M76">
        <v>42</v>
      </c>
      <c r="O76">
        <v>0</v>
      </c>
      <c r="P76">
        <v>0</v>
      </c>
      <c r="Q76" s="5">
        <v>0.875</v>
      </c>
      <c r="R76" s="5">
        <v>0.46153846153846101</v>
      </c>
      <c r="S76" s="5">
        <v>0.25</v>
      </c>
      <c r="T76" s="5">
        <v>0.66666666666666596</v>
      </c>
      <c r="U76" s="5">
        <v>0.4</v>
      </c>
      <c r="V76" s="5">
        <v>0.14285714285714199</v>
      </c>
      <c r="W76" s="5">
        <v>0</v>
      </c>
      <c r="X76" s="5">
        <v>0.71428571428571397</v>
      </c>
      <c r="Y76" s="5">
        <v>0.28571428571428498</v>
      </c>
      <c r="Z76" s="5">
        <v>0.6</v>
      </c>
      <c r="AA76" s="5">
        <v>0.54545454545454497</v>
      </c>
      <c r="AB76" s="5">
        <v>0</v>
      </c>
      <c r="AC76" s="5">
        <v>0.66666666666666596</v>
      </c>
      <c r="AD76" s="5">
        <v>0.5</v>
      </c>
      <c r="AE76" s="5">
        <v>0</v>
      </c>
      <c r="AF76" s="5">
        <v>0</v>
      </c>
      <c r="AG76" s="5">
        <v>0.33333333333333298</v>
      </c>
      <c r="AH76" s="5">
        <v>0.33333333333333298</v>
      </c>
      <c r="AI76" s="5">
        <v>0.133333333333333</v>
      </c>
      <c r="AJ76" s="5">
        <v>0.66666666666666596</v>
      </c>
      <c r="AK76" s="5">
        <v>1</v>
      </c>
      <c r="AL76" s="5">
        <v>0</v>
      </c>
      <c r="AM76">
        <v>0</v>
      </c>
      <c r="AN76">
        <v>0</v>
      </c>
      <c r="AO76">
        <v>0</v>
      </c>
      <c r="AP76">
        <v>1</v>
      </c>
      <c r="AQ76">
        <v>0</v>
      </c>
      <c r="AR76">
        <v>1</v>
      </c>
      <c r="AS76">
        <v>0</v>
      </c>
      <c r="AT76">
        <v>0</v>
      </c>
      <c r="AU76">
        <v>0</v>
      </c>
      <c r="AV76">
        <v>0</v>
      </c>
      <c r="AW76">
        <v>1</v>
      </c>
      <c r="AX76">
        <v>0</v>
      </c>
      <c r="AY76">
        <v>1</v>
      </c>
      <c r="AZ76">
        <v>1</v>
      </c>
      <c r="BA76">
        <v>0</v>
      </c>
      <c r="BB76">
        <v>1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1</v>
      </c>
      <c r="BM76">
        <v>0</v>
      </c>
      <c r="BN76">
        <v>0</v>
      </c>
    </row>
    <row r="77" spans="1:66" x14ac:dyDescent="0.35">
      <c r="A77" t="s">
        <v>668</v>
      </c>
      <c r="B77" t="s">
        <v>159</v>
      </c>
      <c r="C77" t="s">
        <v>77</v>
      </c>
      <c r="D77">
        <v>73.05</v>
      </c>
      <c r="E77">
        <v>3.74</v>
      </c>
      <c r="F77" t="str">
        <f t="shared" si="2"/>
        <v>medium</v>
      </c>
      <c r="G77" t="str">
        <f t="shared" si="3"/>
        <v>high</v>
      </c>
      <c r="H77" t="s">
        <v>248</v>
      </c>
      <c r="I77">
        <v>70</v>
      </c>
      <c r="J77" t="s">
        <v>669</v>
      </c>
      <c r="K77" t="s">
        <v>670</v>
      </c>
      <c r="M77">
        <v>24</v>
      </c>
      <c r="O77">
        <v>0</v>
      </c>
      <c r="P77">
        <v>0</v>
      </c>
      <c r="Q77" s="5">
        <v>0.25</v>
      </c>
      <c r="R77" s="5">
        <v>0.15384615384615299</v>
      </c>
      <c r="S77" s="5">
        <v>0</v>
      </c>
      <c r="T77" s="5">
        <v>0.55555555555555503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0.2</v>
      </c>
      <c r="AA77" s="5">
        <v>0.27272727272727199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0.44444444444444398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1</v>
      </c>
      <c r="BJ77">
        <v>0</v>
      </c>
      <c r="BK77">
        <v>0</v>
      </c>
      <c r="BL77">
        <v>0</v>
      </c>
      <c r="BM77">
        <v>0</v>
      </c>
      <c r="BN77">
        <v>0</v>
      </c>
    </row>
    <row r="78" spans="1:66" x14ac:dyDescent="0.35">
      <c r="A78" t="s">
        <v>571</v>
      </c>
      <c r="B78" t="s">
        <v>480</v>
      </c>
      <c r="C78" t="s">
        <v>77</v>
      </c>
      <c r="D78">
        <v>72.55</v>
      </c>
      <c r="E78">
        <v>1.87</v>
      </c>
      <c r="F78" t="str">
        <f t="shared" si="2"/>
        <v>medium</v>
      </c>
      <c r="G78" t="str">
        <f t="shared" si="3"/>
        <v>high</v>
      </c>
      <c r="H78" t="s">
        <v>248</v>
      </c>
      <c r="I78">
        <v>152</v>
      </c>
      <c r="J78" t="s">
        <v>572</v>
      </c>
      <c r="K78" t="s">
        <v>573</v>
      </c>
      <c r="M78">
        <v>35</v>
      </c>
      <c r="O78">
        <v>0</v>
      </c>
      <c r="P78">
        <v>0</v>
      </c>
      <c r="Q78" s="5">
        <v>0.125</v>
      </c>
      <c r="R78" s="5">
        <v>0.15384615384615299</v>
      </c>
      <c r="S78" s="5">
        <v>0.5</v>
      </c>
      <c r="T78" s="5">
        <v>0.33333333333333298</v>
      </c>
      <c r="U78" s="5">
        <v>0</v>
      </c>
      <c r="V78" s="5">
        <v>0</v>
      </c>
      <c r="W78" s="5">
        <v>0</v>
      </c>
      <c r="X78" s="5">
        <v>0.28571428571428498</v>
      </c>
      <c r="Y78" s="5">
        <v>0</v>
      </c>
      <c r="Z78" s="5">
        <v>0.2</v>
      </c>
      <c r="AA78" s="5">
        <v>9.0909090909090898E-2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0.66666666666666596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</row>
    <row r="79" spans="1:66" x14ac:dyDescent="0.35">
      <c r="A79" t="s">
        <v>676</v>
      </c>
      <c r="B79" t="s">
        <v>677</v>
      </c>
      <c r="C79" t="s">
        <v>76</v>
      </c>
      <c r="D79">
        <v>91.47</v>
      </c>
      <c r="E79">
        <v>2.33</v>
      </c>
      <c r="F79" t="str">
        <f t="shared" si="2"/>
        <v>medium</v>
      </c>
      <c r="G79" t="str">
        <f t="shared" si="3"/>
        <v>high</v>
      </c>
      <c r="H79" t="s">
        <v>248</v>
      </c>
      <c r="I79">
        <v>130</v>
      </c>
      <c r="J79" t="s">
        <v>678</v>
      </c>
      <c r="K79" t="s">
        <v>679</v>
      </c>
      <c r="M79">
        <v>41</v>
      </c>
      <c r="O79">
        <v>0</v>
      </c>
      <c r="P79">
        <v>0</v>
      </c>
      <c r="Q79" s="5">
        <v>0.875</v>
      </c>
      <c r="R79" s="5">
        <v>0.38461538461538403</v>
      </c>
      <c r="S79" s="5">
        <v>0.75</v>
      </c>
      <c r="T79" s="5">
        <v>0.88888888888888795</v>
      </c>
      <c r="U79" s="5">
        <v>0.4</v>
      </c>
      <c r="V79" s="5">
        <v>7.1428571428571397E-2</v>
      </c>
      <c r="W79" s="5">
        <v>0</v>
      </c>
      <c r="X79" s="5">
        <v>0.71428571428571397</v>
      </c>
      <c r="Y79" s="5">
        <v>0.28571428571428498</v>
      </c>
      <c r="Z79" s="5">
        <v>0.7</v>
      </c>
      <c r="AA79" s="5">
        <v>0.54545454545454497</v>
      </c>
      <c r="AB79" s="5">
        <v>0</v>
      </c>
      <c r="AC79" s="5">
        <v>0.71428571428571397</v>
      </c>
      <c r="AD79" s="5">
        <v>1</v>
      </c>
      <c r="AE79" s="5">
        <v>0</v>
      </c>
      <c r="AF79" s="5">
        <v>0</v>
      </c>
      <c r="AG79" s="5">
        <v>0</v>
      </c>
      <c r="AH79" s="5">
        <v>0</v>
      </c>
      <c r="AI79" s="5">
        <v>0.133333333333333</v>
      </c>
      <c r="AJ79" s="5">
        <v>0.66666666666666596</v>
      </c>
      <c r="AK79" s="5">
        <v>0.875</v>
      </c>
      <c r="AL79" s="5">
        <v>0</v>
      </c>
      <c r="AM79">
        <v>1</v>
      </c>
      <c r="AN79">
        <v>1</v>
      </c>
      <c r="AO79">
        <v>0</v>
      </c>
      <c r="AP79">
        <v>0</v>
      </c>
      <c r="AQ79">
        <v>1</v>
      </c>
      <c r="AR79">
        <v>1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1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1</v>
      </c>
      <c r="BK79">
        <v>0</v>
      </c>
      <c r="BL79">
        <v>1</v>
      </c>
      <c r="BM79">
        <v>0</v>
      </c>
      <c r="BN79">
        <v>0</v>
      </c>
    </row>
    <row r="80" spans="1:66" x14ac:dyDescent="0.35">
      <c r="A80" t="s">
        <v>680</v>
      </c>
      <c r="B80" t="s">
        <v>219</v>
      </c>
      <c r="C80" t="s">
        <v>75</v>
      </c>
      <c r="D80">
        <v>62.17</v>
      </c>
      <c r="E80">
        <v>0.43</v>
      </c>
      <c r="F80" t="str">
        <f t="shared" si="2"/>
        <v>medium</v>
      </c>
      <c r="G80" t="str">
        <f t="shared" si="3"/>
        <v>high</v>
      </c>
      <c r="H80" t="s">
        <v>248</v>
      </c>
      <c r="I80">
        <v>269</v>
      </c>
      <c r="M80">
        <v>21</v>
      </c>
      <c r="O80">
        <v>0</v>
      </c>
      <c r="P80">
        <v>0</v>
      </c>
      <c r="Q80" s="5">
        <v>0.375</v>
      </c>
      <c r="R80" s="5">
        <v>0.38461538461538403</v>
      </c>
      <c r="S80" s="5">
        <v>0</v>
      </c>
      <c r="T80" s="5">
        <v>0.22222222222222199</v>
      </c>
      <c r="U80" s="5">
        <v>0.2</v>
      </c>
      <c r="V80" s="5">
        <v>0.14285714285714199</v>
      </c>
      <c r="W80" s="5">
        <v>0.25</v>
      </c>
      <c r="X80" s="5">
        <v>0.42857142857142799</v>
      </c>
      <c r="Y80" s="5">
        <v>0</v>
      </c>
      <c r="Z80" s="5">
        <v>0.4</v>
      </c>
      <c r="AA80" s="5">
        <v>0</v>
      </c>
      <c r="AB80" s="5">
        <v>0</v>
      </c>
      <c r="AC80" s="5">
        <v>0.18181818181818099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0.33333333333333298</v>
      </c>
      <c r="AK80" s="5">
        <v>0</v>
      </c>
      <c r="AL80" s="5">
        <v>0.77777777777777701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1</v>
      </c>
      <c r="BM80">
        <v>0</v>
      </c>
      <c r="BN80">
        <v>0</v>
      </c>
    </row>
    <row r="81" spans="1:66" x14ac:dyDescent="0.35">
      <c r="A81" t="s">
        <v>611</v>
      </c>
      <c r="B81" t="s">
        <v>376</v>
      </c>
      <c r="C81" t="s">
        <v>75</v>
      </c>
      <c r="D81">
        <v>80.89</v>
      </c>
      <c r="E81">
        <v>4.0199999999999996</v>
      </c>
      <c r="F81" t="str">
        <f t="shared" si="2"/>
        <v>medium</v>
      </c>
      <c r="G81" t="str">
        <f t="shared" si="3"/>
        <v>high</v>
      </c>
      <c r="H81" t="s">
        <v>248</v>
      </c>
      <c r="I81">
        <v>227</v>
      </c>
      <c r="M81">
        <v>42</v>
      </c>
      <c r="O81">
        <v>0</v>
      </c>
      <c r="P81">
        <v>0</v>
      </c>
      <c r="Q81" s="5">
        <v>0.75</v>
      </c>
      <c r="R81" s="5">
        <v>0.38461538461538403</v>
      </c>
      <c r="S81" s="5">
        <v>0</v>
      </c>
      <c r="T81" s="5">
        <v>0.55555555555555503</v>
      </c>
      <c r="U81" s="5">
        <v>0.4</v>
      </c>
      <c r="V81" s="5">
        <v>0.214285714285714</v>
      </c>
      <c r="W81" s="5">
        <v>0.25</v>
      </c>
      <c r="X81" s="5">
        <v>0.57142857142857095</v>
      </c>
      <c r="Y81" s="5">
        <v>0.14285714285714199</v>
      </c>
      <c r="Z81" s="5">
        <v>0.6</v>
      </c>
      <c r="AA81" s="5">
        <v>0.27272727272727199</v>
      </c>
      <c r="AB81" s="5">
        <v>0</v>
      </c>
      <c r="AC81" s="5">
        <v>0.41666666666666602</v>
      </c>
      <c r="AD81" s="5">
        <v>0.75</v>
      </c>
      <c r="AE81" s="5">
        <v>0</v>
      </c>
      <c r="AF81" s="5">
        <v>0</v>
      </c>
      <c r="AG81" s="5">
        <v>0</v>
      </c>
      <c r="AH81" s="5">
        <v>0</v>
      </c>
      <c r="AI81" s="5">
        <v>0.133333333333333</v>
      </c>
      <c r="AJ81" s="5">
        <v>0</v>
      </c>
      <c r="AK81" s="5">
        <v>0</v>
      </c>
      <c r="AL81" s="5">
        <v>0.77777777777777701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1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1</v>
      </c>
      <c r="BM81">
        <v>1</v>
      </c>
      <c r="BN81">
        <v>0</v>
      </c>
    </row>
    <row r="82" spans="1:66" x14ac:dyDescent="0.35">
      <c r="A82" t="s">
        <v>681</v>
      </c>
      <c r="B82" t="s">
        <v>682</v>
      </c>
      <c r="C82" t="s">
        <v>75</v>
      </c>
      <c r="D82">
        <v>86.42</v>
      </c>
      <c r="E82">
        <v>0.4</v>
      </c>
      <c r="F82" t="str">
        <f t="shared" si="2"/>
        <v>medium</v>
      </c>
      <c r="G82" t="str">
        <f t="shared" si="3"/>
        <v>high</v>
      </c>
      <c r="H82" t="s">
        <v>248</v>
      </c>
      <c r="I82">
        <v>263</v>
      </c>
      <c r="J82" t="s">
        <v>683</v>
      </c>
      <c r="M82">
        <v>39</v>
      </c>
      <c r="O82">
        <v>0</v>
      </c>
      <c r="P82">
        <v>0</v>
      </c>
      <c r="Q82" s="5">
        <v>0.75</v>
      </c>
      <c r="R82" s="5">
        <v>0.38461538461538403</v>
      </c>
      <c r="S82" s="5">
        <v>0</v>
      </c>
      <c r="T82" s="5">
        <v>0.66666666666666596</v>
      </c>
      <c r="U82" s="5">
        <v>0.2</v>
      </c>
      <c r="V82" s="5">
        <v>0.28571428571428498</v>
      </c>
      <c r="W82" s="5">
        <v>0.25</v>
      </c>
      <c r="X82" s="5">
        <v>0.57142857142857095</v>
      </c>
      <c r="Y82" s="5">
        <v>0.14285714285714199</v>
      </c>
      <c r="Z82" s="5">
        <v>0.6</v>
      </c>
      <c r="AA82" s="5">
        <v>0.36363636363636298</v>
      </c>
      <c r="AB82" s="5">
        <v>0</v>
      </c>
      <c r="AC82" s="5">
        <v>0.53846153846153799</v>
      </c>
      <c r="AD82" s="5">
        <v>0.75</v>
      </c>
      <c r="AE82" s="5">
        <v>0</v>
      </c>
      <c r="AF82" s="5">
        <v>0</v>
      </c>
      <c r="AG82" s="5">
        <v>0</v>
      </c>
      <c r="AH82" s="5">
        <v>0</v>
      </c>
      <c r="AI82" s="5">
        <v>6.6666666666666596E-2</v>
      </c>
      <c r="AJ82" s="5">
        <v>0</v>
      </c>
      <c r="AK82" s="5">
        <v>0</v>
      </c>
      <c r="AL82" s="5">
        <v>0.77777777777777701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1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1</v>
      </c>
      <c r="BM82">
        <v>0</v>
      </c>
      <c r="BN82">
        <v>0</v>
      </c>
    </row>
    <row r="83" spans="1:66" x14ac:dyDescent="0.35">
      <c r="A83" t="s">
        <v>689</v>
      </c>
      <c r="B83" t="s">
        <v>269</v>
      </c>
      <c r="C83" t="s">
        <v>75</v>
      </c>
      <c r="D83">
        <v>61.49</v>
      </c>
      <c r="E83">
        <v>2.81</v>
      </c>
      <c r="F83" t="str">
        <f t="shared" si="2"/>
        <v>medium</v>
      </c>
      <c r="G83" t="str">
        <f t="shared" si="3"/>
        <v>high</v>
      </c>
      <c r="H83" t="s">
        <v>248</v>
      </c>
      <c r="I83">
        <v>375</v>
      </c>
      <c r="J83" t="s">
        <v>690</v>
      </c>
      <c r="M83">
        <v>28</v>
      </c>
      <c r="O83">
        <v>0</v>
      </c>
      <c r="P83">
        <v>0</v>
      </c>
      <c r="Q83" s="5">
        <v>0.375</v>
      </c>
      <c r="R83" s="5">
        <v>0.38461538461538403</v>
      </c>
      <c r="S83" s="5">
        <v>0.25</v>
      </c>
      <c r="T83" s="5">
        <v>0.66666666666666596</v>
      </c>
      <c r="U83" s="5">
        <v>0.2</v>
      </c>
      <c r="V83" s="5">
        <v>0.214285714285714</v>
      </c>
      <c r="W83" s="5">
        <v>0</v>
      </c>
      <c r="X83" s="5">
        <v>0.42857142857142799</v>
      </c>
      <c r="Y83" s="5">
        <v>0</v>
      </c>
      <c r="Z83" s="5">
        <v>0.3</v>
      </c>
      <c r="AA83" s="5">
        <v>0.18181818181818099</v>
      </c>
      <c r="AB83" s="5">
        <v>0</v>
      </c>
      <c r="AC83" s="5">
        <v>0.33333333333333298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6.6666666666666596E-2</v>
      </c>
      <c r="AJ83" s="5">
        <v>0</v>
      </c>
      <c r="AK83" s="5">
        <v>0</v>
      </c>
      <c r="AL83" s="5">
        <v>0.11111111111111099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1</v>
      </c>
      <c r="AX83">
        <v>0</v>
      </c>
      <c r="AY83">
        <v>1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</row>
    <row r="84" spans="1:66" x14ac:dyDescent="0.35">
      <c r="A84" t="s">
        <v>702</v>
      </c>
      <c r="B84" t="s">
        <v>201</v>
      </c>
      <c r="C84" t="s">
        <v>75</v>
      </c>
      <c r="D84">
        <v>91.12</v>
      </c>
      <c r="E84">
        <v>3.23</v>
      </c>
      <c r="F84" t="str">
        <f t="shared" si="2"/>
        <v>medium</v>
      </c>
      <c r="G84" t="str">
        <f t="shared" si="3"/>
        <v>high</v>
      </c>
      <c r="H84" t="s">
        <v>248</v>
      </c>
      <c r="I84">
        <v>237</v>
      </c>
      <c r="M84">
        <v>42</v>
      </c>
      <c r="O84">
        <v>0</v>
      </c>
      <c r="P84">
        <v>0</v>
      </c>
      <c r="Q84" s="5">
        <v>0.875</v>
      </c>
      <c r="R84" s="5">
        <v>0.38461538461538403</v>
      </c>
      <c r="S84" s="5">
        <v>0</v>
      </c>
      <c r="T84" s="5">
        <v>0.66666666666666596</v>
      </c>
      <c r="U84" s="5">
        <v>0.8</v>
      </c>
      <c r="V84" s="5">
        <v>0.28571428571428498</v>
      </c>
      <c r="W84" s="5">
        <v>0.25</v>
      </c>
      <c r="X84" s="5">
        <v>0.57142857142857095</v>
      </c>
      <c r="Y84" s="5">
        <v>0.14285714285714199</v>
      </c>
      <c r="Z84" s="5">
        <v>0.7</v>
      </c>
      <c r="AA84" s="5">
        <v>0.36363636363636298</v>
      </c>
      <c r="AB84" s="5">
        <v>0</v>
      </c>
      <c r="AC84" s="5">
        <v>0.33333333333333298</v>
      </c>
      <c r="AD84" s="5">
        <v>0.75</v>
      </c>
      <c r="AE84" s="5">
        <v>0</v>
      </c>
      <c r="AF84" s="5">
        <v>0</v>
      </c>
      <c r="AG84" s="5">
        <v>0</v>
      </c>
      <c r="AH84" s="5">
        <v>0</v>
      </c>
      <c r="AI84" s="5">
        <v>6.6666666666666596E-2</v>
      </c>
      <c r="AJ84" s="5">
        <v>0.5</v>
      </c>
      <c r="AK84" s="5">
        <v>0</v>
      </c>
      <c r="AL84" s="5">
        <v>0.44444444444444398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1</v>
      </c>
      <c r="AS84">
        <v>0</v>
      </c>
      <c r="AT84">
        <v>0</v>
      </c>
      <c r="AU84">
        <v>0</v>
      </c>
      <c r="AV84">
        <v>0</v>
      </c>
      <c r="AW84">
        <v>1</v>
      </c>
      <c r="AX84">
        <v>0</v>
      </c>
      <c r="AY84">
        <v>1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1</v>
      </c>
      <c r="BM84">
        <v>0</v>
      </c>
      <c r="BN84">
        <v>0</v>
      </c>
    </row>
    <row r="85" spans="1:66" x14ac:dyDescent="0.35">
      <c r="A85" t="s">
        <v>704</v>
      </c>
      <c r="B85" t="s">
        <v>175</v>
      </c>
      <c r="C85" t="s">
        <v>77</v>
      </c>
      <c r="D85">
        <v>67.77</v>
      </c>
      <c r="E85">
        <v>2.8</v>
      </c>
      <c r="F85" t="str">
        <f t="shared" si="2"/>
        <v>medium</v>
      </c>
      <c r="G85" t="str">
        <f t="shared" si="3"/>
        <v>high</v>
      </c>
      <c r="H85" t="s">
        <v>248</v>
      </c>
      <c r="I85">
        <v>93</v>
      </c>
      <c r="J85" t="s">
        <v>705</v>
      </c>
      <c r="M85">
        <v>30</v>
      </c>
      <c r="O85">
        <v>0</v>
      </c>
      <c r="P85">
        <v>0</v>
      </c>
      <c r="Q85" s="5">
        <v>0.125</v>
      </c>
      <c r="R85" s="5">
        <v>7.69230769230769E-2</v>
      </c>
      <c r="S85" s="5">
        <v>0</v>
      </c>
      <c r="T85" s="5">
        <v>0.77777777777777701</v>
      </c>
      <c r="U85" s="5">
        <v>0</v>
      </c>
      <c r="V85" s="5">
        <v>0</v>
      </c>
      <c r="W85" s="5">
        <v>0</v>
      </c>
      <c r="X85" s="5">
        <v>0.14285714285714199</v>
      </c>
      <c r="Y85" s="5">
        <v>0</v>
      </c>
      <c r="Z85" s="5">
        <v>0.1</v>
      </c>
      <c r="AA85" s="5">
        <v>0.27272727272727199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0.77777777777777701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1</v>
      </c>
      <c r="BJ85">
        <v>0</v>
      </c>
      <c r="BK85">
        <v>0</v>
      </c>
      <c r="BL85">
        <v>0</v>
      </c>
      <c r="BM85">
        <v>0</v>
      </c>
      <c r="BN85">
        <v>0</v>
      </c>
    </row>
    <row r="86" spans="1:66" x14ac:dyDescent="0.35">
      <c r="A86" t="s">
        <v>707</v>
      </c>
      <c r="B86" t="s">
        <v>201</v>
      </c>
      <c r="C86" t="s">
        <v>75</v>
      </c>
      <c r="D86">
        <v>84.57</v>
      </c>
      <c r="E86">
        <v>3.98</v>
      </c>
      <c r="F86" t="str">
        <f t="shared" si="2"/>
        <v>medium</v>
      </c>
      <c r="G86" t="str">
        <f t="shared" si="3"/>
        <v>high</v>
      </c>
      <c r="H86" t="s">
        <v>248</v>
      </c>
      <c r="I86">
        <v>319</v>
      </c>
      <c r="J86" t="s">
        <v>708</v>
      </c>
      <c r="M86">
        <v>55</v>
      </c>
      <c r="O86">
        <v>0</v>
      </c>
      <c r="P86">
        <v>0</v>
      </c>
      <c r="Q86" s="5">
        <v>0.625</v>
      </c>
      <c r="R86" s="5">
        <v>0.46153846153846101</v>
      </c>
      <c r="S86" s="5">
        <v>0</v>
      </c>
      <c r="T86" s="5">
        <v>0.55555555555555503</v>
      </c>
      <c r="U86" s="5">
        <v>0.2</v>
      </c>
      <c r="V86" s="5">
        <v>0.28571428571428498</v>
      </c>
      <c r="W86" s="5">
        <v>0.25</v>
      </c>
      <c r="X86" s="5">
        <v>0.28571428571428498</v>
      </c>
      <c r="Y86" s="5">
        <v>0.14285714285714199</v>
      </c>
      <c r="Z86" s="5">
        <v>0.5</v>
      </c>
      <c r="AA86" s="5">
        <v>0.36363636363636298</v>
      </c>
      <c r="AB86" s="5">
        <v>0</v>
      </c>
      <c r="AC86" s="5">
        <v>0.53846153846153799</v>
      </c>
      <c r="AD86" s="5">
        <v>0.5</v>
      </c>
      <c r="AE86" s="5">
        <v>0</v>
      </c>
      <c r="AF86" s="5">
        <v>0</v>
      </c>
      <c r="AG86" s="5">
        <v>0</v>
      </c>
      <c r="AH86" s="5">
        <v>0</v>
      </c>
      <c r="AI86" s="5">
        <v>6.6666666666666596E-2</v>
      </c>
      <c r="AJ86" s="5">
        <v>1</v>
      </c>
      <c r="AK86" s="5">
        <v>0</v>
      </c>
      <c r="AL86" s="5">
        <v>0.55555555555555503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1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1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1</v>
      </c>
      <c r="BM86">
        <v>0</v>
      </c>
      <c r="BN86">
        <v>0</v>
      </c>
    </row>
    <row r="87" spans="1:66" x14ac:dyDescent="0.35">
      <c r="A87" t="s">
        <v>709</v>
      </c>
      <c r="B87" t="s">
        <v>201</v>
      </c>
      <c r="C87" t="s">
        <v>75</v>
      </c>
      <c r="D87">
        <v>66.239999999999995</v>
      </c>
      <c r="E87">
        <v>1.7</v>
      </c>
      <c r="F87" t="str">
        <f t="shared" si="2"/>
        <v>medium</v>
      </c>
      <c r="G87" t="str">
        <f t="shared" si="3"/>
        <v>high</v>
      </c>
      <c r="H87" t="s">
        <v>248</v>
      </c>
      <c r="I87">
        <v>473</v>
      </c>
      <c r="M87">
        <v>41</v>
      </c>
      <c r="O87">
        <v>0</v>
      </c>
      <c r="P87">
        <v>0</v>
      </c>
      <c r="Q87" s="5">
        <v>0.375</v>
      </c>
      <c r="R87" s="5">
        <v>0.46153846153846101</v>
      </c>
      <c r="S87" s="5">
        <v>0</v>
      </c>
      <c r="T87" s="5">
        <v>0.44444444444444398</v>
      </c>
      <c r="U87" s="5">
        <v>0.2</v>
      </c>
      <c r="V87" s="5">
        <v>0.28571428571428498</v>
      </c>
      <c r="W87" s="5">
        <v>0.125</v>
      </c>
      <c r="X87" s="5">
        <v>0.42857142857142799</v>
      </c>
      <c r="Y87" s="5">
        <v>0.14285714285714199</v>
      </c>
      <c r="Z87" s="5">
        <v>0.4</v>
      </c>
      <c r="AA87" s="5">
        <v>0.36363636363636298</v>
      </c>
      <c r="AB87" s="5">
        <v>0</v>
      </c>
      <c r="AC87" s="5">
        <v>0.18181818181818099</v>
      </c>
      <c r="AD87" s="5">
        <v>0.5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0.22222222222222199</v>
      </c>
      <c r="AM87">
        <v>1</v>
      </c>
      <c r="AN87">
        <v>0</v>
      </c>
      <c r="AO87">
        <v>0</v>
      </c>
      <c r="AP87">
        <v>0</v>
      </c>
      <c r="AQ87">
        <v>0</v>
      </c>
      <c r="AR87">
        <v>1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1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1</v>
      </c>
      <c r="BM87">
        <v>0</v>
      </c>
      <c r="BN87">
        <v>0</v>
      </c>
    </row>
    <row r="88" spans="1:66" x14ac:dyDescent="0.35">
      <c r="A88" t="s">
        <v>710</v>
      </c>
      <c r="B88" t="s">
        <v>278</v>
      </c>
      <c r="C88" t="s">
        <v>75</v>
      </c>
      <c r="D88">
        <v>71.86</v>
      </c>
      <c r="E88">
        <v>1.1399999999999999</v>
      </c>
      <c r="F88" t="str">
        <f t="shared" si="2"/>
        <v>medium</v>
      </c>
      <c r="G88" t="str">
        <f t="shared" si="3"/>
        <v>high</v>
      </c>
      <c r="H88" t="s">
        <v>248</v>
      </c>
      <c r="I88">
        <v>224</v>
      </c>
      <c r="M88">
        <v>37</v>
      </c>
      <c r="O88">
        <v>0</v>
      </c>
      <c r="P88">
        <v>0</v>
      </c>
      <c r="Q88" s="5">
        <v>0.75</v>
      </c>
      <c r="R88" s="5">
        <v>0.30769230769230699</v>
      </c>
      <c r="S88" s="5">
        <v>0</v>
      </c>
      <c r="T88" s="5">
        <v>0.33333333333333298</v>
      </c>
      <c r="U88" s="5">
        <v>0.4</v>
      </c>
      <c r="V88" s="5">
        <v>0.14285714285714199</v>
      </c>
      <c r="W88" s="5">
        <v>0.25</v>
      </c>
      <c r="X88" s="5">
        <v>0.57142857142857095</v>
      </c>
      <c r="Y88" s="5">
        <v>0.14285714285714199</v>
      </c>
      <c r="Z88" s="5">
        <v>0.6</v>
      </c>
      <c r="AA88" s="5">
        <v>0.36363636363636298</v>
      </c>
      <c r="AB88" s="5">
        <v>0</v>
      </c>
      <c r="AC88" s="5">
        <v>0.33333333333333298</v>
      </c>
      <c r="AD88" s="5">
        <v>0.5</v>
      </c>
      <c r="AE88" s="5">
        <v>0</v>
      </c>
      <c r="AF88" s="5">
        <v>0</v>
      </c>
      <c r="AG88" s="5">
        <v>0</v>
      </c>
      <c r="AH88" s="5">
        <v>0</v>
      </c>
      <c r="AI88" s="5">
        <v>0.133333333333333</v>
      </c>
      <c r="AJ88" s="5">
        <v>0.66666666666666596</v>
      </c>
      <c r="AK88" s="5">
        <v>0</v>
      </c>
      <c r="AL88" s="5">
        <v>0.66666666666666596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1</v>
      </c>
      <c r="BM88">
        <v>0</v>
      </c>
      <c r="BN88">
        <v>0</v>
      </c>
    </row>
    <row r="89" spans="1:66" x14ac:dyDescent="0.35">
      <c r="A89" t="s">
        <v>711</v>
      </c>
      <c r="B89" t="s">
        <v>181</v>
      </c>
      <c r="C89" t="s">
        <v>79</v>
      </c>
      <c r="D89">
        <v>83.28</v>
      </c>
      <c r="E89">
        <v>2.61</v>
      </c>
      <c r="F89" t="str">
        <f t="shared" si="2"/>
        <v>medium</v>
      </c>
      <c r="G89" t="str">
        <f t="shared" si="3"/>
        <v>high</v>
      </c>
      <c r="H89" t="s">
        <v>248</v>
      </c>
      <c r="I89">
        <v>180</v>
      </c>
      <c r="J89" t="s">
        <v>157</v>
      </c>
      <c r="M89">
        <v>44</v>
      </c>
      <c r="O89">
        <v>0</v>
      </c>
      <c r="P89">
        <v>0</v>
      </c>
      <c r="Q89" s="5">
        <v>0.625</v>
      </c>
      <c r="R89" s="5">
        <v>0.38461538461538403</v>
      </c>
      <c r="S89" s="5">
        <v>0</v>
      </c>
      <c r="T89" s="5">
        <v>0.44444444444444398</v>
      </c>
      <c r="U89" s="5">
        <v>0.6</v>
      </c>
      <c r="V89" s="5">
        <v>0.214285714285714</v>
      </c>
      <c r="W89" s="5">
        <v>0.125</v>
      </c>
      <c r="X89" s="5">
        <v>0.42857142857142799</v>
      </c>
      <c r="Y89" s="5">
        <v>0.14285714285714199</v>
      </c>
      <c r="Z89" s="5">
        <v>0.5</v>
      </c>
      <c r="AA89" s="5">
        <v>0.45454545454545398</v>
      </c>
      <c r="AB89" s="5">
        <v>0</v>
      </c>
      <c r="AC89" s="5">
        <v>0.61538461538461497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6.6666666666666596E-2</v>
      </c>
      <c r="AJ89" s="5">
        <v>0.33333333333333298</v>
      </c>
      <c r="AK89" s="5">
        <v>0</v>
      </c>
      <c r="AL89" s="5">
        <v>0.88888888888888795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1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1</v>
      </c>
      <c r="BM89">
        <v>0</v>
      </c>
      <c r="BN89">
        <v>0</v>
      </c>
    </row>
    <row r="90" spans="1:66" x14ac:dyDescent="0.35">
      <c r="A90" t="s">
        <v>712</v>
      </c>
      <c r="B90" t="s">
        <v>159</v>
      </c>
      <c r="C90" t="s">
        <v>77</v>
      </c>
      <c r="D90">
        <v>78.819999999999993</v>
      </c>
      <c r="E90">
        <v>4.21</v>
      </c>
      <c r="F90" t="str">
        <f t="shared" si="2"/>
        <v>medium</v>
      </c>
      <c r="G90" t="str">
        <f t="shared" si="3"/>
        <v>high</v>
      </c>
      <c r="H90" t="s">
        <v>248</v>
      </c>
      <c r="I90">
        <v>51</v>
      </c>
      <c r="J90" t="s">
        <v>713</v>
      </c>
      <c r="K90" t="s">
        <v>714</v>
      </c>
      <c r="M90">
        <v>38</v>
      </c>
      <c r="O90">
        <v>0</v>
      </c>
      <c r="P90">
        <v>0</v>
      </c>
      <c r="Q90" s="5">
        <v>0</v>
      </c>
      <c r="R90" s="5">
        <v>0</v>
      </c>
      <c r="S90" s="5">
        <v>0</v>
      </c>
      <c r="T90" s="5">
        <v>0.33333333333333298</v>
      </c>
      <c r="U90" s="5">
        <v>0</v>
      </c>
      <c r="V90" s="5">
        <v>0</v>
      </c>
      <c r="W90" s="5">
        <v>0</v>
      </c>
      <c r="X90" s="5">
        <v>0.57142857142857095</v>
      </c>
      <c r="Y90" s="5">
        <v>0</v>
      </c>
      <c r="Z90" s="5">
        <v>0</v>
      </c>
      <c r="AA90" s="5">
        <v>0.36363636363636298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0.55555555555555503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</row>
    <row r="91" spans="1:66" x14ac:dyDescent="0.35">
      <c r="A91" t="s">
        <v>723</v>
      </c>
      <c r="B91" t="s">
        <v>191</v>
      </c>
      <c r="C91" t="s">
        <v>77</v>
      </c>
      <c r="D91">
        <v>56.76</v>
      </c>
      <c r="E91">
        <v>3.74</v>
      </c>
      <c r="F91" t="str">
        <f t="shared" si="2"/>
        <v>medium</v>
      </c>
      <c r="G91" t="str">
        <f t="shared" si="3"/>
        <v>high</v>
      </c>
      <c r="H91" t="s">
        <v>248</v>
      </c>
      <c r="I91">
        <v>315</v>
      </c>
      <c r="M91">
        <v>35</v>
      </c>
      <c r="O91">
        <v>0</v>
      </c>
      <c r="P91">
        <v>0</v>
      </c>
      <c r="Q91" s="5">
        <v>0.5</v>
      </c>
      <c r="R91" s="5">
        <v>0.15384615384615299</v>
      </c>
      <c r="S91" s="5">
        <v>0</v>
      </c>
      <c r="T91" s="5">
        <v>0.44444444444444398</v>
      </c>
      <c r="U91" s="5">
        <v>0.2</v>
      </c>
      <c r="V91" s="5">
        <v>0.14285714285714199</v>
      </c>
      <c r="W91" s="5">
        <v>0.25</v>
      </c>
      <c r="X91" s="5">
        <v>0.42857142857142799</v>
      </c>
      <c r="Y91" s="5">
        <v>0</v>
      </c>
      <c r="Z91" s="5">
        <v>0.4</v>
      </c>
      <c r="AA91" s="5">
        <v>0.18181818181818099</v>
      </c>
      <c r="AB91" s="5">
        <v>0</v>
      </c>
      <c r="AC91" s="5">
        <v>0.18181818181818099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0.133333333333333</v>
      </c>
      <c r="AJ91" s="5">
        <v>0.66666666666666596</v>
      </c>
      <c r="AK91" s="5">
        <v>0</v>
      </c>
      <c r="AL91" s="5">
        <v>0.66666666666666596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1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1</v>
      </c>
      <c r="BM91">
        <v>0</v>
      </c>
      <c r="BN91">
        <v>0</v>
      </c>
    </row>
    <row r="92" spans="1:66" x14ac:dyDescent="0.35">
      <c r="A92" t="s">
        <v>724</v>
      </c>
      <c r="B92" t="s">
        <v>175</v>
      </c>
      <c r="C92" t="s">
        <v>77</v>
      </c>
      <c r="D92">
        <v>85.94</v>
      </c>
      <c r="E92">
        <v>2.8</v>
      </c>
      <c r="F92" t="str">
        <f t="shared" si="2"/>
        <v>medium</v>
      </c>
      <c r="G92" t="str">
        <f t="shared" si="3"/>
        <v>high</v>
      </c>
      <c r="H92" t="s">
        <v>248</v>
      </c>
      <c r="I92">
        <v>81</v>
      </c>
      <c r="J92" t="s">
        <v>176</v>
      </c>
      <c r="K92" t="s">
        <v>725</v>
      </c>
      <c r="M92">
        <v>37</v>
      </c>
      <c r="O92">
        <v>0</v>
      </c>
      <c r="P92">
        <v>0</v>
      </c>
      <c r="Q92" s="5">
        <v>0.25</v>
      </c>
      <c r="R92" s="5">
        <v>0.15384615384615299</v>
      </c>
      <c r="S92" s="5">
        <v>0.25</v>
      </c>
      <c r="T92" s="5">
        <v>0.66666666666666596</v>
      </c>
      <c r="U92" s="5">
        <v>0</v>
      </c>
      <c r="V92" s="5">
        <v>0</v>
      </c>
      <c r="W92" s="5">
        <v>0</v>
      </c>
      <c r="X92" s="5">
        <v>0.85714285714285698</v>
      </c>
      <c r="Y92" s="5">
        <v>0</v>
      </c>
      <c r="Z92" s="5">
        <v>0.2</v>
      </c>
      <c r="AA92" s="5">
        <v>0.54545454545454497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0.88888888888888795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1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1</v>
      </c>
      <c r="BJ92">
        <v>0</v>
      </c>
      <c r="BK92">
        <v>0</v>
      </c>
      <c r="BL92">
        <v>0</v>
      </c>
      <c r="BM92">
        <v>0</v>
      </c>
      <c r="BN92">
        <v>0</v>
      </c>
    </row>
    <row r="93" spans="1:66" x14ac:dyDescent="0.35">
      <c r="A93" t="s">
        <v>726</v>
      </c>
      <c r="B93" t="s">
        <v>209</v>
      </c>
      <c r="C93" t="s">
        <v>76</v>
      </c>
      <c r="D93">
        <v>58.95</v>
      </c>
      <c r="E93">
        <v>0.57999999999999996</v>
      </c>
      <c r="F93" t="str">
        <f t="shared" ref="F93:F156" si="4">IF(D93&gt;95,"high",IF(D93&gt;50,"medium","zlow"))</f>
        <v>medium</v>
      </c>
      <c r="G93" t="str">
        <f t="shared" si="3"/>
        <v>high</v>
      </c>
      <c r="H93" t="s">
        <v>248</v>
      </c>
      <c r="I93">
        <v>301</v>
      </c>
      <c r="M93">
        <v>30</v>
      </c>
      <c r="O93">
        <v>0</v>
      </c>
      <c r="P93">
        <v>0</v>
      </c>
      <c r="Q93" s="5">
        <v>0.875</v>
      </c>
      <c r="R93" s="5">
        <v>0.38461538461538403</v>
      </c>
      <c r="S93" s="5">
        <v>0</v>
      </c>
      <c r="T93" s="5">
        <v>0.77777777777777701</v>
      </c>
      <c r="U93" s="5">
        <v>0.4</v>
      </c>
      <c r="V93" s="5">
        <v>7.1428571428571397E-2</v>
      </c>
      <c r="W93" s="5">
        <v>0</v>
      </c>
      <c r="X93" s="5">
        <v>0.42857142857142799</v>
      </c>
      <c r="Y93" s="5">
        <v>0.14285714285714199</v>
      </c>
      <c r="Z93" s="5">
        <v>0.5</v>
      </c>
      <c r="AA93" s="5">
        <v>0.45454545454545398</v>
      </c>
      <c r="AB93" s="5">
        <v>0</v>
      </c>
      <c r="AC93" s="5">
        <v>0.58333333333333304</v>
      </c>
      <c r="AD93" s="5">
        <v>1</v>
      </c>
      <c r="AE93" s="5">
        <v>0</v>
      </c>
      <c r="AF93" s="5">
        <v>0</v>
      </c>
      <c r="AG93" s="5">
        <v>0</v>
      </c>
      <c r="AH93" s="5">
        <v>0</v>
      </c>
      <c r="AI93" s="5">
        <v>0.133333333333333</v>
      </c>
      <c r="AJ93" s="5">
        <v>0.66666666666666596</v>
      </c>
      <c r="AK93" s="5">
        <v>0.25</v>
      </c>
      <c r="AL93" s="5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1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1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</v>
      </c>
      <c r="BG93">
        <v>0</v>
      </c>
      <c r="BH93">
        <v>0</v>
      </c>
      <c r="BI93">
        <v>1</v>
      </c>
      <c r="BJ93">
        <v>1</v>
      </c>
      <c r="BK93">
        <v>0</v>
      </c>
      <c r="BL93">
        <v>0</v>
      </c>
      <c r="BM93">
        <v>0</v>
      </c>
      <c r="BN93">
        <v>0</v>
      </c>
    </row>
    <row r="94" spans="1:66" x14ac:dyDescent="0.35">
      <c r="A94" t="s">
        <v>727</v>
      </c>
      <c r="B94" t="s">
        <v>242</v>
      </c>
      <c r="C94" t="s">
        <v>78</v>
      </c>
      <c r="D94">
        <v>94.66</v>
      </c>
      <c r="E94">
        <v>3.13</v>
      </c>
      <c r="F94" t="str">
        <f t="shared" si="4"/>
        <v>medium</v>
      </c>
      <c r="G94" t="str">
        <f t="shared" si="3"/>
        <v>high</v>
      </c>
      <c r="H94" t="s">
        <v>248</v>
      </c>
      <c r="I94">
        <v>223</v>
      </c>
      <c r="M94">
        <v>45</v>
      </c>
      <c r="O94">
        <v>0.25</v>
      </c>
      <c r="P94">
        <v>0</v>
      </c>
      <c r="Q94" s="5">
        <v>1</v>
      </c>
      <c r="R94" s="5">
        <v>0.46153846153846101</v>
      </c>
      <c r="S94" s="5">
        <v>0</v>
      </c>
      <c r="T94" s="5">
        <v>0.77777777777777701</v>
      </c>
      <c r="U94" s="5">
        <v>0.8</v>
      </c>
      <c r="V94" s="5">
        <v>7.1428571428571397E-2</v>
      </c>
      <c r="W94" s="5">
        <v>0</v>
      </c>
      <c r="X94" s="5">
        <v>0.71428571428571397</v>
      </c>
      <c r="Y94" s="5">
        <v>0.57142857142857095</v>
      </c>
      <c r="Z94" s="5">
        <v>0.7</v>
      </c>
      <c r="AA94" s="5">
        <v>0.81818181818181801</v>
      </c>
      <c r="AB94" s="5">
        <v>0</v>
      </c>
      <c r="AC94" s="5">
        <v>1</v>
      </c>
      <c r="AD94" s="5">
        <v>1</v>
      </c>
      <c r="AE94" s="5">
        <v>0.3</v>
      </c>
      <c r="AF94" s="5">
        <v>1</v>
      </c>
      <c r="AG94" s="5">
        <v>0.66666666666666596</v>
      </c>
      <c r="AH94" s="5">
        <v>0.66666666666666596</v>
      </c>
      <c r="AI94" s="5">
        <v>0.133333333333333</v>
      </c>
      <c r="AJ94" s="5">
        <v>1</v>
      </c>
      <c r="AK94" s="5">
        <v>1</v>
      </c>
      <c r="AL94" s="5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1</v>
      </c>
      <c r="AS94">
        <v>0</v>
      </c>
      <c r="AT94">
        <v>1</v>
      </c>
      <c r="AU94">
        <v>0</v>
      </c>
      <c r="AV94">
        <v>0</v>
      </c>
      <c r="AW94">
        <v>1</v>
      </c>
      <c r="AX94">
        <v>0</v>
      </c>
      <c r="AY94">
        <v>1</v>
      </c>
      <c r="AZ94">
        <v>1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1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0</v>
      </c>
      <c r="BM94">
        <v>0</v>
      </c>
      <c r="BN94">
        <v>0</v>
      </c>
    </row>
    <row r="95" spans="1:66" x14ac:dyDescent="0.35">
      <c r="A95" t="s">
        <v>736</v>
      </c>
      <c r="B95" t="s">
        <v>175</v>
      </c>
      <c r="C95" t="s">
        <v>77</v>
      </c>
      <c r="D95">
        <v>52.84</v>
      </c>
      <c r="E95">
        <v>0.93</v>
      </c>
      <c r="F95" t="str">
        <f t="shared" si="4"/>
        <v>medium</v>
      </c>
      <c r="G95" t="str">
        <f t="shared" si="3"/>
        <v>high</v>
      </c>
      <c r="H95" t="s">
        <v>248</v>
      </c>
      <c r="I95">
        <v>91</v>
      </c>
      <c r="M95">
        <v>15</v>
      </c>
      <c r="O95">
        <v>0</v>
      </c>
      <c r="P95">
        <v>0</v>
      </c>
      <c r="Q95" s="5">
        <v>0</v>
      </c>
      <c r="R95" s="5">
        <v>0</v>
      </c>
      <c r="S95" s="5">
        <v>0</v>
      </c>
      <c r="T95" s="5">
        <v>0.33333333333333298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0.18181818181818099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0.33333333333333298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1</v>
      </c>
      <c r="BJ95">
        <v>0</v>
      </c>
      <c r="BK95">
        <v>0</v>
      </c>
      <c r="BL95">
        <v>0</v>
      </c>
      <c r="BM95">
        <v>0</v>
      </c>
      <c r="BN95">
        <v>0</v>
      </c>
    </row>
    <row r="96" spans="1:66" x14ac:dyDescent="0.35">
      <c r="A96" t="s">
        <v>737</v>
      </c>
      <c r="B96" t="s">
        <v>181</v>
      </c>
      <c r="C96" t="s">
        <v>75</v>
      </c>
      <c r="D96">
        <v>90.49</v>
      </c>
      <c r="E96">
        <v>2.46</v>
      </c>
      <c r="F96" t="str">
        <f t="shared" si="4"/>
        <v>medium</v>
      </c>
      <c r="G96" t="str">
        <f t="shared" ref="G96:G159" si="5">IF(E96&lt;5,"high",IF(E96&lt;10,"medium","zlow"))</f>
        <v>high</v>
      </c>
      <c r="H96" t="s">
        <v>248</v>
      </c>
      <c r="I96">
        <v>151</v>
      </c>
      <c r="J96" t="s">
        <v>738</v>
      </c>
      <c r="K96" t="s">
        <v>739</v>
      </c>
      <c r="M96">
        <v>41</v>
      </c>
      <c r="O96">
        <v>0</v>
      </c>
      <c r="P96">
        <v>0</v>
      </c>
      <c r="Q96" s="5">
        <v>0.625</v>
      </c>
      <c r="R96" s="5">
        <v>0.30769230769230699</v>
      </c>
      <c r="S96" s="5">
        <v>0.5</v>
      </c>
      <c r="T96" s="5">
        <v>0.66666666666666596</v>
      </c>
      <c r="U96" s="5">
        <v>0.2</v>
      </c>
      <c r="V96" s="5">
        <v>0.214285714285714</v>
      </c>
      <c r="W96" s="5">
        <v>0.125</v>
      </c>
      <c r="X96" s="5">
        <v>0.57142857142857095</v>
      </c>
      <c r="Y96" s="5">
        <v>0.14285714285714199</v>
      </c>
      <c r="Z96" s="5">
        <v>0.5</v>
      </c>
      <c r="AA96" s="5">
        <v>0.45454545454545398</v>
      </c>
      <c r="AB96" s="5">
        <v>0</v>
      </c>
      <c r="AC96" s="5">
        <v>0.46153846153846101</v>
      </c>
      <c r="AD96" s="5">
        <v>0.75</v>
      </c>
      <c r="AE96" s="5">
        <v>0</v>
      </c>
      <c r="AF96" s="5">
        <v>0</v>
      </c>
      <c r="AG96" s="5">
        <v>0</v>
      </c>
      <c r="AH96" s="5">
        <v>0</v>
      </c>
      <c r="AI96" s="5">
        <v>6.6666666666666596E-2</v>
      </c>
      <c r="AJ96" s="5">
        <v>0.5</v>
      </c>
      <c r="AK96" s="5">
        <v>0</v>
      </c>
      <c r="AL96" s="5">
        <v>0.88888888888888795</v>
      </c>
      <c r="AM96">
        <v>0</v>
      </c>
      <c r="AN96">
        <v>1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1</v>
      </c>
      <c r="BM96">
        <v>0</v>
      </c>
      <c r="BN96">
        <v>0</v>
      </c>
    </row>
    <row r="97" spans="1:66" x14ac:dyDescent="0.35">
      <c r="A97" t="s">
        <v>741</v>
      </c>
      <c r="B97" t="s">
        <v>388</v>
      </c>
      <c r="C97" t="s">
        <v>77</v>
      </c>
      <c r="D97">
        <v>87.54</v>
      </c>
      <c r="E97">
        <v>3.74</v>
      </c>
      <c r="F97" t="str">
        <f t="shared" si="4"/>
        <v>medium</v>
      </c>
      <c r="G97" t="str">
        <f t="shared" si="5"/>
        <v>high</v>
      </c>
      <c r="H97" t="s">
        <v>248</v>
      </c>
      <c r="I97">
        <v>71</v>
      </c>
      <c r="J97" t="s">
        <v>742</v>
      </c>
      <c r="M97">
        <v>40</v>
      </c>
      <c r="O97">
        <v>0</v>
      </c>
      <c r="P97">
        <v>0</v>
      </c>
      <c r="Q97" s="5">
        <v>0.5</v>
      </c>
      <c r="R97" s="5">
        <v>0.30769230769230699</v>
      </c>
      <c r="S97" s="5">
        <v>0</v>
      </c>
      <c r="T97" s="5">
        <v>0.55555555555555503</v>
      </c>
      <c r="U97" s="5">
        <v>0.2</v>
      </c>
      <c r="V97" s="5">
        <v>7.1428571428571397E-2</v>
      </c>
      <c r="W97" s="5">
        <v>0</v>
      </c>
      <c r="X97" s="5">
        <v>0.14285714285714199</v>
      </c>
      <c r="Y97" s="5">
        <v>0</v>
      </c>
      <c r="Z97" s="5">
        <v>0.3</v>
      </c>
      <c r="AA97" s="5">
        <v>0.27272727272727199</v>
      </c>
      <c r="AB97" s="5">
        <v>0</v>
      </c>
      <c r="AC97" s="5">
        <v>0</v>
      </c>
      <c r="AD97" s="5">
        <v>0.5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</row>
    <row r="98" spans="1:66" x14ac:dyDescent="0.35">
      <c r="A98" t="s">
        <v>748</v>
      </c>
      <c r="B98" t="s">
        <v>181</v>
      </c>
      <c r="C98" t="s">
        <v>75</v>
      </c>
      <c r="D98">
        <v>51.84</v>
      </c>
      <c r="E98">
        <v>3.6</v>
      </c>
      <c r="F98" t="str">
        <f t="shared" si="4"/>
        <v>medium</v>
      </c>
      <c r="G98" t="str">
        <f t="shared" si="5"/>
        <v>high</v>
      </c>
      <c r="H98" t="s">
        <v>248</v>
      </c>
      <c r="I98">
        <v>276</v>
      </c>
      <c r="J98" t="s">
        <v>749</v>
      </c>
      <c r="K98" t="s">
        <v>750</v>
      </c>
      <c r="M98">
        <v>15</v>
      </c>
      <c r="O98">
        <v>0</v>
      </c>
      <c r="P98">
        <v>0</v>
      </c>
      <c r="Q98" s="5">
        <v>0.125</v>
      </c>
      <c r="R98" s="5">
        <v>0</v>
      </c>
      <c r="S98" s="5">
        <v>0.25</v>
      </c>
      <c r="T98" s="5">
        <v>0.22222222222222199</v>
      </c>
      <c r="U98" s="5">
        <v>0</v>
      </c>
      <c r="V98" s="5">
        <v>7.1428571428571397E-2</v>
      </c>
      <c r="W98" s="5">
        <v>0.125</v>
      </c>
      <c r="X98" s="5">
        <v>0.14285714285714199</v>
      </c>
      <c r="Y98" s="5">
        <v>0</v>
      </c>
      <c r="Z98" s="5">
        <v>0</v>
      </c>
      <c r="AA98" s="5">
        <v>9.0909090909090898E-2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6.6666666666666596E-2</v>
      </c>
      <c r="AJ98" s="5">
        <v>0</v>
      </c>
      <c r="AK98" s="5">
        <v>0</v>
      </c>
      <c r="AL98" s="5">
        <v>0.33333333333333298</v>
      </c>
      <c r="AM98">
        <v>1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</row>
    <row r="99" spans="1:66" x14ac:dyDescent="0.35">
      <c r="A99" t="s">
        <v>754</v>
      </c>
      <c r="B99" t="s">
        <v>224</v>
      </c>
      <c r="C99" t="s">
        <v>75</v>
      </c>
      <c r="D99">
        <v>89.23</v>
      </c>
      <c r="E99">
        <v>2.75</v>
      </c>
      <c r="F99" t="str">
        <f t="shared" si="4"/>
        <v>medium</v>
      </c>
      <c r="G99" t="str">
        <f t="shared" si="5"/>
        <v>high</v>
      </c>
      <c r="H99" t="s">
        <v>248</v>
      </c>
      <c r="I99">
        <v>181</v>
      </c>
      <c r="M99">
        <v>41</v>
      </c>
      <c r="O99">
        <v>0</v>
      </c>
      <c r="P99">
        <v>0</v>
      </c>
      <c r="Q99" s="5">
        <v>0.75</v>
      </c>
      <c r="R99" s="5">
        <v>0.46153846153846101</v>
      </c>
      <c r="S99" s="5">
        <v>0.25</v>
      </c>
      <c r="T99" s="5">
        <v>0.55555555555555503</v>
      </c>
      <c r="U99" s="5">
        <v>0.2</v>
      </c>
      <c r="V99" s="5">
        <v>0.28571428571428498</v>
      </c>
      <c r="W99" s="5">
        <v>0.25</v>
      </c>
      <c r="X99" s="5">
        <v>0.42857142857142799</v>
      </c>
      <c r="Y99" s="5">
        <v>0.14285714285714199</v>
      </c>
      <c r="Z99" s="5">
        <v>0.6</v>
      </c>
      <c r="AA99" s="5">
        <v>0.27272727272727199</v>
      </c>
      <c r="AB99" s="5">
        <v>0</v>
      </c>
      <c r="AC99" s="5">
        <v>0.46153846153846101</v>
      </c>
      <c r="AD99" s="5">
        <v>0.75</v>
      </c>
      <c r="AE99" s="5">
        <v>0</v>
      </c>
      <c r="AF99" s="5">
        <v>0</v>
      </c>
      <c r="AG99" s="5">
        <v>0</v>
      </c>
      <c r="AH99" s="5">
        <v>0</v>
      </c>
      <c r="AI99" s="5">
        <v>6.6666666666666596E-2</v>
      </c>
      <c r="AJ99" s="5">
        <v>1</v>
      </c>
      <c r="AK99" s="5">
        <v>0</v>
      </c>
      <c r="AL99" s="5">
        <v>0</v>
      </c>
      <c r="AM99">
        <v>0</v>
      </c>
      <c r="AN99">
        <v>1</v>
      </c>
      <c r="AO99">
        <v>0</v>
      </c>
      <c r="AP99">
        <v>0</v>
      </c>
      <c r="AQ99">
        <v>0</v>
      </c>
      <c r="AR99">
        <v>1</v>
      </c>
      <c r="AS99">
        <v>0</v>
      </c>
      <c r="AT99">
        <v>0</v>
      </c>
      <c r="AU99">
        <v>0</v>
      </c>
      <c r="AV99">
        <v>0</v>
      </c>
      <c r="AW99">
        <v>1</v>
      </c>
      <c r="AX99">
        <v>1</v>
      </c>
      <c r="AY99">
        <v>1</v>
      </c>
      <c r="AZ99">
        <v>1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1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1</v>
      </c>
      <c r="BM99">
        <v>0</v>
      </c>
      <c r="BN99">
        <v>0</v>
      </c>
    </row>
    <row r="100" spans="1:66" x14ac:dyDescent="0.35">
      <c r="A100" t="s">
        <v>757</v>
      </c>
      <c r="B100" t="s">
        <v>201</v>
      </c>
      <c r="C100" t="s">
        <v>75</v>
      </c>
      <c r="D100">
        <v>74.84</v>
      </c>
      <c r="E100">
        <v>1.6</v>
      </c>
      <c r="F100" t="str">
        <f t="shared" si="4"/>
        <v>medium</v>
      </c>
      <c r="G100" t="str">
        <f t="shared" si="5"/>
        <v>high</v>
      </c>
      <c r="H100" t="s">
        <v>248</v>
      </c>
      <c r="I100">
        <v>318</v>
      </c>
      <c r="M100">
        <v>26</v>
      </c>
      <c r="O100">
        <v>0</v>
      </c>
      <c r="P100">
        <v>0</v>
      </c>
      <c r="Q100" s="5">
        <v>0.625</v>
      </c>
      <c r="R100" s="5">
        <v>0.38461538461538403</v>
      </c>
      <c r="S100" s="5">
        <v>0</v>
      </c>
      <c r="T100" s="5">
        <v>0.55555555555555503</v>
      </c>
      <c r="U100" s="5">
        <v>0.6</v>
      </c>
      <c r="V100" s="5">
        <v>0.28571428571428498</v>
      </c>
      <c r="W100" s="5">
        <v>0.25</v>
      </c>
      <c r="X100" s="5">
        <v>0.42857142857142799</v>
      </c>
      <c r="Y100" s="5">
        <v>0</v>
      </c>
      <c r="Z100" s="5">
        <v>0.5</v>
      </c>
      <c r="AA100" s="5">
        <v>0.36363636363636298</v>
      </c>
      <c r="AB100" s="5">
        <v>0</v>
      </c>
      <c r="AC100" s="5">
        <v>0.25</v>
      </c>
      <c r="AD100" s="5">
        <v>0.75</v>
      </c>
      <c r="AE100" s="5">
        <v>0</v>
      </c>
      <c r="AF100" s="5">
        <v>0</v>
      </c>
      <c r="AG100" s="5">
        <v>0</v>
      </c>
      <c r="AH100" s="5">
        <v>0</v>
      </c>
      <c r="AI100" s="5">
        <v>6.6666666666666596E-2</v>
      </c>
      <c r="AJ100" s="5">
        <v>0</v>
      </c>
      <c r="AK100" s="5">
        <v>0</v>
      </c>
      <c r="AL100" s="5">
        <v>0.88888888888888795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1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1</v>
      </c>
      <c r="BM100">
        <v>0</v>
      </c>
      <c r="BN100">
        <v>0</v>
      </c>
    </row>
    <row r="101" spans="1:66" x14ac:dyDescent="0.35">
      <c r="A101" t="s">
        <v>760</v>
      </c>
      <c r="B101" t="s">
        <v>761</v>
      </c>
      <c r="C101" t="s">
        <v>75</v>
      </c>
      <c r="D101">
        <v>78.069999999999993</v>
      </c>
      <c r="E101">
        <v>2.8</v>
      </c>
      <c r="F101" t="str">
        <f t="shared" si="4"/>
        <v>medium</v>
      </c>
      <c r="G101" t="str">
        <f t="shared" si="5"/>
        <v>high</v>
      </c>
      <c r="H101" t="s">
        <v>248</v>
      </c>
      <c r="I101">
        <v>229</v>
      </c>
      <c r="M101">
        <v>38</v>
      </c>
      <c r="O101">
        <v>0</v>
      </c>
      <c r="P101">
        <v>0</v>
      </c>
      <c r="Q101" s="5">
        <v>0.5</v>
      </c>
      <c r="R101" s="5">
        <v>0.38461538461538403</v>
      </c>
      <c r="S101" s="5">
        <v>0</v>
      </c>
      <c r="T101" s="5">
        <v>0.66666666666666596</v>
      </c>
      <c r="U101" s="5">
        <v>0.6</v>
      </c>
      <c r="V101" s="5">
        <v>0.28571428571428498</v>
      </c>
      <c r="W101" s="5">
        <v>0.25</v>
      </c>
      <c r="X101" s="5">
        <v>0.42857142857142799</v>
      </c>
      <c r="Y101" s="5">
        <v>0</v>
      </c>
      <c r="Z101" s="5">
        <v>0.4</v>
      </c>
      <c r="AA101" s="5">
        <v>0.36363636363636298</v>
      </c>
      <c r="AB101" s="5">
        <v>0</v>
      </c>
      <c r="AC101" s="5">
        <v>0.27272727272727199</v>
      </c>
      <c r="AD101" s="5">
        <v>0.25</v>
      </c>
      <c r="AE101" s="5">
        <v>0</v>
      </c>
      <c r="AF101" s="5">
        <v>0</v>
      </c>
      <c r="AG101" s="5">
        <v>0</v>
      </c>
      <c r="AH101" s="5">
        <v>0</v>
      </c>
      <c r="AI101" s="5">
        <v>6.6666666666666596E-2</v>
      </c>
      <c r="AJ101" s="5">
        <v>0.5</v>
      </c>
      <c r="AK101" s="5">
        <v>0</v>
      </c>
      <c r="AL101" s="5">
        <v>0.44444444444444398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1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1</v>
      </c>
      <c r="BA101">
        <v>0</v>
      </c>
      <c r="BB101">
        <v>0</v>
      </c>
      <c r="BC101">
        <v>1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1</v>
      </c>
      <c r="BM101">
        <v>0</v>
      </c>
      <c r="BN101">
        <v>0</v>
      </c>
    </row>
    <row r="102" spans="1:66" x14ac:dyDescent="0.35">
      <c r="A102" t="s">
        <v>589</v>
      </c>
      <c r="B102" t="s">
        <v>590</v>
      </c>
      <c r="C102" t="s">
        <v>76</v>
      </c>
      <c r="D102">
        <v>51.61</v>
      </c>
      <c r="E102">
        <v>1.2</v>
      </c>
      <c r="F102" t="str">
        <f t="shared" si="4"/>
        <v>medium</v>
      </c>
      <c r="G102" t="str">
        <f t="shared" si="5"/>
        <v>high</v>
      </c>
      <c r="H102" t="s">
        <v>248</v>
      </c>
      <c r="I102">
        <v>313</v>
      </c>
      <c r="M102">
        <v>12</v>
      </c>
      <c r="O102">
        <v>0</v>
      </c>
      <c r="P102">
        <v>0</v>
      </c>
      <c r="Q102" s="5">
        <v>0.875</v>
      </c>
      <c r="R102" s="5">
        <v>0.23076923076923</v>
      </c>
      <c r="S102" s="5">
        <v>0</v>
      </c>
      <c r="T102" s="5">
        <v>0.22222222222222199</v>
      </c>
      <c r="U102" s="5">
        <v>0.6</v>
      </c>
      <c r="V102" s="5">
        <v>7.1428571428571397E-2</v>
      </c>
      <c r="W102" s="5">
        <v>0</v>
      </c>
      <c r="X102" s="5">
        <v>0.42857142857142799</v>
      </c>
      <c r="Y102" s="5">
        <v>0</v>
      </c>
      <c r="Z102" s="5">
        <v>0.7</v>
      </c>
      <c r="AA102" s="5">
        <v>9.0909090909090898E-2</v>
      </c>
      <c r="AB102" s="5">
        <v>0</v>
      </c>
      <c r="AC102" s="5">
        <v>0.33333333333333298</v>
      </c>
      <c r="AD102" s="5">
        <v>0.5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0.5</v>
      </c>
      <c r="AK102" s="5">
        <v>0</v>
      </c>
      <c r="AL102" s="5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1</v>
      </c>
      <c r="AX102">
        <v>0</v>
      </c>
      <c r="AY102">
        <v>1</v>
      </c>
      <c r="AZ102">
        <v>1</v>
      </c>
      <c r="BA102">
        <v>0</v>
      </c>
      <c r="BB102">
        <v>1</v>
      </c>
      <c r="BC102">
        <v>0</v>
      </c>
      <c r="BD102">
        <v>0</v>
      </c>
      <c r="BE102">
        <v>0</v>
      </c>
      <c r="BF102">
        <v>1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1</v>
      </c>
      <c r="BM102">
        <v>0</v>
      </c>
      <c r="BN102">
        <v>0</v>
      </c>
    </row>
    <row r="103" spans="1:66" x14ac:dyDescent="0.35">
      <c r="A103" t="s">
        <v>763</v>
      </c>
      <c r="B103" t="s">
        <v>181</v>
      </c>
      <c r="C103" t="s">
        <v>79</v>
      </c>
      <c r="D103">
        <v>91.83</v>
      </c>
      <c r="E103">
        <v>2.61</v>
      </c>
      <c r="F103" t="str">
        <f t="shared" si="4"/>
        <v>medium</v>
      </c>
      <c r="G103" t="str">
        <f t="shared" si="5"/>
        <v>high</v>
      </c>
      <c r="H103" t="s">
        <v>248</v>
      </c>
      <c r="I103">
        <v>101</v>
      </c>
      <c r="J103" t="s">
        <v>764</v>
      </c>
      <c r="M103">
        <v>45</v>
      </c>
      <c r="O103">
        <v>0</v>
      </c>
      <c r="P103">
        <v>0</v>
      </c>
      <c r="Q103" s="5">
        <v>0.75</v>
      </c>
      <c r="R103" s="5">
        <v>0.38461538461538403</v>
      </c>
      <c r="S103" s="5">
        <v>0</v>
      </c>
      <c r="T103" s="5">
        <v>0.44444444444444398</v>
      </c>
      <c r="U103" s="5">
        <v>0.2</v>
      </c>
      <c r="V103" s="5">
        <v>7.1428571428571397E-2</v>
      </c>
      <c r="W103" s="5">
        <v>0</v>
      </c>
      <c r="X103" s="5">
        <v>0.28571428571428498</v>
      </c>
      <c r="Y103" s="5">
        <v>0.14285714285714199</v>
      </c>
      <c r="Z103" s="5">
        <v>0.6</v>
      </c>
      <c r="AA103" s="5">
        <v>0.27272727272727199</v>
      </c>
      <c r="AB103" s="5">
        <v>0</v>
      </c>
      <c r="AC103" s="5">
        <v>0.61538461538461497</v>
      </c>
      <c r="AD103" s="5">
        <v>0.75</v>
      </c>
      <c r="AE103" s="5">
        <v>0</v>
      </c>
      <c r="AF103" s="5">
        <v>0</v>
      </c>
      <c r="AG103" s="5">
        <v>0</v>
      </c>
      <c r="AH103" s="5">
        <v>0</v>
      </c>
      <c r="AI103" s="5">
        <v>6.6666666666666596E-2</v>
      </c>
      <c r="AJ103" s="5">
        <v>0.5</v>
      </c>
      <c r="AK103" s="5">
        <v>0</v>
      </c>
      <c r="AL103" s="5">
        <v>0.88888888888888795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1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1</v>
      </c>
      <c r="BM103">
        <v>0</v>
      </c>
      <c r="BN103">
        <v>0</v>
      </c>
    </row>
    <row r="104" spans="1:66" x14ac:dyDescent="0.35">
      <c r="A104" t="s">
        <v>765</v>
      </c>
      <c r="B104" t="s">
        <v>278</v>
      </c>
      <c r="C104" t="s">
        <v>79</v>
      </c>
      <c r="D104">
        <v>78.599999999999994</v>
      </c>
      <c r="E104">
        <v>2.1800000000000002</v>
      </c>
      <c r="F104" t="str">
        <f t="shared" si="4"/>
        <v>medium</v>
      </c>
      <c r="G104" t="str">
        <f t="shared" si="5"/>
        <v>high</v>
      </c>
      <c r="H104" t="s">
        <v>248</v>
      </c>
      <c r="I104">
        <v>285</v>
      </c>
      <c r="J104" t="s">
        <v>766</v>
      </c>
      <c r="M104">
        <v>42</v>
      </c>
      <c r="O104">
        <v>0</v>
      </c>
      <c r="P104">
        <v>0</v>
      </c>
      <c r="Q104" s="5">
        <v>0.75</v>
      </c>
      <c r="R104" s="5">
        <v>0.23076923076923</v>
      </c>
      <c r="S104" s="5">
        <v>0</v>
      </c>
      <c r="T104" s="5">
        <v>0.55555555555555503</v>
      </c>
      <c r="U104" s="5">
        <v>0.2</v>
      </c>
      <c r="V104" s="5">
        <v>0.14285714285714199</v>
      </c>
      <c r="W104" s="5">
        <v>0.125</v>
      </c>
      <c r="X104" s="5">
        <v>0.42857142857142799</v>
      </c>
      <c r="Y104" s="5">
        <v>0.14285714285714199</v>
      </c>
      <c r="Z104" s="5">
        <v>0.6</v>
      </c>
      <c r="AA104" s="5">
        <v>0.36363636363636298</v>
      </c>
      <c r="AB104" s="5">
        <v>0</v>
      </c>
      <c r="AC104" s="5">
        <v>0.53846153846153799</v>
      </c>
      <c r="AD104" s="5">
        <v>0.75</v>
      </c>
      <c r="AE104" s="5">
        <v>0</v>
      </c>
      <c r="AF104" s="5">
        <v>0</v>
      </c>
      <c r="AG104" s="5">
        <v>0</v>
      </c>
      <c r="AH104" s="5">
        <v>0</v>
      </c>
      <c r="AI104" s="5">
        <v>0.133333333333333</v>
      </c>
      <c r="AJ104" s="5">
        <v>0</v>
      </c>
      <c r="AK104" s="5">
        <v>0</v>
      </c>
      <c r="AL104" s="5">
        <v>0.33333333333333298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1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1</v>
      </c>
      <c r="BM104">
        <v>0</v>
      </c>
      <c r="BN104">
        <v>0</v>
      </c>
    </row>
    <row r="105" spans="1:66" x14ac:dyDescent="0.35">
      <c r="A105" t="s">
        <v>768</v>
      </c>
      <c r="B105" t="s">
        <v>217</v>
      </c>
      <c r="C105" t="s">
        <v>75</v>
      </c>
      <c r="D105">
        <v>92.78</v>
      </c>
      <c r="E105">
        <v>2</v>
      </c>
      <c r="F105" t="str">
        <f t="shared" si="4"/>
        <v>medium</v>
      </c>
      <c r="G105" t="str">
        <f t="shared" si="5"/>
        <v>high</v>
      </c>
      <c r="H105" t="s">
        <v>248</v>
      </c>
      <c r="I105">
        <v>176</v>
      </c>
      <c r="K105" t="s">
        <v>769</v>
      </c>
      <c r="M105">
        <v>41</v>
      </c>
      <c r="O105">
        <v>0</v>
      </c>
      <c r="P105">
        <v>0</v>
      </c>
      <c r="Q105" s="5">
        <v>0.75</v>
      </c>
      <c r="R105" s="5">
        <v>0.46153846153846101</v>
      </c>
      <c r="S105" s="5">
        <v>0</v>
      </c>
      <c r="T105" s="5">
        <v>0.55555555555555503</v>
      </c>
      <c r="U105" s="5">
        <v>0.6</v>
      </c>
      <c r="V105" s="5">
        <v>0.28571428571428498</v>
      </c>
      <c r="W105" s="5">
        <v>0.25</v>
      </c>
      <c r="X105" s="5">
        <v>0.57142857142857095</v>
      </c>
      <c r="Y105" s="5">
        <v>0.14285714285714199</v>
      </c>
      <c r="Z105" s="5">
        <v>0.6</v>
      </c>
      <c r="AA105" s="5">
        <v>0.45454545454545398</v>
      </c>
      <c r="AB105" s="5">
        <v>0</v>
      </c>
      <c r="AC105" s="5">
        <v>0.46153846153846101</v>
      </c>
      <c r="AD105" s="5">
        <v>0.75</v>
      </c>
      <c r="AE105" s="5">
        <v>0</v>
      </c>
      <c r="AF105" s="5">
        <v>0</v>
      </c>
      <c r="AG105" s="5">
        <v>0</v>
      </c>
      <c r="AH105" s="5">
        <v>0</v>
      </c>
      <c r="AI105" s="5">
        <v>6.6666666666666596E-2</v>
      </c>
      <c r="AJ105" s="5">
        <v>1</v>
      </c>
      <c r="AK105" s="5">
        <v>0</v>
      </c>
      <c r="AL105" s="5">
        <v>0.66666666666666596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1</v>
      </c>
      <c r="BM105">
        <v>0</v>
      </c>
      <c r="BN105">
        <v>0</v>
      </c>
    </row>
    <row r="106" spans="1:66" x14ac:dyDescent="0.35">
      <c r="A106" t="s">
        <v>770</v>
      </c>
      <c r="B106" t="s">
        <v>193</v>
      </c>
      <c r="C106" t="s">
        <v>75</v>
      </c>
      <c r="D106">
        <v>91.28</v>
      </c>
      <c r="E106">
        <v>4.03</v>
      </c>
      <c r="F106" t="str">
        <f t="shared" si="4"/>
        <v>medium</v>
      </c>
      <c r="G106" t="str">
        <f t="shared" si="5"/>
        <v>high</v>
      </c>
      <c r="H106" t="s">
        <v>248</v>
      </c>
      <c r="I106">
        <v>155</v>
      </c>
      <c r="M106">
        <v>47</v>
      </c>
      <c r="O106">
        <v>0</v>
      </c>
      <c r="P106">
        <v>0</v>
      </c>
      <c r="Q106" s="5">
        <v>0.75</v>
      </c>
      <c r="R106" s="5">
        <v>0.46153846153846101</v>
      </c>
      <c r="S106" s="5">
        <v>0</v>
      </c>
      <c r="T106" s="5">
        <v>0.66666666666666596</v>
      </c>
      <c r="U106" s="5">
        <v>0.6</v>
      </c>
      <c r="V106" s="5">
        <v>0.28571428571428498</v>
      </c>
      <c r="W106" s="5">
        <v>0.25</v>
      </c>
      <c r="X106" s="5">
        <v>0.57142857142857095</v>
      </c>
      <c r="Y106" s="5">
        <v>0</v>
      </c>
      <c r="Z106" s="5">
        <v>0.6</v>
      </c>
      <c r="AA106" s="5">
        <v>0.36363636363636298</v>
      </c>
      <c r="AB106" s="5">
        <v>0</v>
      </c>
      <c r="AC106" s="5">
        <v>0.61538461538461497</v>
      </c>
      <c r="AD106" s="5">
        <v>0.75</v>
      </c>
      <c r="AE106" s="5">
        <v>0</v>
      </c>
      <c r="AF106" s="5">
        <v>0</v>
      </c>
      <c r="AG106" s="5">
        <v>0</v>
      </c>
      <c r="AH106" s="5">
        <v>0</v>
      </c>
      <c r="AI106" s="5">
        <v>0.133333333333333</v>
      </c>
      <c r="AJ106" s="5">
        <v>0.5</v>
      </c>
      <c r="AK106" s="5">
        <v>0</v>
      </c>
      <c r="AL106" s="5">
        <v>0.88888888888888795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1</v>
      </c>
      <c r="BA106">
        <v>0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1</v>
      </c>
      <c r="BM106">
        <v>0</v>
      </c>
      <c r="BN106">
        <v>0</v>
      </c>
    </row>
    <row r="107" spans="1:66" x14ac:dyDescent="0.35">
      <c r="A107" t="s">
        <v>774</v>
      </c>
      <c r="B107" t="s">
        <v>239</v>
      </c>
      <c r="C107" t="s">
        <v>75</v>
      </c>
      <c r="D107">
        <v>85.81</v>
      </c>
      <c r="E107">
        <v>2.02</v>
      </c>
      <c r="F107" t="str">
        <f t="shared" si="4"/>
        <v>medium</v>
      </c>
      <c r="G107" t="str">
        <f t="shared" si="5"/>
        <v>high</v>
      </c>
      <c r="H107" t="s">
        <v>248</v>
      </c>
      <c r="I107">
        <v>458</v>
      </c>
      <c r="J107" t="s">
        <v>775</v>
      </c>
      <c r="M107">
        <v>36</v>
      </c>
      <c r="O107">
        <v>0</v>
      </c>
      <c r="P107">
        <v>0</v>
      </c>
      <c r="Q107" s="5">
        <v>0.625</v>
      </c>
      <c r="R107" s="5">
        <v>0.30769230769230699</v>
      </c>
      <c r="S107" s="5">
        <v>0</v>
      </c>
      <c r="T107" s="5">
        <v>0.55555555555555503</v>
      </c>
      <c r="U107" s="5">
        <v>0.2</v>
      </c>
      <c r="V107" s="5">
        <v>0.14285714285714199</v>
      </c>
      <c r="W107" s="5">
        <v>0.25</v>
      </c>
      <c r="X107" s="5">
        <v>0.14285714285714199</v>
      </c>
      <c r="Y107" s="5">
        <v>0.14285714285714199</v>
      </c>
      <c r="Z107" s="5">
        <v>0.5</v>
      </c>
      <c r="AA107" s="5">
        <v>0.27272727272727199</v>
      </c>
      <c r="AB107" s="5">
        <v>0</v>
      </c>
      <c r="AC107" s="5">
        <v>0.16666666666666599</v>
      </c>
      <c r="AD107" s="5">
        <v>0.75</v>
      </c>
      <c r="AE107" s="5">
        <v>0</v>
      </c>
      <c r="AF107" s="5">
        <v>0</v>
      </c>
      <c r="AG107" s="5">
        <v>0</v>
      </c>
      <c r="AH107" s="5">
        <v>0</v>
      </c>
      <c r="AI107" s="5">
        <v>0.133333333333333</v>
      </c>
      <c r="AJ107" s="5">
        <v>0.66666666666666596</v>
      </c>
      <c r="AK107" s="5">
        <v>0</v>
      </c>
      <c r="AL107" s="5">
        <v>0.33333333333333298</v>
      </c>
      <c r="AM107">
        <v>1</v>
      </c>
      <c r="AN107">
        <v>1</v>
      </c>
      <c r="AO107">
        <v>0</v>
      </c>
      <c r="AP107">
        <v>0</v>
      </c>
      <c r="AQ107">
        <v>1</v>
      </c>
      <c r="AR107">
        <v>1</v>
      </c>
      <c r="AS107">
        <v>0</v>
      </c>
      <c r="AT107">
        <v>0</v>
      </c>
      <c r="AU107">
        <v>0</v>
      </c>
      <c r="AV107">
        <v>0</v>
      </c>
      <c r="AW107">
        <v>1</v>
      </c>
      <c r="AX107">
        <v>1</v>
      </c>
      <c r="AY107">
        <v>1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1</v>
      </c>
      <c r="BM107">
        <v>0</v>
      </c>
      <c r="BN107">
        <v>0</v>
      </c>
    </row>
    <row r="108" spans="1:66" x14ac:dyDescent="0.35">
      <c r="A108" t="s">
        <v>776</v>
      </c>
      <c r="B108" t="s">
        <v>201</v>
      </c>
      <c r="C108" t="s">
        <v>75</v>
      </c>
      <c r="D108">
        <v>68.930000000000007</v>
      </c>
      <c r="E108">
        <v>3.58</v>
      </c>
      <c r="F108" t="str">
        <f t="shared" si="4"/>
        <v>medium</v>
      </c>
      <c r="G108" t="str">
        <f t="shared" si="5"/>
        <v>high</v>
      </c>
      <c r="H108" t="s">
        <v>248</v>
      </c>
      <c r="I108">
        <v>298</v>
      </c>
      <c r="M108">
        <v>32</v>
      </c>
      <c r="O108">
        <v>0</v>
      </c>
      <c r="P108">
        <v>0</v>
      </c>
      <c r="Q108" s="5">
        <v>0.625</v>
      </c>
      <c r="R108" s="5">
        <v>0.53846153846153799</v>
      </c>
      <c r="S108" s="5">
        <v>0</v>
      </c>
      <c r="T108" s="5">
        <v>0.66666666666666596</v>
      </c>
      <c r="U108" s="5">
        <v>0.6</v>
      </c>
      <c r="V108" s="5">
        <v>0.28571428571428498</v>
      </c>
      <c r="W108" s="5">
        <v>0.25</v>
      </c>
      <c r="X108" s="5">
        <v>0.42857142857142799</v>
      </c>
      <c r="Y108" s="5">
        <v>0.14285714285714199</v>
      </c>
      <c r="Z108" s="5">
        <v>0.6</v>
      </c>
      <c r="AA108" s="5">
        <v>0.36363636363636298</v>
      </c>
      <c r="AB108" s="5">
        <v>0</v>
      </c>
      <c r="AC108" s="5">
        <v>0.53846153846153799</v>
      </c>
      <c r="AD108" s="5">
        <v>0.75</v>
      </c>
      <c r="AE108" s="5">
        <v>0</v>
      </c>
      <c r="AF108" s="5">
        <v>0</v>
      </c>
      <c r="AG108" s="5">
        <v>0</v>
      </c>
      <c r="AH108" s="5">
        <v>0</v>
      </c>
      <c r="AI108" s="5">
        <v>0.133333333333333</v>
      </c>
      <c r="AJ108" s="5">
        <v>0.66666666666666596</v>
      </c>
      <c r="AK108" s="5">
        <v>0</v>
      </c>
      <c r="AL108" s="5">
        <v>0.44444444444444398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1</v>
      </c>
      <c r="AS108">
        <v>0</v>
      </c>
      <c r="AT108">
        <v>1</v>
      </c>
      <c r="AU108">
        <v>0</v>
      </c>
      <c r="AV108">
        <v>0</v>
      </c>
      <c r="AW108">
        <v>1</v>
      </c>
      <c r="AX108">
        <v>0</v>
      </c>
      <c r="AY108">
        <v>1</v>
      </c>
      <c r="AZ108">
        <v>0</v>
      </c>
      <c r="BA108">
        <v>0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1</v>
      </c>
      <c r="BM108">
        <v>0</v>
      </c>
      <c r="BN108">
        <v>0</v>
      </c>
    </row>
    <row r="109" spans="1:66" x14ac:dyDescent="0.35">
      <c r="A109" t="s">
        <v>779</v>
      </c>
      <c r="B109" t="s">
        <v>201</v>
      </c>
      <c r="C109" t="s">
        <v>75</v>
      </c>
      <c r="D109">
        <v>75.06</v>
      </c>
      <c r="E109">
        <v>2.67</v>
      </c>
      <c r="F109" t="str">
        <f t="shared" si="4"/>
        <v>medium</v>
      </c>
      <c r="G109" t="str">
        <f t="shared" si="5"/>
        <v>high</v>
      </c>
      <c r="H109" t="s">
        <v>248</v>
      </c>
      <c r="I109">
        <v>291</v>
      </c>
      <c r="J109" t="s">
        <v>780</v>
      </c>
      <c r="M109">
        <v>35</v>
      </c>
      <c r="O109">
        <v>0</v>
      </c>
      <c r="P109">
        <v>0</v>
      </c>
      <c r="Q109" s="5">
        <v>0.375</v>
      </c>
      <c r="R109" s="5">
        <v>0.38461538461538403</v>
      </c>
      <c r="S109" s="5">
        <v>0</v>
      </c>
      <c r="T109" s="5">
        <v>0.66666666666666596</v>
      </c>
      <c r="U109" s="5">
        <v>0</v>
      </c>
      <c r="V109" s="5">
        <v>0.28571428571428498</v>
      </c>
      <c r="W109" s="5">
        <v>0.375</v>
      </c>
      <c r="X109" s="5">
        <v>0.42857142857142799</v>
      </c>
      <c r="Y109" s="5">
        <v>0</v>
      </c>
      <c r="Z109" s="5">
        <v>0.4</v>
      </c>
      <c r="AA109" s="5">
        <v>0.36363636363636298</v>
      </c>
      <c r="AB109" s="5">
        <v>0</v>
      </c>
      <c r="AC109" s="5">
        <v>0.16666666666666599</v>
      </c>
      <c r="AD109" s="5">
        <v>0.75</v>
      </c>
      <c r="AE109" s="5">
        <v>0</v>
      </c>
      <c r="AF109" s="5">
        <v>0</v>
      </c>
      <c r="AG109" s="5">
        <v>0</v>
      </c>
      <c r="AH109" s="5">
        <v>0</v>
      </c>
      <c r="AI109" s="5">
        <v>6.6666666666666596E-2</v>
      </c>
      <c r="AJ109" s="5">
        <v>0.33333333333333298</v>
      </c>
      <c r="AK109" s="5">
        <v>0</v>
      </c>
      <c r="AL109" s="5">
        <v>0.66666666666666596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</v>
      </c>
      <c r="AS109">
        <v>0</v>
      </c>
      <c r="AT109">
        <v>0</v>
      </c>
      <c r="AU109">
        <v>0</v>
      </c>
      <c r="AV109">
        <v>0</v>
      </c>
      <c r="AW109">
        <v>1</v>
      </c>
      <c r="AX109">
        <v>1</v>
      </c>
      <c r="AY109">
        <v>1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1</v>
      </c>
      <c r="BM109">
        <v>0</v>
      </c>
      <c r="BN109">
        <v>0</v>
      </c>
    </row>
    <row r="110" spans="1:66" x14ac:dyDescent="0.35">
      <c r="A110" t="s">
        <v>782</v>
      </c>
      <c r="B110" t="s">
        <v>159</v>
      </c>
      <c r="C110" t="s">
        <v>77</v>
      </c>
      <c r="D110">
        <v>73.52</v>
      </c>
      <c r="E110">
        <v>0.93</v>
      </c>
      <c r="F110" t="str">
        <f t="shared" si="4"/>
        <v>medium</v>
      </c>
      <c r="G110" t="str">
        <f t="shared" si="5"/>
        <v>high</v>
      </c>
      <c r="H110" t="s">
        <v>248</v>
      </c>
      <c r="I110">
        <v>58</v>
      </c>
      <c r="J110" t="s">
        <v>783</v>
      </c>
      <c r="K110" t="s">
        <v>784</v>
      </c>
      <c r="M110">
        <v>31</v>
      </c>
      <c r="O110">
        <v>0</v>
      </c>
      <c r="P110">
        <v>0</v>
      </c>
      <c r="Q110" s="5">
        <v>0.25</v>
      </c>
      <c r="R110" s="5">
        <v>0.15384615384615299</v>
      </c>
      <c r="S110" s="5">
        <v>0</v>
      </c>
      <c r="T110" s="5">
        <v>0.44444444444444398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0.2</v>
      </c>
      <c r="AA110" s="5">
        <v>0.27272727272727199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1</v>
      </c>
      <c r="BJ110">
        <v>0</v>
      </c>
      <c r="BK110">
        <v>0</v>
      </c>
      <c r="BL110">
        <v>0</v>
      </c>
      <c r="BM110">
        <v>0</v>
      </c>
      <c r="BN110">
        <v>0</v>
      </c>
    </row>
    <row r="111" spans="1:66" x14ac:dyDescent="0.35">
      <c r="A111" t="s">
        <v>574</v>
      </c>
      <c r="B111" t="s">
        <v>575</v>
      </c>
      <c r="C111" t="s">
        <v>77</v>
      </c>
      <c r="D111">
        <v>57.09</v>
      </c>
      <c r="E111">
        <v>2.88</v>
      </c>
      <c r="F111" t="str">
        <f t="shared" si="4"/>
        <v>medium</v>
      </c>
      <c r="G111" t="str">
        <f t="shared" si="5"/>
        <v>high</v>
      </c>
      <c r="H111" t="s">
        <v>248</v>
      </c>
      <c r="I111">
        <v>165</v>
      </c>
      <c r="M111">
        <v>25</v>
      </c>
      <c r="O111">
        <v>0</v>
      </c>
      <c r="P111">
        <v>0</v>
      </c>
      <c r="Q111" s="5">
        <v>0.25</v>
      </c>
      <c r="R111" s="5">
        <v>0</v>
      </c>
      <c r="S111" s="5">
        <v>0.5</v>
      </c>
      <c r="T111" s="5">
        <v>0.55555555555555503</v>
      </c>
      <c r="U111" s="5">
        <v>0</v>
      </c>
      <c r="V111" s="5">
        <v>0</v>
      </c>
      <c r="W111" s="5">
        <v>0</v>
      </c>
      <c r="X111" s="5">
        <v>0.42857142857142799</v>
      </c>
      <c r="Y111" s="5">
        <v>0</v>
      </c>
      <c r="Z111" s="5">
        <v>0</v>
      </c>
      <c r="AA111" s="5">
        <v>0.18181818181818099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0.55555555555555503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</row>
    <row r="112" spans="1:66" x14ac:dyDescent="0.35">
      <c r="A112" t="s">
        <v>787</v>
      </c>
      <c r="B112" t="s">
        <v>242</v>
      </c>
      <c r="C112" t="s">
        <v>78</v>
      </c>
      <c r="D112">
        <v>92.63</v>
      </c>
      <c r="E112">
        <v>3.2</v>
      </c>
      <c r="F112" t="str">
        <f t="shared" si="4"/>
        <v>medium</v>
      </c>
      <c r="G112" t="str">
        <f t="shared" si="5"/>
        <v>high</v>
      </c>
      <c r="H112" t="s">
        <v>248</v>
      </c>
      <c r="I112">
        <v>391</v>
      </c>
      <c r="M112">
        <v>44</v>
      </c>
      <c r="O112">
        <v>0.25</v>
      </c>
      <c r="P112">
        <v>0</v>
      </c>
      <c r="Q112" s="5">
        <v>1</v>
      </c>
      <c r="R112" s="5">
        <v>0.46153846153846101</v>
      </c>
      <c r="S112" s="5">
        <v>0</v>
      </c>
      <c r="T112" s="5">
        <v>0.77777777777777701</v>
      </c>
      <c r="U112" s="5">
        <v>0.8</v>
      </c>
      <c r="V112" s="5">
        <v>7.1428571428571397E-2</v>
      </c>
      <c r="W112" s="5">
        <v>0</v>
      </c>
      <c r="X112" s="5">
        <v>0.71428571428571397</v>
      </c>
      <c r="Y112" s="5">
        <v>0.14285714285714199</v>
      </c>
      <c r="Z112" s="5">
        <v>0.7</v>
      </c>
      <c r="AA112" s="5">
        <v>0.72727272727272696</v>
      </c>
      <c r="AB112" s="5">
        <v>0</v>
      </c>
      <c r="AC112" s="5">
        <v>1</v>
      </c>
      <c r="AD112" s="5">
        <v>1</v>
      </c>
      <c r="AE112" s="5">
        <v>0.2</v>
      </c>
      <c r="AF112" s="5">
        <v>0.66666666666666596</v>
      </c>
      <c r="AG112" s="5">
        <v>0.66666666666666596</v>
      </c>
      <c r="AH112" s="5">
        <v>0.66666666666666596</v>
      </c>
      <c r="AI112" s="5">
        <v>0.133333333333333</v>
      </c>
      <c r="AJ112" s="5">
        <v>0.66666666666666596</v>
      </c>
      <c r="AK112" s="5">
        <v>1</v>
      </c>
      <c r="AL112" s="5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1</v>
      </c>
      <c r="AS112">
        <v>0</v>
      </c>
      <c r="AT112">
        <v>0</v>
      </c>
      <c r="AU112">
        <v>0</v>
      </c>
      <c r="AV112">
        <v>0</v>
      </c>
      <c r="AW112">
        <v>1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1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0</v>
      </c>
      <c r="BM112">
        <v>0</v>
      </c>
      <c r="BN112">
        <v>0</v>
      </c>
    </row>
    <row r="113" spans="1:66" x14ac:dyDescent="0.35">
      <c r="A113" t="s">
        <v>790</v>
      </c>
      <c r="B113" t="s">
        <v>285</v>
      </c>
      <c r="C113" t="s">
        <v>75</v>
      </c>
      <c r="D113">
        <v>76.33</v>
      </c>
      <c r="E113">
        <v>2.93</v>
      </c>
      <c r="F113" t="str">
        <f t="shared" si="4"/>
        <v>medium</v>
      </c>
      <c r="G113" t="str">
        <f t="shared" si="5"/>
        <v>high</v>
      </c>
      <c r="H113" t="s">
        <v>248</v>
      </c>
      <c r="I113">
        <v>316</v>
      </c>
      <c r="J113" t="s">
        <v>791</v>
      </c>
      <c r="M113">
        <v>51</v>
      </c>
      <c r="O113">
        <v>0</v>
      </c>
      <c r="P113">
        <v>0</v>
      </c>
      <c r="Q113" s="5">
        <v>0.625</v>
      </c>
      <c r="R113" s="5">
        <v>0.30769230769230699</v>
      </c>
      <c r="S113" s="5">
        <v>0</v>
      </c>
      <c r="T113" s="5">
        <v>0.33333333333333298</v>
      </c>
      <c r="U113" s="5">
        <v>0.8</v>
      </c>
      <c r="V113" s="5">
        <v>0.214285714285714</v>
      </c>
      <c r="W113" s="5">
        <v>0.125</v>
      </c>
      <c r="X113" s="5">
        <v>0.42857142857142799</v>
      </c>
      <c r="Y113" s="5">
        <v>0.14285714285714199</v>
      </c>
      <c r="Z113" s="5">
        <v>0.5</v>
      </c>
      <c r="AA113" s="5">
        <v>0.36363636363636298</v>
      </c>
      <c r="AB113" s="5">
        <v>0</v>
      </c>
      <c r="AC113" s="5">
        <v>0.27272727272727199</v>
      </c>
      <c r="AD113" s="5">
        <v>0.5</v>
      </c>
      <c r="AE113" s="5">
        <v>0</v>
      </c>
      <c r="AF113" s="5">
        <v>0</v>
      </c>
      <c r="AG113" s="5">
        <v>0</v>
      </c>
      <c r="AH113" s="5">
        <v>0</v>
      </c>
      <c r="AI113" s="5">
        <v>6.6666666666666596E-2</v>
      </c>
      <c r="AJ113" s="5">
        <v>0</v>
      </c>
      <c r="AK113" s="5">
        <v>0</v>
      </c>
      <c r="AL113" s="5">
        <v>0</v>
      </c>
      <c r="AM113">
        <v>1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1</v>
      </c>
      <c r="AY113">
        <v>0</v>
      </c>
      <c r="AZ113">
        <v>1</v>
      </c>
      <c r="BA113">
        <v>0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</row>
    <row r="114" spans="1:66" x14ac:dyDescent="0.35">
      <c r="A114" t="s">
        <v>797</v>
      </c>
      <c r="B114" t="s">
        <v>181</v>
      </c>
      <c r="C114" t="s">
        <v>75</v>
      </c>
      <c r="D114">
        <v>81.86</v>
      </c>
      <c r="E114">
        <v>2.34</v>
      </c>
      <c r="F114" t="str">
        <f t="shared" si="4"/>
        <v>medium</v>
      </c>
      <c r="G114" t="str">
        <f t="shared" si="5"/>
        <v>high</v>
      </c>
      <c r="H114" t="s">
        <v>248</v>
      </c>
      <c r="I114">
        <v>270</v>
      </c>
      <c r="M114">
        <v>41</v>
      </c>
      <c r="O114">
        <v>0</v>
      </c>
      <c r="P114">
        <v>0</v>
      </c>
      <c r="Q114" s="5">
        <v>0.375</v>
      </c>
      <c r="R114" s="5">
        <v>0.23076923076923</v>
      </c>
      <c r="S114" s="5">
        <v>0</v>
      </c>
      <c r="T114" s="5">
        <v>0.55555555555555503</v>
      </c>
      <c r="U114" s="5">
        <v>0.2</v>
      </c>
      <c r="V114" s="5">
        <v>0.28571428571428498</v>
      </c>
      <c r="W114" s="5">
        <v>0.125</v>
      </c>
      <c r="X114" s="5">
        <v>0.57142857142857095</v>
      </c>
      <c r="Y114" s="5">
        <v>0.14285714285714199</v>
      </c>
      <c r="Z114" s="5">
        <v>0.3</v>
      </c>
      <c r="AA114" s="5">
        <v>0.36363636363636298</v>
      </c>
      <c r="AB114" s="5">
        <v>0</v>
      </c>
      <c r="AC114" s="5">
        <v>0.27272727272727199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0.133333333333333</v>
      </c>
      <c r="AJ114" s="5">
        <v>0.66666666666666596</v>
      </c>
      <c r="AK114" s="5">
        <v>0</v>
      </c>
      <c r="AL114" s="5">
        <v>0.11111111111111099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1</v>
      </c>
      <c r="BM114">
        <v>0</v>
      </c>
      <c r="BN114">
        <v>0</v>
      </c>
    </row>
    <row r="115" spans="1:66" x14ac:dyDescent="0.35">
      <c r="A115" t="s">
        <v>616</v>
      </c>
      <c r="B115" t="s">
        <v>217</v>
      </c>
      <c r="C115" t="s">
        <v>75</v>
      </c>
      <c r="D115">
        <v>93.06</v>
      </c>
      <c r="E115">
        <v>3</v>
      </c>
      <c r="F115" t="str">
        <f t="shared" si="4"/>
        <v>medium</v>
      </c>
      <c r="G115" t="str">
        <f t="shared" si="5"/>
        <v>high</v>
      </c>
      <c r="H115" t="s">
        <v>248</v>
      </c>
      <c r="I115">
        <v>104</v>
      </c>
      <c r="J115" t="s">
        <v>617</v>
      </c>
      <c r="M115">
        <v>40</v>
      </c>
      <c r="O115">
        <v>0</v>
      </c>
      <c r="P115">
        <v>0</v>
      </c>
      <c r="Q115" s="5">
        <v>0.75</v>
      </c>
      <c r="R115" s="5">
        <v>0.46153846153846101</v>
      </c>
      <c r="S115" s="5">
        <v>0</v>
      </c>
      <c r="T115" s="5">
        <v>0.66666666666666596</v>
      </c>
      <c r="U115" s="5">
        <v>0.4</v>
      </c>
      <c r="V115" s="5">
        <v>0.28571428571428498</v>
      </c>
      <c r="W115" s="5">
        <v>0.25</v>
      </c>
      <c r="X115" s="5">
        <v>0.57142857142857095</v>
      </c>
      <c r="Y115" s="5">
        <v>0.14285714285714199</v>
      </c>
      <c r="Z115" s="5">
        <v>0.6</v>
      </c>
      <c r="AA115" s="5">
        <v>0.45454545454545398</v>
      </c>
      <c r="AB115" s="5">
        <v>0</v>
      </c>
      <c r="AC115" s="5">
        <v>0.53846153846153799</v>
      </c>
      <c r="AD115" s="5">
        <v>0.25</v>
      </c>
      <c r="AE115" s="5">
        <v>0</v>
      </c>
      <c r="AF115" s="5">
        <v>0</v>
      </c>
      <c r="AG115" s="5">
        <v>0</v>
      </c>
      <c r="AH115" s="5">
        <v>0</v>
      </c>
      <c r="AI115" s="5">
        <v>6.6666666666666596E-2</v>
      </c>
      <c r="AJ115" s="5">
        <v>0.66666666666666596</v>
      </c>
      <c r="AK115" s="5">
        <v>0</v>
      </c>
      <c r="AL115" s="5">
        <v>0.66666666666666596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1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1</v>
      </c>
      <c r="BM115">
        <v>1</v>
      </c>
      <c r="BN115">
        <v>0</v>
      </c>
    </row>
    <row r="116" spans="1:66" x14ac:dyDescent="0.35">
      <c r="A116" t="s">
        <v>799</v>
      </c>
      <c r="B116" t="s">
        <v>497</v>
      </c>
      <c r="C116" t="s">
        <v>77</v>
      </c>
      <c r="D116">
        <v>87.07</v>
      </c>
      <c r="E116">
        <v>0</v>
      </c>
      <c r="F116" t="str">
        <f t="shared" si="4"/>
        <v>medium</v>
      </c>
      <c r="G116" t="str">
        <f t="shared" si="5"/>
        <v>high</v>
      </c>
      <c r="H116" t="s">
        <v>248</v>
      </c>
      <c r="I116">
        <v>44</v>
      </c>
      <c r="J116" t="s">
        <v>800</v>
      </c>
      <c r="M116">
        <v>82</v>
      </c>
      <c r="O116">
        <v>0</v>
      </c>
      <c r="P116">
        <v>0</v>
      </c>
      <c r="Q116" s="5">
        <v>0.25</v>
      </c>
      <c r="R116" s="5">
        <v>0.15384615384615299</v>
      </c>
      <c r="S116" s="5">
        <v>0</v>
      </c>
      <c r="T116" s="5">
        <v>0.55555555555555503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0.2</v>
      </c>
      <c r="AA116" s="5">
        <v>0.27272727272727199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0.88888888888888795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1</v>
      </c>
      <c r="BG116">
        <v>0</v>
      </c>
      <c r="BH116">
        <v>0</v>
      </c>
      <c r="BI116">
        <v>1</v>
      </c>
      <c r="BJ116">
        <v>0</v>
      </c>
      <c r="BK116">
        <v>0</v>
      </c>
      <c r="BL116">
        <v>0</v>
      </c>
      <c r="BM116">
        <v>0</v>
      </c>
      <c r="BN116">
        <v>0</v>
      </c>
    </row>
    <row r="117" spans="1:66" x14ac:dyDescent="0.35">
      <c r="A117" t="s">
        <v>618</v>
      </c>
      <c r="B117" t="s">
        <v>201</v>
      </c>
      <c r="C117" t="s">
        <v>75</v>
      </c>
      <c r="D117">
        <v>68.72</v>
      </c>
      <c r="E117">
        <v>2.48</v>
      </c>
      <c r="F117" t="str">
        <f t="shared" si="4"/>
        <v>medium</v>
      </c>
      <c r="G117" t="str">
        <f t="shared" si="5"/>
        <v>high</v>
      </c>
      <c r="H117" t="s">
        <v>248</v>
      </c>
      <c r="I117">
        <v>311</v>
      </c>
      <c r="M117">
        <v>39</v>
      </c>
      <c r="O117">
        <v>0</v>
      </c>
      <c r="P117">
        <v>0</v>
      </c>
      <c r="Q117" s="5">
        <v>0.625</v>
      </c>
      <c r="R117" s="5">
        <v>0.46153846153846101</v>
      </c>
      <c r="S117" s="5">
        <v>0</v>
      </c>
      <c r="T117" s="5">
        <v>0.66666666666666596</v>
      </c>
      <c r="U117" s="5">
        <v>0.2</v>
      </c>
      <c r="V117" s="5">
        <v>0.28571428571428498</v>
      </c>
      <c r="W117" s="5">
        <v>0.25</v>
      </c>
      <c r="X117" s="5">
        <v>0.57142857142857095</v>
      </c>
      <c r="Y117" s="5">
        <v>0.14285714285714199</v>
      </c>
      <c r="Z117" s="5">
        <v>0.6</v>
      </c>
      <c r="AA117" s="5">
        <v>0.36363636363636298</v>
      </c>
      <c r="AB117" s="5">
        <v>0</v>
      </c>
      <c r="AC117" s="5">
        <v>0.5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0.133333333333333</v>
      </c>
      <c r="AJ117" s="5">
        <v>1</v>
      </c>
      <c r="AK117" s="5">
        <v>0</v>
      </c>
      <c r="AL117" s="5">
        <v>0.55555555555555503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</v>
      </c>
      <c r="AS117">
        <v>0</v>
      </c>
      <c r="AT117">
        <v>1</v>
      </c>
      <c r="AU117">
        <v>0</v>
      </c>
      <c r="AV117">
        <v>0</v>
      </c>
      <c r="AW117">
        <v>1</v>
      </c>
      <c r="AX117">
        <v>0</v>
      </c>
      <c r="AY117">
        <v>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1</v>
      </c>
      <c r="BM117">
        <v>1</v>
      </c>
      <c r="BN117">
        <v>0</v>
      </c>
    </row>
    <row r="118" spans="1:66" x14ac:dyDescent="0.35">
      <c r="A118" t="s">
        <v>804</v>
      </c>
      <c r="B118" t="s">
        <v>201</v>
      </c>
      <c r="C118" t="s">
        <v>75</v>
      </c>
      <c r="D118">
        <v>77.03</v>
      </c>
      <c r="E118">
        <v>2.78</v>
      </c>
      <c r="F118" t="str">
        <f t="shared" si="4"/>
        <v>medium</v>
      </c>
      <c r="G118" t="str">
        <f t="shared" si="5"/>
        <v>high</v>
      </c>
      <c r="H118" t="s">
        <v>248</v>
      </c>
      <c r="I118">
        <v>163</v>
      </c>
      <c r="K118" t="s">
        <v>805</v>
      </c>
      <c r="M118">
        <v>28</v>
      </c>
      <c r="O118">
        <v>0</v>
      </c>
      <c r="P118">
        <v>0</v>
      </c>
      <c r="Q118" s="5">
        <v>0.75</v>
      </c>
      <c r="R118" s="5">
        <v>0.46153846153846101</v>
      </c>
      <c r="S118" s="5">
        <v>0</v>
      </c>
      <c r="T118" s="5">
        <v>0.66666666666666596</v>
      </c>
      <c r="U118" s="5">
        <v>0.2</v>
      </c>
      <c r="V118" s="5">
        <v>0.28571428571428498</v>
      </c>
      <c r="W118" s="5">
        <v>0.25</v>
      </c>
      <c r="X118" s="5">
        <v>0.28571428571428498</v>
      </c>
      <c r="Y118" s="5">
        <v>0.14285714285714199</v>
      </c>
      <c r="Z118" s="5">
        <v>0.6</v>
      </c>
      <c r="AA118" s="5">
        <v>0.18181818181818099</v>
      </c>
      <c r="AB118" s="5">
        <v>0</v>
      </c>
      <c r="AC118" s="5">
        <v>0.25</v>
      </c>
      <c r="AD118" s="5">
        <v>0.75</v>
      </c>
      <c r="AE118" s="5">
        <v>0</v>
      </c>
      <c r="AF118" s="5">
        <v>0</v>
      </c>
      <c r="AG118" s="5">
        <v>0</v>
      </c>
      <c r="AH118" s="5">
        <v>0</v>
      </c>
      <c r="AI118" s="5">
        <v>6.6666666666666596E-2</v>
      </c>
      <c r="AJ118" s="5">
        <v>1</v>
      </c>
      <c r="AK118" s="5">
        <v>0</v>
      </c>
      <c r="AL118" s="5">
        <v>0.77777777777777701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1</v>
      </c>
      <c r="AX118">
        <v>1</v>
      </c>
      <c r="AY118">
        <v>1</v>
      </c>
      <c r="AZ118">
        <v>1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1</v>
      </c>
      <c r="BM118">
        <v>0</v>
      </c>
      <c r="BN118">
        <v>0</v>
      </c>
    </row>
    <row r="119" spans="1:66" x14ac:dyDescent="0.35">
      <c r="A119" t="s">
        <v>591</v>
      </c>
      <c r="B119" t="s">
        <v>166</v>
      </c>
      <c r="C119" t="s">
        <v>76</v>
      </c>
      <c r="D119">
        <v>81.36</v>
      </c>
      <c r="E119">
        <v>0.15</v>
      </c>
      <c r="F119" t="str">
        <f t="shared" si="4"/>
        <v>medium</v>
      </c>
      <c r="G119" t="str">
        <f t="shared" si="5"/>
        <v>high</v>
      </c>
      <c r="H119" t="s">
        <v>248</v>
      </c>
      <c r="I119">
        <v>157</v>
      </c>
      <c r="K119" t="s">
        <v>592</v>
      </c>
      <c r="L119" t="s">
        <v>593</v>
      </c>
      <c r="M119">
        <v>39</v>
      </c>
      <c r="O119">
        <v>0</v>
      </c>
      <c r="P119">
        <v>0</v>
      </c>
      <c r="Q119" s="5">
        <v>0.625</v>
      </c>
      <c r="R119" s="5">
        <v>0.53846153846153799</v>
      </c>
      <c r="S119" s="5">
        <v>0.5</v>
      </c>
      <c r="T119" s="5">
        <v>1</v>
      </c>
      <c r="U119" s="5">
        <v>0.4</v>
      </c>
      <c r="V119" s="5">
        <v>0.28571428571428498</v>
      </c>
      <c r="W119" s="5">
        <v>0</v>
      </c>
      <c r="X119" s="5">
        <v>1</v>
      </c>
      <c r="Y119" s="5">
        <v>0.14285714285714199</v>
      </c>
      <c r="Z119" s="5">
        <v>0.6</v>
      </c>
      <c r="AA119" s="5">
        <v>0.45454545454545398</v>
      </c>
      <c r="AB119" s="5">
        <v>0</v>
      </c>
      <c r="AC119" s="5">
        <v>0.78571428571428503</v>
      </c>
      <c r="AD119" s="5">
        <v>1</v>
      </c>
      <c r="AE119" s="5">
        <v>0</v>
      </c>
      <c r="AF119" s="5">
        <v>0</v>
      </c>
      <c r="AG119" s="5">
        <v>0.33333333333333298</v>
      </c>
      <c r="AH119" s="5">
        <v>0.33333333333333298</v>
      </c>
      <c r="AI119" s="5">
        <v>0.133333333333333</v>
      </c>
      <c r="AJ119" s="5">
        <v>0.66666666666666596</v>
      </c>
      <c r="AK119" s="5">
        <v>0</v>
      </c>
      <c r="AL119" s="5">
        <v>0.55555555555555503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1</v>
      </c>
      <c r="AS119">
        <v>0</v>
      </c>
      <c r="AT119">
        <v>0</v>
      </c>
      <c r="AU119">
        <v>0</v>
      </c>
      <c r="AV119">
        <v>1</v>
      </c>
      <c r="AW119">
        <v>0</v>
      </c>
      <c r="AX119">
        <v>0</v>
      </c>
      <c r="AY119">
        <v>0</v>
      </c>
      <c r="AZ119">
        <v>1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1</v>
      </c>
      <c r="BG119">
        <v>1</v>
      </c>
      <c r="BH119">
        <v>0</v>
      </c>
      <c r="BI119">
        <v>1</v>
      </c>
      <c r="BJ119">
        <v>0</v>
      </c>
      <c r="BK119">
        <v>0</v>
      </c>
      <c r="BL119">
        <v>1</v>
      </c>
      <c r="BM119">
        <v>0</v>
      </c>
      <c r="BN119">
        <v>0</v>
      </c>
    </row>
    <row r="120" spans="1:66" x14ac:dyDescent="0.35">
      <c r="A120" t="s">
        <v>813</v>
      </c>
      <c r="B120" t="s">
        <v>159</v>
      </c>
      <c r="C120" t="s">
        <v>77</v>
      </c>
      <c r="D120">
        <v>85.67</v>
      </c>
      <c r="E120">
        <v>0</v>
      </c>
      <c r="F120" t="str">
        <f t="shared" si="4"/>
        <v>medium</v>
      </c>
      <c r="G120" t="str">
        <f t="shared" si="5"/>
        <v>high</v>
      </c>
      <c r="H120" t="s">
        <v>248</v>
      </c>
      <c r="I120">
        <v>27</v>
      </c>
      <c r="J120" t="s">
        <v>814</v>
      </c>
      <c r="M120">
        <v>37</v>
      </c>
      <c r="O120">
        <v>0</v>
      </c>
      <c r="P120">
        <v>0</v>
      </c>
      <c r="Q120" s="5">
        <v>0.25</v>
      </c>
      <c r="R120" s="5">
        <v>0.15384615384615299</v>
      </c>
      <c r="S120" s="5">
        <v>0</v>
      </c>
      <c r="T120" s="5">
        <v>0.55555555555555503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0.2</v>
      </c>
      <c r="AA120" s="5">
        <v>0.27272727272727199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0.77777777777777701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1</v>
      </c>
      <c r="BJ120">
        <v>0</v>
      </c>
      <c r="BK120">
        <v>0</v>
      </c>
      <c r="BL120">
        <v>0</v>
      </c>
      <c r="BM120">
        <v>0</v>
      </c>
      <c r="BN120">
        <v>0</v>
      </c>
    </row>
    <row r="121" spans="1:66" x14ac:dyDescent="0.35">
      <c r="A121" t="s">
        <v>819</v>
      </c>
      <c r="B121" t="s">
        <v>269</v>
      </c>
      <c r="C121" t="s">
        <v>75</v>
      </c>
      <c r="D121">
        <v>86.45</v>
      </c>
      <c r="E121">
        <v>2.59</v>
      </c>
      <c r="F121" t="str">
        <f t="shared" si="4"/>
        <v>medium</v>
      </c>
      <c r="G121" t="str">
        <f t="shared" si="5"/>
        <v>high</v>
      </c>
      <c r="H121" t="s">
        <v>248</v>
      </c>
      <c r="I121">
        <v>301</v>
      </c>
      <c r="J121" t="s">
        <v>820</v>
      </c>
      <c r="M121">
        <v>43</v>
      </c>
      <c r="O121">
        <v>0</v>
      </c>
      <c r="P121">
        <v>0</v>
      </c>
      <c r="Q121" s="5">
        <v>0.625</v>
      </c>
      <c r="R121" s="5">
        <v>0.46153846153846101</v>
      </c>
      <c r="S121" s="5">
        <v>0.25</v>
      </c>
      <c r="T121" s="5">
        <v>0.66666666666666596</v>
      </c>
      <c r="U121" s="5">
        <v>0.2</v>
      </c>
      <c r="V121" s="5">
        <v>0.28571428571428498</v>
      </c>
      <c r="W121" s="5">
        <v>0.25</v>
      </c>
      <c r="X121" s="5">
        <v>0.57142857142857095</v>
      </c>
      <c r="Y121" s="5">
        <v>0.14285714285714199</v>
      </c>
      <c r="Z121" s="5">
        <v>0.5</v>
      </c>
      <c r="AA121" s="5">
        <v>0.27272727272727199</v>
      </c>
      <c r="AB121" s="5">
        <v>0</v>
      </c>
      <c r="AC121" s="5">
        <v>0.5</v>
      </c>
      <c r="AD121" s="5">
        <v>0.5</v>
      </c>
      <c r="AE121" s="5">
        <v>0</v>
      </c>
      <c r="AF121" s="5">
        <v>0</v>
      </c>
      <c r="AG121" s="5">
        <v>0</v>
      </c>
      <c r="AH121" s="5">
        <v>0</v>
      </c>
      <c r="AI121" s="5">
        <v>0.133333333333333</v>
      </c>
      <c r="AJ121" s="5">
        <v>0.5</v>
      </c>
      <c r="AK121" s="5">
        <v>0</v>
      </c>
      <c r="AL121" s="5">
        <v>0.11111111111111099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1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1</v>
      </c>
      <c r="BM121">
        <v>0</v>
      </c>
      <c r="BN121">
        <v>0</v>
      </c>
    </row>
    <row r="122" spans="1:66" x14ac:dyDescent="0.35">
      <c r="A122" t="s">
        <v>821</v>
      </c>
      <c r="B122" t="s">
        <v>181</v>
      </c>
      <c r="C122" t="s">
        <v>77</v>
      </c>
      <c r="D122">
        <v>60.18</v>
      </c>
      <c r="E122">
        <v>4.21</v>
      </c>
      <c r="F122" t="str">
        <f t="shared" si="4"/>
        <v>medium</v>
      </c>
      <c r="G122" t="str">
        <f t="shared" si="5"/>
        <v>high</v>
      </c>
      <c r="H122" t="s">
        <v>248</v>
      </c>
      <c r="I122">
        <v>287</v>
      </c>
      <c r="J122" t="s">
        <v>822</v>
      </c>
      <c r="M122">
        <v>27</v>
      </c>
      <c r="O122">
        <v>0</v>
      </c>
      <c r="P122">
        <v>0</v>
      </c>
      <c r="Q122" s="5">
        <v>0.5</v>
      </c>
      <c r="R122" s="5">
        <v>0.30769230769230699</v>
      </c>
      <c r="S122" s="5">
        <v>0.25</v>
      </c>
      <c r="T122" s="5">
        <v>0.66666666666666596</v>
      </c>
      <c r="U122" s="5">
        <v>0.2</v>
      </c>
      <c r="V122" s="5">
        <v>0.214285714285714</v>
      </c>
      <c r="W122" s="5">
        <v>0.125</v>
      </c>
      <c r="X122" s="5">
        <v>0.57142857142857095</v>
      </c>
      <c r="Y122" s="5">
        <v>0.14285714285714199</v>
      </c>
      <c r="Z122" s="5">
        <v>0.4</v>
      </c>
      <c r="AA122" s="5">
        <v>0.27272727272727199</v>
      </c>
      <c r="AB122" s="5">
        <v>0</v>
      </c>
      <c r="AC122" s="5">
        <v>0.38461538461538403</v>
      </c>
      <c r="AD122" s="5">
        <v>0.25</v>
      </c>
      <c r="AE122" s="5">
        <v>0</v>
      </c>
      <c r="AF122" s="5">
        <v>0</v>
      </c>
      <c r="AG122" s="5">
        <v>0</v>
      </c>
      <c r="AH122" s="5">
        <v>0</v>
      </c>
      <c r="AI122" s="5">
        <v>6.6666666666666596E-2</v>
      </c>
      <c r="AJ122" s="5">
        <v>0</v>
      </c>
      <c r="AK122" s="5">
        <v>0</v>
      </c>
      <c r="AL122" s="5">
        <v>0.66666666666666596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1</v>
      </c>
      <c r="BM122">
        <v>0</v>
      </c>
      <c r="BN122">
        <v>0</v>
      </c>
    </row>
    <row r="123" spans="1:66" x14ac:dyDescent="0.35">
      <c r="A123" t="s">
        <v>825</v>
      </c>
      <c r="B123" t="s">
        <v>159</v>
      </c>
      <c r="C123" t="s">
        <v>77</v>
      </c>
      <c r="D123">
        <v>88.47</v>
      </c>
      <c r="E123">
        <v>1.87</v>
      </c>
      <c r="F123" t="str">
        <f t="shared" si="4"/>
        <v>medium</v>
      </c>
      <c r="G123" t="str">
        <f t="shared" si="5"/>
        <v>high</v>
      </c>
      <c r="H123" t="s">
        <v>248</v>
      </c>
      <c r="I123">
        <v>19</v>
      </c>
      <c r="J123" t="s">
        <v>157</v>
      </c>
      <c r="M123">
        <v>41</v>
      </c>
      <c r="O123">
        <v>0</v>
      </c>
      <c r="P123">
        <v>0</v>
      </c>
      <c r="Q123" s="5">
        <v>0.25</v>
      </c>
      <c r="R123" s="5">
        <v>0.15384615384615299</v>
      </c>
      <c r="S123" s="5">
        <v>0</v>
      </c>
      <c r="T123" s="5">
        <v>0.77777777777777701</v>
      </c>
      <c r="U123" s="5">
        <v>0</v>
      </c>
      <c r="V123" s="5">
        <v>0</v>
      </c>
      <c r="W123" s="5">
        <v>0</v>
      </c>
      <c r="X123" s="5">
        <v>0.14285714285714199</v>
      </c>
      <c r="Y123" s="5">
        <v>0</v>
      </c>
      <c r="Z123" s="5">
        <v>0.2</v>
      </c>
      <c r="AA123" s="5">
        <v>0.27272727272727199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0.77777777777777701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1</v>
      </c>
      <c r="BJ123">
        <v>0</v>
      </c>
      <c r="BK123">
        <v>0</v>
      </c>
      <c r="BL123">
        <v>0</v>
      </c>
      <c r="BM123">
        <v>0</v>
      </c>
      <c r="BN123">
        <v>0</v>
      </c>
    </row>
    <row r="124" spans="1:66" x14ac:dyDescent="0.35">
      <c r="A124" t="s">
        <v>826</v>
      </c>
      <c r="B124" t="s">
        <v>383</v>
      </c>
      <c r="C124" t="s">
        <v>81</v>
      </c>
      <c r="D124">
        <v>85.33</v>
      </c>
      <c r="E124">
        <v>1.51</v>
      </c>
      <c r="F124" t="str">
        <f t="shared" si="4"/>
        <v>medium</v>
      </c>
      <c r="G124" t="str">
        <f t="shared" si="5"/>
        <v>high</v>
      </c>
      <c r="H124" t="s">
        <v>248</v>
      </c>
      <c r="I124">
        <v>183</v>
      </c>
      <c r="K124" t="s">
        <v>827</v>
      </c>
      <c r="M124">
        <v>35</v>
      </c>
      <c r="O124">
        <v>0</v>
      </c>
      <c r="P124">
        <v>0</v>
      </c>
      <c r="Q124" s="5">
        <v>1</v>
      </c>
      <c r="R124" s="5">
        <v>0.23076923076923</v>
      </c>
      <c r="S124" s="5">
        <v>0</v>
      </c>
      <c r="T124" s="5">
        <v>0.44444444444444398</v>
      </c>
      <c r="U124" s="5">
        <v>0.8</v>
      </c>
      <c r="V124" s="5">
        <v>0</v>
      </c>
      <c r="W124" s="5">
        <v>0</v>
      </c>
      <c r="X124" s="5">
        <v>0.71428571428571397</v>
      </c>
      <c r="Y124" s="5">
        <v>0.42857142857142799</v>
      </c>
      <c r="Z124" s="5">
        <v>0.7</v>
      </c>
      <c r="AA124" s="5">
        <v>0.63636363636363602</v>
      </c>
      <c r="AB124" s="5">
        <v>0.14285714285714199</v>
      </c>
      <c r="AC124" s="5">
        <v>0.92857142857142805</v>
      </c>
      <c r="AD124" s="5">
        <v>1</v>
      </c>
      <c r="AE124" s="5">
        <v>0</v>
      </c>
      <c r="AF124" s="5">
        <v>0</v>
      </c>
      <c r="AG124" s="5">
        <v>0</v>
      </c>
      <c r="AH124" s="5">
        <v>0</v>
      </c>
      <c r="AI124" s="5">
        <v>0.133333333333333</v>
      </c>
      <c r="AJ124" s="5">
        <v>1</v>
      </c>
      <c r="AK124" s="5">
        <v>1</v>
      </c>
      <c r="AL124" s="5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1</v>
      </c>
      <c r="AS124">
        <v>0</v>
      </c>
      <c r="AT124">
        <v>0</v>
      </c>
      <c r="AU124">
        <v>0</v>
      </c>
      <c r="AV124">
        <v>0</v>
      </c>
      <c r="AW124">
        <v>1</v>
      </c>
      <c r="AX124">
        <v>0</v>
      </c>
      <c r="AY124">
        <v>1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1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</row>
    <row r="125" spans="1:66" x14ac:dyDescent="0.35">
      <c r="A125" t="s">
        <v>829</v>
      </c>
      <c r="B125" t="s">
        <v>628</v>
      </c>
      <c r="C125" t="s">
        <v>77</v>
      </c>
      <c r="D125">
        <v>70.25</v>
      </c>
      <c r="E125">
        <v>1.17</v>
      </c>
      <c r="F125" t="str">
        <f t="shared" si="4"/>
        <v>medium</v>
      </c>
      <c r="G125" t="str">
        <f t="shared" si="5"/>
        <v>high</v>
      </c>
      <c r="H125" t="s">
        <v>248</v>
      </c>
      <c r="I125">
        <v>87</v>
      </c>
      <c r="J125" t="s">
        <v>830</v>
      </c>
      <c r="M125">
        <v>27</v>
      </c>
      <c r="O125">
        <v>0</v>
      </c>
      <c r="P125">
        <v>0</v>
      </c>
      <c r="Q125" s="5">
        <v>0.25</v>
      </c>
      <c r="R125" s="5">
        <v>0.15384615384615299</v>
      </c>
      <c r="S125" s="5">
        <v>0</v>
      </c>
      <c r="T125" s="5">
        <v>0.33333333333333298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0.2</v>
      </c>
      <c r="AA125" s="5">
        <v>0.18181818181818099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0.88888888888888795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1</v>
      </c>
      <c r="BJ125">
        <v>0</v>
      </c>
      <c r="BK125">
        <v>0</v>
      </c>
      <c r="BL125">
        <v>0</v>
      </c>
      <c r="BM125">
        <v>0</v>
      </c>
      <c r="BN125">
        <v>0</v>
      </c>
    </row>
    <row r="126" spans="1:66" x14ac:dyDescent="0.35">
      <c r="A126" t="s">
        <v>832</v>
      </c>
      <c r="B126" t="s">
        <v>159</v>
      </c>
      <c r="C126" t="s">
        <v>77</v>
      </c>
      <c r="D126">
        <v>56.34</v>
      </c>
      <c r="E126">
        <v>3.74</v>
      </c>
      <c r="F126" t="str">
        <f t="shared" si="4"/>
        <v>medium</v>
      </c>
      <c r="G126" t="str">
        <f t="shared" si="5"/>
        <v>high</v>
      </c>
      <c r="H126" t="s">
        <v>248</v>
      </c>
      <c r="I126">
        <v>145</v>
      </c>
      <c r="J126" t="s">
        <v>833</v>
      </c>
      <c r="M126">
        <v>27</v>
      </c>
      <c r="O126">
        <v>0</v>
      </c>
      <c r="P126">
        <v>0</v>
      </c>
      <c r="Q126" s="5">
        <v>0.125</v>
      </c>
      <c r="R126" s="5">
        <v>7.69230769230769E-2</v>
      </c>
      <c r="S126" s="5">
        <v>0</v>
      </c>
      <c r="T126" s="5">
        <v>0.55555555555555503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0.1</v>
      </c>
      <c r="AA126" s="5">
        <v>9.0909090909090898E-2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0.77777777777777701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</row>
    <row r="127" spans="1:66" x14ac:dyDescent="0.35">
      <c r="A127" t="s">
        <v>834</v>
      </c>
      <c r="B127" t="s">
        <v>383</v>
      </c>
      <c r="C127" t="s">
        <v>81</v>
      </c>
      <c r="D127">
        <v>63.64</v>
      </c>
      <c r="E127">
        <v>0.5</v>
      </c>
      <c r="F127" t="str">
        <f t="shared" si="4"/>
        <v>medium</v>
      </c>
      <c r="G127" t="str">
        <f t="shared" si="5"/>
        <v>high</v>
      </c>
      <c r="H127" t="s">
        <v>248</v>
      </c>
      <c r="I127">
        <v>347</v>
      </c>
      <c r="M127">
        <v>35</v>
      </c>
      <c r="O127">
        <v>0.25</v>
      </c>
      <c r="P127">
        <v>0</v>
      </c>
      <c r="Q127" s="5">
        <v>0.625</v>
      </c>
      <c r="R127" s="5">
        <v>0.15384615384615299</v>
      </c>
      <c r="S127" s="5">
        <v>0</v>
      </c>
      <c r="T127" s="5">
        <v>0.11111111111111099</v>
      </c>
      <c r="U127" s="5">
        <v>0</v>
      </c>
      <c r="V127" s="5">
        <v>0</v>
      </c>
      <c r="W127" s="5">
        <v>0</v>
      </c>
      <c r="X127" s="5">
        <v>0.28571428571428498</v>
      </c>
      <c r="Y127" s="5">
        <v>0.28571428571428498</v>
      </c>
      <c r="Z127" s="5">
        <v>0.5</v>
      </c>
      <c r="AA127" s="5">
        <v>9.0909090909090898E-2</v>
      </c>
      <c r="AB127" s="5">
        <v>0.14285714285714199</v>
      </c>
      <c r="AC127" s="5">
        <v>0.78571428571428503</v>
      </c>
      <c r="AD127" s="5">
        <v>1</v>
      </c>
      <c r="AE127" s="5">
        <v>0.3</v>
      </c>
      <c r="AF127" s="5">
        <v>1</v>
      </c>
      <c r="AG127" s="5">
        <v>0.66666666666666596</v>
      </c>
      <c r="AH127" s="5">
        <v>0.66666666666666596</v>
      </c>
      <c r="AI127" s="5">
        <v>0.133333333333333</v>
      </c>
      <c r="AJ127" s="5">
        <v>0.5</v>
      </c>
      <c r="AK127" s="5">
        <v>0.125</v>
      </c>
      <c r="AL127" s="5">
        <v>0.11111111111111099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1</v>
      </c>
      <c r="AS127">
        <v>0</v>
      </c>
      <c r="AT127">
        <v>0</v>
      </c>
      <c r="AU127">
        <v>0</v>
      </c>
      <c r="AV127">
        <v>0</v>
      </c>
      <c r="AW127">
        <v>1</v>
      </c>
      <c r="AX127">
        <v>0</v>
      </c>
      <c r="AY127">
        <v>1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</row>
    <row r="128" spans="1:66" x14ac:dyDescent="0.35">
      <c r="A128" t="s">
        <v>838</v>
      </c>
      <c r="B128" t="s">
        <v>181</v>
      </c>
      <c r="C128" t="s">
        <v>75</v>
      </c>
      <c r="D128">
        <v>89.29</v>
      </c>
      <c r="E128">
        <v>3.86</v>
      </c>
      <c r="F128" t="str">
        <f t="shared" si="4"/>
        <v>medium</v>
      </c>
      <c r="G128" t="str">
        <f t="shared" si="5"/>
        <v>high</v>
      </c>
      <c r="H128" t="s">
        <v>248</v>
      </c>
      <c r="I128">
        <v>230</v>
      </c>
      <c r="M128">
        <v>45</v>
      </c>
      <c r="O128">
        <v>0</v>
      </c>
      <c r="P128">
        <v>0</v>
      </c>
      <c r="Q128" s="5">
        <v>0.625</v>
      </c>
      <c r="R128" s="5">
        <v>0.30769230769230699</v>
      </c>
      <c r="S128" s="5">
        <v>0</v>
      </c>
      <c r="T128" s="5">
        <v>0.55555555555555503</v>
      </c>
      <c r="U128" s="5">
        <v>0.6</v>
      </c>
      <c r="V128" s="5">
        <v>0.214285714285714</v>
      </c>
      <c r="W128" s="5">
        <v>0.125</v>
      </c>
      <c r="X128" s="5">
        <v>0.42857142857142799</v>
      </c>
      <c r="Y128" s="5">
        <v>0.14285714285714199</v>
      </c>
      <c r="Z128" s="5">
        <v>0.5</v>
      </c>
      <c r="AA128" s="5">
        <v>0.45454545454545398</v>
      </c>
      <c r="AB128" s="5">
        <v>0</v>
      </c>
      <c r="AC128" s="5">
        <v>0.41666666666666602</v>
      </c>
      <c r="AD128" s="5">
        <v>0.75</v>
      </c>
      <c r="AE128" s="5">
        <v>0</v>
      </c>
      <c r="AF128" s="5">
        <v>0</v>
      </c>
      <c r="AG128" s="5">
        <v>0</v>
      </c>
      <c r="AH128" s="5">
        <v>0</v>
      </c>
      <c r="AI128" s="5">
        <v>6.6666666666666596E-2</v>
      </c>
      <c r="AJ128" s="5">
        <v>1</v>
      </c>
      <c r="AK128" s="5">
        <v>0</v>
      </c>
      <c r="AL128" s="5">
        <v>0.88888888888888795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1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1</v>
      </c>
      <c r="BM128">
        <v>0</v>
      </c>
      <c r="BN128">
        <v>0</v>
      </c>
    </row>
    <row r="129" spans="1:66" x14ac:dyDescent="0.35">
      <c r="A129" t="s">
        <v>842</v>
      </c>
      <c r="B129" t="s">
        <v>181</v>
      </c>
      <c r="C129" t="s">
        <v>75</v>
      </c>
      <c r="D129">
        <v>81.569999999999993</v>
      </c>
      <c r="E129">
        <v>3.85</v>
      </c>
      <c r="F129" t="str">
        <f t="shared" si="4"/>
        <v>medium</v>
      </c>
      <c r="G129" t="str">
        <f t="shared" si="5"/>
        <v>high</v>
      </c>
      <c r="H129" t="s">
        <v>248</v>
      </c>
      <c r="I129">
        <v>227</v>
      </c>
      <c r="K129" t="s">
        <v>843</v>
      </c>
      <c r="M129">
        <v>36</v>
      </c>
      <c r="O129">
        <v>0</v>
      </c>
      <c r="P129">
        <v>0</v>
      </c>
      <c r="Q129" s="5">
        <v>0.75</v>
      </c>
      <c r="R129" s="5">
        <v>0.38461538461538403</v>
      </c>
      <c r="S129" s="5">
        <v>0</v>
      </c>
      <c r="T129" s="5">
        <v>0.66666666666666596</v>
      </c>
      <c r="U129" s="5">
        <v>0.8</v>
      </c>
      <c r="V129" s="5">
        <v>0.214285714285714</v>
      </c>
      <c r="W129" s="5">
        <v>0.125</v>
      </c>
      <c r="X129" s="5">
        <v>0.57142857142857095</v>
      </c>
      <c r="Y129" s="5">
        <v>0.14285714285714199</v>
      </c>
      <c r="Z129" s="5">
        <v>0.6</v>
      </c>
      <c r="AA129" s="5">
        <v>0.45454545454545398</v>
      </c>
      <c r="AB129" s="5">
        <v>0</v>
      </c>
      <c r="AC129" s="5">
        <v>0.61538461538461497</v>
      </c>
      <c r="AD129" s="5">
        <v>0.5</v>
      </c>
      <c r="AE129" s="5">
        <v>0</v>
      </c>
      <c r="AF129" s="5">
        <v>0</v>
      </c>
      <c r="AG129" s="5">
        <v>0</v>
      </c>
      <c r="AH129" s="5">
        <v>0</v>
      </c>
      <c r="AI129" s="5">
        <v>0.133333333333333</v>
      </c>
      <c r="AJ129" s="5">
        <v>0.5</v>
      </c>
      <c r="AK129" s="5">
        <v>0</v>
      </c>
      <c r="AL129" s="5">
        <v>0.55555555555555503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1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1</v>
      </c>
      <c r="BM129">
        <v>0</v>
      </c>
      <c r="BN129">
        <v>0</v>
      </c>
    </row>
    <row r="130" spans="1:66" x14ac:dyDescent="0.35">
      <c r="A130" t="s">
        <v>850</v>
      </c>
      <c r="B130" t="s">
        <v>178</v>
      </c>
      <c r="C130" t="s">
        <v>77</v>
      </c>
      <c r="D130">
        <v>78.349999999999994</v>
      </c>
      <c r="E130">
        <v>1.4</v>
      </c>
      <c r="F130" t="str">
        <f t="shared" si="4"/>
        <v>medium</v>
      </c>
      <c r="G130" t="str">
        <f t="shared" si="5"/>
        <v>high</v>
      </c>
      <c r="H130" t="s">
        <v>248</v>
      </c>
      <c r="I130">
        <v>76</v>
      </c>
      <c r="J130" t="s">
        <v>851</v>
      </c>
      <c r="M130">
        <v>39</v>
      </c>
      <c r="O130">
        <v>0</v>
      </c>
      <c r="P130">
        <v>0</v>
      </c>
      <c r="Q130" s="5">
        <v>0.25</v>
      </c>
      <c r="R130" s="5">
        <v>0.15384615384615299</v>
      </c>
      <c r="S130" s="5">
        <v>0</v>
      </c>
      <c r="T130" s="5">
        <v>0.55555555555555503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0.2</v>
      </c>
      <c r="AA130" s="5">
        <v>9.0909090909090898E-2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0.66666666666666596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1</v>
      </c>
      <c r="BJ130">
        <v>0</v>
      </c>
      <c r="BK130">
        <v>0</v>
      </c>
      <c r="BL130">
        <v>0</v>
      </c>
      <c r="BM130">
        <v>0</v>
      </c>
      <c r="BN130">
        <v>0</v>
      </c>
    </row>
    <row r="131" spans="1:66" x14ac:dyDescent="0.35">
      <c r="A131" t="s">
        <v>852</v>
      </c>
      <c r="B131" t="s">
        <v>181</v>
      </c>
      <c r="C131" t="s">
        <v>79</v>
      </c>
      <c r="D131">
        <v>86.76</v>
      </c>
      <c r="E131">
        <v>0</v>
      </c>
      <c r="F131" t="str">
        <f t="shared" si="4"/>
        <v>medium</v>
      </c>
      <c r="G131" t="str">
        <f t="shared" si="5"/>
        <v>high</v>
      </c>
      <c r="H131" t="s">
        <v>248</v>
      </c>
      <c r="I131">
        <v>133</v>
      </c>
      <c r="J131" t="s">
        <v>853</v>
      </c>
      <c r="K131" t="s">
        <v>854</v>
      </c>
      <c r="M131">
        <v>39</v>
      </c>
      <c r="O131">
        <v>0</v>
      </c>
      <c r="P131">
        <v>0</v>
      </c>
      <c r="Q131" s="5">
        <v>0.75</v>
      </c>
      <c r="R131" s="5">
        <v>0.38461538461538403</v>
      </c>
      <c r="S131" s="5">
        <v>0</v>
      </c>
      <c r="T131" s="5">
        <v>0.55555555555555503</v>
      </c>
      <c r="U131" s="5">
        <v>0.6</v>
      </c>
      <c r="V131" s="5">
        <v>0.28571428571428498</v>
      </c>
      <c r="W131" s="5">
        <v>0.125</v>
      </c>
      <c r="X131" s="5">
        <v>0.42857142857142799</v>
      </c>
      <c r="Y131" s="5">
        <v>0.14285714285714199</v>
      </c>
      <c r="Z131" s="5">
        <v>0.6</v>
      </c>
      <c r="AA131" s="5">
        <v>0.45454545454545398</v>
      </c>
      <c r="AB131" s="5">
        <v>0</v>
      </c>
      <c r="AC131" s="5">
        <v>0.53846153846153799</v>
      </c>
      <c r="AD131" s="5">
        <v>0.75</v>
      </c>
      <c r="AE131" s="5">
        <v>0</v>
      </c>
      <c r="AF131" s="5">
        <v>0</v>
      </c>
      <c r="AG131" s="5">
        <v>0.66666666666666596</v>
      </c>
      <c r="AH131" s="5">
        <v>0.66666666666666596</v>
      </c>
      <c r="AI131" s="5">
        <v>0.133333333333333</v>
      </c>
      <c r="AJ131" s="5">
        <v>0.33333333333333298</v>
      </c>
      <c r="AK131" s="5">
        <v>0</v>
      </c>
      <c r="AL131" s="5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1</v>
      </c>
      <c r="BM131">
        <v>0</v>
      </c>
      <c r="BN131">
        <v>0</v>
      </c>
    </row>
    <row r="132" spans="1:66" x14ac:dyDescent="0.35">
      <c r="A132" t="s">
        <v>855</v>
      </c>
      <c r="B132" t="s">
        <v>186</v>
      </c>
      <c r="C132" t="s">
        <v>75</v>
      </c>
      <c r="D132">
        <v>83.37</v>
      </c>
      <c r="E132">
        <v>2.87</v>
      </c>
      <c r="F132" t="str">
        <f t="shared" si="4"/>
        <v>medium</v>
      </c>
      <c r="G132" t="str">
        <f t="shared" si="5"/>
        <v>high</v>
      </c>
      <c r="H132" t="s">
        <v>248</v>
      </c>
      <c r="I132">
        <v>212</v>
      </c>
      <c r="J132" t="s">
        <v>856</v>
      </c>
      <c r="M132">
        <v>38</v>
      </c>
      <c r="O132">
        <v>0</v>
      </c>
      <c r="P132">
        <v>0</v>
      </c>
      <c r="Q132" s="5">
        <v>0.625</v>
      </c>
      <c r="R132" s="5">
        <v>0.46153846153846101</v>
      </c>
      <c r="S132" s="5">
        <v>0</v>
      </c>
      <c r="T132" s="5">
        <v>0.44444444444444398</v>
      </c>
      <c r="U132" s="5">
        <v>0.6</v>
      </c>
      <c r="V132" s="5">
        <v>0.28571428571428498</v>
      </c>
      <c r="W132" s="5">
        <v>0.25</v>
      </c>
      <c r="X132" s="5">
        <v>0.42857142857142799</v>
      </c>
      <c r="Y132" s="5">
        <v>0.14285714285714199</v>
      </c>
      <c r="Z132" s="5">
        <v>0.4</v>
      </c>
      <c r="AA132" s="5">
        <v>0.36363636363636298</v>
      </c>
      <c r="AB132" s="5">
        <v>0</v>
      </c>
      <c r="AC132" s="5">
        <v>0.18181818181818099</v>
      </c>
      <c r="AD132" s="5">
        <v>0.75</v>
      </c>
      <c r="AE132" s="5">
        <v>0</v>
      </c>
      <c r="AF132" s="5">
        <v>0</v>
      </c>
      <c r="AG132" s="5">
        <v>0</v>
      </c>
      <c r="AH132" s="5">
        <v>0</v>
      </c>
      <c r="AI132" s="5">
        <v>0.133333333333333</v>
      </c>
      <c r="AJ132" s="5">
        <v>0.66666666666666596</v>
      </c>
      <c r="AK132" s="5">
        <v>0</v>
      </c>
      <c r="AL132" s="5">
        <v>0.77777777777777701</v>
      </c>
      <c r="AM132">
        <v>0</v>
      </c>
      <c r="AN132">
        <v>1</v>
      </c>
      <c r="AO132">
        <v>0</v>
      </c>
      <c r="AP132">
        <v>0</v>
      </c>
      <c r="AQ132">
        <v>0</v>
      </c>
      <c r="AR132">
        <v>1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1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1</v>
      </c>
      <c r="BM132">
        <v>0</v>
      </c>
      <c r="BN132">
        <v>0</v>
      </c>
    </row>
    <row r="133" spans="1:66" x14ac:dyDescent="0.35">
      <c r="A133" t="s">
        <v>599</v>
      </c>
      <c r="B133" t="s">
        <v>432</v>
      </c>
      <c r="C133" t="s">
        <v>76</v>
      </c>
      <c r="D133">
        <v>67.790000000000006</v>
      </c>
      <c r="E133">
        <v>0.86</v>
      </c>
      <c r="F133" t="str">
        <f t="shared" si="4"/>
        <v>medium</v>
      </c>
      <c r="G133" t="str">
        <f t="shared" si="5"/>
        <v>high</v>
      </c>
      <c r="H133" t="s">
        <v>248</v>
      </c>
      <c r="I133">
        <v>121</v>
      </c>
      <c r="M133">
        <v>24</v>
      </c>
      <c r="O133">
        <v>0</v>
      </c>
      <c r="P133">
        <v>0</v>
      </c>
      <c r="Q133" s="5">
        <v>0</v>
      </c>
      <c r="R133" s="5">
        <v>0</v>
      </c>
      <c r="S133" s="5">
        <v>0</v>
      </c>
      <c r="T133" s="5">
        <v>0.11111111111111099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0.375</v>
      </c>
      <c r="AL133" s="5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</row>
    <row r="134" spans="1:66" x14ac:dyDescent="0.35">
      <c r="A134" t="s">
        <v>859</v>
      </c>
      <c r="B134" t="s">
        <v>186</v>
      </c>
      <c r="C134" t="s">
        <v>75</v>
      </c>
      <c r="D134">
        <v>88.97</v>
      </c>
      <c r="E134">
        <v>2.14</v>
      </c>
      <c r="F134" t="str">
        <f t="shared" si="4"/>
        <v>medium</v>
      </c>
      <c r="G134" t="str">
        <f t="shared" si="5"/>
        <v>high</v>
      </c>
      <c r="H134" t="s">
        <v>248</v>
      </c>
      <c r="I134">
        <v>147</v>
      </c>
      <c r="J134" t="s">
        <v>860</v>
      </c>
      <c r="K134" t="s">
        <v>861</v>
      </c>
      <c r="M134">
        <v>45</v>
      </c>
      <c r="O134">
        <v>0</v>
      </c>
      <c r="P134">
        <v>0</v>
      </c>
      <c r="Q134" s="5">
        <v>0.625</v>
      </c>
      <c r="R134" s="5">
        <v>0.46153846153846101</v>
      </c>
      <c r="S134" s="5">
        <v>0</v>
      </c>
      <c r="T134" s="5">
        <v>0.55555555555555503</v>
      </c>
      <c r="U134" s="5">
        <v>0.4</v>
      </c>
      <c r="V134" s="5">
        <v>0.28571428571428498</v>
      </c>
      <c r="W134" s="5">
        <v>0.25</v>
      </c>
      <c r="X134" s="5">
        <v>0.42857142857142799</v>
      </c>
      <c r="Y134" s="5">
        <v>0.14285714285714199</v>
      </c>
      <c r="Z134" s="5">
        <v>0.6</v>
      </c>
      <c r="AA134" s="5">
        <v>0.36363636363636298</v>
      </c>
      <c r="AB134" s="5">
        <v>0</v>
      </c>
      <c r="AC134" s="5">
        <v>0.53846153846153799</v>
      </c>
      <c r="AD134" s="5">
        <v>0.75</v>
      </c>
      <c r="AE134" s="5">
        <v>0</v>
      </c>
      <c r="AF134" s="5">
        <v>0</v>
      </c>
      <c r="AG134" s="5">
        <v>0.66666666666666596</v>
      </c>
      <c r="AH134" s="5">
        <v>0.66666666666666596</v>
      </c>
      <c r="AI134" s="5">
        <v>0.133333333333333</v>
      </c>
      <c r="AJ134" s="5">
        <v>1</v>
      </c>
      <c r="AK134" s="5">
        <v>0</v>
      </c>
      <c r="AL134" s="5">
        <v>0.77777777777777701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1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1</v>
      </c>
      <c r="BM134">
        <v>0</v>
      </c>
      <c r="BN134">
        <v>0</v>
      </c>
    </row>
    <row r="135" spans="1:66" x14ac:dyDescent="0.35">
      <c r="A135" t="s">
        <v>862</v>
      </c>
      <c r="B135" t="s">
        <v>201</v>
      </c>
      <c r="C135" t="s">
        <v>75</v>
      </c>
      <c r="D135">
        <v>85.91</v>
      </c>
      <c r="E135">
        <v>2.4</v>
      </c>
      <c r="F135" t="str">
        <f t="shared" si="4"/>
        <v>medium</v>
      </c>
      <c r="G135" t="str">
        <f t="shared" si="5"/>
        <v>high</v>
      </c>
      <c r="H135" t="s">
        <v>248</v>
      </c>
      <c r="I135">
        <v>203</v>
      </c>
      <c r="J135" t="s">
        <v>863</v>
      </c>
      <c r="M135">
        <v>41</v>
      </c>
      <c r="O135">
        <v>0</v>
      </c>
      <c r="P135">
        <v>0</v>
      </c>
      <c r="Q135" s="5">
        <v>0.75</v>
      </c>
      <c r="R135" s="5">
        <v>0.46153846153846101</v>
      </c>
      <c r="S135" s="5">
        <v>0</v>
      </c>
      <c r="T135" s="5">
        <v>0.66666666666666596</v>
      </c>
      <c r="U135" s="5">
        <v>0.2</v>
      </c>
      <c r="V135" s="5">
        <v>0.28571428571428498</v>
      </c>
      <c r="W135" s="5">
        <v>0.25</v>
      </c>
      <c r="X135" s="5">
        <v>0.28571428571428498</v>
      </c>
      <c r="Y135" s="5">
        <v>0.14285714285714199</v>
      </c>
      <c r="Z135" s="5">
        <v>0.6</v>
      </c>
      <c r="AA135" s="5">
        <v>0.27272727272727199</v>
      </c>
      <c r="AB135" s="5">
        <v>0</v>
      </c>
      <c r="AC135" s="5">
        <v>0.33333333333333298</v>
      </c>
      <c r="AD135" s="5">
        <v>0.75</v>
      </c>
      <c r="AE135" s="5">
        <v>0</v>
      </c>
      <c r="AF135" s="5">
        <v>0</v>
      </c>
      <c r="AG135" s="5">
        <v>0</v>
      </c>
      <c r="AH135" s="5">
        <v>0</v>
      </c>
      <c r="AI135" s="5">
        <v>6.6666666666666596E-2</v>
      </c>
      <c r="AJ135" s="5">
        <v>1</v>
      </c>
      <c r="AK135" s="5">
        <v>0</v>
      </c>
      <c r="AL135" s="5">
        <v>0.66666666666666596</v>
      </c>
      <c r="AM135">
        <v>1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1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1</v>
      </c>
      <c r="BM135">
        <v>0</v>
      </c>
      <c r="BN135">
        <v>0</v>
      </c>
    </row>
    <row r="136" spans="1:66" x14ac:dyDescent="0.35">
      <c r="A136" t="s">
        <v>866</v>
      </c>
      <c r="B136" t="s">
        <v>285</v>
      </c>
      <c r="C136" t="s">
        <v>75</v>
      </c>
      <c r="D136">
        <v>82.34</v>
      </c>
      <c r="E136">
        <v>3.91</v>
      </c>
      <c r="F136" t="str">
        <f t="shared" si="4"/>
        <v>medium</v>
      </c>
      <c r="G136" t="str">
        <f t="shared" si="5"/>
        <v>high</v>
      </c>
      <c r="H136" t="s">
        <v>248</v>
      </c>
      <c r="I136">
        <v>378</v>
      </c>
      <c r="J136" t="s">
        <v>867</v>
      </c>
      <c r="M136">
        <v>42</v>
      </c>
      <c r="O136">
        <v>0</v>
      </c>
      <c r="P136">
        <v>0</v>
      </c>
      <c r="Q136" s="5">
        <v>0.5</v>
      </c>
      <c r="R136" s="5">
        <v>0.30769230769230699</v>
      </c>
      <c r="S136" s="5">
        <v>0</v>
      </c>
      <c r="T136" s="5">
        <v>0.55555555555555503</v>
      </c>
      <c r="U136" s="5">
        <v>0.2</v>
      </c>
      <c r="V136" s="5">
        <v>0.214285714285714</v>
      </c>
      <c r="W136" s="5">
        <v>0.25</v>
      </c>
      <c r="X136" s="5">
        <v>0.57142857142857095</v>
      </c>
      <c r="Y136" s="5">
        <v>0.14285714285714199</v>
      </c>
      <c r="Z136" s="5">
        <v>0.4</v>
      </c>
      <c r="AA136" s="5">
        <v>0.36363636363636298</v>
      </c>
      <c r="AB136" s="5">
        <v>0</v>
      </c>
      <c r="AC136" s="5">
        <v>0.53846153846153799</v>
      </c>
      <c r="AD136" s="5">
        <v>0.75</v>
      </c>
      <c r="AE136" s="5">
        <v>0</v>
      </c>
      <c r="AF136" s="5">
        <v>0</v>
      </c>
      <c r="AG136" s="5">
        <v>0</v>
      </c>
      <c r="AH136" s="5">
        <v>0</v>
      </c>
      <c r="AI136" s="5">
        <v>6.6666666666666596E-2</v>
      </c>
      <c r="AJ136" s="5">
        <v>0.5</v>
      </c>
      <c r="AK136" s="5">
        <v>0</v>
      </c>
      <c r="AL136" s="5">
        <v>0.77777777777777701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1</v>
      </c>
      <c r="AY136">
        <v>0</v>
      </c>
      <c r="AZ136">
        <v>1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1</v>
      </c>
      <c r="BM136">
        <v>0</v>
      </c>
      <c r="BN136">
        <v>0</v>
      </c>
    </row>
    <row r="137" spans="1:66" x14ac:dyDescent="0.35">
      <c r="A137" t="s">
        <v>868</v>
      </c>
      <c r="B137" t="s">
        <v>869</v>
      </c>
      <c r="C137" t="s">
        <v>75</v>
      </c>
      <c r="D137">
        <v>85.65</v>
      </c>
      <c r="E137">
        <v>2.91</v>
      </c>
      <c r="F137" t="str">
        <f t="shared" si="4"/>
        <v>medium</v>
      </c>
      <c r="G137" t="str">
        <f t="shared" si="5"/>
        <v>high</v>
      </c>
      <c r="H137" t="s">
        <v>248</v>
      </c>
      <c r="I137">
        <v>194</v>
      </c>
      <c r="J137" t="s">
        <v>870</v>
      </c>
      <c r="M137">
        <v>41</v>
      </c>
      <c r="O137">
        <v>0</v>
      </c>
      <c r="P137">
        <v>0</v>
      </c>
      <c r="Q137" s="5">
        <v>0.5</v>
      </c>
      <c r="R137" s="5">
        <v>0.38461538461538403</v>
      </c>
      <c r="S137" s="5">
        <v>0</v>
      </c>
      <c r="T137" s="5">
        <v>0.66666666666666596</v>
      </c>
      <c r="U137" s="5">
        <v>0.2</v>
      </c>
      <c r="V137" s="5">
        <v>0.28571428571428498</v>
      </c>
      <c r="W137" s="5">
        <v>0.25</v>
      </c>
      <c r="X137" s="5">
        <v>0.42857142857142799</v>
      </c>
      <c r="Y137" s="5">
        <v>0.14285714285714199</v>
      </c>
      <c r="Z137" s="5">
        <v>0.5</v>
      </c>
      <c r="AA137" s="5">
        <v>0.36363636363636298</v>
      </c>
      <c r="AB137" s="5">
        <v>0</v>
      </c>
      <c r="AC137" s="5">
        <v>0</v>
      </c>
      <c r="AD137" s="5">
        <v>0.75</v>
      </c>
      <c r="AE137" s="5">
        <v>0</v>
      </c>
      <c r="AF137" s="5">
        <v>0</v>
      </c>
      <c r="AG137" s="5">
        <v>0</v>
      </c>
      <c r="AH137" s="5">
        <v>0</v>
      </c>
      <c r="AI137" s="5">
        <v>6.6666666666666596E-2</v>
      </c>
      <c r="AJ137" s="5">
        <v>0</v>
      </c>
      <c r="AK137" s="5">
        <v>0</v>
      </c>
      <c r="AL137" s="5">
        <v>0.77777777777777701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1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1</v>
      </c>
      <c r="BM137">
        <v>0</v>
      </c>
      <c r="BN137">
        <v>0</v>
      </c>
    </row>
    <row r="138" spans="1:66" x14ac:dyDescent="0.35">
      <c r="A138" t="s">
        <v>871</v>
      </c>
      <c r="B138" t="s">
        <v>872</v>
      </c>
      <c r="C138" t="s">
        <v>75</v>
      </c>
      <c r="D138">
        <v>88.65</v>
      </c>
      <c r="E138">
        <v>1.28</v>
      </c>
      <c r="F138" t="str">
        <f t="shared" si="4"/>
        <v>medium</v>
      </c>
      <c r="G138" t="str">
        <f t="shared" si="5"/>
        <v>high</v>
      </c>
      <c r="H138" t="s">
        <v>248</v>
      </c>
      <c r="I138">
        <v>252</v>
      </c>
      <c r="M138">
        <v>42</v>
      </c>
      <c r="O138">
        <v>0.25</v>
      </c>
      <c r="P138">
        <v>0</v>
      </c>
      <c r="Q138" s="5">
        <v>0.375</v>
      </c>
      <c r="R138" s="5">
        <v>0.38461538461538403</v>
      </c>
      <c r="S138" s="5">
        <v>0</v>
      </c>
      <c r="T138" s="5">
        <v>0.66666666666666596</v>
      </c>
      <c r="U138" s="5">
        <v>0</v>
      </c>
      <c r="V138" s="5">
        <v>0.28571428571428498</v>
      </c>
      <c r="W138" s="5">
        <v>0.25</v>
      </c>
      <c r="X138" s="5">
        <v>0.57142857142857095</v>
      </c>
      <c r="Y138" s="5">
        <v>0.14285714285714199</v>
      </c>
      <c r="Z138" s="5">
        <v>0.4</v>
      </c>
      <c r="AA138" s="5">
        <v>0.36363636363636298</v>
      </c>
      <c r="AB138" s="5">
        <v>0</v>
      </c>
      <c r="AC138" s="5">
        <v>0.46153846153846101</v>
      </c>
      <c r="AD138" s="5">
        <v>0.75</v>
      </c>
      <c r="AE138" s="5">
        <v>0</v>
      </c>
      <c r="AF138" s="5">
        <v>0</v>
      </c>
      <c r="AG138" s="5">
        <v>0</v>
      </c>
      <c r="AH138" s="5">
        <v>0</v>
      </c>
      <c r="AI138" s="5">
        <v>0.133333333333333</v>
      </c>
      <c r="AJ138" s="5">
        <v>0.66666666666666596</v>
      </c>
      <c r="AK138" s="5">
        <v>0</v>
      </c>
      <c r="AL138" s="5">
        <v>0.22222222222222199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1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1</v>
      </c>
      <c r="BA138">
        <v>0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1</v>
      </c>
      <c r="BM138">
        <v>0</v>
      </c>
      <c r="BN138">
        <v>0</v>
      </c>
    </row>
    <row r="139" spans="1:66" x14ac:dyDescent="0.35">
      <c r="A139" t="s">
        <v>874</v>
      </c>
      <c r="B139" t="s">
        <v>159</v>
      </c>
      <c r="C139" t="s">
        <v>77</v>
      </c>
      <c r="D139">
        <v>84.42</v>
      </c>
      <c r="E139">
        <v>1.87</v>
      </c>
      <c r="F139" t="str">
        <f t="shared" si="4"/>
        <v>medium</v>
      </c>
      <c r="G139" t="str">
        <f t="shared" si="5"/>
        <v>high</v>
      </c>
      <c r="H139" t="s">
        <v>248</v>
      </c>
      <c r="I139">
        <v>116</v>
      </c>
      <c r="J139" t="s">
        <v>875</v>
      </c>
      <c r="M139">
        <v>34</v>
      </c>
      <c r="O139">
        <v>0</v>
      </c>
      <c r="P139">
        <v>0</v>
      </c>
      <c r="Q139" s="5">
        <v>0.25</v>
      </c>
      <c r="R139" s="5">
        <v>0.15384615384615299</v>
      </c>
      <c r="S139" s="5">
        <v>0</v>
      </c>
      <c r="T139" s="5">
        <v>0.55555555555555503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0.2</v>
      </c>
      <c r="AA139" s="5">
        <v>0.27272727272727199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0.55555555555555503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</row>
    <row r="140" spans="1:66" x14ac:dyDescent="0.35">
      <c r="A140" t="s">
        <v>877</v>
      </c>
      <c r="B140" t="s">
        <v>156</v>
      </c>
      <c r="C140" t="s">
        <v>75</v>
      </c>
      <c r="D140">
        <v>79.58</v>
      </c>
      <c r="E140">
        <v>2.96</v>
      </c>
      <c r="F140" t="str">
        <f t="shared" si="4"/>
        <v>medium</v>
      </c>
      <c r="G140" t="str">
        <f t="shared" si="5"/>
        <v>high</v>
      </c>
      <c r="H140" t="s">
        <v>248</v>
      </c>
      <c r="I140">
        <v>357</v>
      </c>
      <c r="M140">
        <v>38</v>
      </c>
      <c r="O140">
        <v>0</v>
      </c>
      <c r="P140">
        <v>0</v>
      </c>
      <c r="Q140" s="5">
        <v>0.625</v>
      </c>
      <c r="R140" s="5">
        <v>0.46153846153846101</v>
      </c>
      <c r="S140" s="5">
        <v>0.25</v>
      </c>
      <c r="T140" s="5">
        <v>0.44444444444444398</v>
      </c>
      <c r="U140" s="5">
        <v>0.4</v>
      </c>
      <c r="V140" s="5">
        <v>0.28571428571428498</v>
      </c>
      <c r="W140" s="5">
        <v>0.25</v>
      </c>
      <c r="X140" s="5">
        <v>0.57142857142857095</v>
      </c>
      <c r="Y140" s="5">
        <v>0.14285714285714199</v>
      </c>
      <c r="Z140" s="5">
        <v>0.5</v>
      </c>
      <c r="AA140" s="5">
        <v>0.36363636363636298</v>
      </c>
      <c r="AB140" s="5">
        <v>0</v>
      </c>
      <c r="AC140" s="5">
        <v>0.25</v>
      </c>
      <c r="AD140" s="5">
        <v>0.75</v>
      </c>
      <c r="AE140" s="5">
        <v>0</v>
      </c>
      <c r="AF140" s="5">
        <v>0</v>
      </c>
      <c r="AG140" s="5">
        <v>0</v>
      </c>
      <c r="AH140" s="5">
        <v>0</v>
      </c>
      <c r="AI140" s="5">
        <v>6.6666666666666596E-2</v>
      </c>
      <c r="AJ140" s="5">
        <v>1</v>
      </c>
      <c r="AK140" s="5">
        <v>0</v>
      </c>
      <c r="AL140" s="5">
        <v>0.88888888888888795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</v>
      </c>
      <c r="AS140">
        <v>0</v>
      </c>
      <c r="AT140">
        <v>0</v>
      </c>
      <c r="AU140">
        <v>0</v>
      </c>
      <c r="AV140">
        <v>0</v>
      </c>
      <c r="AW140">
        <v>1</v>
      </c>
      <c r="AX140">
        <v>1</v>
      </c>
      <c r="AY140">
        <v>1</v>
      </c>
      <c r="AZ140">
        <v>1</v>
      </c>
      <c r="BA140">
        <v>0</v>
      </c>
      <c r="BB140">
        <v>0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1</v>
      </c>
      <c r="BM140">
        <v>0</v>
      </c>
      <c r="BN140">
        <v>0</v>
      </c>
    </row>
    <row r="141" spans="1:66" x14ac:dyDescent="0.35">
      <c r="A141" t="s">
        <v>878</v>
      </c>
      <c r="B141" t="s">
        <v>159</v>
      </c>
      <c r="C141" t="s">
        <v>77</v>
      </c>
      <c r="D141">
        <v>73.75</v>
      </c>
      <c r="E141">
        <v>2.56</v>
      </c>
      <c r="F141" t="str">
        <f t="shared" si="4"/>
        <v>medium</v>
      </c>
      <c r="G141" t="str">
        <f t="shared" si="5"/>
        <v>high</v>
      </c>
      <c r="H141" t="s">
        <v>248</v>
      </c>
      <c r="I141">
        <v>758</v>
      </c>
      <c r="J141" t="s">
        <v>879</v>
      </c>
      <c r="M141">
        <v>121</v>
      </c>
      <c r="O141">
        <v>0</v>
      </c>
      <c r="P141">
        <v>0</v>
      </c>
      <c r="Q141" s="5">
        <v>0.125</v>
      </c>
      <c r="R141" s="5">
        <v>7.69230769230769E-2</v>
      </c>
      <c r="S141" s="5">
        <v>0</v>
      </c>
      <c r="T141" s="5">
        <v>0.55555555555555503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0.1</v>
      </c>
      <c r="AA141" s="5">
        <v>0.18181818181818099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0.77777777777777701</v>
      </c>
      <c r="AM141">
        <v>1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1</v>
      </c>
      <c r="BJ141">
        <v>0</v>
      </c>
      <c r="BK141">
        <v>0</v>
      </c>
      <c r="BL141">
        <v>0</v>
      </c>
      <c r="BM141">
        <v>0</v>
      </c>
      <c r="BN141">
        <v>0</v>
      </c>
    </row>
    <row r="142" spans="1:66" x14ac:dyDescent="0.35">
      <c r="A142" t="s">
        <v>620</v>
      </c>
      <c r="B142" t="s">
        <v>285</v>
      </c>
      <c r="C142" t="s">
        <v>75</v>
      </c>
      <c r="D142">
        <v>82.44</v>
      </c>
      <c r="E142">
        <v>4.88</v>
      </c>
      <c r="F142" t="str">
        <f t="shared" si="4"/>
        <v>medium</v>
      </c>
      <c r="G142" t="str">
        <f t="shared" si="5"/>
        <v>high</v>
      </c>
      <c r="H142" t="s">
        <v>248</v>
      </c>
      <c r="I142">
        <v>264</v>
      </c>
      <c r="J142" t="s">
        <v>621</v>
      </c>
      <c r="M142">
        <v>64</v>
      </c>
      <c r="O142">
        <v>0.25</v>
      </c>
      <c r="P142">
        <v>0</v>
      </c>
      <c r="Q142" s="5">
        <v>0.5</v>
      </c>
      <c r="R142" s="5">
        <v>0.46153846153846101</v>
      </c>
      <c r="S142" s="5">
        <v>0.25</v>
      </c>
      <c r="T142" s="5">
        <v>0.55555555555555503</v>
      </c>
      <c r="U142" s="5">
        <v>0</v>
      </c>
      <c r="V142" s="5">
        <v>0.28571428571428498</v>
      </c>
      <c r="W142" s="5">
        <v>0.25</v>
      </c>
      <c r="X142" s="5">
        <v>0.42857142857142799</v>
      </c>
      <c r="Y142" s="5">
        <v>0.14285714285714199</v>
      </c>
      <c r="Z142" s="5">
        <v>0.5</v>
      </c>
      <c r="AA142" s="5">
        <v>0.27272727272727199</v>
      </c>
      <c r="AB142" s="5">
        <v>0</v>
      </c>
      <c r="AC142" s="5">
        <v>0.38461538461538403</v>
      </c>
      <c r="AD142" s="5">
        <v>0.5</v>
      </c>
      <c r="AE142" s="5">
        <v>0</v>
      </c>
      <c r="AF142" s="5">
        <v>0</v>
      </c>
      <c r="AG142" s="5">
        <v>0</v>
      </c>
      <c r="AH142" s="5">
        <v>0</v>
      </c>
      <c r="AI142" s="5">
        <v>6.6666666666666596E-2</v>
      </c>
      <c r="AJ142" s="5">
        <v>0.5</v>
      </c>
      <c r="AK142" s="5">
        <v>0</v>
      </c>
      <c r="AL142" s="5">
        <v>0.55555555555555503</v>
      </c>
      <c r="AM142">
        <v>1</v>
      </c>
      <c r="AN142">
        <v>0</v>
      </c>
      <c r="AO142">
        <v>0</v>
      </c>
      <c r="AP142">
        <v>0</v>
      </c>
      <c r="AQ142">
        <v>0</v>
      </c>
      <c r="AR142">
        <v>1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1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1</v>
      </c>
      <c r="BM142">
        <v>1</v>
      </c>
      <c r="BN142">
        <v>0</v>
      </c>
    </row>
    <row r="143" spans="1:66" x14ac:dyDescent="0.35">
      <c r="A143" t="s">
        <v>882</v>
      </c>
      <c r="B143" t="s">
        <v>181</v>
      </c>
      <c r="C143" t="s">
        <v>79</v>
      </c>
      <c r="D143">
        <v>93.03</v>
      </c>
      <c r="E143">
        <v>4.13</v>
      </c>
      <c r="F143" t="str">
        <f t="shared" si="4"/>
        <v>medium</v>
      </c>
      <c r="G143" t="str">
        <f t="shared" si="5"/>
        <v>high</v>
      </c>
      <c r="H143" t="s">
        <v>248</v>
      </c>
      <c r="I143">
        <v>171</v>
      </c>
      <c r="M143">
        <v>40</v>
      </c>
      <c r="O143">
        <v>0</v>
      </c>
      <c r="P143">
        <v>0</v>
      </c>
      <c r="Q143" s="5">
        <v>0.75</v>
      </c>
      <c r="R143" s="5">
        <v>0.46153846153846101</v>
      </c>
      <c r="S143" s="5">
        <v>0</v>
      </c>
      <c r="T143" s="5">
        <v>0.55555555555555503</v>
      </c>
      <c r="U143" s="5">
        <v>0.4</v>
      </c>
      <c r="V143" s="5">
        <v>0.214285714285714</v>
      </c>
      <c r="W143" s="5">
        <v>0.125</v>
      </c>
      <c r="X143" s="5">
        <v>0.42857142857142799</v>
      </c>
      <c r="Y143" s="5">
        <v>0.14285714285714199</v>
      </c>
      <c r="Z143" s="5">
        <v>0.6</v>
      </c>
      <c r="AA143" s="5">
        <v>0.27272727272727199</v>
      </c>
      <c r="AB143" s="5">
        <v>0</v>
      </c>
      <c r="AC143" s="5">
        <v>0.38461538461538403</v>
      </c>
      <c r="AD143" s="5">
        <v>0.75</v>
      </c>
      <c r="AE143" s="5">
        <v>0</v>
      </c>
      <c r="AF143" s="5">
        <v>0</v>
      </c>
      <c r="AG143" s="5">
        <v>0</v>
      </c>
      <c r="AH143" s="5">
        <v>0</v>
      </c>
      <c r="AI143" s="5">
        <v>0.133333333333333</v>
      </c>
      <c r="AJ143" s="5">
        <v>0</v>
      </c>
      <c r="AK143" s="5">
        <v>0</v>
      </c>
      <c r="AL143" s="5">
        <v>0.66666666666666596</v>
      </c>
      <c r="AM143">
        <v>0</v>
      </c>
      <c r="AN143">
        <v>0</v>
      </c>
      <c r="AO143">
        <v>0</v>
      </c>
      <c r="AP143">
        <v>1</v>
      </c>
      <c r="AQ143">
        <v>0</v>
      </c>
      <c r="AR143">
        <v>1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1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1</v>
      </c>
      <c r="BM143">
        <v>0</v>
      </c>
      <c r="BN143">
        <v>0</v>
      </c>
    </row>
    <row r="144" spans="1:66" x14ac:dyDescent="0.35">
      <c r="A144" t="s">
        <v>885</v>
      </c>
      <c r="B144" t="s">
        <v>181</v>
      </c>
      <c r="C144" t="s">
        <v>79</v>
      </c>
      <c r="D144">
        <v>81.650000000000006</v>
      </c>
      <c r="E144">
        <v>2.94</v>
      </c>
      <c r="F144" t="str">
        <f t="shared" si="4"/>
        <v>medium</v>
      </c>
      <c r="G144" t="str">
        <f t="shared" si="5"/>
        <v>high</v>
      </c>
      <c r="H144" t="s">
        <v>248</v>
      </c>
      <c r="I144">
        <v>145</v>
      </c>
      <c r="M144">
        <v>33</v>
      </c>
      <c r="O144">
        <v>0</v>
      </c>
      <c r="P144">
        <v>0</v>
      </c>
      <c r="Q144" s="5">
        <v>0.5</v>
      </c>
      <c r="R144" s="5">
        <v>0.30769230769230699</v>
      </c>
      <c r="S144" s="5">
        <v>0</v>
      </c>
      <c r="T144" s="5">
        <v>0.55555555555555503</v>
      </c>
      <c r="U144" s="5">
        <v>0.2</v>
      </c>
      <c r="V144" s="5">
        <v>7.1428571428571397E-2</v>
      </c>
      <c r="W144" s="5">
        <v>0.125</v>
      </c>
      <c r="X144" s="5">
        <v>0.28571428571428498</v>
      </c>
      <c r="Y144" s="5">
        <v>0</v>
      </c>
      <c r="Z144" s="5">
        <v>0.5</v>
      </c>
      <c r="AA144" s="5">
        <v>0.27272727272727199</v>
      </c>
      <c r="AB144" s="5">
        <v>0</v>
      </c>
      <c r="AC144" s="5">
        <v>0.5</v>
      </c>
      <c r="AD144" s="5">
        <v>0.75</v>
      </c>
      <c r="AE144" s="5">
        <v>0</v>
      </c>
      <c r="AF144" s="5">
        <v>0</v>
      </c>
      <c r="AG144" s="5">
        <v>0</v>
      </c>
      <c r="AH144" s="5">
        <v>0</v>
      </c>
      <c r="AI144" s="5">
        <v>6.6666666666666596E-2</v>
      </c>
      <c r="AJ144" s="5">
        <v>0.33333333333333298</v>
      </c>
      <c r="AK144" s="5">
        <v>0</v>
      </c>
      <c r="AL144" s="5">
        <v>0.88888888888888795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1</v>
      </c>
      <c r="AX144">
        <v>0</v>
      </c>
      <c r="AY144">
        <v>1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1</v>
      </c>
      <c r="BM144">
        <v>0</v>
      </c>
      <c r="BN144">
        <v>0</v>
      </c>
    </row>
    <row r="145" spans="1:66" x14ac:dyDescent="0.35">
      <c r="A145" t="s">
        <v>890</v>
      </c>
      <c r="B145" t="s">
        <v>397</v>
      </c>
      <c r="C145" t="s">
        <v>76</v>
      </c>
      <c r="D145">
        <v>81.97</v>
      </c>
      <c r="E145">
        <v>2.19</v>
      </c>
      <c r="F145" t="str">
        <f t="shared" si="4"/>
        <v>medium</v>
      </c>
      <c r="G145" t="str">
        <f t="shared" si="5"/>
        <v>high</v>
      </c>
      <c r="H145" t="s">
        <v>248</v>
      </c>
      <c r="I145">
        <v>327</v>
      </c>
      <c r="M145">
        <v>42</v>
      </c>
      <c r="O145">
        <v>0</v>
      </c>
      <c r="P145">
        <v>0</v>
      </c>
      <c r="Q145" s="5">
        <v>1</v>
      </c>
      <c r="R145" s="5">
        <v>0.38461538461538403</v>
      </c>
      <c r="S145" s="5">
        <v>0.25</v>
      </c>
      <c r="T145" s="5">
        <v>0.88888888888888795</v>
      </c>
      <c r="U145" s="5">
        <v>0.6</v>
      </c>
      <c r="V145" s="5">
        <v>0.14285714285714199</v>
      </c>
      <c r="W145" s="5">
        <v>0</v>
      </c>
      <c r="X145" s="5">
        <v>0.71428571428571397</v>
      </c>
      <c r="Y145" s="5">
        <v>0</v>
      </c>
      <c r="Z145" s="5">
        <v>0.7</v>
      </c>
      <c r="AA145" s="5">
        <v>0.54545454545454497</v>
      </c>
      <c r="AB145" s="5">
        <v>0</v>
      </c>
      <c r="AC145" s="5">
        <v>0.58333333333333304</v>
      </c>
      <c r="AD145" s="5">
        <v>0.25</v>
      </c>
      <c r="AE145" s="5">
        <v>0</v>
      </c>
      <c r="AF145" s="5">
        <v>0</v>
      </c>
      <c r="AG145" s="5">
        <v>0</v>
      </c>
      <c r="AH145" s="5">
        <v>0</v>
      </c>
      <c r="AI145" s="5">
        <v>0.133333333333333</v>
      </c>
      <c r="AJ145" s="5">
        <v>1</v>
      </c>
      <c r="AK145" s="5">
        <v>1</v>
      </c>
      <c r="AL145" s="5">
        <v>0</v>
      </c>
      <c r="AM145">
        <v>0</v>
      </c>
      <c r="AN145">
        <v>1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1</v>
      </c>
      <c r="AX145">
        <v>0</v>
      </c>
      <c r="AY145">
        <v>1</v>
      </c>
      <c r="AZ145">
        <v>1</v>
      </c>
      <c r="BA145">
        <v>0</v>
      </c>
      <c r="BB145">
        <v>1</v>
      </c>
      <c r="BC145">
        <v>0</v>
      </c>
      <c r="BD145">
        <v>0</v>
      </c>
      <c r="BE145">
        <v>0</v>
      </c>
      <c r="BF145">
        <v>1</v>
      </c>
      <c r="BG145">
        <v>0</v>
      </c>
      <c r="BH145">
        <v>0</v>
      </c>
      <c r="BI145">
        <v>0</v>
      </c>
      <c r="BJ145">
        <v>1</v>
      </c>
      <c r="BK145">
        <v>0</v>
      </c>
      <c r="BL145">
        <v>0</v>
      </c>
      <c r="BM145">
        <v>0</v>
      </c>
      <c r="BN145">
        <v>0</v>
      </c>
    </row>
    <row r="146" spans="1:66" x14ac:dyDescent="0.35">
      <c r="A146" t="s">
        <v>891</v>
      </c>
      <c r="B146" t="s">
        <v>278</v>
      </c>
      <c r="C146" t="s">
        <v>75</v>
      </c>
      <c r="D146">
        <v>84.44</v>
      </c>
      <c r="E146">
        <v>3.9</v>
      </c>
      <c r="F146" t="str">
        <f t="shared" si="4"/>
        <v>medium</v>
      </c>
      <c r="G146" t="str">
        <f t="shared" si="5"/>
        <v>high</v>
      </c>
      <c r="H146" t="s">
        <v>248</v>
      </c>
      <c r="I146">
        <v>202</v>
      </c>
      <c r="J146" t="s">
        <v>892</v>
      </c>
      <c r="K146" t="s">
        <v>893</v>
      </c>
      <c r="M146">
        <v>42</v>
      </c>
      <c r="O146">
        <v>0</v>
      </c>
      <c r="P146">
        <v>0</v>
      </c>
      <c r="Q146" s="5">
        <v>0.625</v>
      </c>
      <c r="R146" s="5">
        <v>0.23076923076923</v>
      </c>
      <c r="S146" s="5">
        <v>0</v>
      </c>
      <c r="T146" s="5">
        <v>0.66666666666666596</v>
      </c>
      <c r="U146" s="5">
        <v>0.2</v>
      </c>
      <c r="V146" s="5">
        <v>0</v>
      </c>
      <c r="W146" s="5">
        <v>0.25</v>
      </c>
      <c r="X146" s="5">
        <v>0.42857142857142799</v>
      </c>
      <c r="Y146" s="5">
        <v>0.14285714285714199</v>
      </c>
      <c r="Z146" s="5">
        <v>0.5</v>
      </c>
      <c r="AA146" s="5">
        <v>0.36363636363636298</v>
      </c>
      <c r="AB146" s="5">
        <v>0</v>
      </c>
      <c r="AC146" s="5">
        <v>0.33333333333333298</v>
      </c>
      <c r="AD146" s="5">
        <v>0.75</v>
      </c>
      <c r="AE146" s="5">
        <v>0</v>
      </c>
      <c r="AF146" s="5">
        <v>0</v>
      </c>
      <c r="AG146" s="5">
        <v>0</v>
      </c>
      <c r="AH146" s="5">
        <v>0</v>
      </c>
      <c r="AI146" s="5">
        <v>6.6666666666666596E-2</v>
      </c>
      <c r="AJ146" s="5">
        <v>1</v>
      </c>
      <c r="AK146" s="5">
        <v>0</v>
      </c>
      <c r="AL146" s="5">
        <v>0.22222222222222199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1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1</v>
      </c>
      <c r="BM146">
        <v>0</v>
      </c>
      <c r="BN146">
        <v>0</v>
      </c>
    </row>
    <row r="147" spans="1:66" x14ac:dyDescent="0.35">
      <c r="A147" t="s">
        <v>896</v>
      </c>
      <c r="B147" t="s">
        <v>388</v>
      </c>
      <c r="C147" t="s">
        <v>77</v>
      </c>
      <c r="D147">
        <v>71.959999999999994</v>
      </c>
      <c r="E147">
        <v>1.87</v>
      </c>
      <c r="F147" t="str">
        <f t="shared" si="4"/>
        <v>medium</v>
      </c>
      <c r="G147" t="str">
        <f t="shared" si="5"/>
        <v>high</v>
      </c>
      <c r="H147" t="s">
        <v>248</v>
      </c>
      <c r="I147">
        <v>66</v>
      </c>
      <c r="K147" t="s">
        <v>897</v>
      </c>
      <c r="M147">
        <v>43</v>
      </c>
      <c r="O147">
        <v>0</v>
      </c>
      <c r="P147">
        <v>0</v>
      </c>
      <c r="Q147" s="5">
        <v>0.375</v>
      </c>
      <c r="R147" s="5">
        <v>7.69230769230769E-2</v>
      </c>
      <c r="S147" s="5">
        <v>0</v>
      </c>
      <c r="T147" s="5">
        <v>0.55555555555555503</v>
      </c>
      <c r="U147" s="5">
        <v>0.2</v>
      </c>
      <c r="V147" s="5">
        <v>0</v>
      </c>
      <c r="W147" s="5">
        <v>0</v>
      </c>
      <c r="X147" s="5">
        <v>0.14285714285714199</v>
      </c>
      <c r="Y147" s="5">
        <v>0</v>
      </c>
      <c r="Z147" s="5">
        <v>0.1</v>
      </c>
      <c r="AA147" s="5">
        <v>0.27272727272727199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0.77777777777777701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1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</row>
    <row r="148" spans="1:66" x14ac:dyDescent="0.35">
      <c r="A148" t="s">
        <v>605</v>
      </c>
      <c r="B148" t="s">
        <v>257</v>
      </c>
      <c r="C148" t="s">
        <v>76</v>
      </c>
      <c r="D148">
        <v>54.27</v>
      </c>
      <c r="E148">
        <v>0.81</v>
      </c>
      <c r="F148" t="str">
        <f t="shared" si="4"/>
        <v>medium</v>
      </c>
      <c r="G148" t="str">
        <f t="shared" si="5"/>
        <v>high</v>
      </c>
      <c r="H148" t="s">
        <v>248</v>
      </c>
      <c r="I148">
        <v>58</v>
      </c>
      <c r="J148" t="s">
        <v>606</v>
      </c>
      <c r="K148" t="s">
        <v>607</v>
      </c>
      <c r="M148">
        <v>33</v>
      </c>
      <c r="O148">
        <v>0</v>
      </c>
      <c r="P148">
        <v>0</v>
      </c>
      <c r="Q148" s="5">
        <v>0</v>
      </c>
      <c r="R148" s="5">
        <v>7.69230769230769E-2</v>
      </c>
      <c r="S148" s="5">
        <v>0.25</v>
      </c>
      <c r="T148" s="5">
        <v>0.33333333333333298</v>
      </c>
      <c r="U148" s="5">
        <v>0</v>
      </c>
      <c r="V148" s="5">
        <v>0</v>
      </c>
      <c r="W148" s="5">
        <v>0</v>
      </c>
      <c r="X148" s="5">
        <v>0.57142857142857095</v>
      </c>
      <c r="Y148" s="5">
        <v>0</v>
      </c>
      <c r="Z148" s="5">
        <v>0.1</v>
      </c>
      <c r="AA148" s="5">
        <v>0.27272727272727199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0.25</v>
      </c>
      <c r="AL148" s="5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</row>
    <row r="149" spans="1:66" x14ac:dyDescent="0.35">
      <c r="A149" t="s">
        <v>904</v>
      </c>
      <c r="B149" t="s">
        <v>269</v>
      </c>
      <c r="C149" t="s">
        <v>75</v>
      </c>
      <c r="D149">
        <v>88.41</v>
      </c>
      <c r="E149">
        <v>2.13</v>
      </c>
      <c r="F149" t="str">
        <f t="shared" si="4"/>
        <v>medium</v>
      </c>
      <c r="G149" t="str">
        <f t="shared" si="5"/>
        <v>high</v>
      </c>
      <c r="H149" t="s">
        <v>248</v>
      </c>
      <c r="I149">
        <v>53</v>
      </c>
      <c r="J149" t="s">
        <v>905</v>
      </c>
      <c r="K149" t="s">
        <v>906</v>
      </c>
      <c r="M149">
        <v>45</v>
      </c>
      <c r="O149">
        <v>0</v>
      </c>
      <c r="P149">
        <v>0</v>
      </c>
      <c r="Q149" s="5">
        <v>0.75</v>
      </c>
      <c r="R149" s="5">
        <v>0.38461538461538403</v>
      </c>
      <c r="S149" s="5">
        <v>0</v>
      </c>
      <c r="T149" s="5">
        <v>0.66666666666666596</v>
      </c>
      <c r="U149" s="5">
        <v>0.2</v>
      </c>
      <c r="V149" s="5">
        <v>0.28571428571428498</v>
      </c>
      <c r="W149" s="5">
        <v>0.25</v>
      </c>
      <c r="X149" s="5">
        <v>0.57142857142857095</v>
      </c>
      <c r="Y149" s="5">
        <v>0.14285714285714199</v>
      </c>
      <c r="Z149" s="5">
        <v>0.6</v>
      </c>
      <c r="AA149" s="5">
        <v>0.36363636363636298</v>
      </c>
      <c r="AB149" s="5">
        <v>0</v>
      </c>
      <c r="AC149" s="5">
        <v>0.53846153846153799</v>
      </c>
      <c r="AD149" s="5">
        <v>0.75</v>
      </c>
      <c r="AE149" s="5">
        <v>0</v>
      </c>
      <c r="AF149" s="5">
        <v>0</v>
      </c>
      <c r="AG149" s="5">
        <v>0</v>
      </c>
      <c r="AH149" s="5">
        <v>0</v>
      </c>
      <c r="AI149" s="5">
        <v>6.6666666666666596E-2</v>
      </c>
      <c r="AJ149" s="5">
        <v>0.66666666666666596</v>
      </c>
      <c r="AK149" s="5">
        <v>0</v>
      </c>
      <c r="AL149" s="5">
        <v>0.88888888888888795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1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1</v>
      </c>
      <c r="BM149">
        <v>0</v>
      </c>
      <c r="BN149">
        <v>0</v>
      </c>
    </row>
    <row r="150" spans="1:66" x14ac:dyDescent="0.35">
      <c r="A150" t="s">
        <v>909</v>
      </c>
      <c r="B150" t="s">
        <v>232</v>
      </c>
      <c r="C150" t="s">
        <v>75</v>
      </c>
      <c r="D150">
        <v>75.569999999999993</v>
      </c>
      <c r="E150">
        <v>3.76</v>
      </c>
      <c r="F150" t="str">
        <f t="shared" si="4"/>
        <v>medium</v>
      </c>
      <c r="G150" t="str">
        <f t="shared" si="5"/>
        <v>high</v>
      </c>
      <c r="H150" t="s">
        <v>248</v>
      </c>
      <c r="I150">
        <v>409</v>
      </c>
      <c r="M150">
        <v>32</v>
      </c>
      <c r="O150">
        <v>0</v>
      </c>
      <c r="P150">
        <v>0</v>
      </c>
      <c r="Q150" s="5">
        <v>0.625</v>
      </c>
      <c r="R150" s="5">
        <v>0.38461538461538403</v>
      </c>
      <c r="S150" s="5">
        <v>0</v>
      </c>
      <c r="T150" s="5">
        <v>0.55555555555555503</v>
      </c>
      <c r="U150" s="5">
        <v>0.4</v>
      </c>
      <c r="V150" s="5">
        <v>0.28571428571428498</v>
      </c>
      <c r="W150" s="5">
        <v>0.25</v>
      </c>
      <c r="X150" s="5">
        <v>0.42857142857142799</v>
      </c>
      <c r="Y150" s="5">
        <v>0</v>
      </c>
      <c r="Z150" s="5">
        <v>0.5</v>
      </c>
      <c r="AA150" s="5">
        <v>0.36363636363636298</v>
      </c>
      <c r="AB150" s="5">
        <v>0</v>
      </c>
      <c r="AC150" s="5">
        <v>0.25</v>
      </c>
      <c r="AD150" s="5">
        <v>0.75</v>
      </c>
      <c r="AE150" s="5">
        <v>0</v>
      </c>
      <c r="AF150" s="5">
        <v>0</v>
      </c>
      <c r="AG150" s="5">
        <v>0</v>
      </c>
      <c r="AH150" s="5">
        <v>0</v>
      </c>
      <c r="AI150" s="5">
        <v>6.6666666666666596E-2</v>
      </c>
      <c r="AJ150" s="5">
        <v>1</v>
      </c>
      <c r="AK150" s="5">
        <v>0</v>
      </c>
      <c r="AL150" s="5">
        <v>0.33333333333333298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1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1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1</v>
      </c>
      <c r="BM150">
        <v>0</v>
      </c>
      <c r="BN150">
        <v>0</v>
      </c>
    </row>
    <row r="151" spans="1:66" x14ac:dyDescent="0.35">
      <c r="A151" t="s">
        <v>922</v>
      </c>
      <c r="B151" t="s">
        <v>196</v>
      </c>
      <c r="C151" t="s">
        <v>75</v>
      </c>
      <c r="D151">
        <v>88.23</v>
      </c>
      <c r="E151">
        <v>3.92</v>
      </c>
      <c r="F151" t="str">
        <f t="shared" si="4"/>
        <v>medium</v>
      </c>
      <c r="G151" t="str">
        <f t="shared" si="5"/>
        <v>high</v>
      </c>
      <c r="H151" t="s">
        <v>248</v>
      </c>
      <c r="I151">
        <v>190</v>
      </c>
      <c r="M151">
        <v>38</v>
      </c>
      <c r="O151">
        <v>0</v>
      </c>
      <c r="P151">
        <v>0</v>
      </c>
      <c r="Q151" s="5">
        <v>0.625</v>
      </c>
      <c r="R151" s="5">
        <v>0.38461538461538403</v>
      </c>
      <c r="S151" s="5">
        <v>0.25</v>
      </c>
      <c r="T151" s="5">
        <v>0.66666666666666596</v>
      </c>
      <c r="U151" s="5">
        <v>0.6</v>
      </c>
      <c r="V151" s="5">
        <v>0.214285714285714</v>
      </c>
      <c r="W151" s="5">
        <v>0.25</v>
      </c>
      <c r="X151" s="5">
        <v>0.57142857142857095</v>
      </c>
      <c r="Y151" s="5">
        <v>0.14285714285714199</v>
      </c>
      <c r="Z151" s="5">
        <v>0.5</v>
      </c>
      <c r="AA151" s="5">
        <v>0.36363636363636298</v>
      </c>
      <c r="AB151" s="5">
        <v>0</v>
      </c>
      <c r="AC151" s="5">
        <v>0.46153846153846101</v>
      </c>
      <c r="AD151" s="5">
        <v>0.75</v>
      </c>
      <c r="AE151" s="5">
        <v>0</v>
      </c>
      <c r="AF151" s="5">
        <v>0</v>
      </c>
      <c r="AG151" s="5">
        <v>0</v>
      </c>
      <c r="AH151" s="5">
        <v>0</v>
      </c>
      <c r="AI151" s="5">
        <v>0.133333333333333</v>
      </c>
      <c r="AJ151" s="5">
        <v>1</v>
      </c>
      <c r="AK151" s="5">
        <v>0</v>
      </c>
      <c r="AL151" s="5">
        <v>0.88888888888888795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1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1</v>
      </c>
      <c r="AY151">
        <v>0</v>
      </c>
      <c r="AZ151">
        <v>1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1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1</v>
      </c>
      <c r="BM151">
        <v>0</v>
      </c>
      <c r="BN151">
        <v>0</v>
      </c>
    </row>
    <row r="152" spans="1:66" x14ac:dyDescent="0.35">
      <c r="A152" t="s">
        <v>923</v>
      </c>
      <c r="B152" t="s">
        <v>539</v>
      </c>
      <c r="C152" t="s">
        <v>75</v>
      </c>
      <c r="D152">
        <v>90.12</v>
      </c>
      <c r="E152">
        <v>4.1500000000000004</v>
      </c>
      <c r="F152" t="str">
        <f t="shared" si="4"/>
        <v>medium</v>
      </c>
      <c r="G152" t="str">
        <f t="shared" si="5"/>
        <v>high</v>
      </c>
      <c r="H152" t="s">
        <v>248</v>
      </c>
      <c r="I152">
        <v>229</v>
      </c>
      <c r="M152">
        <v>34</v>
      </c>
      <c r="O152">
        <v>0</v>
      </c>
      <c r="P152">
        <v>0</v>
      </c>
      <c r="Q152" s="5">
        <v>0.625</v>
      </c>
      <c r="R152" s="5">
        <v>0.30769230769230699</v>
      </c>
      <c r="S152" s="5">
        <v>0.25</v>
      </c>
      <c r="T152" s="5">
        <v>0.66666666666666596</v>
      </c>
      <c r="U152" s="5">
        <v>0.2</v>
      </c>
      <c r="V152" s="5">
        <v>0.214285714285714</v>
      </c>
      <c r="W152" s="5">
        <v>0.25</v>
      </c>
      <c r="X152" s="5">
        <v>0.57142857142857095</v>
      </c>
      <c r="Y152" s="5">
        <v>0.14285714285714199</v>
      </c>
      <c r="Z152" s="5">
        <v>0.5</v>
      </c>
      <c r="AA152" s="5">
        <v>0.36363636363636298</v>
      </c>
      <c r="AB152" s="5">
        <v>0</v>
      </c>
      <c r="AC152" s="5">
        <v>9.0909090909090898E-2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0.133333333333333</v>
      </c>
      <c r="AJ152" s="5">
        <v>0.5</v>
      </c>
      <c r="AK152" s="5">
        <v>0</v>
      </c>
      <c r="AL152" s="5">
        <v>0.55555555555555503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1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1</v>
      </c>
      <c r="BA152">
        <v>0</v>
      </c>
      <c r="BB152">
        <v>1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1</v>
      </c>
      <c r="BM152">
        <v>0</v>
      </c>
      <c r="BN152">
        <v>0</v>
      </c>
    </row>
    <row r="153" spans="1:66" x14ac:dyDescent="0.35">
      <c r="A153" t="s">
        <v>924</v>
      </c>
      <c r="B153" t="s">
        <v>181</v>
      </c>
      <c r="C153" t="s">
        <v>75</v>
      </c>
      <c r="D153">
        <v>72.41</v>
      </c>
      <c r="E153">
        <v>2.5299999999999998</v>
      </c>
      <c r="F153" t="str">
        <f t="shared" si="4"/>
        <v>medium</v>
      </c>
      <c r="G153" t="str">
        <f t="shared" si="5"/>
        <v>high</v>
      </c>
      <c r="H153" t="s">
        <v>248</v>
      </c>
      <c r="I153">
        <v>236</v>
      </c>
      <c r="J153" t="s">
        <v>925</v>
      </c>
      <c r="M153">
        <v>29</v>
      </c>
      <c r="O153">
        <v>0</v>
      </c>
      <c r="P153">
        <v>0</v>
      </c>
      <c r="Q153" s="5">
        <v>0.5</v>
      </c>
      <c r="R153" s="5">
        <v>0.15384615384615299</v>
      </c>
      <c r="S153" s="5">
        <v>0.25</v>
      </c>
      <c r="T153" s="5">
        <v>0.44444444444444398</v>
      </c>
      <c r="U153" s="5">
        <v>0.2</v>
      </c>
      <c r="V153" s="5">
        <v>0.214285714285714</v>
      </c>
      <c r="W153" s="5">
        <v>0.125</v>
      </c>
      <c r="X153" s="5">
        <v>0.28571428571428498</v>
      </c>
      <c r="Y153" s="5">
        <v>0.14285714285714199</v>
      </c>
      <c r="Z153" s="5">
        <v>0.3</v>
      </c>
      <c r="AA153" s="5">
        <v>0.45454545454545398</v>
      </c>
      <c r="AB153" s="5">
        <v>0</v>
      </c>
      <c r="AC153" s="5">
        <v>0</v>
      </c>
      <c r="AD153" s="5">
        <v>1</v>
      </c>
      <c r="AE153" s="5">
        <v>0</v>
      </c>
      <c r="AF153" s="5">
        <v>0</v>
      </c>
      <c r="AG153" s="5">
        <v>0</v>
      </c>
      <c r="AH153" s="5">
        <v>0</v>
      </c>
      <c r="AI153" s="5">
        <v>0.133333333333333</v>
      </c>
      <c r="AJ153" s="5">
        <v>1</v>
      </c>
      <c r="AK153" s="5">
        <v>0</v>
      </c>
      <c r="AL153" s="5">
        <v>0.55555555555555503</v>
      </c>
      <c r="AM153">
        <v>1</v>
      </c>
      <c r="AN153">
        <v>0</v>
      </c>
      <c r="AO153">
        <v>0</v>
      </c>
      <c r="AP153">
        <v>0</v>
      </c>
      <c r="AQ153">
        <v>0</v>
      </c>
      <c r="AR153">
        <v>1</v>
      </c>
      <c r="AS153">
        <v>0</v>
      </c>
      <c r="AT153">
        <v>0</v>
      </c>
      <c r="AU153">
        <v>0</v>
      </c>
      <c r="AV153">
        <v>0</v>
      </c>
      <c r="AW153">
        <v>1</v>
      </c>
      <c r="AX153">
        <v>0</v>
      </c>
      <c r="AY153">
        <v>1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1</v>
      </c>
      <c r="BM153">
        <v>0</v>
      </c>
      <c r="BN153">
        <v>0</v>
      </c>
    </row>
    <row r="154" spans="1:66" x14ac:dyDescent="0.35">
      <c r="A154" t="s">
        <v>158</v>
      </c>
      <c r="B154" t="s">
        <v>159</v>
      </c>
      <c r="C154" t="s">
        <v>77</v>
      </c>
      <c r="D154">
        <v>75.39</v>
      </c>
      <c r="E154">
        <v>0</v>
      </c>
      <c r="F154" t="str">
        <f t="shared" si="4"/>
        <v>medium</v>
      </c>
      <c r="G154" t="str">
        <f t="shared" si="5"/>
        <v>high</v>
      </c>
      <c r="H154" t="str">
        <f t="shared" ref="H154:H172" si="6">IF(G154=3, "HIGH", "medium")</f>
        <v>medium</v>
      </c>
      <c r="I154">
        <v>28</v>
      </c>
      <c r="J154" t="s">
        <v>160</v>
      </c>
      <c r="K154" t="s">
        <v>161</v>
      </c>
      <c r="L154" t="s">
        <v>157</v>
      </c>
      <c r="M154">
        <v>32</v>
      </c>
      <c r="O154">
        <v>0</v>
      </c>
      <c r="P154">
        <v>0</v>
      </c>
      <c r="Q154" s="5">
        <v>0.25</v>
      </c>
      <c r="R154" s="5">
        <v>0.15384615384615299</v>
      </c>
      <c r="S154" s="5">
        <v>0</v>
      </c>
      <c r="T154" s="5">
        <v>0.44444444444444398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0.2</v>
      </c>
      <c r="AA154" s="5">
        <v>0.27272727272727199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</row>
    <row r="155" spans="1:66" x14ac:dyDescent="0.35">
      <c r="A155" t="s">
        <v>162</v>
      </c>
      <c r="B155" t="s">
        <v>159</v>
      </c>
      <c r="C155" t="s">
        <v>77</v>
      </c>
      <c r="D155">
        <v>84.42</v>
      </c>
      <c r="E155">
        <v>3.27</v>
      </c>
      <c r="F155" t="str">
        <f t="shared" si="4"/>
        <v>medium</v>
      </c>
      <c r="G155" t="str">
        <f t="shared" si="5"/>
        <v>high</v>
      </c>
      <c r="H155" t="str">
        <f t="shared" si="6"/>
        <v>medium</v>
      </c>
      <c r="I155">
        <v>34</v>
      </c>
      <c r="J155" t="s">
        <v>157</v>
      </c>
      <c r="K155" t="s">
        <v>163</v>
      </c>
      <c r="L155" t="s">
        <v>164</v>
      </c>
      <c r="M155">
        <v>43</v>
      </c>
      <c r="O155">
        <v>0</v>
      </c>
      <c r="P155">
        <v>0</v>
      </c>
      <c r="Q155" s="5">
        <v>0.25</v>
      </c>
      <c r="R155" s="5">
        <v>0.15384615384615299</v>
      </c>
      <c r="S155" s="5">
        <v>0</v>
      </c>
      <c r="T155" s="5">
        <v>0.77777777777777701</v>
      </c>
      <c r="U155" s="5">
        <v>0</v>
      </c>
      <c r="V155" s="5">
        <v>0</v>
      </c>
      <c r="W155" s="5">
        <v>0</v>
      </c>
      <c r="X155" s="5">
        <v>0.14285714285714199</v>
      </c>
      <c r="Y155" s="5">
        <v>0</v>
      </c>
      <c r="Z155" s="5">
        <v>0.2</v>
      </c>
      <c r="AA155" s="5">
        <v>0.27272727272727199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0.77777777777777701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1</v>
      </c>
      <c r="BJ155">
        <v>0</v>
      </c>
      <c r="BK155">
        <v>0</v>
      </c>
      <c r="BL155">
        <v>0</v>
      </c>
      <c r="BM155">
        <v>0</v>
      </c>
      <c r="BN155">
        <v>0</v>
      </c>
    </row>
    <row r="156" spans="1:66" x14ac:dyDescent="0.35">
      <c r="A156" t="s">
        <v>165</v>
      </c>
      <c r="B156" t="s">
        <v>166</v>
      </c>
      <c r="C156" t="s">
        <v>76</v>
      </c>
      <c r="D156">
        <v>84.75</v>
      </c>
      <c r="E156">
        <v>0</v>
      </c>
      <c r="F156" t="str">
        <f t="shared" si="4"/>
        <v>medium</v>
      </c>
      <c r="G156" t="str">
        <f t="shared" si="5"/>
        <v>high</v>
      </c>
      <c r="H156" t="str">
        <f t="shared" si="6"/>
        <v>medium</v>
      </c>
      <c r="I156">
        <v>123</v>
      </c>
      <c r="J156" t="s">
        <v>167</v>
      </c>
      <c r="K156" t="s">
        <v>168</v>
      </c>
      <c r="L156" t="s">
        <v>169</v>
      </c>
      <c r="M156">
        <v>48</v>
      </c>
      <c r="O156">
        <v>0</v>
      </c>
      <c r="P156">
        <v>0</v>
      </c>
      <c r="Q156" s="5">
        <v>0.75</v>
      </c>
      <c r="R156" s="5">
        <v>0.53846153846153799</v>
      </c>
      <c r="S156" s="5">
        <v>0.5</v>
      </c>
      <c r="T156" s="5">
        <v>1</v>
      </c>
      <c r="U156" s="5">
        <v>0.4</v>
      </c>
      <c r="V156" s="5">
        <v>0.28571428571428498</v>
      </c>
      <c r="W156" s="5">
        <v>0</v>
      </c>
      <c r="X156" s="5">
        <v>1</v>
      </c>
      <c r="Y156" s="5">
        <v>0.28571428571428498</v>
      </c>
      <c r="Z156" s="5">
        <v>0.7</v>
      </c>
      <c r="AA156" s="5">
        <v>0.54545454545454497</v>
      </c>
      <c r="AB156" s="5">
        <v>0</v>
      </c>
      <c r="AC156" s="5">
        <v>0.85714285714285698</v>
      </c>
      <c r="AD156" s="5">
        <v>1</v>
      </c>
      <c r="AE156" s="5">
        <v>0</v>
      </c>
      <c r="AF156" s="5">
        <v>0</v>
      </c>
      <c r="AG156" s="5">
        <v>0.33333333333333298</v>
      </c>
      <c r="AH156" s="5">
        <v>0.33333333333333298</v>
      </c>
      <c r="AI156" s="5">
        <v>0.133333333333333</v>
      </c>
      <c r="AJ156" s="5">
        <v>0.66666666666666596</v>
      </c>
      <c r="AK156" s="5">
        <v>0</v>
      </c>
      <c r="AL156" s="5">
        <v>0.55555555555555503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</v>
      </c>
      <c r="AS156">
        <v>0</v>
      </c>
      <c r="AT156">
        <v>0</v>
      </c>
      <c r="AU156">
        <v>0</v>
      </c>
      <c r="AV156">
        <v>1</v>
      </c>
      <c r="AW156">
        <v>0</v>
      </c>
      <c r="AX156">
        <v>0</v>
      </c>
      <c r="AY156">
        <v>0</v>
      </c>
      <c r="AZ156">
        <v>1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1</v>
      </c>
      <c r="BJ156">
        <v>0</v>
      </c>
      <c r="BK156">
        <v>0</v>
      </c>
      <c r="BL156">
        <v>1</v>
      </c>
      <c r="BM156">
        <v>1</v>
      </c>
      <c r="BN156">
        <v>0</v>
      </c>
    </row>
    <row r="157" spans="1:66" x14ac:dyDescent="0.35">
      <c r="A157" t="s">
        <v>215</v>
      </c>
      <c r="B157" t="s">
        <v>201</v>
      </c>
      <c r="C157" t="s">
        <v>75</v>
      </c>
      <c r="D157">
        <v>78.64</v>
      </c>
      <c r="E157">
        <v>4.2699999999999996</v>
      </c>
      <c r="F157" t="str">
        <f t="shared" ref="F157:F220" si="7">IF(D157&gt;95,"high",IF(D157&gt;50,"medium","zlow"))</f>
        <v>medium</v>
      </c>
      <c r="G157" t="str">
        <f t="shared" si="5"/>
        <v>high</v>
      </c>
      <c r="H157" t="str">
        <f t="shared" si="6"/>
        <v>medium</v>
      </c>
      <c r="I157">
        <v>331</v>
      </c>
      <c r="J157" t="s">
        <v>157</v>
      </c>
      <c r="M157">
        <v>27</v>
      </c>
      <c r="O157">
        <v>0.25</v>
      </c>
      <c r="P157">
        <v>0</v>
      </c>
      <c r="Q157" s="5">
        <v>0.375</v>
      </c>
      <c r="R157" s="5">
        <v>0.46153846153846101</v>
      </c>
      <c r="S157" s="5">
        <v>0.25</v>
      </c>
      <c r="T157" s="5">
        <v>0.66666666666666596</v>
      </c>
      <c r="U157" s="5">
        <v>0</v>
      </c>
      <c r="V157" s="5">
        <v>0.28571428571428498</v>
      </c>
      <c r="W157" s="5">
        <v>0.25</v>
      </c>
      <c r="X157" s="5">
        <v>0.42857142857142799</v>
      </c>
      <c r="Y157" s="5">
        <v>0.14285714285714199</v>
      </c>
      <c r="Z157" s="5">
        <v>0.4</v>
      </c>
      <c r="AA157" s="5">
        <v>0.36363636363636298</v>
      </c>
      <c r="AB157" s="5">
        <v>0</v>
      </c>
      <c r="AC157" s="5">
        <v>0.23076923076923</v>
      </c>
      <c r="AD157" s="5">
        <v>0.5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1</v>
      </c>
      <c r="AK157" s="5">
        <v>0</v>
      </c>
      <c r="AL157" s="5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1</v>
      </c>
      <c r="AX157">
        <v>0</v>
      </c>
      <c r="AY157">
        <v>1</v>
      </c>
      <c r="AZ157">
        <v>1</v>
      </c>
      <c r="BA157">
        <v>0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1</v>
      </c>
      <c r="BM157">
        <v>0</v>
      </c>
      <c r="BN157">
        <v>0</v>
      </c>
    </row>
    <row r="158" spans="1:66" x14ac:dyDescent="0.35">
      <c r="A158" t="s">
        <v>216</v>
      </c>
      <c r="B158" t="s">
        <v>217</v>
      </c>
      <c r="C158" t="s">
        <v>75</v>
      </c>
      <c r="D158">
        <v>92.2</v>
      </c>
      <c r="E158">
        <v>2.13</v>
      </c>
      <c r="F158" t="str">
        <f t="shared" si="7"/>
        <v>medium</v>
      </c>
      <c r="G158" t="str">
        <f t="shared" si="5"/>
        <v>high</v>
      </c>
      <c r="H158" t="str">
        <f t="shared" si="6"/>
        <v>medium</v>
      </c>
      <c r="I158">
        <v>151</v>
      </c>
      <c r="K158" t="s">
        <v>157</v>
      </c>
      <c r="M158">
        <v>41</v>
      </c>
      <c r="O158">
        <v>0</v>
      </c>
      <c r="P158">
        <v>0</v>
      </c>
      <c r="Q158" s="5">
        <v>0.625</v>
      </c>
      <c r="R158" s="5">
        <v>0.46153846153846101</v>
      </c>
      <c r="S158" s="5">
        <v>0</v>
      </c>
      <c r="T158" s="5">
        <v>0.55555555555555503</v>
      </c>
      <c r="U158" s="5">
        <v>0.6</v>
      </c>
      <c r="V158" s="5">
        <v>0.28571428571428498</v>
      </c>
      <c r="W158" s="5">
        <v>0.25</v>
      </c>
      <c r="X158" s="5">
        <v>0.57142857142857095</v>
      </c>
      <c r="Y158" s="5">
        <v>0.14285714285714199</v>
      </c>
      <c r="Z158" s="5">
        <v>0.5</v>
      </c>
      <c r="AA158" s="5">
        <v>0.45454545454545398</v>
      </c>
      <c r="AB158" s="5">
        <v>0</v>
      </c>
      <c r="AC158" s="5">
        <v>0.53846153846153799</v>
      </c>
      <c r="AD158" s="5">
        <v>0.75</v>
      </c>
      <c r="AE158" s="5">
        <v>0</v>
      </c>
      <c r="AF158" s="5">
        <v>0</v>
      </c>
      <c r="AG158" s="5">
        <v>0</v>
      </c>
      <c r="AH158" s="5">
        <v>0</v>
      </c>
      <c r="AI158" s="5">
        <v>6.6666666666666596E-2</v>
      </c>
      <c r="AJ158" s="5">
        <v>1</v>
      </c>
      <c r="AK158" s="5">
        <v>0</v>
      </c>
      <c r="AL158" s="5">
        <v>0.77777777777777701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1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1</v>
      </c>
      <c r="BM158">
        <v>0</v>
      </c>
      <c r="BN158">
        <v>0</v>
      </c>
    </row>
    <row r="159" spans="1:66" x14ac:dyDescent="0.35">
      <c r="A159" t="s">
        <v>190</v>
      </c>
      <c r="B159" t="s">
        <v>191</v>
      </c>
      <c r="C159" t="s">
        <v>75</v>
      </c>
      <c r="D159">
        <v>83.46</v>
      </c>
      <c r="E159">
        <v>1.33</v>
      </c>
      <c r="F159" t="str">
        <f t="shared" si="7"/>
        <v>medium</v>
      </c>
      <c r="G159" t="str">
        <f t="shared" si="5"/>
        <v>high</v>
      </c>
      <c r="H159" t="str">
        <f t="shared" si="6"/>
        <v>medium</v>
      </c>
      <c r="I159">
        <v>165</v>
      </c>
      <c r="M159">
        <v>34</v>
      </c>
      <c r="O159">
        <v>0</v>
      </c>
      <c r="P159">
        <v>0</v>
      </c>
      <c r="Q159" s="5">
        <v>0.625</v>
      </c>
      <c r="R159" s="5">
        <v>0.23076923076923</v>
      </c>
      <c r="S159" s="5">
        <v>0</v>
      </c>
      <c r="T159" s="5">
        <v>0.55555555555555503</v>
      </c>
      <c r="U159" s="5">
        <v>0.4</v>
      </c>
      <c r="V159" s="5">
        <v>7.1428571428571397E-2</v>
      </c>
      <c r="W159" s="5">
        <v>0.25</v>
      </c>
      <c r="X159" s="5">
        <v>0.57142857142857095</v>
      </c>
      <c r="Y159" s="5">
        <v>0.14285714285714199</v>
      </c>
      <c r="Z159" s="5">
        <v>0.5</v>
      </c>
      <c r="AA159" s="5">
        <v>0.27272727272727199</v>
      </c>
      <c r="AB159" s="5">
        <v>0</v>
      </c>
      <c r="AC159" s="5">
        <v>0.53846153846153799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0.133333333333333</v>
      </c>
      <c r="AJ159" s="5">
        <v>1</v>
      </c>
      <c r="AK159" s="5">
        <v>0</v>
      </c>
      <c r="AL159" s="5">
        <v>0.11111111111111099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1</v>
      </c>
      <c r="AX159">
        <v>1</v>
      </c>
      <c r="AY159">
        <v>1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1</v>
      </c>
      <c r="BM159">
        <v>0</v>
      </c>
      <c r="BN159">
        <v>1</v>
      </c>
    </row>
    <row r="160" spans="1:66" x14ac:dyDescent="0.35">
      <c r="A160" t="s">
        <v>170</v>
      </c>
      <c r="B160" t="s">
        <v>159</v>
      </c>
      <c r="C160" t="s">
        <v>77</v>
      </c>
      <c r="D160">
        <v>78.819999999999993</v>
      </c>
      <c r="E160">
        <v>1.4</v>
      </c>
      <c r="F160" t="str">
        <f t="shared" si="7"/>
        <v>medium</v>
      </c>
      <c r="G160" t="str">
        <f t="shared" ref="G160:G223" si="8">IF(E160&lt;5,"high",IF(E160&lt;10,"medium","zlow"))</f>
        <v>high</v>
      </c>
      <c r="H160" t="str">
        <f t="shared" si="6"/>
        <v>medium</v>
      </c>
      <c r="I160">
        <v>36</v>
      </c>
      <c r="J160" t="s">
        <v>171</v>
      </c>
      <c r="K160" t="s">
        <v>172</v>
      </c>
      <c r="L160" t="s">
        <v>173</v>
      </c>
      <c r="M160">
        <v>41</v>
      </c>
      <c r="O160">
        <v>0</v>
      </c>
      <c r="P160">
        <v>0</v>
      </c>
      <c r="Q160" s="5">
        <v>0</v>
      </c>
      <c r="R160" s="5">
        <v>0</v>
      </c>
      <c r="S160" s="5">
        <v>0</v>
      </c>
      <c r="T160" s="5">
        <v>0.33333333333333298</v>
      </c>
      <c r="U160" s="5">
        <v>0</v>
      </c>
      <c r="V160" s="5">
        <v>0</v>
      </c>
      <c r="W160" s="5">
        <v>0</v>
      </c>
      <c r="X160" s="5">
        <v>0.57142857142857095</v>
      </c>
      <c r="Y160" s="5">
        <v>0</v>
      </c>
      <c r="Z160" s="5">
        <v>0</v>
      </c>
      <c r="AA160" s="5">
        <v>0.36363636363636298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0.55555555555555503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</row>
    <row r="161" spans="1:66" x14ac:dyDescent="0.35">
      <c r="A161" t="s">
        <v>195</v>
      </c>
      <c r="B161" t="s">
        <v>196</v>
      </c>
      <c r="C161" t="s">
        <v>75</v>
      </c>
      <c r="D161">
        <v>50.56</v>
      </c>
      <c r="E161">
        <v>1</v>
      </c>
      <c r="F161" t="str">
        <f t="shared" si="7"/>
        <v>medium</v>
      </c>
      <c r="G161" t="str">
        <f t="shared" si="8"/>
        <v>high</v>
      </c>
      <c r="H161" t="str">
        <f t="shared" si="6"/>
        <v>medium</v>
      </c>
      <c r="I161">
        <v>397</v>
      </c>
      <c r="J161" t="s">
        <v>197</v>
      </c>
      <c r="M161">
        <v>14</v>
      </c>
      <c r="O161">
        <v>0</v>
      </c>
      <c r="P161">
        <v>0</v>
      </c>
      <c r="Q161" s="5">
        <v>0.25</v>
      </c>
      <c r="R161" s="5">
        <v>0.23076923076923</v>
      </c>
      <c r="S161" s="5">
        <v>0</v>
      </c>
      <c r="T161" s="5">
        <v>0.33333333333333298</v>
      </c>
      <c r="U161" s="5">
        <v>0</v>
      </c>
      <c r="V161" s="5">
        <v>7.1428571428571397E-2</v>
      </c>
      <c r="W161" s="5">
        <v>0.125</v>
      </c>
      <c r="X161" s="5">
        <v>0.14285714285714199</v>
      </c>
      <c r="Y161" s="5">
        <v>0</v>
      </c>
      <c r="Z161" s="5">
        <v>0.3</v>
      </c>
      <c r="AA161" s="5">
        <v>0.27272727272727199</v>
      </c>
      <c r="AB161" s="5">
        <v>0</v>
      </c>
      <c r="AC161" s="5">
        <v>0.46153846153846101</v>
      </c>
      <c r="AD161" s="5">
        <v>0.25</v>
      </c>
      <c r="AE161" s="5">
        <v>0</v>
      </c>
      <c r="AF161" s="5">
        <v>0</v>
      </c>
      <c r="AG161" s="5">
        <v>0</v>
      </c>
      <c r="AH161" s="5">
        <v>0</v>
      </c>
      <c r="AI161" s="5">
        <v>6.6666666666666596E-2</v>
      </c>
      <c r="AJ161" s="5">
        <v>0.66666666666666596</v>
      </c>
      <c r="AK161" s="5">
        <v>0</v>
      </c>
      <c r="AL161" s="5">
        <v>0.55555555555555503</v>
      </c>
      <c r="AM161">
        <v>1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1</v>
      </c>
      <c r="BN161">
        <v>0</v>
      </c>
    </row>
    <row r="162" spans="1:66" x14ac:dyDescent="0.35">
      <c r="A162" t="s">
        <v>223</v>
      </c>
      <c r="B162" t="s">
        <v>224</v>
      </c>
      <c r="C162" t="s">
        <v>75</v>
      </c>
      <c r="D162">
        <v>90.15</v>
      </c>
      <c r="E162">
        <v>1.27</v>
      </c>
      <c r="F162" t="str">
        <f t="shared" si="7"/>
        <v>medium</v>
      </c>
      <c r="G162" t="str">
        <f t="shared" si="8"/>
        <v>high</v>
      </c>
      <c r="H162" t="str">
        <f t="shared" si="6"/>
        <v>medium</v>
      </c>
      <c r="I162">
        <v>325</v>
      </c>
      <c r="J162" t="s">
        <v>157</v>
      </c>
      <c r="M162">
        <v>48</v>
      </c>
      <c r="O162">
        <v>0.25</v>
      </c>
      <c r="P162">
        <v>0</v>
      </c>
      <c r="Q162" s="5">
        <v>0.625</v>
      </c>
      <c r="R162" s="5">
        <v>0.46153846153846101</v>
      </c>
      <c r="S162" s="5">
        <v>0.25</v>
      </c>
      <c r="T162" s="5">
        <v>0.66666666666666596</v>
      </c>
      <c r="U162" s="5">
        <v>0.4</v>
      </c>
      <c r="V162" s="5">
        <v>0.28571428571428498</v>
      </c>
      <c r="W162" s="5">
        <v>0.25</v>
      </c>
      <c r="X162" s="5">
        <v>0.57142857142857095</v>
      </c>
      <c r="Y162" s="5">
        <v>0.14285714285714199</v>
      </c>
      <c r="Z162" s="5">
        <v>0.5</v>
      </c>
      <c r="AA162" s="5">
        <v>0.36363636363636298</v>
      </c>
      <c r="AB162" s="5">
        <v>0</v>
      </c>
      <c r="AC162" s="5">
        <v>0.25</v>
      </c>
      <c r="AD162" s="5">
        <v>0.25</v>
      </c>
      <c r="AE162" s="5">
        <v>0</v>
      </c>
      <c r="AF162" s="5">
        <v>0</v>
      </c>
      <c r="AG162" s="5">
        <v>0</v>
      </c>
      <c r="AH162" s="5">
        <v>0</v>
      </c>
      <c r="AI162" s="5">
        <v>6.6666666666666596E-2</v>
      </c>
      <c r="AJ162" s="5">
        <v>1</v>
      </c>
      <c r="AK162" s="5">
        <v>0</v>
      </c>
      <c r="AL162" s="5">
        <v>1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1</v>
      </c>
      <c r="AS162">
        <v>0</v>
      </c>
      <c r="AT162">
        <v>0</v>
      </c>
      <c r="AU162">
        <v>0</v>
      </c>
      <c r="AV162">
        <v>0</v>
      </c>
      <c r="AW162">
        <v>1</v>
      </c>
      <c r="AX162">
        <v>1</v>
      </c>
      <c r="AY162">
        <v>1</v>
      </c>
      <c r="AZ162">
        <v>1</v>
      </c>
      <c r="BA162">
        <v>0</v>
      </c>
      <c r="BB162">
        <v>1</v>
      </c>
      <c r="BC162">
        <v>0</v>
      </c>
      <c r="BD162">
        <v>0</v>
      </c>
      <c r="BE162">
        <v>0</v>
      </c>
      <c r="BF162">
        <v>1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1</v>
      </c>
      <c r="BM162">
        <v>0</v>
      </c>
      <c r="BN162">
        <v>0</v>
      </c>
    </row>
    <row r="163" spans="1:66" x14ac:dyDescent="0.35">
      <c r="A163" t="s">
        <v>180</v>
      </c>
      <c r="B163" t="s">
        <v>181</v>
      </c>
      <c r="C163" t="s">
        <v>75</v>
      </c>
      <c r="D163">
        <v>78.55</v>
      </c>
      <c r="E163">
        <v>3.55</v>
      </c>
      <c r="F163" t="str">
        <f t="shared" si="7"/>
        <v>medium</v>
      </c>
      <c r="G163" t="str">
        <f t="shared" si="8"/>
        <v>high</v>
      </c>
      <c r="H163" t="str">
        <f t="shared" si="6"/>
        <v>medium</v>
      </c>
      <c r="I163">
        <v>490</v>
      </c>
      <c r="M163">
        <v>30</v>
      </c>
      <c r="O163">
        <v>0</v>
      </c>
      <c r="P163">
        <v>0</v>
      </c>
      <c r="Q163" s="5">
        <v>0.5</v>
      </c>
      <c r="R163" s="5">
        <v>0.15384615384615299</v>
      </c>
      <c r="S163" s="5">
        <v>0</v>
      </c>
      <c r="T163" s="5">
        <v>0.55555555555555503</v>
      </c>
      <c r="U163" s="5">
        <v>0.2</v>
      </c>
      <c r="V163" s="5">
        <v>0.14285714285714199</v>
      </c>
      <c r="W163" s="5">
        <v>0.25</v>
      </c>
      <c r="X163" s="5">
        <v>0.57142857142857095</v>
      </c>
      <c r="Y163" s="5">
        <v>0.14285714285714199</v>
      </c>
      <c r="Z163" s="5">
        <v>0.4</v>
      </c>
      <c r="AA163" s="5">
        <v>0.18181818181818099</v>
      </c>
      <c r="AB163" s="5">
        <v>0</v>
      </c>
      <c r="AC163" s="5">
        <v>0.33333333333333298</v>
      </c>
      <c r="AD163" s="5">
        <v>0.75</v>
      </c>
      <c r="AE163" s="5">
        <v>0</v>
      </c>
      <c r="AF163" s="5">
        <v>0</v>
      </c>
      <c r="AG163" s="5">
        <v>0</v>
      </c>
      <c r="AH163" s="5">
        <v>0</v>
      </c>
      <c r="AI163" s="5">
        <v>6.6666666666666596E-2</v>
      </c>
      <c r="AJ163" s="5">
        <v>0</v>
      </c>
      <c r="AK163" s="5">
        <v>0</v>
      </c>
      <c r="AL163" s="5">
        <v>0.33333333333333298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1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1</v>
      </c>
      <c r="BM163">
        <v>0</v>
      </c>
      <c r="BN163">
        <v>1</v>
      </c>
    </row>
    <row r="164" spans="1:66" x14ac:dyDescent="0.35">
      <c r="A164" t="s">
        <v>174</v>
      </c>
      <c r="B164" t="s">
        <v>175</v>
      </c>
      <c r="C164" t="s">
        <v>77</v>
      </c>
      <c r="D164">
        <v>79.13</v>
      </c>
      <c r="E164">
        <v>0.93</v>
      </c>
      <c r="F164" t="str">
        <f t="shared" si="7"/>
        <v>medium</v>
      </c>
      <c r="G164" t="str">
        <f t="shared" si="8"/>
        <v>high</v>
      </c>
      <c r="H164" t="str">
        <f t="shared" si="6"/>
        <v>medium</v>
      </c>
      <c r="I164">
        <v>102</v>
      </c>
      <c r="J164" t="s">
        <v>176</v>
      </c>
      <c r="M164">
        <v>39</v>
      </c>
      <c r="O164">
        <v>0</v>
      </c>
      <c r="P164">
        <v>0</v>
      </c>
      <c r="Q164" s="5">
        <v>0.125</v>
      </c>
      <c r="R164" s="5">
        <v>0.15384615384615299</v>
      </c>
      <c r="S164" s="5">
        <v>0.25</v>
      </c>
      <c r="T164" s="5">
        <v>0.66666666666666596</v>
      </c>
      <c r="U164" s="5">
        <v>0</v>
      </c>
      <c r="V164" s="5">
        <v>0</v>
      </c>
      <c r="W164" s="5">
        <v>0</v>
      </c>
      <c r="X164" s="5">
        <v>0.57142857142857095</v>
      </c>
      <c r="Y164" s="5">
        <v>0</v>
      </c>
      <c r="Z164" s="5">
        <v>0.2</v>
      </c>
      <c r="AA164" s="5">
        <v>0.27272727272727199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0.88888888888888795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1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1</v>
      </c>
      <c r="BJ164">
        <v>0</v>
      </c>
      <c r="BK164">
        <v>0</v>
      </c>
      <c r="BL164">
        <v>0</v>
      </c>
      <c r="BM164">
        <v>0</v>
      </c>
      <c r="BN164">
        <v>0</v>
      </c>
    </row>
    <row r="165" spans="1:66" x14ac:dyDescent="0.35">
      <c r="A165" t="s">
        <v>185</v>
      </c>
      <c r="B165" t="s">
        <v>186</v>
      </c>
      <c r="C165" t="s">
        <v>75</v>
      </c>
      <c r="D165">
        <v>92.59</v>
      </c>
      <c r="E165">
        <v>1.84</v>
      </c>
      <c r="F165" t="str">
        <f t="shared" si="7"/>
        <v>medium</v>
      </c>
      <c r="G165" t="str">
        <f t="shared" si="8"/>
        <v>high</v>
      </c>
      <c r="H165" t="str">
        <f t="shared" si="6"/>
        <v>medium</v>
      </c>
      <c r="I165">
        <v>116</v>
      </c>
      <c r="J165" t="s">
        <v>187</v>
      </c>
      <c r="M165">
        <v>43</v>
      </c>
      <c r="O165">
        <v>0</v>
      </c>
      <c r="P165">
        <v>0</v>
      </c>
      <c r="Q165" s="5">
        <v>0.5</v>
      </c>
      <c r="R165" s="5">
        <v>0.38461538461538403</v>
      </c>
      <c r="S165" s="5">
        <v>0</v>
      </c>
      <c r="T165" s="5">
        <v>0.66666666666666596</v>
      </c>
      <c r="U165" s="5">
        <v>0.4</v>
      </c>
      <c r="V165" s="5">
        <v>0.28571428571428498</v>
      </c>
      <c r="W165" s="5">
        <v>0.25</v>
      </c>
      <c r="X165" s="5">
        <v>0.57142857142857095</v>
      </c>
      <c r="Y165" s="5">
        <v>0.14285714285714199</v>
      </c>
      <c r="Z165" s="5">
        <v>0.5</v>
      </c>
      <c r="AA165" s="5">
        <v>0.36363636363636298</v>
      </c>
      <c r="AB165" s="5">
        <v>0</v>
      </c>
      <c r="AC165" s="5">
        <v>0.53846153846153799</v>
      </c>
      <c r="AD165" s="5">
        <v>0.75</v>
      </c>
      <c r="AE165" s="5">
        <v>0</v>
      </c>
      <c r="AF165" s="5">
        <v>0</v>
      </c>
      <c r="AG165" s="5">
        <v>0.66666666666666596</v>
      </c>
      <c r="AH165" s="5">
        <v>0.66666666666666596</v>
      </c>
      <c r="AI165" s="5">
        <v>0.133333333333333</v>
      </c>
      <c r="AJ165" s="5">
        <v>1</v>
      </c>
      <c r="AK165" s="5">
        <v>0</v>
      </c>
      <c r="AL165" s="5">
        <v>0.88888888888888795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1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1</v>
      </c>
      <c r="BM165">
        <v>0</v>
      </c>
      <c r="BN165">
        <v>1</v>
      </c>
    </row>
    <row r="166" spans="1:66" x14ac:dyDescent="0.35">
      <c r="A166" t="s">
        <v>192</v>
      </c>
      <c r="B166" t="s">
        <v>193</v>
      </c>
      <c r="C166" t="s">
        <v>75</v>
      </c>
      <c r="D166">
        <v>78.7</v>
      </c>
      <c r="E166">
        <v>3.8</v>
      </c>
      <c r="F166" t="str">
        <f t="shared" si="7"/>
        <v>medium</v>
      </c>
      <c r="G166" t="str">
        <f t="shared" si="8"/>
        <v>high</v>
      </c>
      <c r="H166" t="str">
        <f t="shared" si="6"/>
        <v>medium</v>
      </c>
      <c r="I166">
        <v>117</v>
      </c>
      <c r="M166">
        <v>36</v>
      </c>
      <c r="O166">
        <v>0</v>
      </c>
      <c r="P166">
        <v>0</v>
      </c>
      <c r="Q166" s="5">
        <v>0.5</v>
      </c>
      <c r="R166" s="5">
        <v>0.38461538461538403</v>
      </c>
      <c r="S166" s="5">
        <v>0</v>
      </c>
      <c r="T166" s="5">
        <v>0.66666666666666596</v>
      </c>
      <c r="U166" s="5">
        <v>0.4</v>
      </c>
      <c r="V166" s="5">
        <v>0.28571428571428498</v>
      </c>
      <c r="W166" s="5">
        <v>0.25</v>
      </c>
      <c r="X166" s="5">
        <v>0.57142857142857095</v>
      </c>
      <c r="Y166" s="5">
        <v>0.14285714285714199</v>
      </c>
      <c r="Z166" s="5">
        <v>0.5</v>
      </c>
      <c r="AA166" s="5">
        <v>0.45454545454545398</v>
      </c>
      <c r="AB166" s="5">
        <v>0</v>
      </c>
      <c r="AC166" s="5">
        <v>0.53846153846153799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0.133333333333333</v>
      </c>
      <c r="AJ166" s="5">
        <v>0.5</v>
      </c>
      <c r="AK166" s="5">
        <v>0</v>
      </c>
      <c r="AL166" s="5">
        <v>0.88888888888888795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1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1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1</v>
      </c>
      <c r="BM166">
        <v>0</v>
      </c>
      <c r="BN166">
        <v>1</v>
      </c>
    </row>
    <row r="167" spans="1:66" x14ac:dyDescent="0.35">
      <c r="A167" t="s">
        <v>194</v>
      </c>
      <c r="B167" t="s">
        <v>193</v>
      </c>
      <c r="C167" t="s">
        <v>75</v>
      </c>
      <c r="D167">
        <v>58.32</v>
      </c>
      <c r="E167">
        <v>2.33</v>
      </c>
      <c r="F167" t="str">
        <f t="shared" si="7"/>
        <v>medium</v>
      </c>
      <c r="G167" t="str">
        <f t="shared" si="8"/>
        <v>high</v>
      </c>
      <c r="H167" t="str">
        <f t="shared" si="6"/>
        <v>medium</v>
      </c>
      <c r="I167">
        <v>453</v>
      </c>
      <c r="M167">
        <v>29</v>
      </c>
      <c r="O167">
        <v>0</v>
      </c>
      <c r="P167">
        <v>0</v>
      </c>
      <c r="Q167" s="5">
        <v>0.75</v>
      </c>
      <c r="R167" s="5">
        <v>0.30769230769230699</v>
      </c>
      <c r="S167" s="5">
        <v>0</v>
      </c>
      <c r="T167" s="5">
        <v>0.44444444444444398</v>
      </c>
      <c r="U167" s="5">
        <v>0.2</v>
      </c>
      <c r="V167" s="5">
        <v>0.14285714285714199</v>
      </c>
      <c r="W167" s="5">
        <v>0.125</v>
      </c>
      <c r="X167" s="5">
        <v>0.42857142857142799</v>
      </c>
      <c r="Y167" s="5">
        <v>0</v>
      </c>
      <c r="Z167" s="5">
        <v>0.6</v>
      </c>
      <c r="AA167" s="5">
        <v>0.18181818181818099</v>
      </c>
      <c r="AB167" s="5">
        <v>0</v>
      </c>
      <c r="AC167" s="5">
        <v>9.0909090909090898E-2</v>
      </c>
      <c r="AD167" s="5">
        <v>0.75</v>
      </c>
      <c r="AE167" s="5">
        <v>0</v>
      </c>
      <c r="AF167" s="5">
        <v>0</v>
      </c>
      <c r="AG167" s="5">
        <v>0</v>
      </c>
      <c r="AH167" s="5">
        <v>0</v>
      </c>
      <c r="AI167" s="5">
        <v>0.133333333333333</v>
      </c>
      <c r="AJ167" s="5">
        <v>0</v>
      </c>
      <c r="AK167" s="5">
        <v>0</v>
      </c>
      <c r="AL167" s="5">
        <v>0.11111111111111099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1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1</v>
      </c>
      <c r="BM167">
        <v>0</v>
      </c>
      <c r="BN167">
        <v>1</v>
      </c>
    </row>
    <row r="168" spans="1:66" x14ac:dyDescent="0.35">
      <c r="A168" t="s">
        <v>198</v>
      </c>
      <c r="B168" t="s">
        <v>196</v>
      </c>
      <c r="C168" t="s">
        <v>75</v>
      </c>
      <c r="D168">
        <v>83.91</v>
      </c>
      <c r="E168">
        <v>1.77</v>
      </c>
      <c r="F168" t="str">
        <f t="shared" si="7"/>
        <v>medium</v>
      </c>
      <c r="G168" t="str">
        <f t="shared" si="8"/>
        <v>high</v>
      </c>
      <c r="H168" t="str">
        <f t="shared" si="6"/>
        <v>medium</v>
      </c>
      <c r="I168">
        <v>205</v>
      </c>
      <c r="M168">
        <v>35</v>
      </c>
      <c r="O168">
        <v>0</v>
      </c>
      <c r="P168">
        <v>0</v>
      </c>
      <c r="Q168" s="5">
        <v>0.75</v>
      </c>
      <c r="R168" s="5">
        <v>0.46153846153846101</v>
      </c>
      <c r="S168" s="5">
        <v>0</v>
      </c>
      <c r="T168" s="5">
        <v>0.66666666666666596</v>
      </c>
      <c r="U168" s="5">
        <v>0.6</v>
      </c>
      <c r="V168" s="5">
        <v>0.28571428571428498</v>
      </c>
      <c r="W168" s="5">
        <v>0.25</v>
      </c>
      <c r="X168" s="5">
        <v>0.57142857142857095</v>
      </c>
      <c r="Y168" s="5">
        <v>0.14285714285714199</v>
      </c>
      <c r="Z168" s="5">
        <v>0.6</v>
      </c>
      <c r="AA168" s="5">
        <v>0.27272727272727199</v>
      </c>
      <c r="AB168" s="5">
        <v>0</v>
      </c>
      <c r="AC168" s="5">
        <v>0.25</v>
      </c>
      <c r="AD168" s="5">
        <v>0.25</v>
      </c>
      <c r="AE168" s="5">
        <v>0</v>
      </c>
      <c r="AF168" s="5">
        <v>0</v>
      </c>
      <c r="AG168" s="5">
        <v>0.66666666666666596</v>
      </c>
      <c r="AH168" s="5">
        <v>0.66666666666666596</v>
      </c>
      <c r="AI168" s="5">
        <v>0.133333333333333</v>
      </c>
      <c r="AJ168" s="5">
        <v>1</v>
      </c>
      <c r="AK168" s="5">
        <v>0</v>
      </c>
      <c r="AL168" s="5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1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1</v>
      </c>
      <c r="AY168">
        <v>0</v>
      </c>
      <c r="AZ168">
        <v>1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1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1</v>
      </c>
      <c r="BM168">
        <v>1</v>
      </c>
      <c r="BN168">
        <v>0</v>
      </c>
    </row>
    <row r="169" spans="1:66" x14ac:dyDescent="0.35">
      <c r="A169" t="s">
        <v>177</v>
      </c>
      <c r="B169" t="s">
        <v>178</v>
      </c>
      <c r="C169" t="s">
        <v>77</v>
      </c>
      <c r="D169">
        <v>85.83</v>
      </c>
      <c r="E169">
        <v>0</v>
      </c>
      <c r="F169" t="str">
        <f t="shared" si="7"/>
        <v>medium</v>
      </c>
      <c r="G169" t="str">
        <f t="shared" si="8"/>
        <v>high</v>
      </c>
      <c r="H169" t="str">
        <f t="shared" si="6"/>
        <v>medium</v>
      </c>
      <c r="I169">
        <v>68</v>
      </c>
      <c r="J169" t="s">
        <v>179</v>
      </c>
      <c r="M169">
        <v>36</v>
      </c>
      <c r="O169">
        <v>0</v>
      </c>
      <c r="P169">
        <v>0</v>
      </c>
      <c r="Q169" s="5">
        <v>0.25</v>
      </c>
      <c r="R169" s="5">
        <v>0.15384615384615299</v>
      </c>
      <c r="S169" s="5">
        <v>0</v>
      </c>
      <c r="T169" s="5">
        <v>0.66666666666666596</v>
      </c>
      <c r="U169" s="5">
        <v>0</v>
      </c>
      <c r="V169" s="5">
        <v>0</v>
      </c>
      <c r="W169" s="5">
        <v>0</v>
      </c>
      <c r="X169" s="5">
        <v>0.14285714285714199</v>
      </c>
      <c r="Y169" s="5">
        <v>0</v>
      </c>
      <c r="Z169" s="5">
        <v>0.2</v>
      </c>
      <c r="AA169" s="5">
        <v>0.27272727272727199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0.77777777777777701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1</v>
      </c>
      <c r="BJ169">
        <v>0</v>
      </c>
      <c r="BK169">
        <v>0</v>
      </c>
      <c r="BL169">
        <v>0</v>
      </c>
      <c r="BM169">
        <v>0</v>
      </c>
      <c r="BN169">
        <v>0</v>
      </c>
    </row>
    <row r="170" spans="1:66" x14ac:dyDescent="0.35">
      <c r="A170" t="s">
        <v>235</v>
      </c>
      <c r="B170" t="s">
        <v>196</v>
      </c>
      <c r="C170" t="s">
        <v>75</v>
      </c>
      <c r="D170">
        <v>77.83</v>
      </c>
      <c r="E170">
        <v>3.62</v>
      </c>
      <c r="F170" t="str">
        <f t="shared" si="7"/>
        <v>medium</v>
      </c>
      <c r="G170" t="str">
        <f t="shared" si="8"/>
        <v>high</v>
      </c>
      <c r="H170" t="str">
        <f t="shared" si="6"/>
        <v>medium</v>
      </c>
      <c r="I170">
        <v>242</v>
      </c>
      <c r="J170" t="s">
        <v>236</v>
      </c>
      <c r="M170">
        <v>41</v>
      </c>
      <c r="O170">
        <v>0</v>
      </c>
      <c r="P170">
        <v>0</v>
      </c>
      <c r="Q170" s="5">
        <v>0.375</v>
      </c>
      <c r="R170" s="5">
        <v>0.23076923076923</v>
      </c>
      <c r="S170" s="5">
        <v>0.25</v>
      </c>
      <c r="T170" s="5">
        <v>0.44444444444444398</v>
      </c>
      <c r="U170" s="5">
        <v>0.6</v>
      </c>
      <c r="V170" s="5">
        <v>0.214285714285714</v>
      </c>
      <c r="W170" s="5">
        <v>0.25</v>
      </c>
      <c r="X170" s="5">
        <v>0.28571428571428498</v>
      </c>
      <c r="Y170" s="5">
        <v>0</v>
      </c>
      <c r="Z170" s="5">
        <v>0.3</v>
      </c>
      <c r="AA170" s="5">
        <v>0.36363636363636298</v>
      </c>
      <c r="AB170" s="5">
        <v>0</v>
      </c>
      <c r="AC170" s="5">
        <v>0.18181818181818099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6.6666666666666596E-2</v>
      </c>
      <c r="AJ170" s="5">
        <v>1</v>
      </c>
      <c r="AK170" s="5">
        <v>0</v>
      </c>
      <c r="AL170" s="5">
        <v>0.77777777777777701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</row>
    <row r="171" spans="1:66" x14ac:dyDescent="0.35">
      <c r="A171" t="s">
        <v>237</v>
      </c>
      <c r="B171" t="s">
        <v>196</v>
      </c>
      <c r="C171" t="s">
        <v>75</v>
      </c>
      <c r="D171">
        <v>63.57</v>
      </c>
      <c r="E171">
        <v>1.73</v>
      </c>
      <c r="F171" t="str">
        <f t="shared" si="7"/>
        <v>medium</v>
      </c>
      <c r="G171" t="str">
        <f t="shared" si="8"/>
        <v>high</v>
      </c>
      <c r="H171" t="str">
        <f t="shared" si="6"/>
        <v>medium</v>
      </c>
      <c r="I171">
        <v>268</v>
      </c>
      <c r="M171">
        <v>24</v>
      </c>
      <c r="O171">
        <v>0</v>
      </c>
      <c r="P171">
        <v>0</v>
      </c>
      <c r="Q171" s="5">
        <v>0.25</v>
      </c>
      <c r="R171" s="5">
        <v>0.15384615384615299</v>
      </c>
      <c r="S171" s="5">
        <v>0</v>
      </c>
      <c r="T171" s="5">
        <v>0.66666666666666596</v>
      </c>
      <c r="U171" s="5">
        <v>0.4</v>
      </c>
      <c r="V171" s="5">
        <v>0.28571428571428498</v>
      </c>
      <c r="W171" s="5">
        <v>0.25</v>
      </c>
      <c r="X171" s="5">
        <v>0.42857142857142799</v>
      </c>
      <c r="Y171" s="5">
        <v>0.14285714285714199</v>
      </c>
      <c r="Z171" s="5">
        <v>0.2</v>
      </c>
      <c r="AA171" s="5">
        <v>0.27272727272727199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1</v>
      </c>
      <c r="AK171" s="5">
        <v>0</v>
      </c>
      <c r="AL171" s="5">
        <v>0.77777777777777701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1</v>
      </c>
      <c r="AY171">
        <v>0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</row>
    <row r="172" spans="1:66" x14ac:dyDescent="0.35">
      <c r="A172" t="s">
        <v>238</v>
      </c>
      <c r="B172" t="s">
        <v>239</v>
      </c>
      <c r="C172" t="s">
        <v>75</v>
      </c>
      <c r="D172">
        <v>92.58</v>
      </c>
      <c r="E172">
        <v>1.42</v>
      </c>
      <c r="F172" t="str">
        <f t="shared" si="7"/>
        <v>medium</v>
      </c>
      <c r="G172" t="str">
        <f t="shared" si="8"/>
        <v>high</v>
      </c>
      <c r="H172" t="str">
        <f t="shared" si="6"/>
        <v>medium</v>
      </c>
      <c r="I172">
        <v>354</v>
      </c>
      <c r="J172" t="s">
        <v>240</v>
      </c>
      <c r="M172">
        <v>43</v>
      </c>
      <c r="O172">
        <v>0</v>
      </c>
      <c r="P172">
        <v>0</v>
      </c>
      <c r="Q172" s="5">
        <v>0.5</v>
      </c>
      <c r="R172" s="5">
        <v>0.46153846153846101</v>
      </c>
      <c r="S172" s="5">
        <v>0</v>
      </c>
      <c r="T172" s="5">
        <v>0.55555555555555503</v>
      </c>
      <c r="U172" s="5">
        <v>0.2</v>
      </c>
      <c r="V172" s="5">
        <v>0.28571428571428498</v>
      </c>
      <c r="W172" s="5">
        <v>0.25</v>
      </c>
      <c r="X172" s="5">
        <v>0.28571428571428498</v>
      </c>
      <c r="Y172" s="5">
        <v>0.14285714285714199</v>
      </c>
      <c r="Z172" s="5">
        <v>0.4</v>
      </c>
      <c r="AA172" s="5">
        <v>0.27272727272727199</v>
      </c>
      <c r="AB172" s="5">
        <v>0</v>
      </c>
      <c r="AC172" s="5">
        <v>0.25</v>
      </c>
      <c r="AD172" s="5">
        <v>0.75</v>
      </c>
      <c r="AE172" s="5">
        <v>0</v>
      </c>
      <c r="AF172" s="5">
        <v>0</v>
      </c>
      <c r="AG172" s="5">
        <v>0</v>
      </c>
      <c r="AH172" s="5">
        <v>0</v>
      </c>
      <c r="AI172" s="5">
        <v>0.133333333333333</v>
      </c>
      <c r="AJ172" s="5">
        <v>0.66666666666666596</v>
      </c>
      <c r="AK172" s="5">
        <v>0</v>
      </c>
      <c r="AL172" s="5">
        <v>0.88888888888888795</v>
      </c>
      <c r="AM172">
        <v>1</v>
      </c>
      <c r="AN172">
        <v>1</v>
      </c>
      <c r="AO172">
        <v>0</v>
      </c>
      <c r="AP172">
        <v>0</v>
      </c>
      <c r="AQ172">
        <v>1</v>
      </c>
      <c r="AR172">
        <v>1</v>
      </c>
      <c r="AS172">
        <v>0</v>
      </c>
      <c r="AT172">
        <v>0</v>
      </c>
      <c r="AU172">
        <v>0</v>
      </c>
      <c r="AV172">
        <v>0</v>
      </c>
      <c r="AW172">
        <v>1</v>
      </c>
      <c r="AX172">
        <v>1</v>
      </c>
      <c r="AY172">
        <v>1</v>
      </c>
      <c r="AZ172">
        <v>1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1</v>
      </c>
      <c r="BM172" t="s">
        <v>70</v>
      </c>
      <c r="BN172" t="s">
        <v>71</v>
      </c>
    </row>
    <row r="173" spans="1:66" x14ac:dyDescent="0.35">
      <c r="A173" t="s">
        <v>268</v>
      </c>
      <c r="B173" t="s">
        <v>269</v>
      </c>
      <c r="C173" t="s">
        <v>75</v>
      </c>
      <c r="D173">
        <v>88.71</v>
      </c>
      <c r="E173">
        <v>1.1100000000000001</v>
      </c>
      <c r="F173" t="str">
        <f t="shared" si="7"/>
        <v>medium</v>
      </c>
      <c r="G173" t="str">
        <f t="shared" si="8"/>
        <v>high</v>
      </c>
      <c r="H173" t="s">
        <v>248</v>
      </c>
      <c r="I173">
        <v>46</v>
      </c>
      <c r="J173" t="s">
        <v>270</v>
      </c>
      <c r="K173" t="s">
        <v>271</v>
      </c>
      <c r="M173">
        <v>42</v>
      </c>
      <c r="O173">
        <v>0</v>
      </c>
      <c r="P173">
        <v>0</v>
      </c>
      <c r="Q173" s="5">
        <v>0.75</v>
      </c>
      <c r="R173" s="5">
        <v>0.38461538461538403</v>
      </c>
      <c r="S173" s="5">
        <v>0</v>
      </c>
      <c r="T173" s="5">
        <v>0.66666666666666596</v>
      </c>
      <c r="U173" s="5">
        <v>0.2</v>
      </c>
      <c r="V173" s="5">
        <v>0.28571428571428498</v>
      </c>
      <c r="W173" s="5">
        <v>0.25</v>
      </c>
      <c r="X173" s="5">
        <v>0.42857142857142799</v>
      </c>
      <c r="Y173" s="5">
        <v>0.14285714285714199</v>
      </c>
      <c r="Z173" s="5">
        <v>0.6</v>
      </c>
      <c r="AA173" s="5">
        <v>0.36363636363636298</v>
      </c>
      <c r="AB173" s="5">
        <v>0</v>
      </c>
      <c r="AC173" s="5">
        <v>0.53846153846153799</v>
      </c>
      <c r="AD173" s="5">
        <v>0.75</v>
      </c>
      <c r="AE173" s="5">
        <v>0</v>
      </c>
      <c r="AF173" s="5">
        <v>0</v>
      </c>
      <c r="AG173" s="5">
        <v>0</v>
      </c>
      <c r="AH173" s="5">
        <v>0</v>
      </c>
      <c r="AI173" s="5">
        <v>6.6666666666666596E-2</v>
      </c>
      <c r="AJ173" s="5">
        <v>0.66666666666666596</v>
      </c>
      <c r="AK173" s="5">
        <v>0</v>
      </c>
      <c r="AL173" s="5">
        <v>0.88888888888888795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1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1</v>
      </c>
      <c r="BM173">
        <v>0</v>
      </c>
      <c r="BN173">
        <v>1</v>
      </c>
    </row>
    <row r="174" spans="1:66" x14ac:dyDescent="0.35">
      <c r="A174" t="s">
        <v>254</v>
      </c>
      <c r="B174" t="s">
        <v>166</v>
      </c>
      <c r="C174" t="s">
        <v>76</v>
      </c>
      <c r="D174">
        <v>83.05</v>
      </c>
      <c r="E174">
        <v>0</v>
      </c>
      <c r="F174" t="str">
        <f t="shared" si="7"/>
        <v>medium</v>
      </c>
      <c r="G174" t="str">
        <f t="shared" si="8"/>
        <v>high</v>
      </c>
      <c r="H174" t="s">
        <v>248</v>
      </c>
      <c r="I174">
        <v>126</v>
      </c>
      <c r="K174" t="s">
        <v>255</v>
      </c>
      <c r="M174">
        <v>40</v>
      </c>
      <c r="O174">
        <v>0</v>
      </c>
      <c r="P174">
        <v>0</v>
      </c>
      <c r="Q174" s="5">
        <v>0.75</v>
      </c>
      <c r="R174" s="5">
        <v>0.53846153846153799</v>
      </c>
      <c r="S174" s="5">
        <v>0.5</v>
      </c>
      <c r="T174" s="5">
        <v>1</v>
      </c>
      <c r="U174" s="5">
        <v>0.6</v>
      </c>
      <c r="V174" s="5">
        <v>0.28571428571428498</v>
      </c>
      <c r="W174" s="5">
        <v>0</v>
      </c>
      <c r="X174" s="5">
        <v>1</v>
      </c>
      <c r="Y174" s="5">
        <v>0.28571428571428498</v>
      </c>
      <c r="Z174" s="5">
        <v>0.7</v>
      </c>
      <c r="AA174" s="5">
        <v>0.54545454545454497</v>
      </c>
      <c r="AB174" s="5">
        <v>0</v>
      </c>
      <c r="AC174" s="5">
        <v>0.85714285714285698</v>
      </c>
      <c r="AD174" s="5">
        <v>1</v>
      </c>
      <c r="AE174" s="5">
        <v>0</v>
      </c>
      <c r="AF174" s="5">
        <v>0</v>
      </c>
      <c r="AG174" s="5">
        <v>0.33333333333333298</v>
      </c>
      <c r="AH174" s="5">
        <v>0.33333333333333298</v>
      </c>
      <c r="AI174" s="5">
        <v>6.6666666666666596E-2</v>
      </c>
      <c r="AJ174" s="5">
        <v>0.66666666666666596</v>
      </c>
      <c r="AK174" s="5">
        <v>0</v>
      </c>
      <c r="AL174" s="5">
        <v>0.55555555555555503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1</v>
      </c>
      <c r="AS174">
        <v>0</v>
      </c>
      <c r="AT174">
        <v>0</v>
      </c>
      <c r="AU174">
        <v>0</v>
      </c>
      <c r="AV174">
        <v>1</v>
      </c>
      <c r="AW174">
        <v>1</v>
      </c>
      <c r="AX174">
        <v>0</v>
      </c>
      <c r="AY174">
        <v>1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1</v>
      </c>
      <c r="BG174">
        <v>1</v>
      </c>
      <c r="BH174">
        <v>0</v>
      </c>
      <c r="BI174">
        <v>1</v>
      </c>
      <c r="BJ174">
        <v>0</v>
      </c>
      <c r="BK174">
        <v>0</v>
      </c>
      <c r="BL174">
        <v>0</v>
      </c>
      <c r="BM174">
        <v>1</v>
      </c>
      <c r="BN174">
        <v>0</v>
      </c>
    </row>
    <row r="175" spans="1:66" x14ac:dyDescent="0.35">
      <c r="A175" t="s">
        <v>309</v>
      </c>
      <c r="B175" t="s">
        <v>217</v>
      </c>
      <c r="C175" t="s">
        <v>75</v>
      </c>
      <c r="D175">
        <v>92.31</v>
      </c>
      <c r="E175">
        <v>2.0699999999999998</v>
      </c>
      <c r="F175" t="str">
        <f t="shared" si="7"/>
        <v>medium</v>
      </c>
      <c r="G175" t="str">
        <f t="shared" si="8"/>
        <v>high</v>
      </c>
      <c r="H175" t="s">
        <v>248</v>
      </c>
      <c r="I175">
        <v>148</v>
      </c>
      <c r="K175" t="s">
        <v>310</v>
      </c>
      <c r="M175">
        <v>45</v>
      </c>
      <c r="O175">
        <v>0</v>
      </c>
      <c r="P175">
        <v>0</v>
      </c>
      <c r="Q175" s="5">
        <v>0.625</v>
      </c>
      <c r="R175" s="5">
        <v>0.46153846153846101</v>
      </c>
      <c r="S175" s="5">
        <v>0</v>
      </c>
      <c r="T175" s="5">
        <v>0.66666666666666596</v>
      </c>
      <c r="U175" s="5">
        <v>0.6</v>
      </c>
      <c r="V175" s="5">
        <v>0.28571428571428498</v>
      </c>
      <c r="W175" s="5">
        <v>0.25</v>
      </c>
      <c r="X175" s="5">
        <v>0.57142857142857095</v>
      </c>
      <c r="Y175" s="5">
        <v>0.14285714285714199</v>
      </c>
      <c r="Z175" s="5">
        <v>0.5</v>
      </c>
      <c r="AA175" s="5">
        <v>0.45454545454545398</v>
      </c>
      <c r="AB175" s="5">
        <v>0</v>
      </c>
      <c r="AC175" s="5">
        <v>0.53846153846153799</v>
      </c>
      <c r="AD175" s="5">
        <v>0.75</v>
      </c>
      <c r="AE175" s="5">
        <v>0</v>
      </c>
      <c r="AF175" s="5">
        <v>0</v>
      </c>
      <c r="AG175" s="5">
        <v>0</v>
      </c>
      <c r="AH175" s="5">
        <v>0</v>
      </c>
      <c r="AI175" s="5">
        <v>6.6666666666666596E-2</v>
      </c>
      <c r="AJ175" s="5">
        <v>1</v>
      </c>
      <c r="AK175" s="5">
        <v>0</v>
      </c>
      <c r="AL175" s="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1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1</v>
      </c>
      <c r="BM175">
        <v>0</v>
      </c>
      <c r="BN175">
        <v>0</v>
      </c>
    </row>
    <row r="176" spans="1:66" x14ac:dyDescent="0.35">
      <c r="A176" t="s">
        <v>319</v>
      </c>
      <c r="B176" t="s">
        <v>217</v>
      </c>
      <c r="C176" t="s">
        <v>75</v>
      </c>
      <c r="D176">
        <v>87.13</v>
      </c>
      <c r="E176">
        <v>1.8</v>
      </c>
      <c r="F176" t="str">
        <f t="shared" si="7"/>
        <v>medium</v>
      </c>
      <c r="G176" t="str">
        <f t="shared" si="8"/>
        <v>high</v>
      </c>
      <c r="H176" t="s">
        <v>248</v>
      </c>
      <c r="I176">
        <v>189</v>
      </c>
      <c r="J176" t="s">
        <v>320</v>
      </c>
      <c r="K176" t="s">
        <v>321</v>
      </c>
      <c r="M176">
        <v>43</v>
      </c>
      <c r="O176">
        <v>0</v>
      </c>
      <c r="P176">
        <v>0</v>
      </c>
      <c r="Q176" s="5">
        <v>0.625</v>
      </c>
      <c r="R176" s="5">
        <v>0.38461538461538403</v>
      </c>
      <c r="S176" s="5">
        <v>0</v>
      </c>
      <c r="T176" s="5">
        <v>0.55555555555555503</v>
      </c>
      <c r="U176" s="5">
        <v>0.6</v>
      </c>
      <c r="V176" s="5">
        <v>0.28571428571428498</v>
      </c>
      <c r="W176" s="5">
        <v>0.25</v>
      </c>
      <c r="X176" s="5">
        <v>0.42857142857142799</v>
      </c>
      <c r="Y176" s="5">
        <v>0</v>
      </c>
      <c r="Z176" s="5">
        <v>0.5</v>
      </c>
      <c r="AA176" s="5">
        <v>0.36363636363636298</v>
      </c>
      <c r="AB176" s="5">
        <v>0</v>
      </c>
      <c r="AC176" s="5">
        <v>0.53846153846153799</v>
      </c>
      <c r="AD176" s="5">
        <v>0.75</v>
      </c>
      <c r="AE176" s="5">
        <v>0</v>
      </c>
      <c r="AF176" s="5">
        <v>0</v>
      </c>
      <c r="AG176" s="5">
        <v>0</v>
      </c>
      <c r="AH176" s="5">
        <v>0</v>
      </c>
      <c r="AI176" s="5">
        <v>6.6666666666666596E-2</v>
      </c>
      <c r="AJ176" s="5">
        <v>1</v>
      </c>
      <c r="AK176" s="5">
        <v>0</v>
      </c>
      <c r="AL176" s="5">
        <v>0.88888888888888795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1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1</v>
      </c>
      <c r="BM176">
        <v>0</v>
      </c>
      <c r="BN176">
        <v>0</v>
      </c>
    </row>
    <row r="177" spans="1:66" x14ac:dyDescent="0.35">
      <c r="A177" t="s">
        <v>262</v>
      </c>
      <c r="B177" t="s">
        <v>181</v>
      </c>
      <c r="C177" t="s">
        <v>79</v>
      </c>
      <c r="D177">
        <v>56.39</v>
      </c>
      <c r="E177">
        <v>0.27</v>
      </c>
      <c r="F177" t="str">
        <f t="shared" si="7"/>
        <v>medium</v>
      </c>
      <c r="G177" t="str">
        <f t="shared" si="8"/>
        <v>high</v>
      </c>
      <c r="H177" t="s">
        <v>248</v>
      </c>
      <c r="I177">
        <v>273</v>
      </c>
      <c r="K177" t="s">
        <v>263</v>
      </c>
      <c r="M177">
        <v>35</v>
      </c>
      <c r="O177">
        <v>0</v>
      </c>
      <c r="P177">
        <v>0</v>
      </c>
      <c r="Q177" s="5">
        <v>0.5</v>
      </c>
      <c r="R177" s="5">
        <v>0.38461538461538403</v>
      </c>
      <c r="S177" s="5">
        <v>0</v>
      </c>
      <c r="T177" s="5">
        <v>0.55555555555555503</v>
      </c>
      <c r="U177" s="5">
        <v>0.2</v>
      </c>
      <c r="V177" s="5">
        <v>0.214285714285714</v>
      </c>
      <c r="W177" s="5">
        <v>0.125</v>
      </c>
      <c r="X177" s="5">
        <v>0.14285714285714199</v>
      </c>
      <c r="Y177" s="5">
        <v>0.14285714285714199</v>
      </c>
      <c r="Z177" s="5">
        <v>0.4</v>
      </c>
      <c r="AA177" s="5">
        <v>0.18181818181818099</v>
      </c>
      <c r="AB177" s="5">
        <v>0</v>
      </c>
      <c r="AC177" s="5">
        <v>9.0909090909090898E-2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0.133333333333333</v>
      </c>
      <c r="AJ177" s="5">
        <v>0.5</v>
      </c>
      <c r="AK177" s="5">
        <v>0</v>
      </c>
      <c r="AL177" s="5">
        <v>0.77777777777777701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1</v>
      </c>
      <c r="AS177">
        <v>0</v>
      </c>
      <c r="AT177">
        <v>1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1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1</v>
      </c>
      <c r="BM177">
        <v>0</v>
      </c>
      <c r="BN177">
        <v>1</v>
      </c>
    </row>
    <row r="178" spans="1:66" x14ac:dyDescent="0.35">
      <c r="A178" t="s">
        <v>324</v>
      </c>
      <c r="B178" t="s">
        <v>196</v>
      </c>
      <c r="C178" t="s">
        <v>75</v>
      </c>
      <c r="D178">
        <v>75.83</v>
      </c>
      <c r="E178">
        <v>2.62</v>
      </c>
      <c r="F178" t="str">
        <f t="shared" si="7"/>
        <v>medium</v>
      </c>
      <c r="G178" t="str">
        <f t="shared" si="8"/>
        <v>high</v>
      </c>
      <c r="H178" t="s">
        <v>248</v>
      </c>
      <c r="I178">
        <v>535</v>
      </c>
      <c r="M178">
        <v>35</v>
      </c>
      <c r="O178">
        <v>0</v>
      </c>
      <c r="P178">
        <v>0</v>
      </c>
      <c r="Q178" s="5">
        <v>0.375</v>
      </c>
      <c r="R178" s="5">
        <v>0.15384615384615299</v>
      </c>
      <c r="S178" s="5">
        <v>0</v>
      </c>
      <c r="T178" s="5">
        <v>0.55555555555555503</v>
      </c>
      <c r="U178" s="5">
        <v>0.2</v>
      </c>
      <c r="V178" s="5">
        <v>0</v>
      </c>
      <c r="W178" s="5">
        <v>0.25</v>
      </c>
      <c r="X178" s="5">
        <v>0.42857142857142799</v>
      </c>
      <c r="Y178" s="5">
        <v>0.14285714285714199</v>
      </c>
      <c r="Z178" s="5">
        <v>0.3</v>
      </c>
      <c r="AA178" s="5">
        <v>0.36363636363636298</v>
      </c>
      <c r="AB178" s="5">
        <v>0</v>
      </c>
      <c r="AC178" s="5">
        <v>9.0909090909090898E-2</v>
      </c>
      <c r="AD178" s="5">
        <v>0.75</v>
      </c>
      <c r="AE178" s="5">
        <v>0</v>
      </c>
      <c r="AF178" s="5">
        <v>0</v>
      </c>
      <c r="AG178" s="5">
        <v>0</v>
      </c>
      <c r="AH178" s="5">
        <v>0</v>
      </c>
      <c r="AI178" s="5">
        <v>6.6666666666666596E-2</v>
      </c>
      <c r="AJ178" s="5">
        <v>0.66666666666666596</v>
      </c>
      <c r="AK178" s="5">
        <v>0</v>
      </c>
      <c r="AL178" s="5">
        <v>0.77777777777777701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1</v>
      </c>
      <c r="BM178">
        <v>0</v>
      </c>
      <c r="BN178">
        <v>0</v>
      </c>
    </row>
    <row r="179" spans="1:66" x14ac:dyDescent="0.35">
      <c r="A179" t="s">
        <v>296</v>
      </c>
      <c r="B179" t="s">
        <v>278</v>
      </c>
      <c r="C179" t="s">
        <v>75</v>
      </c>
      <c r="D179">
        <v>84.73</v>
      </c>
      <c r="E179">
        <v>2.83</v>
      </c>
      <c r="F179" t="str">
        <f t="shared" si="7"/>
        <v>medium</v>
      </c>
      <c r="G179" t="str">
        <f t="shared" si="8"/>
        <v>high</v>
      </c>
      <c r="H179" t="s">
        <v>248</v>
      </c>
      <c r="I179">
        <v>108</v>
      </c>
      <c r="J179" t="s">
        <v>297</v>
      </c>
      <c r="M179">
        <v>33</v>
      </c>
      <c r="O179">
        <v>0</v>
      </c>
      <c r="P179">
        <v>0</v>
      </c>
      <c r="Q179" s="5">
        <v>0.625</v>
      </c>
      <c r="R179" s="5">
        <v>0.30769230769230699</v>
      </c>
      <c r="S179" s="5">
        <v>0</v>
      </c>
      <c r="T179" s="5">
        <v>0.55555555555555503</v>
      </c>
      <c r="U179" s="5">
        <v>0.4</v>
      </c>
      <c r="V179" s="5">
        <v>0.214285714285714</v>
      </c>
      <c r="W179" s="5">
        <v>0.375</v>
      </c>
      <c r="X179" s="5">
        <v>0.28571428571428498</v>
      </c>
      <c r="Y179" s="5">
        <v>0.14285714285714199</v>
      </c>
      <c r="Z179" s="5">
        <v>0.5</v>
      </c>
      <c r="AA179" s="5">
        <v>0.36363636363636298</v>
      </c>
      <c r="AB179" s="5">
        <v>0</v>
      </c>
      <c r="AC179" s="5">
        <v>0.53846153846153799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0.5</v>
      </c>
      <c r="AK179" s="5">
        <v>0</v>
      </c>
      <c r="AL179" s="5">
        <v>0.88888888888888795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</v>
      </c>
      <c r="AS179">
        <v>0</v>
      </c>
      <c r="AT179">
        <v>1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1</v>
      </c>
      <c r="BM179">
        <v>1</v>
      </c>
      <c r="BN179">
        <v>0</v>
      </c>
    </row>
    <row r="180" spans="1:66" x14ac:dyDescent="0.35">
      <c r="A180" t="s">
        <v>328</v>
      </c>
      <c r="B180" t="s">
        <v>193</v>
      </c>
      <c r="C180" t="s">
        <v>77</v>
      </c>
      <c r="D180">
        <v>51.7</v>
      </c>
      <c r="E180">
        <v>0.93</v>
      </c>
      <c r="F180" t="str">
        <f t="shared" si="7"/>
        <v>medium</v>
      </c>
      <c r="G180" t="str">
        <f t="shared" si="8"/>
        <v>high</v>
      </c>
      <c r="H180" t="s">
        <v>248</v>
      </c>
      <c r="I180">
        <v>447</v>
      </c>
      <c r="K180" t="s">
        <v>329</v>
      </c>
      <c r="M180">
        <v>28</v>
      </c>
      <c r="O180">
        <v>0</v>
      </c>
      <c r="P180">
        <v>0</v>
      </c>
      <c r="Q180" s="5">
        <v>0.5</v>
      </c>
      <c r="R180" s="5">
        <v>0.38461538461538403</v>
      </c>
      <c r="S180" s="5">
        <v>0</v>
      </c>
      <c r="T180" s="5">
        <v>0.55555555555555503</v>
      </c>
      <c r="U180" s="5">
        <v>0.2</v>
      </c>
      <c r="V180" s="5">
        <v>0.214285714285714</v>
      </c>
      <c r="W180" s="5">
        <v>0.25</v>
      </c>
      <c r="X180" s="5">
        <v>0.28571428571428498</v>
      </c>
      <c r="Y180" s="5">
        <v>0</v>
      </c>
      <c r="Z180" s="5">
        <v>0.4</v>
      </c>
      <c r="AA180" s="5">
        <v>0.27272727272727199</v>
      </c>
      <c r="AB180" s="5">
        <v>0</v>
      </c>
      <c r="AC180" s="5">
        <v>0</v>
      </c>
      <c r="AD180" s="5">
        <v>0.5</v>
      </c>
      <c r="AE180" s="5">
        <v>0</v>
      </c>
      <c r="AF180" s="5">
        <v>0</v>
      </c>
      <c r="AG180" s="5">
        <v>0</v>
      </c>
      <c r="AH180" s="5">
        <v>0</v>
      </c>
      <c r="AI180" s="5">
        <v>0.133333333333333</v>
      </c>
      <c r="AJ180" s="5">
        <v>0</v>
      </c>
      <c r="AK180" s="5">
        <v>0</v>
      </c>
      <c r="AL180" s="5">
        <v>0.22222222222222199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</row>
    <row r="181" spans="1:66" x14ac:dyDescent="0.35">
      <c r="A181" t="s">
        <v>330</v>
      </c>
      <c r="B181" t="s">
        <v>201</v>
      </c>
      <c r="C181" t="s">
        <v>75</v>
      </c>
      <c r="D181">
        <v>81.900000000000006</v>
      </c>
      <c r="E181">
        <v>1.47</v>
      </c>
      <c r="F181" t="str">
        <f t="shared" si="7"/>
        <v>medium</v>
      </c>
      <c r="G181" t="str">
        <f t="shared" si="8"/>
        <v>high</v>
      </c>
      <c r="H181" t="s">
        <v>248</v>
      </c>
      <c r="I181">
        <v>280</v>
      </c>
      <c r="J181" t="s">
        <v>331</v>
      </c>
      <c r="M181">
        <v>38</v>
      </c>
      <c r="O181">
        <v>0</v>
      </c>
      <c r="P181">
        <v>0</v>
      </c>
      <c r="Q181" s="5">
        <v>0.75</v>
      </c>
      <c r="R181" s="5">
        <v>0.46153846153846101</v>
      </c>
      <c r="S181" s="5">
        <v>0</v>
      </c>
      <c r="T181" s="5">
        <v>0.66666666666666596</v>
      </c>
      <c r="U181" s="5">
        <v>0.2</v>
      </c>
      <c r="V181" s="5">
        <v>0.28571428571428498</v>
      </c>
      <c r="W181" s="5">
        <v>0.25</v>
      </c>
      <c r="X181" s="5">
        <v>0.42857142857142799</v>
      </c>
      <c r="Y181" s="5">
        <v>0.14285714285714199</v>
      </c>
      <c r="Z181" s="5">
        <v>0.6</v>
      </c>
      <c r="AA181" s="5">
        <v>0.36363636363636298</v>
      </c>
      <c r="AB181" s="5">
        <v>0</v>
      </c>
      <c r="AC181" s="5">
        <v>0.16666666666666599</v>
      </c>
      <c r="AD181" s="5">
        <v>0.75</v>
      </c>
      <c r="AE181" s="5">
        <v>0</v>
      </c>
      <c r="AF181" s="5">
        <v>0</v>
      </c>
      <c r="AG181" s="5">
        <v>0</v>
      </c>
      <c r="AH181" s="5">
        <v>0</v>
      </c>
      <c r="AI181" s="5">
        <v>6.6666666666666596E-2</v>
      </c>
      <c r="AJ181" s="5">
        <v>1</v>
      </c>
      <c r="AK181" s="5">
        <v>0</v>
      </c>
      <c r="AL181" s="5">
        <v>0.88888888888888795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1</v>
      </c>
      <c r="AS181">
        <v>0</v>
      </c>
      <c r="AT181">
        <v>1</v>
      </c>
      <c r="AU181">
        <v>0</v>
      </c>
      <c r="AV181">
        <v>0</v>
      </c>
      <c r="AW181">
        <v>1</v>
      </c>
      <c r="AX181">
        <v>1</v>
      </c>
      <c r="AY181">
        <v>1</v>
      </c>
      <c r="AZ181">
        <v>1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1</v>
      </c>
      <c r="BM181">
        <v>0</v>
      </c>
      <c r="BN181">
        <v>0</v>
      </c>
    </row>
    <row r="182" spans="1:66" x14ac:dyDescent="0.35">
      <c r="A182" t="s">
        <v>332</v>
      </c>
      <c r="B182" t="s">
        <v>159</v>
      </c>
      <c r="C182" t="s">
        <v>77</v>
      </c>
      <c r="D182">
        <v>62.31</v>
      </c>
      <c r="E182">
        <v>1.4</v>
      </c>
      <c r="F182" t="str">
        <f t="shared" si="7"/>
        <v>medium</v>
      </c>
      <c r="G182" t="str">
        <f t="shared" si="8"/>
        <v>high</v>
      </c>
      <c r="H182" t="s">
        <v>248</v>
      </c>
      <c r="I182">
        <v>56</v>
      </c>
      <c r="J182" t="s">
        <v>333</v>
      </c>
      <c r="K182" t="s">
        <v>334</v>
      </c>
      <c r="M182">
        <v>27</v>
      </c>
      <c r="O182">
        <v>0</v>
      </c>
      <c r="P182">
        <v>0</v>
      </c>
      <c r="Q182" s="5">
        <v>0.25</v>
      </c>
      <c r="R182" s="5">
        <v>7.69230769230769E-2</v>
      </c>
      <c r="S182" s="5">
        <v>0</v>
      </c>
      <c r="T182" s="5">
        <v>0.44444444444444398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0.1</v>
      </c>
      <c r="AA182" s="5">
        <v>0.27272727272727199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0.55555555555555503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</row>
    <row r="183" spans="1:66" x14ac:dyDescent="0.35">
      <c r="A183" t="s">
        <v>335</v>
      </c>
      <c r="B183" t="s">
        <v>278</v>
      </c>
      <c r="C183" t="s">
        <v>75</v>
      </c>
      <c r="D183">
        <v>64.89</v>
      </c>
      <c r="E183">
        <v>2.5499999999999998</v>
      </c>
      <c r="F183" t="str">
        <f t="shared" si="7"/>
        <v>medium</v>
      </c>
      <c r="G183" t="str">
        <f t="shared" si="8"/>
        <v>high</v>
      </c>
      <c r="H183" t="s">
        <v>248</v>
      </c>
      <c r="I183">
        <v>140</v>
      </c>
      <c r="J183" t="s">
        <v>336</v>
      </c>
      <c r="M183">
        <v>34</v>
      </c>
      <c r="O183">
        <v>0</v>
      </c>
      <c r="P183">
        <v>0</v>
      </c>
      <c r="Q183" s="5">
        <v>0.625</v>
      </c>
      <c r="R183" s="5">
        <v>0.23076923076923</v>
      </c>
      <c r="S183" s="5">
        <v>0</v>
      </c>
      <c r="T183" s="5">
        <v>0.66666666666666596</v>
      </c>
      <c r="U183" s="5">
        <v>0.2</v>
      </c>
      <c r="V183" s="5">
        <v>0.14285714285714199</v>
      </c>
      <c r="W183" s="5">
        <v>0.125</v>
      </c>
      <c r="X183" s="5">
        <v>0.57142857142857095</v>
      </c>
      <c r="Y183" s="5">
        <v>0</v>
      </c>
      <c r="Z183" s="5">
        <v>0.5</v>
      </c>
      <c r="AA183" s="5">
        <v>0.27272727272727199</v>
      </c>
      <c r="AB183" s="5">
        <v>0</v>
      </c>
      <c r="AC183" s="5">
        <v>0</v>
      </c>
      <c r="AD183" s="5">
        <v>0.75</v>
      </c>
      <c r="AE183" s="5">
        <v>0</v>
      </c>
      <c r="AF183" s="5">
        <v>0</v>
      </c>
      <c r="AG183" s="5">
        <v>0</v>
      </c>
      <c r="AH183" s="5">
        <v>0</v>
      </c>
      <c r="AI183" s="5">
        <v>6.6666666666666596E-2</v>
      </c>
      <c r="AJ183" s="5">
        <v>0</v>
      </c>
      <c r="AK183" s="5">
        <v>0</v>
      </c>
      <c r="AL183" s="5">
        <v>0.77777777777777701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1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1</v>
      </c>
      <c r="BM183">
        <v>0</v>
      </c>
      <c r="BN183">
        <v>0</v>
      </c>
    </row>
    <row r="184" spans="1:66" x14ac:dyDescent="0.35">
      <c r="A184" t="s">
        <v>266</v>
      </c>
      <c r="B184" t="s">
        <v>181</v>
      </c>
      <c r="C184" t="s">
        <v>75</v>
      </c>
      <c r="D184">
        <v>74.27</v>
      </c>
      <c r="E184">
        <v>3.63</v>
      </c>
      <c r="F184" t="str">
        <f t="shared" si="7"/>
        <v>medium</v>
      </c>
      <c r="G184" t="str">
        <f t="shared" si="8"/>
        <v>high</v>
      </c>
      <c r="H184" t="s">
        <v>248</v>
      </c>
      <c r="I184">
        <v>233</v>
      </c>
      <c r="M184">
        <v>36</v>
      </c>
      <c r="O184">
        <v>0</v>
      </c>
      <c r="P184">
        <v>0</v>
      </c>
      <c r="Q184" s="5">
        <v>0.5</v>
      </c>
      <c r="R184" s="5">
        <v>0.38461538461538403</v>
      </c>
      <c r="S184" s="5">
        <v>0</v>
      </c>
      <c r="T184" s="5">
        <v>0.55555555555555503</v>
      </c>
      <c r="U184" s="5">
        <v>0.2</v>
      </c>
      <c r="V184" s="5">
        <v>0.214285714285714</v>
      </c>
      <c r="W184" s="5">
        <v>0.125</v>
      </c>
      <c r="X184" s="5">
        <v>0.28571428571428498</v>
      </c>
      <c r="Y184" s="5">
        <v>0.14285714285714199</v>
      </c>
      <c r="Z184" s="5">
        <v>0.5</v>
      </c>
      <c r="AA184" s="5">
        <v>0.18181818181818099</v>
      </c>
      <c r="AB184" s="5">
        <v>0</v>
      </c>
      <c r="AC184" s="5">
        <v>0.53846153846153799</v>
      </c>
      <c r="AD184" s="5">
        <v>0.75</v>
      </c>
      <c r="AE184" s="5">
        <v>0</v>
      </c>
      <c r="AF184" s="5">
        <v>0</v>
      </c>
      <c r="AG184" s="5">
        <v>0</v>
      </c>
      <c r="AH184" s="5">
        <v>0</v>
      </c>
      <c r="AI184" s="5">
        <v>6.6666666666666596E-2</v>
      </c>
      <c r="AJ184" s="5">
        <v>1</v>
      </c>
      <c r="AK184" s="5">
        <v>0</v>
      </c>
      <c r="AL184" s="5">
        <v>0.55555555555555503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1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1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1</v>
      </c>
      <c r="BM184">
        <v>0</v>
      </c>
      <c r="BN184">
        <v>1</v>
      </c>
    </row>
    <row r="185" spans="1:66" x14ac:dyDescent="0.35">
      <c r="A185" t="s">
        <v>391</v>
      </c>
      <c r="B185" t="s">
        <v>201</v>
      </c>
      <c r="C185" t="s">
        <v>75</v>
      </c>
      <c r="D185">
        <v>78.459999999999994</v>
      </c>
      <c r="E185">
        <v>3.44</v>
      </c>
      <c r="F185" t="str">
        <f t="shared" si="7"/>
        <v>medium</v>
      </c>
      <c r="G185" t="str">
        <f t="shared" si="8"/>
        <v>high</v>
      </c>
      <c r="H185" t="s">
        <v>248</v>
      </c>
      <c r="I185">
        <v>243</v>
      </c>
      <c r="M185">
        <v>26</v>
      </c>
      <c r="O185">
        <v>0</v>
      </c>
      <c r="P185">
        <v>0</v>
      </c>
      <c r="Q185" s="5">
        <v>0.75</v>
      </c>
      <c r="R185" s="5">
        <v>0.46153846153846101</v>
      </c>
      <c r="S185" s="5">
        <v>0</v>
      </c>
      <c r="T185" s="5">
        <v>0.66666666666666596</v>
      </c>
      <c r="U185" s="5">
        <v>0.2</v>
      </c>
      <c r="V185" s="5">
        <v>0.28571428571428498</v>
      </c>
      <c r="W185" s="5">
        <v>0.375</v>
      </c>
      <c r="X185" s="5">
        <v>0.57142857142857095</v>
      </c>
      <c r="Y185" s="5">
        <v>0</v>
      </c>
      <c r="Z185" s="5">
        <v>0.6</v>
      </c>
      <c r="AA185" s="5">
        <v>0.36363636363636298</v>
      </c>
      <c r="AB185" s="5">
        <v>0</v>
      </c>
      <c r="AC185" s="5">
        <v>0.16666666666666599</v>
      </c>
      <c r="AD185" s="5">
        <v>0.5</v>
      </c>
      <c r="AE185" s="5">
        <v>0</v>
      </c>
      <c r="AF185" s="5">
        <v>0</v>
      </c>
      <c r="AG185" s="5">
        <v>0</v>
      </c>
      <c r="AH185" s="5">
        <v>0</v>
      </c>
      <c r="AI185" s="5">
        <v>6.6666666666666596E-2</v>
      </c>
      <c r="AJ185" s="5">
        <v>1</v>
      </c>
      <c r="AK185" s="5">
        <v>0</v>
      </c>
      <c r="AL185" s="5">
        <v>0.44444444444444398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1</v>
      </c>
      <c r="AS185">
        <v>0</v>
      </c>
      <c r="AT185">
        <v>0</v>
      </c>
      <c r="AU185">
        <v>0</v>
      </c>
      <c r="AV185">
        <v>0</v>
      </c>
      <c r="AW185">
        <v>1</v>
      </c>
      <c r="AX185">
        <v>1</v>
      </c>
      <c r="AY185">
        <v>1</v>
      </c>
      <c r="AZ185">
        <v>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1</v>
      </c>
      <c r="BM185">
        <v>0</v>
      </c>
      <c r="BN185">
        <v>0</v>
      </c>
    </row>
    <row r="186" spans="1:66" x14ac:dyDescent="0.35">
      <c r="A186" t="s">
        <v>384</v>
      </c>
      <c r="B186" t="s">
        <v>242</v>
      </c>
      <c r="C186" t="s">
        <v>78</v>
      </c>
      <c r="D186">
        <v>87.88</v>
      </c>
      <c r="E186">
        <v>2.41</v>
      </c>
      <c r="F186" t="str">
        <f t="shared" si="7"/>
        <v>medium</v>
      </c>
      <c r="G186" t="str">
        <f t="shared" si="8"/>
        <v>high</v>
      </c>
      <c r="H186" t="s">
        <v>248</v>
      </c>
      <c r="I186">
        <v>343</v>
      </c>
      <c r="K186" t="s">
        <v>385</v>
      </c>
      <c r="M186">
        <v>29</v>
      </c>
      <c r="O186">
        <v>0.25</v>
      </c>
      <c r="P186">
        <v>0</v>
      </c>
      <c r="Q186" s="5">
        <v>1</v>
      </c>
      <c r="R186" s="5">
        <v>0.46153846153846101</v>
      </c>
      <c r="S186" s="5">
        <v>0</v>
      </c>
      <c r="T186" s="5">
        <v>0.66666666666666596</v>
      </c>
      <c r="U186" s="5">
        <v>1</v>
      </c>
      <c r="V186" s="5">
        <v>7.1428571428571397E-2</v>
      </c>
      <c r="W186" s="5">
        <v>0</v>
      </c>
      <c r="X186" s="5">
        <v>0.57142857142857095</v>
      </c>
      <c r="Y186" s="5">
        <v>0.28571428571428498</v>
      </c>
      <c r="Z186" s="5">
        <v>0.7</v>
      </c>
      <c r="AA186" s="5">
        <v>0.72727272727272696</v>
      </c>
      <c r="AB186" s="5">
        <v>0</v>
      </c>
      <c r="AC186" s="5">
        <v>0.78571428571428503</v>
      </c>
      <c r="AD186" s="5">
        <v>1</v>
      </c>
      <c r="AE186" s="5">
        <v>0.3</v>
      </c>
      <c r="AF186" s="5">
        <v>1</v>
      </c>
      <c r="AG186" s="5">
        <v>0.66666666666666596</v>
      </c>
      <c r="AH186" s="5">
        <v>0.66666666666666596</v>
      </c>
      <c r="AI186" s="5">
        <v>0.133333333333333</v>
      </c>
      <c r="AJ186" s="5">
        <v>0.66666666666666596</v>
      </c>
      <c r="AK186" s="5">
        <v>1</v>
      </c>
      <c r="AL186" s="5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1</v>
      </c>
      <c r="AS186">
        <v>0</v>
      </c>
      <c r="AT186">
        <v>1</v>
      </c>
      <c r="AU186">
        <v>0</v>
      </c>
      <c r="AV186">
        <v>0</v>
      </c>
      <c r="AW186">
        <v>1</v>
      </c>
      <c r="AX186">
        <v>0</v>
      </c>
      <c r="AY186">
        <v>1</v>
      </c>
      <c r="AZ186">
        <v>0</v>
      </c>
      <c r="BA186">
        <v>0</v>
      </c>
      <c r="BB186">
        <v>0</v>
      </c>
      <c r="BC186">
        <v>1</v>
      </c>
      <c r="BD186">
        <v>0</v>
      </c>
      <c r="BE186">
        <v>0</v>
      </c>
      <c r="BF186">
        <v>1</v>
      </c>
      <c r="BG186">
        <v>0</v>
      </c>
      <c r="BH186">
        <v>0</v>
      </c>
      <c r="BI186">
        <v>0</v>
      </c>
      <c r="BJ186">
        <v>0</v>
      </c>
      <c r="BK186">
        <v>1</v>
      </c>
      <c r="BL186">
        <v>0</v>
      </c>
      <c r="BM186">
        <v>0</v>
      </c>
      <c r="BN186">
        <v>1</v>
      </c>
    </row>
    <row r="187" spans="1:66" x14ac:dyDescent="0.35">
      <c r="A187" t="s">
        <v>392</v>
      </c>
      <c r="B187" t="s">
        <v>285</v>
      </c>
      <c r="C187" t="s">
        <v>75</v>
      </c>
      <c r="D187">
        <v>88.81</v>
      </c>
      <c r="E187">
        <v>4</v>
      </c>
      <c r="F187" t="str">
        <f t="shared" si="7"/>
        <v>medium</v>
      </c>
      <c r="G187" t="str">
        <f t="shared" si="8"/>
        <v>high</v>
      </c>
      <c r="H187" t="s">
        <v>248</v>
      </c>
      <c r="I187">
        <v>340</v>
      </c>
      <c r="J187" t="s">
        <v>393</v>
      </c>
      <c r="M187">
        <v>37</v>
      </c>
      <c r="O187">
        <v>0</v>
      </c>
      <c r="P187">
        <v>0</v>
      </c>
      <c r="Q187" s="5">
        <v>0.625</v>
      </c>
      <c r="R187" s="5">
        <v>0.30769230769230699</v>
      </c>
      <c r="S187" s="5">
        <v>0</v>
      </c>
      <c r="T187" s="5">
        <v>0.44444444444444398</v>
      </c>
      <c r="U187" s="5">
        <v>0.2</v>
      </c>
      <c r="V187" s="5">
        <v>0.214285714285714</v>
      </c>
      <c r="W187" s="5">
        <v>0.375</v>
      </c>
      <c r="X187" s="5">
        <v>0.57142857142857095</v>
      </c>
      <c r="Y187" s="5">
        <v>0</v>
      </c>
      <c r="Z187" s="5">
        <v>0.5</v>
      </c>
      <c r="AA187" s="5">
        <v>0.36363636363636298</v>
      </c>
      <c r="AB187" s="5">
        <v>0</v>
      </c>
      <c r="AC187" s="5">
        <v>0.53846153846153799</v>
      </c>
      <c r="AD187" s="5">
        <v>0.5</v>
      </c>
      <c r="AE187" s="5">
        <v>0</v>
      </c>
      <c r="AF187" s="5">
        <v>0</v>
      </c>
      <c r="AG187" s="5">
        <v>0</v>
      </c>
      <c r="AH187" s="5">
        <v>0</v>
      </c>
      <c r="AI187" s="5">
        <v>6.6666666666666596E-2</v>
      </c>
      <c r="AJ187" s="5">
        <v>0.5</v>
      </c>
      <c r="AK187" s="5">
        <v>0</v>
      </c>
      <c r="AL187" s="5">
        <v>0.66666666666666596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1</v>
      </c>
      <c r="AY187">
        <v>0</v>
      </c>
      <c r="AZ187">
        <v>1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1</v>
      </c>
      <c r="BM187">
        <v>0</v>
      </c>
      <c r="BN187">
        <v>0</v>
      </c>
    </row>
    <row r="188" spans="1:66" x14ac:dyDescent="0.35">
      <c r="A188" t="s">
        <v>394</v>
      </c>
      <c r="B188" t="s">
        <v>209</v>
      </c>
      <c r="C188" t="s">
        <v>76</v>
      </c>
      <c r="D188">
        <v>64.7</v>
      </c>
      <c r="E188">
        <v>1.1599999999999999</v>
      </c>
      <c r="F188" t="str">
        <f t="shared" si="7"/>
        <v>medium</v>
      </c>
      <c r="G188" t="str">
        <f t="shared" si="8"/>
        <v>high</v>
      </c>
      <c r="H188" t="s">
        <v>248</v>
      </c>
      <c r="I188">
        <v>281</v>
      </c>
      <c r="J188" t="s">
        <v>395</v>
      </c>
      <c r="M188">
        <v>26</v>
      </c>
      <c r="O188">
        <v>0</v>
      </c>
      <c r="P188">
        <v>0</v>
      </c>
      <c r="Q188" s="5">
        <v>0.75</v>
      </c>
      <c r="R188" s="5">
        <v>0.30769230769230699</v>
      </c>
      <c r="S188" s="5">
        <v>0</v>
      </c>
      <c r="T188" s="5">
        <v>0.66666666666666596</v>
      </c>
      <c r="U188" s="5">
        <v>0.4</v>
      </c>
      <c r="V188" s="5">
        <v>0.14285714285714199</v>
      </c>
      <c r="W188" s="5">
        <v>0</v>
      </c>
      <c r="X188" s="5">
        <v>0.57142857142857095</v>
      </c>
      <c r="Y188" s="5">
        <v>0.14285714285714199</v>
      </c>
      <c r="Z188" s="5">
        <v>0.4</v>
      </c>
      <c r="AA188" s="5">
        <v>0.54545454545454497</v>
      </c>
      <c r="AB188" s="5">
        <v>0</v>
      </c>
      <c r="AC188" s="5">
        <v>0.58333333333333304</v>
      </c>
      <c r="AD188" s="5">
        <v>1</v>
      </c>
      <c r="AE188" s="5">
        <v>0</v>
      </c>
      <c r="AF188" s="5">
        <v>0</v>
      </c>
      <c r="AG188" s="5">
        <v>0</v>
      </c>
      <c r="AH188" s="5">
        <v>0</v>
      </c>
      <c r="AI188" s="5">
        <v>0.133333333333333</v>
      </c>
      <c r="AJ188" s="5">
        <v>0</v>
      </c>
      <c r="AK188" s="5">
        <v>0.75</v>
      </c>
      <c r="AL188" s="5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1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1</v>
      </c>
      <c r="BK188">
        <v>0</v>
      </c>
      <c r="BL188">
        <v>0</v>
      </c>
      <c r="BM188">
        <v>0</v>
      </c>
      <c r="BN188">
        <v>0</v>
      </c>
    </row>
    <row r="189" spans="1:66" x14ac:dyDescent="0.35">
      <c r="A189" t="s">
        <v>358</v>
      </c>
      <c r="B189" t="s">
        <v>201</v>
      </c>
      <c r="C189" t="s">
        <v>75</v>
      </c>
      <c r="D189">
        <v>84.57</v>
      </c>
      <c r="E189">
        <v>2.4500000000000002</v>
      </c>
      <c r="F189" t="str">
        <f t="shared" si="7"/>
        <v>medium</v>
      </c>
      <c r="G189" t="str">
        <f t="shared" si="8"/>
        <v>high</v>
      </c>
      <c r="H189" t="s">
        <v>248</v>
      </c>
      <c r="I189">
        <v>402</v>
      </c>
      <c r="J189" t="s">
        <v>359</v>
      </c>
      <c r="M189">
        <v>33</v>
      </c>
      <c r="O189">
        <v>0</v>
      </c>
      <c r="P189">
        <v>0</v>
      </c>
      <c r="Q189" s="5">
        <v>0.625</v>
      </c>
      <c r="R189" s="5">
        <v>0.46153846153846101</v>
      </c>
      <c r="S189" s="5">
        <v>0</v>
      </c>
      <c r="T189" s="5">
        <v>0.66666666666666596</v>
      </c>
      <c r="U189" s="5">
        <v>0.2</v>
      </c>
      <c r="V189" s="5">
        <v>0.28571428571428498</v>
      </c>
      <c r="W189" s="5">
        <v>0.375</v>
      </c>
      <c r="X189" s="5">
        <v>0.57142857142857095</v>
      </c>
      <c r="Y189" s="5">
        <v>0</v>
      </c>
      <c r="Z189" s="5">
        <v>0.5</v>
      </c>
      <c r="AA189" s="5">
        <v>0.36363636363636298</v>
      </c>
      <c r="AB189" s="5">
        <v>0</v>
      </c>
      <c r="AC189" s="5">
        <v>0.33333333333333298</v>
      </c>
      <c r="AD189" s="5">
        <v>0.75</v>
      </c>
      <c r="AE189" s="5">
        <v>0</v>
      </c>
      <c r="AF189" s="5">
        <v>0</v>
      </c>
      <c r="AG189" s="5">
        <v>0</v>
      </c>
      <c r="AH189" s="5">
        <v>0</v>
      </c>
      <c r="AI189" s="5">
        <v>6.6666666666666596E-2</v>
      </c>
      <c r="AJ189" s="5">
        <v>1</v>
      </c>
      <c r="AK189" s="5">
        <v>0</v>
      </c>
      <c r="AL189" s="5">
        <v>0.77777777777777701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1</v>
      </c>
      <c r="AS189">
        <v>0</v>
      </c>
      <c r="AT189">
        <v>1</v>
      </c>
      <c r="AU189">
        <v>0</v>
      </c>
      <c r="AV189">
        <v>0</v>
      </c>
      <c r="AW189">
        <v>1</v>
      </c>
      <c r="AX189">
        <v>1</v>
      </c>
      <c r="AY189">
        <v>1</v>
      </c>
      <c r="AZ189">
        <v>1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1</v>
      </c>
      <c r="BM189">
        <v>0</v>
      </c>
      <c r="BN189">
        <v>1</v>
      </c>
    </row>
    <row r="190" spans="1:66" x14ac:dyDescent="0.35">
      <c r="A190" t="s">
        <v>398</v>
      </c>
      <c r="B190" t="s">
        <v>399</v>
      </c>
      <c r="C190" t="s">
        <v>75</v>
      </c>
      <c r="D190">
        <v>87.77</v>
      </c>
      <c r="E190">
        <v>1.7</v>
      </c>
      <c r="F190" t="str">
        <f t="shared" si="7"/>
        <v>medium</v>
      </c>
      <c r="G190" t="str">
        <f t="shared" si="8"/>
        <v>high</v>
      </c>
      <c r="H190" t="s">
        <v>248</v>
      </c>
      <c r="I190">
        <v>79</v>
      </c>
      <c r="J190" t="s">
        <v>400</v>
      </c>
      <c r="M190">
        <v>45</v>
      </c>
      <c r="O190">
        <v>0</v>
      </c>
      <c r="P190">
        <v>0</v>
      </c>
      <c r="Q190" s="5">
        <v>0.75</v>
      </c>
      <c r="R190" s="5">
        <v>0.46153846153846101</v>
      </c>
      <c r="S190" s="5">
        <v>0.5</v>
      </c>
      <c r="T190" s="5">
        <v>0.66666666666666596</v>
      </c>
      <c r="U190" s="5">
        <v>0.2</v>
      </c>
      <c r="V190" s="5">
        <v>0.28571428571428498</v>
      </c>
      <c r="W190" s="5">
        <v>0.25</v>
      </c>
      <c r="X190" s="5">
        <v>0.57142857142857095</v>
      </c>
      <c r="Y190" s="5">
        <v>0.14285714285714199</v>
      </c>
      <c r="Z190" s="5">
        <v>0.5</v>
      </c>
      <c r="AA190" s="5">
        <v>0.27272727272727199</v>
      </c>
      <c r="AB190" s="5">
        <v>0</v>
      </c>
      <c r="AC190" s="5">
        <v>0.53846153846153799</v>
      </c>
      <c r="AD190" s="5">
        <v>0.75</v>
      </c>
      <c r="AE190" s="5">
        <v>0</v>
      </c>
      <c r="AF190" s="5">
        <v>0</v>
      </c>
      <c r="AG190" s="5">
        <v>0</v>
      </c>
      <c r="AH190" s="5">
        <v>0</v>
      </c>
      <c r="AI190" s="5">
        <v>0.133333333333333</v>
      </c>
      <c r="AJ190" s="5">
        <v>1</v>
      </c>
      <c r="AK190" s="5">
        <v>0</v>
      </c>
      <c r="AL190" s="5">
        <v>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1</v>
      </c>
      <c r="AY190">
        <v>0</v>
      </c>
      <c r="AZ190">
        <v>1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1</v>
      </c>
      <c r="BM190">
        <v>0</v>
      </c>
      <c r="BN190">
        <v>0</v>
      </c>
    </row>
    <row r="191" spans="1:66" x14ac:dyDescent="0.35">
      <c r="A191" t="s">
        <v>355</v>
      </c>
      <c r="B191" t="s">
        <v>181</v>
      </c>
      <c r="C191" t="s">
        <v>75</v>
      </c>
      <c r="D191">
        <v>94.33</v>
      </c>
      <c r="E191">
        <v>4.9000000000000004</v>
      </c>
      <c r="F191" t="str">
        <f t="shared" si="7"/>
        <v>medium</v>
      </c>
      <c r="G191" t="str">
        <f t="shared" si="8"/>
        <v>high</v>
      </c>
      <c r="H191" t="s">
        <v>248</v>
      </c>
      <c r="I191">
        <v>152</v>
      </c>
      <c r="M191">
        <v>35</v>
      </c>
      <c r="O191">
        <v>0</v>
      </c>
      <c r="P191">
        <v>0</v>
      </c>
      <c r="Q191" s="5">
        <v>0.625</v>
      </c>
      <c r="R191" s="5">
        <v>0.23076923076923</v>
      </c>
      <c r="S191" s="5">
        <v>0</v>
      </c>
      <c r="T191" s="5">
        <v>0.66666666666666596</v>
      </c>
      <c r="U191" s="5">
        <v>0.2</v>
      </c>
      <c r="V191" s="5">
        <v>0.14285714285714199</v>
      </c>
      <c r="W191" s="5">
        <v>0.25</v>
      </c>
      <c r="X191" s="5">
        <v>0.57142857142857095</v>
      </c>
      <c r="Y191" s="5">
        <v>0.14285714285714199</v>
      </c>
      <c r="Z191" s="5">
        <v>0.5</v>
      </c>
      <c r="AA191" s="5">
        <v>0.36363636363636298</v>
      </c>
      <c r="AB191" s="5">
        <v>0</v>
      </c>
      <c r="AC191" s="5">
        <v>0.33333333333333298</v>
      </c>
      <c r="AD191" s="5">
        <v>0.75</v>
      </c>
      <c r="AE191" s="5">
        <v>0</v>
      </c>
      <c r="AF191" s="5">
        <v>0</v>
      </c>
      <c r="AG191" s="5">
        <v>0</v>
      </c>
      <c r="AH191" s="5">
        <v>0</v>
      </c>
      <c r="AI191" s="5">
        <v>6.6666666666666596E-2</v>
      </c>
      <c r="AJ191" s="5">
        <v>1</v>
      </c>
      <c r="AK191" s="5">
        <v>0</v>
      </c>
      <c r="AL191" s="5">
        <v>0.88888888888888795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1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1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1</v>
      </c>
      <c r="BM191">
        <v>0</v>
      </c>
      <c r="BN191">
        <v>1</v>
      </c>
    </row>
    <row r="192" spans="1:66" x14ac:dyDescent="0.35">
      <c r="A192" t="s">
        <v>356</v>
      </c>
      <c r="B192" t="s">
        <v>181</v>
      </c>
      <c r="C192" t="s">
        <v>79</v>
      </c>
      <c r="D192">
        <v>90.2</v>
      </c>
      <c r="E192">
        <v>2.12</v>
      </c>
      <c r="F192" t="str">
        <f t="shared" si="7"/>
        <v>medium</v>
      </c>
      <c r="G192" t="str">
        <f t="shared" si="8"/>
        <v>high</v>
      </c>
      <c r="H192" t="s">
        <v>248</v>
      </c>
      <c r="I192">
        <v>132</v>
      </c>
      <c r="M192">
        <v>33</v>
      </c>
      <c r="O192">
        <v>0</v>
      </c>
      <c r="P192">
        <v>0</v>
      </c>
      <c r="Q192" s="5">
        <v>0.875</v>
      </c>
      <c r="R192" s="5">
        <v>0.38461538461538403</v>
      </c>
      <c r="S192" s="5">
        <v>0</v>
      </c>
      <c r="T192" s="5">
        <v>0.55555555555555503</v>
      </c>
      <c r="U192" s="5">
        <v>0.8</v>
      </c>
      <c r="V192" s="5">
        <v>0.214285714285714</v>
      </c>
      <c r="W192" s="5">
        <v>0.25</v>
      </c>
      <c r="X192" s="5">
        <v>0.57142857142857095</v>
      </c>
      <c r="Y192" s="5">
        <v>0.14285714285714199</v>
      </c>
      <c r="Z192" s="5">
        <v>0.7</v>
      </c>
      <c r="AA192" s="5">
        <v>0.27272727272727199</v>
      </c>
      <c r="AB192" s="5">
        <v>0</v>
      </c>
      <c r="AC192" s="5">
        <v>0.61538461538461497</v>
      </c>
      <c r="AD192" s="5">
        <v>0.5</v>
      </c>
      <c r="AE192" s="5">
        <v>0</v>
      </c>
      <c r="AF192" s="5">
        <v>0</v>
      </c>
      <c r="AG192" s="5">
        <v>0</v>
      </c>
      <c r="AH192" s="5">
        <v>0</v>
      </c>
      <c r="AI192" s="5">
        <v>0.133333333333333</v>
      </c>
      <c r="AJ192" s="5">
        <v>0.5</v>
      </c>
      <c r="AK192" s="5">
        <v>0</v>
      </c>
      <c r="AL192" s="5">
        <v>0.88888888888888795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1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1</v>
      </c>
      <c r="BM192">
        <v>0</v>
      </c>
      <c r="BN192">
        <v>1</v>
      </c>
    </row>
    <row r="193" spans="1:66" x14ac:dyDescent="0.35">
      <c r="A193" t="s">
        <v>364</v>
      </c>
      <c r="B193" t="s">
        <v>222</v>
      </c>
      <c r="C193" t="s">
        <v>75</v>
      </c>
      <c r="D193">
        <v>91.98</v>
      </c>
      <c r="E193">
        <v>4.45</v>
      </c>
      <c r="F193" t="str">
        <f t="shared" si="7"/>
        <v>medium</v>
      </c>
      <c r="G193" t="str">
        <f t="shared" si="8"/>
        <v>high</v>
      </c>
      <c r="H193" t="s">
        <v>248</v>
      </c>
      <c r="I193">
        <v>174</v>
      </c>
      <c r="M193">
        <v>35</v>
      </c>
      <c r="O193">
        <v>0</v>
      </c>
      <c r="P193">
        <v>0</v>
      </c>
      <c r="Q193" s="5">
        <v>0.75</v>
      </c>
      <c r="R193" s="5">
        <v>0.38461538461538403</v>
      </c>
      <c r="S193" s="5">
        <v>0</v>
      </c>
      <c r="T193" s="5">
        <v>0.66666666666666596</v>
      </c>
      <c r="U193" s="5">
        <v>0.4</v>
      </c>
      <c r="V193" s="5">
        <v>0.214285714285714</v>
      </c>
      <c r="W193" s="5">
        <v>0.25</v>
      </c>
      <c r="X193" s="5">
        <v>0.42857142857142799</v>
      </c>
      <c r="Y193" s="5">
        <v>0.14285714285714199</v>
      </c>
      <c r="Z193" s="5">
        <v>0.6</v>
      </c>
      <c r="AA193" s="5">
        <v>0.27272727272727199</v>
      </c>
      <c r="AB193" s="5">
        <v>0</v>
      </c>
      <c r="AC193" s="5">
        <v>0.53846153846153799</v>
      </c>
      <c r="AD193" s="5">
        <v>0.5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1</v>
      </c>
      <c r="AK193" s="5">
        <v>0</v>
      </c>
      <c r="AL193" s="5">
        <v>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1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1</v>
      </c>
      <c r="AY193">
        <v>0</v>
      </c>
      <c r="AZ193">
        <v>0</v>
      </c>
      <c r="BA193">
        <v>0</v>
      </c>
      <c r="BB193">
        <v>1</v>
      </c>
      <c r="BC193">
        <v>1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1</v>
      </c>
      <c r="BM193">
        <v>0</v>
      </c>
      <c r="BN193">
        <v>1</v>
      </c>
    </row>
    <row r="194" spans="1:66" x14ac:dyDescent="0.35">
      <c r="A194" t="s">
        <v>406</v>
      </c>
      <c r="B194" t="s">
        <v>269</v>
      </c>
      <c r="C194" t="s">
        <v>75</v>
      </c>
      <c r="D194">
        <v>79.05</v>
      </c>
      <c r="E194">
        <v>1.33</v>
      </c>
      <c r="F194" t="str">
        <f t="shared" si="7"/>
        <v>medium</v>
      </c>
      <c r="G194" t="str">
        <f t="shared" si="8"/>
        <v>high</v>
      </c>
      <c r="H194" t="s">
        <v>248</v>
      </c>
      <c r="I194">
        <v>301</v>
      </c>
      <c r="J194" t="s">
        <v>407</v>
      </c>
      <c r="M194">
        <v>25</v>
      </c>
      <c r="O194">
        <v>0</v>
      </c>
      <c r="P194">
        <v>0</v>
      </c>
      <c r="Q194" s="5">
        <v>0.625</v>
      </c>
      <c r="R194" s="5">
        <v>0.30769230769230699</v>
      </c>
      <c r="S194" s="5">
        <v>0</v>
      </c>
      <c r="T194" s="5">
        <v>0.44444444444444398</v>
      </c>
      <c r="U194" s="5">
        <v>0.2</v>
      </c>
      <c r="V194" s="5">
        <v>7.1428571428571397E-2</v>
      </c>
      <c r="W194" s="5">
        <v>0.125</v>
      </c>
      <c r="X194" s="5">
        <v>0.28571428571428498</v>
      </c>
      <c r="Y194" s="5">
        <v>0</v>
      </c>
      <c r="Z194" s="5">
        <v>0.4</v>
      </c>
      <c r="AA194" s="5">
        <v>0.36363636363636298</v>
      </c>
      <c r="AB194" s="5">
        <v>0</v>
      </c>
      <c r="AC194" s="5">
        <v>0.46153846153846101</v>
      </c>
      <c r="AD194" s="5">
        <v>0.75</v>
      </c>
      <c r="AE194" s="5">
        <v>0</v>
      </c>
      <c r="AF194" s="5">
        <v>0</v>
      </c>
      <c r="AG194" s="5">
        <v>0</v>
      </c>
      <c r="AH194" s="5">
        <v>0</v>
      </c>
      <c r="AI194" s="5">
        <v>6.6666666666666596E-2</v>
      </c>
      <c r="AJ194" s="5">
        <v>0.66666666666666596</v>
      </c>
      <c r="AK194" s="5">
        <v>0</v>
      </c>
      <c r="AL194" s="5">
        <v>0.55555555555555503</v>
      </c>
      <c r="AM194">
        <v>1</v>
      </c>
      <c r="AN194">
        <v>1</v>
      </c>
      <c r="AO194">
        <v>0</v>
      </c>
      <c r="AP194">
        <v>0</v>
      </c>
      <c r="AQ194">
        <v>1</v>
      </c>
      <c r="AR194">
        <v>1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1</v>
      </c>
      <c r="AY194">
        <v>0</v>
      </c>
      <c r="AZ194">
        <v>1</v>
      </c>
      <c r="BA194">
        <v>0</v>
      </c>
      <c r="BB194">
        <v>1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1</v>
      </c>
      <c r="BM194">
        <v>0</v>
      </c>
      <c r="BN194">
        <v>0</v>
      </c>
    </row>
    <row r="195" spans="1:66" x14ac:dyDescent="0.35">
      <c r="A195" t="s">
        <v>409</v>
      </c>
      <c r="B195" t="s">
        <v>242</v>
      </c>
      <c r="C195" t="s">
        <v>78</v>
      </c>
      <c r="D195">
        <v>83.65</v>
      </c>
      <c r="E195">
        <v>4.29</v>
      </c>
      <c r="F195" t="str">
        <f t="shared" si="7"/>
        <v>medium</v>
      </c>
      <c r="G195" t="str">
        <f t="shared" si="8"/>
        <v>high</v>
      </c>
      <c r="H195" t="s">
        <v>248</v>
      </c>
      <c r="I195">
        <v>277</v>
      </c>
      <c r="M195">
        <v>35</v>
      </c>
      <c r="O195">
        <v>0.25</v>
      </c>
      <c r="P195">
        <v>0</v>
      </c>
      <c r="Q195" s="5">
        <v>1</v>
      </c>
      <c r="R195" s="5">
        <v>0.46153846153846101</v>
      </c>
      <c r="S195" s="5">
        <v>0</v>
      </c>
      <c r="T195" s="5">
        <v>0.77777777777777701</v>
      </c>
      <c r="U195" s="5">
        <v>0.8</v>
      </c>
      <c r="V195" s="5">
        <v>7.1428571428571397E-2</v>
      </c>
      <c r="W195" s="5">
        <v>0</v>
      </c>
      <c r="X195" s="5">
        <v>0.57142857142857095</v>
      </c>
      <c r="Y195" s="5">
        <v>0.28571428571428498</v>
      </c>
      <c r="Z195" s="5">
        <v>0.7</v>
      </c>
      <c r="AA195" s="5">
        <v>0.90909090909090895</v>
      </c>
      <c r="AB195" s="5">
        <v>0</v>
      </c>
      <c r="AC195" s="5">
        <v>1</v>
      </c>
      <c r="AD195" s="5">
        <v>1</v>
      </c>
      <c r="AE195" s="5">
        <v>0.2</v>
      </c>
      <c r="AF195" s="5">
        <v>0.66666666666666596</v>
      </c>
      <c r="AG195" s="5">
        <v>0.66666666666666596</v>
      </c>
      <c r="AH195" s="5">
        <v>0.66666666666666596</v>
      </c>
      <c r="AI195" s="5">
        <v>0.133333333333333</v>
      </c>
      <c r="AJ195" s="5">
        <v>0</v>
      </c>
      <c r="AK195" s="5">
        <v>1</v>
      </c>
      <c r="AL195" s="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1</v>
      </c>
      <c r="AS195">
        <v>0</v>
      </c>
      <c r="AT195">
        <v>0</v>
      </c>
      <c r="AU195">
        <v>0</v>
      </c>
      <c r="AV195">
        <v>0</v>
      </c>
      <c r="AW195">
        <v>1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1</v>
      </c>
      <c r="BG195">
        <v>0</v>
      </c>
      <c r="BH195">
        <v>0</v>
      </c>
      <c r="BI195">
        <v>0</v>
      </c>
      <c r="BJ195">
        <v>0</v>
      </c>
      <c r="BK195">
        <v>1</v>
      </c>
      <c r="BL195">
        <v>0</v>
      </c>
      <c r="BM195">
        <v>0</v>
      </c>
      <c r="BN195">
        <v>0</v>
      </c>
    </row>
    <row r="196" spans="1:66" x14ac:dyDescent="0.35">
      <c r="A196" t="s">
        <v>365</v>
      </c>
      <c r="B196" t="s">
        <v>186</v>
      </c>
      <c r="C196" t="s">
        <v>75</v>
      </c>
      <c r="D196">
        <v>89.63</v>
      </c>
      <c r="E196">
        <v>4.1100000000000003</v>
      </c>
      <c r="F196" t="str">
        <f t="shared" si="7"/>
        <v>medium</v>
      </c>
      <c r="G196" t="str">
        <f t="shared" si="8"/>
        <v>high</v>
      </c>
      <c r="H196" t="s">
        <v>248</v>
      </c>
      <c r="I196">
        <v>158</v>
      </c>
      <c r="J196" t="s">
        <v>366</v>
      </c>
      <c r="K196" t="s">
        <v>367</v>
      </c>
      <c r="M196">
        <v>42</v>
      </c>
      <c r="O196">
        <v>0</v>
      </c>
      <c r="P196">
        <v>0</v>
      </c>
      <c r="Q196" s="5">
        <v>0.875</v>
      </c>
      <c r="R196" s="5">
        <v>0.38461538461538403</v>
      </c>
      <c r="S196" s="5">
        <v>0</v>
      </c>
      <c r="T196" s="5">
        <v>0.55555555555555503</v>
      </c>
      <c r="U196" s="5">
        <v>0.6</v>
      </c>
      <c r="V196" s="5">
        <v>0.214285714285714</v>
      </c>
      <c r="W196" s="5">
        <v>0.375</v>
      </c>
      <c r="X196" s="5">
        <v>0.42857142857142799</v>
      </c>
      <c r="Y196" s="5">
        <v>0.14285714285714199</v>
      </c>
      <c r="Z196" s="5">
        <v>0.6</v>
      </c>
      <c r="AA196" s="5">
        <v>0.36363636363636298</v>
      </c>
      <c r="AB196" s="5">
        <v>0</v>
      </c>
      <c r="AC196" s="5">
        <v>0.46153846153846101</v>
      </c>
      <c r="AD196" s="5">
        <v>0.75</v>
      </c>
      <c r="AE196" s="5">
        <v>0</v>
      </c>
      <c r="AF196" s="5">
        <v>0</v>
      </c>
      <c r="AG196" s="5">
        <v>0</v>
      </c>
      <c r="AH196" s="5">
        <v>0</v>
      </c>
      <c r="AI196" s="5">
        <v>0.133333333333333</v>
      </c>
      <c r="AJ196" s="5">
        <v>1</v>
      </c>
      <c r="AK196" s="5">
        <v>0</v>
      </c>
      <c r="AL196" s="5">
        <v>0.66666666666666596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1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1</v>
      </c>
      <c r="AY196">
        <v>0</v>
      </c>
      <c r="AZ196">
        <v>1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1</v>
      </c>
      <c r="BM196">
        <v>0</v>
      </c>
      <c r="BN196">
        <v>1</v>
      </c>
    </row>
    <row r="197" spans="1:66" x14ac:dyDescent="0.35">
      <c r="A197" t="s">
        <v>413</v>
      </c>
      <c r="B197" t="s">
        <v>193</v>
      </c>
      <c r="C197" t="s">
        <v>75</v>
      </c>
      <c r="D197">
        <v>73.84</v>
      </c>
      <c r="E197">
        <v>4</v>
      </c>
      <c r="F197" t="str">
        <f t="shared" si="7"/>
        <v>medium</v>
      </c>
      <c r="G197" t="str">
        <f t="shared" si="8"/>
        <v>high</v>
      </c>
      <c r="H197" t="s">
        <v>248</v>
      </c>
      <c r="I197">
        <v>343</v>
      </c>
      <c r="M197">
        <v>39</v>
      </c>
      <c r="O197">
        <v>0</v>
      </c>
      <c r="P197">
        <v>0</v>
      </c>
      <c r="Q197" s="5">
        <v>0.75</v>
      </c>
      <c r="R197" s="5">
        <v>0.38461538461538403</v>
      </c>
      <c r="S197" s="5">
        <v>0</v>
      </c>
      <c r="T197" s="5">
        <v>0.55555555555555503</v>
      </c>
      <c r="U197" s="5">
        <v>0.2</v>
      </c>
      <c r="V197" s="5">
        <v>0.14285714285714199</v>
      </c>
      <c r="W197" s="5">
        <v>0.25</v>
      </c>
      <c r="X197" s="5">
        <v>0.14285714285714199</v>
      </c>
      <c r="Y197" s="5">
        <v>0.14285714285714199</v>
      </c>
      <c r="Z197" s="5">
        <v>0.6</v>
      </c>
      <c r="AA197" s="5">
        <v>0.18181818181818099</v>
      </c>
      <c r="AB197" s="5">
        <v>0</v>
      </c>
      <c r="AC197" s="5">
        <v>0.18181818181818099</v>
      </c>
      <c r="AD197" s="5">
        <v>0.75</v>
      </c>
      <c r="AE197" s="5">
        <v>0</v>
      </c>
      <c r="AF197" s="5">
        <v>0</v>
      </c>
      <c r="AG197" s="5">
        <v>0</v>
      </c>
      <c r="AH197" s="5">
        <v>0</v>
      </c>
      <c r="AI197" s="5">
        <v>0.133333333333333</v>
      </c>
      <c r="AJ197" s="5">
        <v>0</v>
      </c>
      <c r="AK197" s="5">
        <v>0</v>
      </c>
      <c r="AL197" s="5">
        <v>0.88888888888888795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1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1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1</v>
      </c>
      <c r="BM197">
        <v>0</v>
      </c>
      <c r="BN197">
        <v>0</v>
      </c>
    </row>
    <row r="198" spans="1:66" x14ac:dyDescent="0.35">
      <c r="A198" t="s">
        <v>414</v>
      </c>
      <c r="B198" t="s">
        <v>242</v>
      </c>
      <c r="C198" t="s">
        <v>78</v>
      </c>
      <c r="D198">
        <v>94.12</v>
      </c>
      <c r="E198">
        <v>1.7</v>
      </c>
      <c r="F198" t="str">
        <f t="shared" si="7"/>
        <v>medium</v>
      </c>
      <c r="G198" t="str">
        <f t="shared" si="8"/>
        <v>high</v>
      </c>
      <c r="H198" t="s">
        <v>248</v>
      </c>
      <c r="I198">
        <v>131</v>
      </c>
      <c r="M198">
        <v>45</v>
      </c>
      <c r="O198">
        <v>0.25</v>
      </c>
      <c r="P198">
        <v>0</v>
      </c>
      <c r="Q198" s="5">
        <v>1</v>
      </c>
      <c r="R198" s="5">
        <v>0.46153846153846101</v>
      </c>
      <c r="S198" s="5">
        <v>0</v>
      </c>
      <c r="T198" s="5">
        <v>0.77777777777777701</v>
      </c>
      <c r="U198" s="5">
        <v>0.8</v>
      </c>
      <c r="V198" s="5">
        <v>7.1428571428571397E-2</v>
      </c>
      <c r="W198" s="5">
        <v>0</v>
      </c>
      <c r="X198" s="5">
        <v>0.71428571428571397</v>
      </c>
      <c r="Y198" s="5">
        <v>0.42857142857142799</v>
      </c>
      <c r="Z198" s="5">
        <v>0.7</v>
      </c>
      <c r="AA198" s="5">
        <v>0.72727272727272696</v>
      </c>
      <c r="AB198" s="5">
        <v>0</v>
      </c>
      <c r="AC198" s="5">
        <v>1</v>
      </c>
      <c r="AD198" s="5">
        <v>1</v>
      </c>
      <c r="AE198" s="5">
        <v>0.3</v>
      </c>
      <c r="AF198" s="5">
        <v>1</v>
      </c>
      <c r="AG198" s="5">
        <v>0.66666666666666596</v>
      </c>
      <c r="AH198" s="5">
        <v>0.66666666666666596</v>
      </c>
      <c r="AI198" s="5">
        <v>0.133333333333333</v>
      </c>
      <c r="AJ198" s="5">
        <v>0.66666666666666596</v>
      </c>
      <c r="AK198" s="5">
        <v>1</v>
      </c>
      <c r="AL198" s="5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1</v>
      </c>
      <c r="AS198">
        <v>0</v>
      </c>
      <c r="AT198">
        <v>0</v>
      </c>
      <c r="AU198">
        <v>0</v>
      </c>
      <c r="AV198">
        <v>0</v>
      </c>
      <c r="AW198">
        <v>1</v>
      </c>
      <c r="AX198">
        <v>0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1</v>
      </c>
      <c r="BG198">
        <v>0</v>
      </c>
      <c r="BH198">
        <v>0</v>
      </c>
      <c r="BI198">
        <v>0</v>
      </c>
      <c r="BJ198">
        <v>0</v>
      </c>
      <c r="BK198">
        <v>1</v>
      </c>
      <c r="BL198">
        <v>0</v>
      </c>
      <c r="BM198">
        <v>0</v>
      </c>
      <c r="BN198">
        <v>0</v>
      </c>
    </row>
    <row r="199" spans="1:66" x14ac:dyDescent="0.35">
      <c r="A199" t="s">
        <v>419</v>
      </c>
      <c r="B199" t="s">
        <v>217</v>
      </c>
      <c r="C199" t="s">
        <v>75</v>
      </c>
      <c r="D199">
        <v>92.47</v>
      </c>
      <c r="E199">
        <v>1.2</v>
      </c>
      <c r="F199" t="str">
        <f t="shared" si="7"/>
        <v>medium</v>
      </c>
      <c r="G199" t="str">
        <f t="shared" si="8"/>
        <v>high</v>
      </c>
      <c r="H199" t="s">
        <v>248</v>
      </c>
      <c r="I199">
        <v>163</v>
      </c>
      <c r="K199" t="s">
        <v>420</v>
      </c>
      <c r="M199">
        <v>45</v>
      </c>
      <c r="O199">
        <v>0</v>
      </c>
      <c r="P199">
        <v>0</v>
      </c>
      <c r="Q199" s="5">
        <v>0.75</v>
      </c>
      <c r="R199" s="5">
        <v>0.46153846153846101</v>
      </c>
      <c r="S199" s="5">
        <v>0</v>
      </c>
      <c r="T199" s="5">
        <v>0.55555555555555503</v>
      </c>
      <c r="U199" s="5">
        <v>0.6</v>
      </c>
      <c r="V199" s="5">
        <v>0.28571428571428498</v>
      </c>
      <c r="W199" s="5">
        <v>0.25</v>
      </c>
      <c r="X199" s="5">
        <v>0.57142857142857095</v>
      </c>
      <c r="Y199" s="5">
        <v>0.14285714285714199</v>
      </c>
      <c r="Z199" s="5">
        <v>0.6</v>
      </c>
      <c r="AA199" s="5">
        <v>0.45454545454545398</v>
      </c>
      <c r="AB199" s="5">
        <v>0</v>
      </c>
      <c r="AC199" s="5">
        <v>0.53846153846153799</v>
      </c>
      <c r="AD199" s="5">
        <v>0.75</v>
      </c>
      <c r="AE199" s="5">
        <v>0</v>
      </c>
      <c r="AF199" s="5">
        <v>0</v>
      </c>
      <c r="AG199" s="5">
        <v>0</v>
      </c>
      <c r="AH199" s="5">
        <v>0</v>
      </c>
      <c r="AI199" s="5">
        <v>6.6666666666666596E-2</v>
      </c>
      <c r="AJ199" s="5">
        <v>1</v>
      </c>
      <c r="AK199" s="5">
        <v>0</v>
      </c>
      <c r="AL199" s="5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1</v>
      </c>
      <c r="BM199">
        <v>0</v>
      </c>
      <c r="BN199">
        <v>0</v>
      </c>
    </row>
    <row r="200" spans="1:66" x14ac:dyDescent="0.35">
      <c r="A200" t="s">
        <v>380</v>
      </c>
      <c r="B200" t="s">
        <v>166</v>
      </c>
      <c r="C200" t="s">
        <v>76</v>
      </c>
      <c r="D200">
        <v>86.44</v>
      </c>
      <c r="E200">
        <v>0</v>
      </c>
      <c r="F200" t="str">
        <f t="shared" si="7"/>
        <v>medium</v>
      </c>
      <c r="G200" t="str">
        <f t="shared" si="8"/>
        <v>high</v>
      </c>
      <c r="H200" t="s">
        <v>248</v>
      </c>
      <c r="I200">
        <v>120</v>
      </c>
      <c r="K200" t="s">
        <v>381</v>
      </c>
      <c r="M200">
        <v>37</v>
      </c>
      <c r="O200">
        <v>0</v>
      </c>
      <c r="P200">
        <v>0</v>
      </c>
      <c r="Q200" s="5">
        <v>0.875</v>
      </c>
      <c r="R200" s="5">
        <v>0.46153846153846101</v>
      </c>
      <c r="S200" s="5">
        <v>0.25</v>
      </c>
      <c r="T200" s="5">
        <v>1</v>
      </c>
      <c r="U200" s="5">
        <v>0.6</v>
      </c>
      <c r="V200" s="5">
        <v>0.214285714285714</v>
      </c>
      <c r="W200" s="5">
        <v>0</v>
      </c>
      <c r="X200" s="5">
        <v>1</v>
      </c>
      <c r="Y200" s="5">
        <v>0.14285714285714199</v>
      </c>
      <c r="Z200" s="5">
        <v>0.8</v>
      </c>
      <c r="AA200" s="5">
        <v>0.45454545454545398</v>
      </c>
      <c r="AB200" s="5">
        <v>0</v>
      </c>
      <c r="AC200" s="5">
        <v>0.71428571428571397</v>
      </c>
      <c r="AD200" s="5">
        <v>1</v>
      </c>
      <c r="AE200" s="5">
        <v>0</v>
      </c>
      <c r="AF200" s="5">
        <v>0</v>
      </c>
      <c r="AG200" s="5">
        <v>0.33333333333333298</v>
      </c>
      <c r="AH200" s="5">
        <v>0.33333333333333298</v>
      </c>
      <c r="AI200" s="5">
        <v>0.133333333333333</v>
      </c>
      <c r="AJ200" s="5">
        <v>0.66666666666666596</v>
      </c>
      <c r="AK200" s="5">
        <v>0</v>
      </c>
      <c r="AL200" s="5">
        <v>0.33333333333333298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1</v>
      </c>
      <c r="AS200">
        <v>0</v>
      </c>
      <c r="AT200">
        <v>0</v>
      </c>
      <c r="AU200">
        <v>0</v>
      </c>
      <c r="AV200">
        <v>1</v>
      </c>
      <c r="AW200">
        <v>0</v>
      </c>
      <c r="AX200">
        <v>0</v>
      </c>
      <c r="AY200">
        <v>0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1</v>
      </c>
      <c r="BG200">
        <v>1</v>
      </c>
      <c r="BH200">
        <v>0</v>
      </c>
      <c r="BI200">
        <v>1</v>
      </c>
      <c r="BJ200">
        <v>0</v>
      </c>
      <c r="BK200">
        <v>0</v>
      </c>
      <c r="BL200">
        <v>1</v>
      </c>
      <c r="BM200">
        <v>0</v>
      </c>
      <c r="BN200">
        <v>1</v>
      </c>
    </row>
    <row r="201" spans="1:66" x14ac:dyDescent="0.35">
      <c r="A201" t="s">
        <v>379</v>
      </c>
      <c r="B201" t="s">
        <v>193</v>
      </c>
      <c r="C201" t="s">
        <v>75</v>
      </c>
      <c r="D201">
        <v>74.540000000000006</v>
      </c>
      <c r="E201">
        <v>3.53</v>
      </c>
      <c r="F201" t="str">
        <f t="shared" si="7"/>
        <v>medium</v>
      </c>
      <c r="G201" t="str">
        <f t="shared" si="8"/>
        <v>high</v>
      </c>
      <c r="H201" t="s">
        <v>248</v>
      </c>
      <c r="I201">
        <v>122</v>
      </c>
      <c r="M201">
        <v>31</v>
      </c>
      <c r="O201">
        <v>0</v>
      </c>
      <c r="P201">
        <v>0</v>
      </c>
      <c r="Q201" s="5">
        <v>0.625</v>
      </c>
      <c r="R201" s="5">
        <v>0.30769230769230699</v>
      </c>
      <c r="S201" s="5">
        <v>0</v>
      </c>
      <c r="T201" s="5">
        <v>0.55555555555555503</v>
      </c>
      <c r="U201" s="5">
        <v>0.2</v>
      </c>
      <c r="V201" s="5">
        <v>0.28571428571428498</v>
      </c>
      <c r="W201" s="5">
        <v>0.125</v>
      </c>
      <c r="X201" s="5">
        <v>0.28571428571428498</v>
      </c>
      <c r="Y201" s="5">
        <v>0.14285714285714199</v>
      </c>
      <c r="Z201" s="5">
        <v>0.5</v>
      </c>
      <c r="AA201" s="5">
        <v>0.36363636363636298</v>
      </c>
      <c r="AB201" s="5">
        <v>0</v>
      </c>
      <c r="AC201" s="5">
        <v>0.46153846153846101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0.133333333333333</v>
      </c>
      <c r="AJ201" s="5">
        <v>0</v>
      </c>
      <c r="AK201" s="5">
        <v>0</v>
      </c>
      <c r="AL201" s="5">
        <v>0.11111111111111099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1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1</v>
      </c>
      <c r="BA201">
        <v>0</v>
      </c>
      <c r="BB201">
        <v>1</v>
      </c>
      <c r="BC201">
        <v>0</v>
      </c>
      <c r="BD201">
        <v>0</v>
      </c>
      <c r="BE201">
        <v>0</v>
      </c>
      <c r="BF201">
        <v>1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1</v>
      </c>
      <c r="BM201">
        <v>0</v>
      </c>
      <c r="BN201">
        <v>1</v>
      </c>
    </row>
    <row r="202" spans="1:66" x14ac:dyDescent="0.35">
      <c r="A202" t="s">
        <v>423</v>
      </c>
      <c r="B202" t="s">
        <v>201</v>
      </c>
      <c r="C202" t="s">
        <v>75</v>
      </c>
      <c r="D202">
        <v>88.02</v>
      </c>
      <c r="E202">
        <v>3.28</v>
      </c>
      <c r="F202" t="str">
        <f t="shared" si="7"/>
        <v>medium</v>
      </c>
      <c r="G202" t="str">
        <f t="shared" si="8"/>
        <v>high</v>
      </c>
      <c r="H202" t="s">
        <v>248</v>
      </c>
      <c r="I202">
        <v>174</v>
      </c>
      <c r="M202">
        <v>34</v>
      </c>
      <c r="O202">
        <v>0</v>
      </c>
      <c r="P202">
        <v>0</v>
      </c>
      <c r="Q202" s="5">
        <v>0.75</v>
      </c>
      <c r="R202" s="5">
        <v>0.38461538461538403</v>
      </c>
      <c r="S202" s="5">
        <v>0.25</v>
      </c>
      <c r="T202" s="5">
        <v>0.55555555555555503</v>
      </c>
      <c r="U202" s="5">
        <v>0.2</v>
      </c>
      <c r="V202" s="5">
        <v>0.28571428571428498</v>
      </c>
      <c r="W202" s="5">
        <v>0.125</v>
      </c>
      <c r="X202" s="5">
        <v>0.57142857142857095</v>
      </c>
      <c r="Y202" s="5">
        <v>0.14285714285714199</v>
      </c>
      <c r="Z202" s="5">
        <v>0.6</v>
      </c>
      <c r="AA202" s="5">
        <v>9.0909090909090898E-2</v>
      </c>
      <c r="AB202" s="5">
        <v>0</v>
      </c>
      <c r="AC202" s="5">
        <v>0.53846153846153799</v>
      </c>
      <c r="AD202" s="5">
        <v>0.75</v>
      </c>
      <c r="AE202" s="5">
        <v>0</v>
      </c>
      <c r="AF202" s="5">
        <v>0</v>
      </c>
      <c r="AG202" s="5">
        <v>0</v>
      </c>
      <c r="AH202" s="5">
        <v>0</v>
      </c>
      <c r="AI202" s="5">
        <v>0.133333333333333</v>
      </c>
      <c r="AJ202" s="5">
        <v>0</v>
      </c>
      <c r="AK202" s="5">
        <v>0</v>
      </c>
      <c r="AL202" s="5">
        <v>0.44444444444444398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1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1</v>
      </c>
      <c r="BM202">
        <v>0</v>
      </c>
      <c r="BN202">
        <v>0</v>
      </c>
    </row>
    <row r="203" spans="1:66" x14ac:dyDescent="0.35">
      <c r="A203" t="s">
        <v>435</v>
      </c>
      <c r="B203" t="s">
        <v>181</v>
      </c>
      <c r="C203" t="s">
        <v>75</v>
      </c>
      <c r="D203">
        <v>91.24</v>
      </c>
      <c r="E203">
        <v>4.1100000000000003</v>
      </c>
      <c r="F203" t="str">
        <f t="shared" si="7"/>
        <v>medium</v>
      </c>
      <c r="G203" t="str">
        <f t="shared" si="8"/>
        <v>high</v>
      </c>
      <c r="H203" t="s">
        <v>248</v>
      </c>
      <c r="I203">
        <v>182</v>
      </c>
      <c r="M203">
        <v>41</v>
      </c>
      <c r="O203">
        <v>0</v>
      </c>
      <c r="P203">
        <v>0</v>
      </c>
      <c r="Q203" s="5">
        <v>0.75</v>
      </c>
      <c r="R203" s="5">
        <v>0.30769230769230699</v>
      </c>
      <c r="S203" s="5">
        <v>0</v>
      </c>
      <c r="T203" s="5">
        <v>0.66666666666666596</v>
      </c>
      <c r="U203" s="5">
        <v>0.6</v>
      </c>
      <c r="V203" s="5">
        <v>0.214285714285714</v>
      </c>
      <c r="W203" s="5">
        <v>0.125</v>
      </c>
      <c r="X203" s="5">
        <v>0.57142857142857095</v>
      </c>
      <c r="Y203" s="5">
        <v>0.14285714285714199</v>
      </c>
      <c r="Z203" s="5">
        <v>0.6</v>
      </c>
      <c r="AA203" s="5">
        <v>0.45454545454545398</v>
      </c>
      <c r="AB203" s="5">
        <v>0</v>
      </c>
      <c r="AC203" s="5">
        <v>0.46153846153846101</v>
      </c>
      <c r="AD203" s="5">
        <v>0.75</v>
      </c>
      <c r="AE203" s="5">
        <v>0</v>
      </c>
      <c r="AF203" s="5">
        <v>0</v>
      </c>
      <c r="AG203" s="5">
        <v>0</v>
      </c>
      <c r="AH203" s="5">
        <v>0</v>
      </c>
      <c r="AI203" s="5">
        <v>6.6666666666666596E-2</v>
      </c>
      <c r="AJ203" s="5">
        <v>1</v>
      </c>
      <c r="AK203" s="5">
        <v>0</v>
      </c>
      <c r="AL203" s="5">
        <v>0.88888888888888795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1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1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1</v>
      </c>
      <c r="BM203">
        <v>0</v>
      </c>
      <c r="BN203">
        <v>1</v>
      </c>
    </row>
    <row r="204" spans="1:66" x14ac:dyDescent="0.35">
      <c r="A204" t="s">
        <v>466</v>
      </c>
      <c r="B204" t="s">
        <v>217</v>
      </c>
      <c r="C204" t="s">
        <v>75</v>
      </c>
      <c r="D204">
        <v>91.93</v>
      </c>
      <c r="E204">
        <v>2.6</v>
      </c>
      <c r="F204" t="str">
        <f t="shared" si="7"/>
        <v>medium</v>
      </c>
      <c r="G204" t="str">
        <f t="shared" si="8"/>
        <v>high</v>
      </c>
      <c r="H204" t="s">
        <v>248</v>
      </c>
      <c r="I204">
        <v>151</v>
      </c>
      <c r="K204" t="s">
        <v>467</v>
      </c>
      <c r="M204">
        <v>47</v>
      </c>
      <c r="O204">
        <v>0</v>
      </c>
      <c r="P204">
        <v>0</v>
      </c>
      <c r="Q204" s="5">
        <v>0.625</v>
      </c>
      <c r="R204" s="5">
        <v>0.46153846153846101</v>
      </c>
      <c r="S204" s="5">
        <v>0</v>
      </c>
      <c r="T204" s="5">
        <v>0.55555555555555503</v>
      </c>
      <c r="U204" s="5">
        <v>0.6</v>
      </c>
      <c r="V204" s="5">
        <v>0.28571428571428498</v>
      </c>
      <c r="W204" s="5">
        <v>0.25</v>
      </c>
      <c r="X204" s="5">
        <v>0.57142857142857095</v>
      </c>
      <c r="Y204" s="5">
        <v>0.14285714285714199</v>
      </c>
      <c r="Z204" s="5">
        <v>0.5</v>
      </c>
      <c r="AA204" s="5">
        <v>0.45454545454545398</v>
      </c>
      <c r="AB204" s="5">
        <v>0</v>
      </c>
      <c r="AC204" s="5">
        <v>0.53846153846153799</v>
      </c>
      <c r="AD204" s="5">
        <v>0.75</v>
      </c>
      <c r="AE204" s="5">
        <v>0</v>
      </c>
      <c r="AF204" s="5">
        <v>0</v>
      </c>
      <c r="AG204" s="5">
        <v>0</v>
      </c>
      <c r="AH204" s="5">
        <v>0</v>
      </c>
      <c r="AI204" s="5">
        <v>6.6666666666666596E-2</v>
      </c>
      <c r="AJ204" s="5">
        <v>1</v>
      </c>
      <c r="AK204" s="5">
        <v>0</v>
      </c>
      <c r="AL204" s="5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1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1</v>
      </c>
      <c r="BM204">
        <v>0</v>
      </c>
      <c r="BN204">
        <v>0</v>
      </c>
    </row>
    <row r="205" spans="1:66" x14ac:dyDescent="0.35">
      <c r="A205" t="s">
        <v>470</v>
      </c>
      <c r="B205" t="s">
        <v>209</v>
      </c>
      <c r="C205" t="s">
        <v>76</v>
      </c>
      <c r="D205">
        <v>70.930000000000007</v>
      </c>
      <c r="E205">
        <v>4.3499999999999996</v>
      </c>
      <c r="F205" t="str">
        <f t="shared" si="7"/>
        <v>medium</v>
      </c>
      <c r="G205" t="str">
        <f t="shared" si="8"/>
        <v>high</v>
      </c>
      <c r="H205" t="s">
        <v>248</v>
      </c>
      <c r="I205">
        <v>581</v>
      </c>
      <c r="J205" t="s">
        <v>471</v>
      </c>
      <c r="L205" t="s">
        <v>472</v>
      </c>
      <c r="M205">
        <v>38</v>
      </c>
      <c r="O205">
        <v>0</v>
      </c>
      <c r="P205">
        <v>0</v>
      </c>
      <c r="Q205" s="5">
        <v>0.875</v>
      </c>
      <c r="R205" s="5">
        <v>0.30769230769230699</v>
      </c>
      <c r="S205" s="5">
        <v>0</v>
      </c>
      <c r="T205" s="5">
        <v>0.55555555555555503</v>
      </c>
      <c r="U205" s="5">
        <v>0.4</v>
      </c>
      <c r="V205" s="5">
        <v>0.14285714285714199</v>
      </c>
      <c r="W205" s="5">
        <v>0</v>
      </c>
      <c r="X205" s="5">
        <v>0.57142857142857095</v>
      </c>
      <c r="Y205" s="5">
        <v>0.28571428571428498</v>
      </c>
      <c r="Z205" s="5">
        <v>0.6</v>
      </c>
      <c r="AA205" s="5">
        <v>0.45454545454545398</v>
      </c>
      <c r="AB205" s="5">
        <v>0</v>
      </c>
      <c r="AC205" s="5">
        <v>0.66666666666666596</v>
      </c>
      <c r="AD205" s="5">
        <v>1</v>
      </c>
      <c r="AE205" s="5">
        <v>0</v>
      </c>
      <c r="AF205" s="5">
        <v>0</v>
      </c>
      <c r="AG205" s="5">
        <v>0</v>
      </c>
      <c r="AH205" s="5">
        <v>0</v>
      </c>
      <c r="AI205" s="5">
        <v>0.133333333333333</v>
      </c>
      <c r="AJ205" s="5">
        <v>0.5</v>
      </c>
      <c r="AK205" s="5">
        <v>0.625</v>
      </c>
      <c r="AL205" s="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1</v>
      </c>
      <c r="BK205">
        <v>0</v>
      </c>
      <c r="BL205">
        <v>0</v>
      </c>
      <c r="BM205">
        <v>0</v>
      </c>
      <c r="BN205">
        <v>0</v>
      </c>
    </row>
    <row r="206" spans="1:66" x14ac:dyDescent="0.35">
      <c r="A206" t="s">
        <v>441</v>
      </c>
      <c r="B206" t="s">
        <v>201</v>
      </c>
      <c r="C206" t="s">
        <v>75</v>
      </c>
      <c r="D206">
        <v>52.56</v>
      </c>
      <c r="E206">
        <v>1.91</v>
      </c>
      <c r="F206" t="str">
        <f t="shared" si="7"/>
        <v>medium</v>
      </c>
      <c r="G206" t="str">
        <f t="shared" si="8"/>
        <v>high</v>
      </c>
      <c r="H206" t="s">
        <v>248</v>
      </c>
      <c r="I206">
        <v>445</v>
      </c>
      <c r="M206">
        <v>21</v>
      </c>
      <c r="O206">
        <v>0</v>
      </c>
      <c r="P206">
        <v>0</v>
      </c>
      <c r="Q206" s="5">
        <v>0.625</v>
      </c>
      <c r="R206" s="5">
        <v>0.30769230769230699</v>
      </c>
      <c r="S206" s="5">
        <v>0</v>
      </c>
      <c r="T206" s="5">
        <v>0.11111111111111099</v>
      </c>
      <c r="U206" s="5">
        <v>0.4</v>
      </c>
      <c r="V206" s="5">
        <v>0.214285714285714</v>
      </c>
      <c r="W206" s="5">
        <v>0.125</v>
      </c>
      <c r="X206" s="5">
        <v>0.42857142857142799</v>
      </c>
      <c r="Y206" s="5">
        <v>0.14285714285714199</v>
      </c>
      <c r="Z206" s="5">
        <v>0.5</v>
      </c>
      <c r="AA206" s="5">
        <v>9.0909090909090898E-2</v>
      </c>
      <c r="AB206" s="5">
        <v>0</v>
      </c>
      <c r="AC206" s="5">
        <v>0.25</v>
      </c>
      <c r="AD206" s="5">
        <v>0.75</v>
      </c>
      <c r="AE206" s="5">
        <v>0</v>
      </c>
      <c r="AF206" s="5">
        <v>0</v>
      </c>
      <c r="AG206" s="5">
        <v>0</v>
      </c>
      <c r="AH206" s="5">
        <v>0</v>
      </c>
      <c r="AI206" s="5">
        <v>6.6666666666666596E-2</v>
      </c>
      <c r="AJ206" s="5">
        <v>0.33333333333333298</v>
      </c>
      <c r="AK206" s="5">
        <v>0</v>
      </c>
      <c r="AL206" s="5">
        <v>0.44444444444444398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1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1</v>
      </c>
      <c r="BM206">
        <v>0</v>
      </c>
      <c r="BN206">
        <v>1</v>
      </c>
    </row>
    <row r="207" spans="1:66" x14ac:dyDescent="0.35">
      <c r="A207" t="s">
        <v>454</v>
      </c>
      <c r="B207" t="s">
        <v>193</v>
      </c>
      <c r="C207" t="s">
        <v>75</v>
      </c>
      <c r="D207">
        <v>75.849999999999994</v>
      </c>
      <c r="E207">
        <v>4.2</v>
      </c>
      <c r="F207" t="str">
        <f t="shared" si="7"/>
        <v>medium</v>
      </c>
      <c r="G207" t="str">
        <f t="shared" si="8"/>
        <v>high</v>
      </c>
      <c r="H207" t="s">
        <v>248</v>
      </c>
      <c r="I207">
        <v>368</v>
      </c>
      <c r="M207">
        <v>38</v>
      </c>
      <c r="O207">
        <v>0</v>
      </c>
      <c r="P207">
        <v>0</v>
      </c>
      <c r="Q207" s="5">
        <v>0.75</v>
      </c>
      <c r="R207" s="5">
        <v>0.38461538461538403</v>
      </c>
      <c r="S207" s="5">
        <v>0</v>
      </c>
      <c r="T207" s="5">
        <v>0.66666666666666596</v>
      </c>
      <c r="U207" s="5">
        <v>0.2</v>
      </c>
      <c r="V207" s="5">
        <v>0.214285714285714</v>
      </c>
      <c r="W207" s="5">
        <v>0.125</v>
      </c>
      <c r="X207" s="5">
        <v>0.57142857142857095</v>
      </c>
      <c r="Y207" s="5">
        <v>0.14285714285714199</v>
      </c>
      <c r="Z207" s="5">
        <v>0.6</v>
      </c>
      <c r="AA207" s="5">
        <v>0.27272727272727199</v>
      </c>
      <c r="AB207" s="5">
        <v>0</v>
      </c>
      <c r="AC207" s="5">
        <v>0.25</v>
      </c>
      <c r="AD207" s="5">
        <v>0.75</v>
      </c>
      <c r="AE207" s="5">
        <v>0</v>
      </c>
      <c r="AF207" s="5">
        <v>0</v>
      </c>
      <c r="AG207" s="5">
        <v>0</v>
      </c>
      <c r="AH207" s="5">
        <v>0</v>
      </c>
      <c r="AI207" s="5">
        <v>0.133333333333333</v>
      </c>
      <c r="AJ207" s="5">
        <v>0</v>
      </c>
      <c r="AK207" s="5">
        <v>0</v>
      </c>
      <c r="AL207" s="5">
        <v>0.88888888888888795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1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1</v>
      </c>
      <c r="BM207">
        <v>0</v>
      </c>
      <c r="BN207">
        <v>1</v>
      </c>
    </row>
    <row r="208" spans="1:66" x14ac:dyDescent="0.35">
      <c r="A208" t="s">
        <v>485</v>
      </c>
      <c r="B208" t="s">
        <v>388</v>
      </c>
      <c r="C208" t="s">
        <v>77</v>
      </c>
      <c r="D208">
        <v>70.959999999999994</v>
      </c>
      <c r="E208">
        <v>1.87</v>
      </c>
      <c r="F208" t="str">
        <f t="shared" si="7"/>
        <v>medium</v>
      </c>
      <c r="G208" t="str">
        <f t="shared" si="8"/>
        <v>high</v>
      </c>
      <c r="H208" t="s">
        <v>248</v>
      </c>
      <c r="I208">
        <v>88</v>
      </c>
      <c r="J208" t="s">
        <v>486</v>
      </c>
      <c r="M208">
        <v>37</v>
      </c>
      <c r="O208">
        <v>0</v>
      </c>
      <c r="P208">
        <v>0</v>
      </c>
      <c r="Q208" s="5">
        <v>0</v>
      </c>
      <c r="R208" s="5">
        <v>0</v>
      </c>
      <c r="S208" s="5">
        <v>0</v>
      </c>
      <c r="T208" s="5">
        <v>0.44444444444444398</v>
      </c>
      <c r="U208" s="5">
        <v>0</v>
      </c>
      <c r="V208" s="5">
        <v>0</v>
      </c>
      <c r="W208" s="5">
        <v>0</v>
      </c>
      <c r="X208" s="5">
        <v>0.14285714285714199</v>
      </c>
      <c r="Y208" s="5">
        <v>0</v>
      </c>
      <c r="Z208" s="5">
        <v>0</v>
      </c>
      <c r="AA208" s="5">
        <v>0.18181818181818099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0.55555555555555503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</row>
    <row r="209" spans="1:66" x14ac:dyDescent="0.35">
      <c r="A209" t="s">
        <v>496</v>
      </c>
      <c r="B209" t="s">
        <v>497</v>
      </c>
      <c r="C209" t="s">
        <v>77</v>
      </c>
      <c r="D209">
        <v>87.07</v>
      </c>
      <c r="E209">
        <v>0</v>
      </c>
      <c r="F209" t="str">
        <f t="shared" si="7"/>
        <v>medium</v>
      </c>
      <c r="G209" t="str">
        <f t="shared" si="8"/>
        <v>high</v>
      </c>
      <c r="H209" t="s">
        <v>248</v>
      </c>
      <c r="I209">
        <v>25</v>
      </c>
      <c r="J209" t="s">
        <v>498</v>
      </c>
      <c r="L209" t="s">
        <v>499</v>
      </c>
      <c r="M209">
        <v>35</v>
      </c>
      <c r="O209">
        <v>0</v>
      </c>
      <c r="P209">
        <v>0</v>
      </c>
      <c r="Q209" s="5">
        <v>0.25</v>
      </c>
      <c r="R209" s="5">
        <v>0.15384615384615299</v>
      </c>
      <c r="S209" s="5">
        <v>0</v>
      </c>
      <c r="T209" s="5">
        <v>0.55555555555555503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0.2</v>
      </c>
      <c r="AA209" s="5">
        <v>0.27272727272727199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0.88888888888888795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1</v>
      </c>
      <c r="BG209">
        <v>0</v>
      </c>
      <c r="BH209">
        <v>0</v>
      </c>
      <c r="BI209">
        <v>1</v>
      </c>
      <c r="BJ209">
        <v>0</v>
      </c>
      <c r="BK209">
        <v>0</v>
      </c>
      <c r="BL209">
        <v>0</v>
      </c>
      <c r="BM209">
        <v>0</v>
      </c>
      <c r="BN209">
        <v>0</v>
      </c>
    </row>
    <row r="210" spans="1:66" x14ac:dyDescent="0.35">
      <c r="A210" t="s">
        <v>500</v>
      </c>
      <c r="B210" t="s">
        <v>397</v>
      </c>
      <c r="C210" t="s">
        <v>76</v>
      </c>
      <c r="D210">
        <v>92.62</v>
      </c>
      <c r="E210">
        <v>1.64</v>
      </c>
      <c r="F210" t="str">
        <f t="shared" si="7"/>
        <v>medium</v>
      </c>
      <c r="G210" t="str">
        <f t="shared" si="8"/>
        <v>high</v>
      </c>
      <c r="H210" t="s">
        <v>248</v>
      </c>
      <c r="I210">
        <v>115</v>
      </c>
      <c r="M210">
        <v>40</v>
      </c>
      <c r="O210">
        <v>0</v>
      </c>
      <c r="P210">
        <v>0</v>
      </c>
      <c r="Q210" s="5">
        <v>1</v>
      </c>
      <c r="R210" s="5">
        <v>0.46153846153846101</v>
      </c>
      <c r="S210" s="5">
        <v>0.25</v>
      </c>
      <c r="T210" s="5">
        <v>0.88888888888888795</v>
      </c>
      <c r="U210" s="5">
        <v>0.6</v>
      </c>
      <c r="V210" s="5">
        <v>0.14285714285714199</v>
      </c>
      <c r="W210" s="5">
        <v>0</v>
      </c>
      <c r="X210" s="5">
        <v>0.71428571428571397</v>
      </c>
      <c r="Y210" s="5">
        <v>0.14285714285714199</v>
      </c>
      <c r="Z210" s="5">
        <v>0.9</v>
      </c>
      <c r="AA210" s="5">
        <v>0.54545454545454497</v>
      </c>
      <c r="AB210" s="5">
        <v>0</v>
      </c>
      <c r="AC210" s="5">
        <v>0.78571428571428503</v>
      </c>
      <c r="AD210" s="5">
        <v>0.5</v>
      </c>
      <c r="AE210" s="5">
        <v>0</v>
      </c>
      <c r="AF210" s="5">
        <v>0</v>
      </c>
      <c r="AG210" s="5">
        <v>0</v>
      </c>
      <c r="AH210" s="5">
        <v>0</v>
      </c>
      <c r="AI210" s="5">
        <v>0.133333333333333</v>
      </c>
      <c r="AJ210" s="5">
        <v>0.66666666666666596</v>
      </c>
      <c r="AK210" s="5">
        <v>1</v>
      </c>
      <c r="AL210" s="5">
        <v>0</v>
      </c>
      <c r="AM210">
        <v>0</v>
      </c>
      <c r="AN210">
        <v>1</v>
      </c>
      <c r="AO210">
        <v>0</v>
      </c>
      <c r="AP210">
        <v>0</v>
      </c>
      <c r="AQ210">
        <v>0</v>
      </c>
      <c r="AR210">
        <v>1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1</v>
      </c>
      <c r="BA210">
        <v>0</v>
      </c>
      <c r="BB210">
        <v>1</v>
      </c>
      <c r="BC210">
        <v>1</v>
      </c>
      <c r="BD210">
        <v>0</v>
      </c>
      <c r="BE210">
        <v>0</v>
      </c>
      <c r="BF210">
        <v>1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1</v>
      </c>
      <c r="BM210">
        <v>0</v>
      </c>
      <c r="BN210">
        <v>0</v>
      </c>
    </row>
    <row r="211" spans="1:66" x14ac:dyDescent="0.35">
      <c r="A211" t="s">
        <v>501</v>
      </c>
      <c r="B211" t="s">
        <v>242</v>
      </c>
      <c r="C211" t="s">
        <v>78</v>
      </c>
      <c r="D211">
        <v>90.9</v>
      </c>
      <c r="E211">
        <v>2.92</v>
      </c>
      <c r="F211" t="str">
        <f t="shared" si="7"/>
        <v>medium</v>
      </c>
      <c r="G211" t="str">
        <f t="shared" si="8"/>
        <v>high</v>
      </c>
      <c r="H211" t="s">
        <v>248</v>
      </c>
      <c r="I211">
        <v>346</v>
      </c>
      <c r="M211">
        <v>46</v>
      </c>
      <c r="O211">
        <v>0.25</v>
      </c>
      <c r="P211">
        <v>0</v>
      </c>
      <c r="Q211" s="5">
        <v>1</v>
      </c>
      <c r="R211" s="5">
        <v>0.46153846153846101</v>
      </c>
      <c r="S211" s="5">
        <v>0</v>
      </c>
      <c r="T211" s="5">
        <v>0.77777777777777701</v>
      </c>
      <c r="U211" s="5">
        <v>0.8</v>
      </c>
      <c r="V211" s="5">
        <v>7.1428571428571397E-2</v>
      </c>
      <c r="W211" s="5">
        <v>0</v>
      </c>
      <c r="X211" s="5">
        <v>0.71428571428571397</v>
      </c>
      <c r="Y211" s="5">
        <v>0.14285714285714199</v>
      </c>
      <c r="Z211" s="5">
        <v>0.7</v>
      </c>
      <c r="AA211" s="5">
        <v>0.72727272727272696</v>
      </c>
      <c r="AB211" s="5">
        <v>0</v>
      </c>
      <c r="AC211" s="5">
        <v>1</v>
      </c>
      <c r="AD211" s="5">
        <v>1</v>
      </c>
      <c r="AE211" s="5">
        <v>0.2</v>
      </c>
      <c r="AF211" s="5">
        <v>0.66666666666666596</v>
      </c>
      <c r="AG211" s="5">
        <v>0.66666666666666596</v>
      </c>
      <c r="AH211" s="5">
        <v>0.66666666666666596</v>
      </c>
      <c r="AI211" s="5">
        <v>0.133333333333333</v>
      </c>
      <c r="AJ211" s="5">
        <v>0</v>
      </c>
      <c r="AK211" s="5">
        <v>1</v>
      </c>
      <c r="AL211" s="5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1</v>
      </c>
      <c r="AS211">
        <v>0</v>
      </c>
      <c r="AT211">
        <v>0</v>
      </c>
      <c r="AU211">
        <v>0</v>
      </c>
      <c r="AV211">
        <v>0</v>
      </c>
      <c r="AW211">
        <v>1</v>
      </c>
      <c r="AX211">
        <v>0</v>
      </c>
      <c r="AY211">
        <v>1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1</v>
      </c>
      <c r="BG211">
        <v>0</v>
      </c>
      <c r="BH211">
        <v>0</v>
      </c>
      <c r="BI211">
        <v>0</v>
      </c>
      <c r="BJ211">
        <v>0</v>
      </c>
      <c r="BK211">
        <v>1</v>
      </c>
      <c r="BL211">
        <v>0</v>
      </c>
      <c r="BM211">
        <v>0</v>
      </c>
      <c r="BN211">
        <v>0</v>
      </c>
    </row>
    <row r="212" spans="1:66" x14ac:dyDescent="0.35">
      <c r="A212" t="s">
        <v>456</v>
      </c>
      <c r="B212" t="s">
        <v>383</v>
      </c>
      <c r="C212" t="s">
        <v>81</v>
      </c>
      <c r="D212">
        <v>94.89</v>
      </c>
      <c r="E212">
        <v>1.74</v>
      </c>
      <c r="F212" t="str">
        <f t="shared" si="7"/>
        <v>medium</v>
      </c>
      <c r="G212" t="str">
        <f t="shared" si="8"/>
        <v>high</v>
      </c>
      <c r="H212" t="s">
        <v>248</v>
      </c>
      <c r="I212">
        <v>213</v>
      </c>
      <c r="M212">
        <v>39</v>
      </c>
      <c r="O212">
        <v>0.25</v>
      </c>
      <c r="P212">
        <v>0</v>
      </c>
      <c r="Q212" s="5">
        <v>1</v>
      </c>
      <c r="R212" s="5">
        <v>0.30769230769230699</v>
      </c>
      <c r="S212" s="5">
        <v>0</v>
      </c>
      <c r="T212" s="5">
        <v>0.55555555555555503</v>
      </c>
      <c r="U212" s="5">
        <v>0.8</v>
      </c>
      <c r="V212" s="5">
        <v>0.14285714285714199</v>
      </c>
      <c r="W212" s="5">
        <v>0</v>
      </c>
      <c r="X212" s="5">
        <v>0.71428571428571397</v>
      </c>
      <c r="Y212" s="5">
        <v>0.14285714285714199</v>
      </c>
      <c r="Z212" s="5">
        <v>0.7</v>
      </c>
      <c r="AA212" s="5">
        <v>0.63636363636363602</v>
      </c>
      <c r="AB212" s="5">
        <v>0.14285714285714199</v>
      </c>
      <c r="AC212" s="5">
        <v>0.92857142857142805</v>
      </c>
      <c r="AD212" s="5">
        <v>1</v>
      </c>
      <c r="AE212" s="5">
        <v>0.3</v>
      </c>
      <c r="AF212" s="5">
        <v>1</v>
      </c>
      <c r="AG212" s="5">
        <v>0.66666666666666596</v>
      </c>
      <c r="AH212" s="5">
        <v>0.66666666666666596</v>
      </c>
      <c r="AI212" s="5">
        <v>0.2</v>
      </c>
      <c r="AJ212" s="5">
        <v>1</v>
      </c>
      <c r="AK212" s="5">
        <v>1</v>
      </c>
      <c r="AL212" s="5">
        <v>0.22222222222222199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1</v>
      </c>
      <c r="AS212">
        <v>0</v>
      </c>
      <c r="AT212">
        <v>0</v>
      </c>
      <c r="AU212">
        <v>0</v>
      </c>
      <c r="AV212">
        <v>0</v>
      </c>
      <c r="AW212">
        <v>1</v>
      </c>
      <c r="AX212">
        <v>0</v>
      </c>
      <c r="AY212">
        <v>1</v>
      </c>
      <c r="AZ212">
        <v>1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1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1</v>
      </c>
    </row>
    <row r="213" spans="1:66" x14ac:dyDescent="0.35">
      <c r="A213" t="s">
        <v>436</v>
      </c>
      <c r="B213" t="s">
        <v>181</v>
      </c>
      <c r="C213" t="s">
        <v>75</v>
      </c>
      <c r="D213">
        <v>69.67</v>
      </c>
      <c r="E213">
        <v>3.66</v>
      </c>
      <c r="F213" t="str">
        <f t="shared" si="7"/>
        <v>medium</v>
      </c>
      <c r="G213" t="str">
        <f t="shared" si="8"/>
        <v>high</v>
      </c>
      <c r="H213" t="s">
        <v>248</v>
      </c>
      <c r="I213">
        <v>399</v>
      </c>
      <c r="M213">
        <v>22</v>
      </c>
      <c r="O213">
        <v>0</v>
      </c>
      <c r="P213">
        <v>0</v>
      </c>
      <c r="Q213" s="5">
        <v>0.25</v>
      </c>
      <c r="R213" s="5">
        <v>0.38461538461538403</v>
      </c>
      <c r="S213" s="5">
        <v>0</v>
      </c>
      <c r="T213" s="5">
        <v>0.44444444444444398</v>
      </c>
      <c r="U213" s="5">
        <v>0</v>
      </c>
      <c r="V213" s="5">
        <v>0.214285714285714</v>
      </c>
      <c r="W213" s="5">
        <v>0.375</v>
      </c>
      <c r="X213" s="5">
        <v>0.28571428571428498</v>
      </c>
      <c r="Y213" s="5">
        <v>0.14285714285714199</v>
      </c>
      <c r="Z213" s="5">
        <v>0.4</v>
      </c>
      <c r="AA213" s="5">
        <v>0.18181818181818099</v>
      </c>
      <c r="AB213" s="5">
        <v>0</v>
      </c>
      <c r="AC213" s="5">
        <v>0.25</v>
      </c>
      <c r="AD213" s="5">
        <v>0.5</v>
      </c>
      <c r="AE213" s="5">
        <v>0</v>
      </c>
      <c r="AF213" s="5">
        <v>0</v>
      </c>
      <c r="AG213" s="5">
        <v>0</v>
      </c>
      <c r="AH213" s="5">
        <v>0</v>
      </c>
      <c r="AI213" s="5">
        <v>6.6666666666666596E-2</v>
      </c>
      <c r="AJ213" s="5">
        <v>0.5</v>
      </c>
      <c r="AK213" s="5">
        <v>0</v>
      </c>
      <c r="AL213" s="5">
        <v>0.44444444444444398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1</v>
      </c>
      <c r="AX213">
        <v>0</v>
      </c>
      <c r="AY213">
        <v>1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1</v>
      </c>
      <c r="BM213">
        <v>0</v>
      </c>
      <c r="BN213">
        <v>1</v>
      </c>
    </row>
    <row r="214" spans="1:66" x14ac:dyDescent="0.35">
      <c r="A214" t="s">
        <v>504</v>
      </c>
      <c r="B214" t="s">
        <v>159</v>
      </c>
      <c r="C214" t="s">
        <v>77</v>
      </c>
      <c r="D214">
        <v>55.76</v>
      </c>
      <c r="E214">
        <v>0.93</v>
      </c>
      <c r="F214" t="str">
        <f t="shared" si="7"/>
        <v>medium</v>
      </c>
      <c r="G214" t="str">
        <f t="shared" si="8"/>
        <v>high</v>
      </c>
      <c r="H214" t="s">
        <v>248</v>
      </c>
      <c r="I214">
        <v>36</v>
      </c>
      <c r="M214">
        <v>17</v>
      </c>
      <c r="O214">
        <v>0</v>
      </c>
      <c r="P214">
        <v>0</v>
      </c>
      <c r="Q214" s="5">
        <v>0.125</v>
      </c>
      <c r="R214" s="5">
        <v>0</v>
      </c>
      <c r="S214" s="5">
        <v>0</v>
      </c>
      <c r="T214" s="5">
        <v>0.55555555555555503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0.27272727272727199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0.77777777777777701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1</v>
      </c>
      <c r="BJ214">
        <v>0</v>
      </c>
      <c r="BK214">
        <v>0</v>
      </c>
      <c r="BL214">
        <v>0</v>
      </c>
      <c r="BM214">
        <v>0</v>
      </c>
      <c r="BN214">
        <v>0</v>
      </c>
    </row>
    <row r="215" spans="1:66" x14ac:dyDescent="0.35">
      <c r="A215" t="s">
        <v>505</v>
      </c>
      <c r="B215" t="s">
        <v>181</v>
      </c>
      <c r="C215" t="s">
        <v>75</v>
      </c>
      <c r="D215">
        <v>59.67</v>
      </c>
      <c r="E215">
        <v>4.68</v>
      </c>
      <c r="F215" t="str">
        <f t="shared" si="7"/>
        <v>medium</v>
      </c>
      <c r="G215" t="str">
        <f t="shared" si="8"/>
        <v>high</v>
      </c>
      <c r="H215" t="s">
        <v>248</v>
      </c>
      <c r="I215">
        <v>188</v>
      </c>
      <c r="M215">
        <v>20</v>
      </c>
      <c r="O215">
        <v>0</v>
      </c>
      <c r="P215">
        <v>0</v>
      </c>
      <c r="Q215" s="5">
        <v>0.5</v>
      </c>
      <c r="R215" s="5">
        <v>0.30769230769230699</v>
      </c>
      <c r="S215" s="5">
        <v>0</v>
      </c>
      <c r="T215" s="5">
        <v>0.44444444444444398</v>
      </c>
      <c r="U215" s="5">
        <v>0</v>
      </c>
      <c r="V215" s="5">
        <v>0.214285714285714</v>
      </c>
      <c r="W215" s="5">
        <v>0.125</v>
      </c>
      <c r="X215" s="5">
        <v>0.28571428571428498</v>
      </c>
      <c r="Y215" s="5">
        <v>0</v>
      </c>
      <c r="Z215" s="5">
        <v>0.5</v>
      </c>
      <c r="AA215" s="5">
        <v>0.18181818181818099</v>
      </c>
      <c r="AB215" s="5">
        <v>0</v>
      </c>
      <c r="AC215" s="5">
        <v>0.25</v>
      </c>
      <c r="AD215" s="5">
        <v>0.5</v>
      </c>
      <c r="AE215" s="5">
        <v>0</v>
      </c>
      <c r="AF215" s="5">
        <v>0</v>
      </c>
      <c r="AG215" s="5">
        <v>0</v>
      </c>
      <c r="AH215" s="5">
        <v>0</v>
      </c>
      <c r="AI215" s="5">
        <v>0.133333333333333</v>
      </c>
      <c r="AJ215" s="5">
        <v>0</v>
      </c>
      <c r="AK215" s="5">
        <v>0</v>
      </c>
      <c r="AL215" s="5">
        <v>0.11111111111111099</v>
      </c>
      <c r="AM215">
        <v>1</v>
      </c>
      <c r="AN215">
        <v>1</v>
      </c>
      <c r="AO215">
        <v>0</v>
      </c>
      <c r="AP215">
        <v>0</v>
      </c>
      <c r="AQ215">
        <v>1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1</v>
      </c>
      <c r="BM215">
        <v>0</v>
      </c>
      <c r="BN215">
        <v>0</v>
      </c>
    </row>
    <row r="216" spans="1:66" x14ac:dyDescent="0.35">
      <c r="A216" t="s">
        <v>508</v>
      </c>
      <c r="B216" t="s">
        <v>181</v>
      </c>
      <c r="C216" t="s">
        <v>79</v>
      </c>
      <c r="D216">
        <v>88.71</v>
      </c>
      <c r="E216">
        <v>0.98</v>
      </c>
      <c r="F216" t="str">
        <f t="shared" si="7"/>
        <v>medium</v>
      </c>
      <c r="G216" t="str">
        <f t="shared" si="8"/>
        <v>high</v>
      </c>
      <c r="H216" t="s">
        <v>248</v>
      </c>
      <c r="I216">
        <v>211</v>
      </c>
      <c r="J216" t="s">
        <v>509</v>
      </c>
      <c r="L216" t="s">
        <v>510</v>
      </c>
      <c r="M216">
        <v>31</v>
      </c>
      <c r="O216">
        <v>0</v>
      </c>
      <c r="P216">
        <v>0</v>
      </c>
      <c r="Q216" s="5">
        <v>0.5</v>
      </c>
      <c r="R216" s="5">
        <v>0.38461538461538403</v>
      </c>
      <c r="S216" s="5">
        <v>0</v>
      </c>
      <c r="T216" s="5">
        <v>0.55555555555555503</v>
      </c>
      <c r="U216" s="5">
        <v>0</v>
      </c>
      <c r="V216" s="5">
        <v>0.214285714285714</v>
      </c>
      <c r="W216" s="5">
        <v>0.125</v>
      </c>
      <c r="X216" s="5">
        <v>0.42857142857142799</v>
      </c>
      <c r="Y216" s="5">
        <v>0.14285714285714199</v>
      </c>
      <c r="Z216" s="5">
        <v>0.5</v>
      </c>
      <c r="AA216" s="5">
        <v>0.36363636363636298</v>
      </c>
      <c r="AB216" s="5">
        <v>0</v>
      </c>
      <c r="AC216" s="5">
        <v>0.33333333333333298</v>
      </c>
      <c r="AD216" s="5">
        <v>0.75</v>
      </c>
      <c r="AE216" s="5">
        <v>0</v>
      </c>
      <c r="AF216" s="5">
        <v>0</v>
      </c>
      <c r="AG216" s="5">
        <v>0</v>
      </c>
      <c r="AH216" s="5">
        <v>0</v>
      </c>
      <c r="AI216" s="5">
        <v>0.133333333333333</v>
      </c>
      <c r="AJ216" s="5">
        <v>0.5</v>
      </c>
      <c r="AK216" s="5">
        <v>0</v>
      </c>
      <c r="AL216" s="5">
        <v>0.88888888888888795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1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1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</row>
    <row r="217" spans="1:66" x14ac:dyDescent="0.35">
      <c r="A217" t="s">
        <v>449</v>
      </c>
      <c r="B217" t="s">
        <v>196</v>
      </c>
      <c r="C217" t="s">
        <v>75</v>
      </c>
      <c r="D217">
        <v>92.63</v>
      </c>
      <c r="E217">
        <v>4.05</v>
      </c>
      <c r="F217" t="str">
        <f t="shared" si="7"/>
        <v>medium</v>
      </c>
      <c r="G217" t="str">
        <f t="shared" si="8"/>
        <v>high</v>
      </c>
      <c r="H217" t="s">
        <v>248</v>
      </c>
      <c r="I217">
        <v>176</v>
      </c>
      <c r="J217" t="s">
        <v>157</v>
      </c>
      <c r="M217">
        <v>40</v>
      </c>
      <c r="O217">
        <v>0</v>
      </c>
      <c r="P217">
        <v>0</v>
      </c>
      <c r="Q217" s="5">
        <v>0.75</v>
      </c>
      <c r="R217" s="5">
        <v>0.38461538461538403</v>
      </c>
      <c r="S217" s="5">
        <v>0.25</v>
      </c>
      <c r="T217" s="5">
        <v>0.66666666666666596</v>
      </c>
      <c r="U217" s="5">
        <v>0.4</v>
      </c>
      <c r="V217" s="5">
        <v>0.214285714285714</v>
      </c>
      <c r="W217" s="5">
        <v>0.25</v>
      </c>
      <c r="X217" s="5">
        <v>0.42857142857142799</v>
      </c>
      <c r="Y217" s="5">
        <v>0</v>
      </c>
      <c r="Z217" s="5">
        <v>0.6</v>
      </c>
      <c r="AA217" s="5">
        <v>0.36363636363636298</v>
      </c>
      <c r="AB217" s="5">
        <v>0</v>
      </c>
      <c r="AC217" s="5">
        <v>0.33333333333333298</v>
      </c>
      <c r="AD217" s="5">
        <v>0.5</v>
      </c>
      <c r="AE217" s="5">
        <v>0</v>
      </c>
      <c r="AF217" s="5">
        <v>0</v>
      </c>
      <c r="AG217" s="5">
        <v>0</v>
      </c>
      <c r="AH217" s="5">
        <v>0</v>
      </c>
      <c r="AI217" s="5">
        <v>0.133333333333333</v>
      </c>
      <c r="AJ217" s="5">
        <v>1</v>
      </c>
      <c r="AK217" s="5">
        <v>0</v>
      </c>
      <c r="AL217" s="5">
        <v>0.66666666666666596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1</v>
      </c>
      <c r="AS217">
        <v>0</v>
      </c>
      <c r="AT217">
        <v>0</v>
      </c>
      <c r="AU217">
        <v>0</v>
      </c>
      <c r="AV217">
        <v>0</v>
      </c>
      <c r="AW217">
        <v>1</v>
      </c>
      <c r="AX217">
        <v>1</v>
      </c>
      <c r="AY217">
        <v>1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1</v>
      </c>
      <c r="BM217">
        <v>0</v>
      </c>
      <c r="BN217">
        <v>1</v>
      </c>
    </row>
    <row r="218" spans="1:66" x14ac:dyDescent="0.35">
      <c r="A218" t="s">
        <v>460</v>
      </c>
      <c r="B218" t="s">
        <v>342</v>
      </c>
      <c r="C218" t="s">
        <v>76</v>
      </c>
      <c r="D218">
        <v>93.26</v>
      </c>
      <c r="E218">
        <v>1.1200000000000001</v>
      </c>
      <c r="F218" t="str">
        <f t="shared" si="7"/>
        <v>medium</v>
      </c>
      <c r="G218" t="str">
        <f t="shared" si="8"/>
        <v>high</v>
      </c>
      <c r="H218" t="s">
        <v>248</v>
      </c>
      <c r="I218">
        <v>111</v>
      </c>
      <c r="M218">
        <v>40</v>
      </c>
      <c r="O218">
        <v>0</v>
      </c>
      <c r="P218">
        <v>0</v>
      </c>
      <c r="Q218" s="5">
        <v>1</v>
      </c>
      <c r="R218" s="5">
        <v>0.53846153846153799</v>
      </c>
      <c r="S218" s="5">
        <v>0</v>
      </c>
      <c r="T218" s="5">
        <v>0.66666666666666596</v>
      </c>
      <c r="U218" s="5">
        <v>1</v>
      </c>
      <c r="V218" s="5">
        <v>0.28571428571428498</v>
      </c>
      <c r="W218" s="5">
        <v>0.125</v>
      </c>
      <c r="X218" s="5">
        <v>0.42857142857142799</v>
      </c>
      <c r="Y218" s="5">
        <v>0</v>
      </c>
      <c r="Z218" s="5">
        <v>0.8</v>
      </c>
      <c r="AA218" s="5">
        <v>0.45454545454545398</v>
      </c>
      <c r="AB218" s="5">
        <v>0</v>
      </c>
      <c r="AC218" s="5">
        <v>0.92857142857142805</v>
      </c>
      <c r="AD218" s="5">
        <v>0.5</v>
      </c>
      <c r="AE218" s="5">
        <v>0</v>
      </c>
      <c r="AF218" s="5">
        <v>0</v>
      </c>
      <c r="AG218" s="5">
        <v>0</v>
      </c>
      <c r="AH218" s="5">
        <v>0</v>
      </c>
      <c r="AI218" s="5">
        <v>0.133333333333333</v>
      </c>
      <c r="AJ218" s="5">
        <v>1</v>
      </c>
      <c r="AK218" s="5">
        <v>1</v>
      </c>
      <c r="AL218" s="5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1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1</v>
      </c>
      <c r="AY218">
        <v>0</v>
      </c>
      <c r="AZ218">
        <v>0</v>
      </c>
      <c r="BA218">
        <v>0</v>
      </c>
      <c r="BB218">
        <v>1</v>
      </c>
      <c r="BC218">
        <v>0</v>
      </c>
      <c r="BD218">
        <v>0</v>
      </c>
      <c r="BE218">
        <v>0</v>
      </c>
      <c r="BF218">
        <v>1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1</v>
      </c>
      <c r="BM218">
        <v>1</v>
      </c>
      <c r="BN218">
        <v>1</v>
      </c>
    </row>
    <row r="219" spans="1:66" x14ac:dyDescent="0.35">
      <c r="A219" t="s">
        <v>450</v>
      </c>
      <c r="B219" t="s">
        <v>156</v>
      </c>
      <c r="C219" t="s">
        <v>75</v>
      </c>
      <c r="D219">
        <v>92.67</v>
      </c>
      <c r="E219">
        <v>0.76</v>
      </c>
      <c r="F219" t="str">
        <f t="shared" si="7"/>
        <v>medium</v>
      </c>
      <c r="G219" t="str">
        <f t="shared" si="8"/>
        <v>high</v>
      </c>
      <c r="H219" t="s">
        <v>248</v>
      </c>
      <c r="I219">
        <v>92</v>
      </c>
      <c r="J219" t="s">
        <v>157</v>
      </c>
      <c r="M219">
        <v>49</v>
      </c>
      <c r="O219">
        <v>0</v>
      </c>
      <c r="P219">
        <v>0</v>
      </c>
      <c r="Q219" s="5">
        <v>0.875</v>
      </c>
      <c r="R219" s="5">
        <v>0.38461538461538403</v>
      </c>
      <c r="S219" s="5">
        <v>0.25</v>
      </c>
      <c r="T219" s="5">
        <v>0.66666666666666596</v>
      </c>
      <c r="U219" s="5">
        <v>0.4</v>
      </c>
      <c r="V219" s="5">
        <v>0.214285714285714</v>
      </c>
      <c r="W219" s="5">
        <v>0.375</v>
      </c>
      <c r="X219" s="5">
        <v>0.57142857142857095</v>
      </c>
      <c r="Y219" s="5">
        <v>0.14285714285714199</v>
      </c>
      <c r="Z219" s="5">
        <v>0.6</v>
      </c>
      <c r="AA219" s="5">
        <v>0.36363636363636298</v>
      </c>
      <c r="AB219" s="5">
        <v>0</v>
      </c>
      <c r="AC219" s="5">
        <v>0.36363636363636298</v>
      </c>
      <c r="AD219" s="5">
        <v>0.75</v>
      </c>
      <c r="AE219" s="5">
        <v>0</v>
      </c>
      <c r="AF219" s="5">
        <v>0</v>
      </c>
      <c r="AG219" s="5">
        <v>0</v>
      </c>
      <c r="AH219" s="5">
        <v>0</v>
      </c>
      <c r="AI219" s="5">
        <v>0.133333333333333</v>
      </c>
      <c r="AJ219" s="5">
        <v>0.66666666666666596</v>
      </c>
      <c r="AK219" s="5">
        <v>0</v>
      </c>
      <c r="AL219" s="5">
        <v>0.88888888888888795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1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1</v>
      </c>
      <c r="AY219">
        <v>0</v>
      </c>
      <c r="AZ219">
        <v>1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1</v>
      </c>
      <c r="BM219">
        <v>0</v>
      </c>
      <c r="BN219">
        <v>1</v>
      </c>
    </row>
    <row r="220" spans="1:66" x14ac:dyDescent="0.35">
      <c r="A220" t="s">
        <v>457</v>
      </c>
      <c r="B220" t="s">
        <v>242</v>
      </c>
      <c r="C220" t="s">
        <v>78</v>
      </c>
      <c r="D220">
        <v>93.6</v>
      </c>
      <c r="E220">
        <v>3.02</v>
      </c>
      <c r="F220" t="str">
        <f t="shared" si="7"/>
        <v>medium</v>
      </c>
      <c r="G220" t="str">
        <f t="shared" si="8"/>
        <v>high</v>
      </c>
      <c r="H220" t="s">
        <v>248</v>
      </c>
      <c r="I220">
        <v>217</v>
      </c>
      <c r="J220" t="s">
        <v>458</v>
      </c>
      <c r="K220" t="s">
        <v>459</v>
      </c>
      <c r="M220">
        <v>45</v>
      </c>
      <c r="O220">
        <v>0.25</v>
      </c>
      <c r="P220">
        <v>0</v>
      </c>
      <c r="Q220" s="5">
        <v>0.75</v>
      </c>
      <c r="R220" s="5">
        <v>0.38461538461538403</v>
      </c>
      <c r="S220" s="5">
        <v>0</v>
      </c>
      <c r="T220" s="5">
        <v>0.66666666666666596</v>
      </c>
      <c r="U220" s="5">
        <v>0.8</v>
      </c>
      <c r="V220" s="5">
        <v>7.1428571428571397E-2</v>
      </c>
      <c r="W220" s="5">
        <v>0</v>
      </c>
      <c r="X220" s="5">
        <v>0.71428571428571397</v>
      </c>
      <c r="Y220" s="5">
        <v>0.42857142857142799</v>
      </c>
      <c r="Z220" s="5">
        <v>0.6</v>
      </c>
      <c r="AA220" s="5">
        <v>0.90909090909090895</v>
      </c>
      <c r="AB220" s="5">
        <v>0</v>
      </c>
      <c r="AC220" s="5">
        <v>0.92857142857142805</v>
      </c>
      <c r="AD220" s="5">
        <v>1</v>
      </c>
      <c r="AE220" s="5">
        <v>0.3</v>
      </c>
      <c r="AF220" s="5">
        <v>1</v>
      </c>
      <c r="AG220" s="5">
        <v>0.66666666666666596</v>
      </c>
      <c r="AH220" s="5">
        <v>0.66666666666666596</v>
      </c>
      <c r="AI220" s="5">
        <v>0.133333333333333</v>
      </c>
      <c r="AJ220" s="5">
        <v>1</v>
      </c>
      <c r="AK220" s="5">
        <v>1</v>
      </c>
      <c r="AL220" s="5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</v>
      </c>
      <c r="AS220">
        <v>0</v>
      </c>
      <c r="AT220">
        <v>1</v>
      </c>
      <c r="AU220">
        <v>0</v>
      </c>
      <c r="AV220">
        <v>0</v>
      </c>
      <c r="AW220">
        <v>1</v>
      </c>
      <c r="AX220">
        <v>0</v>
      </c>
      <c r="AY220">
        <v>1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1</v>
      </c>
      <c r="BG220">
        <v>0</v>
      </c>
      <c r="BH220">
        <v>0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1</v>
      </c>
    </row>
    <row r="221" spans="1:66" x14ac:dyDescent="0.35">
      <c r="A221" t="s">
        <v>431</v>
      </c>
      <c r="B221" t="s">
        <v>432</v>
      </c>
      <c r="C221" t="s">
        <v>76</v>
      </c>
      <c r="D221">
        <v>55.72</v>
      </c>
      <c r="E221">
        <v>0.86</v>
      </c>
      <c r="F221" t="str">
        <f t="shared" ref="F221:F284" si="9">IF(D221&gt;95,"high",IF(D221&gt;50,"medium","zlow"))</f>
        <v>medium</v>
      </c>
      <c r="G221" t="str">
        <f t="shared" si="8"/>
        <v>high</v>
      </c>
      <c r="H221" t="s">
        <v>248</v>
      </c>
      <c r="I221">
        <v>141</v>
      </c>
      <c r="M221">
        <v>15</v>
      </c>
      <c r="O221">
        <v>0</v>
      </c>
      <c r="P221">
        <v>0</v>
      </c>
      <c r="Q221" s="5">
        <v>0</v>
      </c>
      <c r="R221" s="5">
        <v>0</v>
      </c>
      <c r="S221" s="5">
        <v>0</v>
      </c>
      <c r="T221" s="5">
        <v>0.11111111111111099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0.375</v>
      </c>
      <c r="AL221" s="5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</row>
    <row r="222" spans="1:66" x14ac:dyDescent="0.35">
      <c r="A222" t="s">
        <v>515</v>
      </c>
      <c r="B222" t="s">
        <v>159</v>
      </c>
      <c r="C222" t="s">
        <v>77</v>
      </c>
      <c r="D222">
        <v>81.62</v>
      </c>
      <c r="E222">
        <v>0</v>
      </c>
      <c r="F222" t="str">
        <f t="shared" si="9"/>
        <v>medium</v>
      </c>
      <c r="G222" t="str">
        <f t="shared" si="8"/>
        <v>high</v>
      </c>
      <c r="H222" t="s">
        <v>248</v>
      </c>
      <c r="I222">
        <v>39</v>
      </c>
      <c r="J222" t="s">
        <v>516</v>
      </c>
      <c r="K222" t="s">
        <v>517</v>
      </c>
      <c r="M222">
        <v>36</v>
      </c>
      <c r="O222">
        <v>0</v>
      </c>
      <c r="P222">
        <v>0</v>
      </c>
      <c r="Q222" s="5">
        <v>0.25</v>
      </c>
      <c r="R222" s="5">
        <v>0.15384615384615299</v>
      </c>
      <c r="S222" s="5">
        <v>0</v>
      </c>
      <c r="T222" s="5">
        <v>0.44444444444444398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0.2</v>
      </c>
      <c r="AA222" s="5">
        <v>0.27272727272727199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0.88888888888888795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1</v>
      </c>
      <c r="BJ222">
        <v>0</v>
      </c>
      <c r="BK222">
        <v>0</v>
      </c>
      <c r="BL222">
        <v>0</v>
      </c>
      <c r="BM222">
        <v>0</v>
      </c>
      <c r="BN222">
        <v>0</v>
      </c>
    </row>
    <row r="223" spans="1:66" x14ac:dyDescent="0.35">
      <c r="A223" t="s">
        <v>528</v>
      </c>
      <c r="B223" t="s">
        <v>269</v>
      </c>
      <c r="C223" t="s">
        <v>75</v>
      </c>
      <c r="D223">
        <v>62.5</v>
      </c>
      <c r="E223">
        <v>4.47</v>
      </c>
      <c r="F223" t="str">
        <f t="shared" si="9"/>
        <v>medium</v>
      </c>
      <c r="G223" t="str">
        <f t="shared" si="8"/>
        <v>high</v>
      </c>
      <c r="H223" t="s">
        <v>248</v>
      </c>
      <c r="I223">
        <v>385</v>
      </c>
      <c r="J223" t="s">
        <v>529</v>
      </c>
      <c r="M223">
        <v>30</v>
      </c>
      <c r="O223">
        <v>0</v>
      </c>
      <c r="P223">
        <v>0</v>
      </c>
      <c r="Q223" s="5">
        <v>0.625</v>
      </c>
      <c r="R223" s="5">
        <v>0.38461538461538403</v>
      </c>
      <c r="S223" s="5">
        <v>0.25</v>
      </c>
      <c r="T223" s="5">
        <v>0.33333333333333298</v>
      </c>
      <c r="U223" s="5">
        <v>0.2</v>
      </c>
      <c r="V223" s="5">
        <v>7.1428571428571397E-2</v>
      </c>
      <c r="W223" s="5">
        <v>0.125</v>
      </c>
      <c r="X223" s="5">
        <v>0.42857142857142799</v>
      </c>
      <c r="Y223" s="5">
        <v>0.14285714285714199</v>
      </c>
      <c r="Z223" s="5">
        <v>0.4</v>
      </c>
      <c r="AA223" s="5">
        <v>0.27272727272727199</v>
      </c>
      <c r="AB223" s="5">
        <v>0</v>
      </c>
      <c r="AC223" s="5">
        <v>0.41666666666666602</v>
      </c>
      <c r="AD223" s="5">
        <v>0.75</v>
      </c>
      <c r="AE223" s="5">
        <v>0</v>
      </c>
      <c r="AF223" s="5">
        <v>0</v>
      </c>
      <c r="AG223" s="5">
        <v>0</v>
      </c>
      <c r="AH223" s="5">
        <v>0</v>
      </c>
      <c r="AI223" s="5">
        <v>6.6666666666666596E-2</v>
      </c>
      <c r="AJ223" s="5">
        <v>0.5</v>
      </c>
      <c r="AK223" s="5">
        <v>0</v>
      </c>
      <c r="AL223" s="5">
        <v>0.88888888888888795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</row>
    <row r="224" spans="1:66" x14ac:dyDescent="0.35">
      <c r="A224" t="s">
        <v>530</v>
      </c>
      <c r="B224" t="s">
        <v>181</v>
      </c>
      <c r="C224" t="s">
        <v>79</v>
      </c>
      <c r="D224">
        <v>77.59</v>
      </c>
      <c r="E224">
        <v>0.83</v>
      </c>
      <c r="F224" t="str">
        <f t="shared" si="9"/>
        <v>medium</v>
      </c>
      <c r="G224" t="str">
        <f t="shared" ref="G224:G287" si="10">IF(E224&lt;5,"high",IF(E224&lt;10,"medium","zlow"))</f>
        <v>high</v>
      </c>
      <c r="H224" t="s">
        <v>248</v>
      </c>
      <c r="I224">
        <v>207</v>
      </c>
      <c r="M224">
        <v>31</v>
      </c>
      <c r="O224">
        <v>0</v>
      </c>
      <c r="P224">
        <v>0</v>
      </c>
      <c r="Q224" s="5">
        <v>0.625</v>
      </c>
      <c r="R224" s="5">
        <v>0.38461538461538403</v>
      </c>
      <c r="S224" s="5">
        <v>0</v>
      </c>
      <c r="T224" s="5">
        <v>0.33333333333333298</v>
      </c>
      <c r="U224" s="5">
        <v>0.6</v>
      </c>
      <c r="V224" s="5">
        <v>0.14285714285714199</v>
      </c>
      <c r="W224" s="5">
        <v>0.125</v>
      </c>
      <c r="X224" s="5">
        <v>0.42857142857142799</v>
      </c>
      <c r="Y224" s="5">
        <v>0.14285714285714199</v>
      </c>
      <c r="Z224" s="5">
        <v>0.5</v>
      </c>
      <c r="AA224" s="5">
        <v>0.27272727272727199</v>
      </c>
      <c r="AB224" s="5">
        <v>0</v>
      </c>
      <c r="AC224" s="5">
        <v>0.46153846153846101</v>
      </c>
      <c r="AD224" s="5">
        <v>0.75</v>
      </c>
      <c r="AE224" s="5">
        <v>0</v>
      </c>
      <c r="AF224" s="5">
        <v>0</v>
      </c>
      <c r="AG224" s="5">
        <v>0</v>
      </c>
      <c r="AH224" s="5">
        <v>0</v>
      </c>
      <c r="AI224" s="5">
        <v>0.133333333333333</v>
      </c>
      <c r="AJ224" s="5">
        <v>0</v>
      </c>
      <c r="AK224" s="5">
        <v>0</v>
      </c>
      <c r="AL224" s="5">
        <v>0.66666666666666596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1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1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1</v>
      </c>
      <c r="BM224">
        <v>0</v>
      </c>
      <c r="BN224">
        <v>0</v>
      </c>
    </row>
    <row r="225" spans="1:66" x14ac:dyDescent="0.35">
      <c r="A225" t="s">
        <v>531</v>
      </c>
      <c r="B225" t="s">
        <v>156</v>
      </c>
      <c r="C225" t="s">
        <v>75</v>
      </c>
      <c r="D225">
        <v>89.65</v>
      </c>
      <c r="E225">
        <v>3.73</v>
      </c>
      <c r="F225" t="str">
        <f t="shared" si="9"/>
        <v>medium</v>
      </c>
      <c r="G225" t="str">
        <f t="shared" si="10"/>
        <v>high</v>
      </c>
      <c r="H225" t="s">
        <v>248</v>
      </c>
      <c r="I225">
        <v>242</v>
      </c>
      <c r="J225" t="s">
        <v>532</v>
      </c>
      <c r="M225">
        <v>41</v>
      </c>
      <c r="O225">
        <v>0</v>
      </c>
      <c r="P225">
        <v>0</v>
      </c>
      <c r="Q225" s="5">
        <v>0.625</v>
      </c>
      <c r="R225" s="5">
        <v>0.30769230769230699</v>
      </c>
      <c r="S225" s="5">
        <v>0.25</v>
      </c>
      <c r="T225" s="5">
        <v>0.66666666666666596</v>
      </c>
      <c r="U225" s="5">
        <v>0.2</v>
      </c>
      <c r="V225" s="5">
        <v>0.214285714285714</v>
      </c>
      <c r="W225" s="5">
        <v>0.375</v>
      </c>
      <c r="X225" s="5">
        <v>0.42857142857142799</v>
      </c>
      <c r="Y225" s="5">
        <v>0.14285714285714199</v>
      </c>
      <c r="Z225" s="5">
        <v>0.4</v>
      </c>
      <c r="AA225" s="5">
        <v>0.36363636363636298</v>
      </c>
      <c r="AB225" s="5">
        <v>0</v>
      </c>
      <c r="AC225" s="5">
        <v>0.38461538461538403</v>
      </c>
      <c r="AD225" s="5">
        <v>0.25</v>
      </c>
      <c r="AE225" s="5">
        <v>0</v>
      </c>
      <c r="AF225" s="5">
        <v>0</v>
      </c>
      <c r="AG225" s="5">
        <v>0</v>
      </c>
      <c r="AH225" s="5">
        <v>0</v>
      </c>
      <c r="AI225" s="5">
        <v>6.6666666666666596E-2</v>
      </c>
      <c r="AJ225" s="5">
        <v>0.5</v>
      </c>
      <c r="AK225" s="5">
        <v>0</v>
      </c>
      <c r="AL225" s="5">
        <v>0.88888888888888795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1</v>
      </c>
      <c r="AX225">
        <v>1</v>
      </c>
      <c r="AY225">
        <v>1</v>
      </c>
      <c r="AZ225">
        <v>1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</v>
      </c>
      <c r="BK225">
        <v>0</v>
      </c>
      <c r="BL225">
        <v>1</v>
      </c>
      <c r="BM225">
        <v>0</v>
      </c>
      <c r="BN225">
        <v>0</v>
      </c>
    </row>
    <row r="226" spans="1:66" x14ac:dyDescent="0.35">
      <c r="A226" t="s">
        <v>533</v>
      </c>
      <c r="B226" t="s">
        <v>388</v>
      </c>
      <c r="C226" t="s">
        <v>77</v>
      </c>
      <c r="D226">
        <v>70.760000000000005</v>
      </c>
      <c r="E226">
        <v>0.93</v>
      </c>
      <c r="F226" t="str">
        <f t="shared" si="9"/>
        <v>medium</v>
      </c>
      <c r="G226" t="str">
        <f t="shared" si="10"/>
        <v>high</v>
      </c>
      <c r="H226" t="s">
        <v>248</v>
      </c>
      <c r="I226">
        <v>106</v>
      </c>
      <c r="J226" t="s">
        <v>534</v>
      </c>
      <c r="K226" t="s">
        <v>535</v>
      </c>
      <c r="M226">
        <v>41</v>
      </c>
      <c r="O226">
        <v>0</v>
      </c>
      <c r="P226">
        <v>0</v>
      </c>
      <c r="Q226" s="5">
        <v>0.375</v>
      </c>
      <c r="R226" s="5">
        <v>0.23076923076923</v>
      </c>
      <c r="S226" s="5">
        <v>0</v>
      </c>
      <c r="T226" s="5">
        <v>0.55555555555555503</v>
      </c>
      <c r="U226" s="5">
        <v>0.2</v>
      </c>
      <c r="V226" s="5">
        <v>7.1428571428571397E-2</v>
      </c>
      <c r="W226" s="5">
        <v>0</v>
      </c>
      <c r="X226" s="5">
        <v>0.14285714285714199</v>
      </c>
      <c r="Y226" s="5">
        <v>0</v>
      </c>
      <c r="Z226" s="5">
        <v>0.2</v>
      </c>
      <c r="AA226" s="5">
        <v>0.18181818181818099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0.33333333333333298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</row>
    <row r="227" spans="1:66" x14ac:dyDescent="0.35">
      <c r="A227" t="s">
        <v>536</v>
      </c>
      <c r="B227" t="s">
        <v>201</v>
      </c>
      <c r="C227" t="s">
        <v>75</v>
      </c>
      <c r="D227">
        <v>86.22</v>
      </c>
      <c r="E227">
        <v>3.19</v>
      </c>
      <c r="F227" t="str">
        <f t="shared" si="9"/>
        <v>medium</v>
      </c>
      <c r="G227" t="str">
        <f t="shared" si="10"/>
        <v>high</v>
      </c>
      <c r="H227" t="s">
        <v>248</v>
      </c>
      <c r="I227">
        <v>300</v>
      </c>
      <c r="J227" t="s">
        <v>537</v>
      </c>
      <c r="M227">
        <v>24</v>
      </c>
      <c r="O227">
        <v>0</v>
      </c>
      <c r="P227">
        <v>0</v>
      </c>
      <c r="Q227" s="5">
        <v>0.625</v>
      </c>
      <c r="R227" s="5">
        <v>0.46153846153846101</v>
      </c>
      <c r="S227" s="5">
        <v>0</v>
      </c>
      <c r="T227" s="5">
        <v>0.55555555555555503</v>
      </c>
      <c r="U227" s="5">
        <v>0.2</v>
      </c>
      <c r="V227" s="5">
        <v>0.28571428571428498</v>
      </c>
      <c r="W227" s="5">
        <v>0.375</v>
      </c>
      <c r="X227" s="5">
        <v>0.57142857142857095</v>
      </c>
      <c r="Y227" s="5">
        <v>0.14285714285714199</v>
      </c>
      <c r="Z227" s="5">
        <v>0.5</v>
      </c>
      <c r="AA227" s="5">
        <v>0.36363636363636298</v>
      </c>
      <c r="AB227" s="5">
        <v>0</v>
      </c>
      <c r="AC227" s="5">
        <v>9.0909090909090898E-2</v>
      </c>
      <c r="AD227" s="5">
        <v>0.75</v>
      </c>
      <c r="AE227" s="5">
        <v>0</v>
      </c>
      <c r="AF227" s="5">
        <v>0</v>
      </c>
      <c r="AG227" s="5">
        <v>0</v>
      </c>
      <c r="AH227" s="5">
        <v>0</v>
      </c>
      <c r="AI227" s="5">
        <v>6.6666666666666596E-2</v>
      </c>
      <c r="AJ227" s="5">
        <v>0.66666666666666596</v>
      </c>
      <c r="AK227" s="5">
        <v>0</v>
      </c>
      <c r="AL227" s="5">
        <v>0.77777777777777701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1</v>
      </c>
      <c r="AS227">
        <v>0</v>
      </c>
      <c r="AT227">
        <v>1</v>
      </c>
      <c r="AU227">
        <v>0</v>
      </c>
      <c r="AV227">
        <v>0</v>
      </c>
      <c r="AW227">
        <v>1</v>
      </c>
      <c r="AX227">
        <v>1</v>
      </c>
      <c r="AY227">
        <v>1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1</v>
      </c>
      <c r="BM227">
        <v>0</v>
      </c>
      <c r="BN227">
        <v>0</v>
      </c>
    </row>
    <row r="228" spans="1:66" x14ac:dyDescent="0.35">
      <c r="A228" t="s">
        <v>433</v>
      </c>
      <c r="B228" t="s">
        <v>166</v>
      </c>
      <c r="C228" t="s">
        <v>76</v>
      </c>
      <c r="D228">
        <v>83.05</v>
      </c>
      <c r="E228">
        <v>0</v>
      </c>
      <c r="F228" t="str">
        <f t="shared" si="9"/>
        <v>medium</v>
      </c>
      <c r="G228" t="str">
        <f t="shared" si="10"/>
        <v>high</v>
      </c>
      <c r="H228" t="s">
        <v>248</v>
      </c>
      <c r="I228">
        <v>134</v>
      </c>
      <c r="K228" t="s">
        <v>434</v>
      </c>
      <c r="M228">
        <v>42</v>
      </c>
      <c r="O228">
        <v>0</v>
      </c>
      <c r="P228">
        <v>0</v>
      </c>
      <c r="Q228" s="5">
        <v>1</v>
      </c>
      <c r="R228" s="5">
        <v>0.53846153846153799</v>
      </c>
      <c r="S228" s="5">
        <v>0.5</v>
      </c>
      <c r="T228" s="5">
        <v>1</v>
      </c>
      <c r="U228" s="5">
        <v>0.6</v>
      </c>
      <c r="V228" s="5">
        <v>0.214285714285714</v>
      </c>
      <c r="W228" s="5">
        <v>0</v>
      </c>
      <c r="X228" s="5">
        <v>1</v>
      </c>
      <c r="Y228" s="5">
        <v>0.14285714285714199</v>
      </c>
      <c r="Z228" s="5">
        <v>0.9</v>
      </c>
      <c r="AA228" s="5">
        <v>0.54545454545454497</v>
      </c>
      <c r="AB228" s="5">
        <v>0</v>
      </c>
      <c r="AC228" s="5">
        <v>0.5</v>
      </c>
      <c r="AD228" s="5">
        <v>1</v>
      </c>
      <c r="AE228" s="5">
        <v>0</v>
      </c>
      <c r="AF228" s="5">
        <v>0</v>
      </c>
      <c r="AG228" s="5">
        <v>0.33333333333333298</v>
      </c>
      <c r="AH228" s="5">
        <v>0.33333333333333298</v>
      </c>
      <c r="AI228" s="5">
        <v>0.133333333333333</v>
      </c>
      <c r="AJ228" s="5">
        <v>0.66666666666666596</v>
      </c>
      <c r="AK228" s="5">
        <v>0</v>
      </c>
      <c r="AL228" s="5">
        <v>0.66666666666666596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1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1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1</v>
      </c>
      <c r="BG228">
        <v>1</v>
      </c>
      <c r="BH228">
        <v>0</v>
      </c>
      <c r="BI228">
        <v>1</v>
      </c>
      <c r="BJ228">
        <v>0</v>
      </c>
      <c r="BK228">
        <v>0</v>
      </c>
      <c r="BL228">
        <v>1</v>
      </c>
      <c r="BM228">
        <v>0</v>
      </c>
      <c r="BN228">
        <v>1</v>
      </c>
    </row>
    <row r="229" spans="1:66" x14ac:dyDescent="0.35">
      <c r="A229" t="s">
        <v>1014</v>
      </c>
      <c r="B229" t="s">
        <v>191</v>
      </c>
      <c r="C229" t="s">
        <v>75</v>
      </c>
      <c r="D229">
        <v>84.62</v>
      </c>
      <c r="E229">
        <v>1.57</v>
      </c>
      <c r="F229" t="str">
        <f t="shared" si="9"/>
        <v>medium</v>
      </c>
      <c r="G229" t="str">
        <f t="shared" si="10"/>
        <v>high</v>
      </c>
      <c r="H229" t="s">
        <v>248</v>
      </c>
      <c r="I229">
        <v>110</v>
      </c>
      <c r="J229" t="s">
        <v>1015</v>
      </c>
      <c r="L229" t="s">
        <v>1016</v>
      </c>
      <c r="M229">
        <v>37</v>
      </c>
      <c r="O229">
        <v>0</v>
      </c>
      <c r="P229">
        <v>0</v>
      </c>
      <c r="Q229" s="5">
        <v>0.75</v>
      </c>
      <c r="R229" s="5">
        <v>0.30769230769230699</v>
      </c>
      <c r="S229" s="5">
        <v>0</v>
      </c>
      <c r="T229" s="5">
        <v>0.55555555555555503</v>
      </c>
      <c r="U229" s="5">
        <v>0.4</v>
      </c>
      <c r="V229" s="5">
        <v>7.1428571428571397E-2</v>
      </c>
      <c r="W229" s="5">
        <v>0.25</v>
      </c>
      <c r="X229" s="5">
        <v>0.42857142857142799</v>
      </c>
      <c r="Y229" s="5">
        <v>0.14285714285714199</v>
      </c>
      <c r="Z229" s="5">
        <v>0.6</v>
      </c>
      <c r="AA229" s="5">
        <v>0.36363636363636298</v>
      </c>
      <c r="AB229" s="5">
        <v>0</v>
      </c>
      <c r="AC229" s="5">
        <v>0.53846153846153799</v>
      </c>
      <c r="AD229" s="5">
        <v>0.75</v>
      </c>
      <c r="AE229" s="5">
        <v>0</v>
      </c>
      <c r="AF229" s="5">
        <v>0</v>
      </c>
      <c r="AG229" s="5">
        <v>0</v>
      </c>
      <c r="AH229" s="5">
        <v>0</v>
      </c>
      <c r="AI229" s="5">
        <v>0.133333333333333</v>
      </c>
      <c r="AJ229" s="5">
        <v>1</v>
      </c>
      <c r="AK229" s="5">
        <v>0</v>
      </c>
      <c r="AL229" s="5">
        <v>0.33333333333333298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1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1</v>
      </c>
      <c r="AY229">
        <v>0</v>
      </c>
      <c r="AZ229">
        <v>1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1</v>
      </c>
      <c r="BM229">
        <v>0</v>
      </c>
      <c r="BN229">
        <v>0</v>
      </c>
    </row>
    <row r="230" spans="1:66" x14ac:dyDescent="0.35">
      <c r="A230" t="s">
        <v>997</v>
      </c>
      <c r="B230" t="s">
        <v>181</v>
      </c>
      <c r="C230" t="s">
        <v>75</v>
      </c>
      <c r="D230">
        <v>93.9</v>
      </c>
      <c r="E230">
        <v>3.58</v>
      </c>
      <c r="F230" t="str">
        <f t="shared" si="9"/>
        <v>medium</v>
      </c>
      <c r="G230" t="str">
        <f t="shared" si="10"/>
        <v>high</v>
      </c>
      <c r="H230" t="s">
        <v>248</v>
      </c>
      <c r="I230">
        <v>69</v>
      </c>
      <c r="J230" t="s">
        <v>998</v>
      </c>
      <c r="K230" t="s">
        <v>999</v>
      </c>
      <c r="M230">
        <v>36</v>
      </c>
      <c r="O230">
        <v>0</v>
      </c>
      <c r="P230">
        <v>0</v>
      </c>
      <c r="Q230" s="5">
        <v>0.625</v>
      </c>
      <c r="R230" s="5">
        <v>0.15384615384615299</v>
      </c>
      <c r="S230" s="5">
        <v>0</v>
      </c>
      <c r="T230" s="5">
        <v>0.66666666666666596</v>
      </c>
      <c r="U230" s="5">
        <v>0.2</v>
      </c>
      <c r="V230" s="5">
        <v>0.14285714285714199</v>
      </c>
      <c r="W230" s="5">
        <v>0.375</v>
      </c>
      <c r="X230" s="5">
        <v>0.57142857142857095</v>
      </c>
      <c r="Y230" s="5">
        <v>0.14285714285714199</v>
      </c>
      <c r="Z230" s="5">
        <v>0.5</v>
      </c>
      <c r="AA230" s="5">
        <v>0.36363636363636298</v>
      </c>
      <c r="AB230" s="5">
        <v>0</v>
      </c>
      <c r="AC230" s="5">
        <v>0.38461538461538403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6.6666666666666596E-2</v>
      </c>
      <c r="AJ230" s="5">
        <v>1</v>
      </c>
      <c r="AK230" s="5">
        <v>0</v>
      </c>
      <c r="AL230" s="5">
        <v>0.88888888888888795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1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1</v>
      </c>
      <c r="BM230">
        <v>0</v>
      </c>
      <c r="BN230">
        <v>1</v>
      </c>
    </row>
    <row r="231" spans="1:66" x14ac:dyDescent="0.35">
      <c r="A231" t="s">
        <v>1021</v>
      </c>
      <c r="B231" t="s">
        <v>196</v>
      </c>
      <c r="C231" t="s">
        <v>75</v>
      </c>
      <c r="D231">
        <v>82.81</v>
      </c>
      <c r="E231">
        <v>4.1100000000000003</v>
      </c>
      <c r="F231" t="str">
        <f t="shared" si="9"/>
        <v>medium</v>
      </c>
      <c r="G231" t="str">
        <f t="shared" si="10"/>
        <v>high</v>
      </c>
      <c r="H231" t="s">
        <v>248</v>
      </c>
      <c r="I231">
        <v>805</v>
      </c>
      <c r="M231">
        <v>37</v>
      </c>
      <c r="O231">
        <v>0</v>
      </c>
      <c r="P231">
        <v>0</v>
      </c>
      <c r="Q231" s="5">
        <v>0.625</v>
      </c>
      <c r="R231" s="5">
        <v>0.46153846153846101</v>
      </c>
      <c r="S231" s="5">
        <v>0</v>
      </c>
      <c r="T231" s="5">
        <v>0.66666666666666596</v>
      </c>
      <c r="U231" s="5">
        <v>0.6</v>
      </c>
      <c r="V231" s="5">
        <v>0.28571428571428498</v>
      </c>
      <c r="W231" s="5">
        <v>0.375</v>
      </c>
      <c r="X231" s="5">
        <v>0.42857142857142799</v>
      </c>
      <c r="Y231" s="5">
        <v>0.14285714285714199</v>
      </c>
      <c r="Z231" s="5">
        <v>0.5</v>
      </c>
      <c r="AA231" s="5">
        <v>0.18181818181818099</v>
      </c>
      <c r="AB231" s="5">
        <v>0</v>
      </c>
      <c r="AC231" s="5">
        <v>0.38461538461538403</v>
      </c>
      <c r="AD231" s="5">
        <v>0.25</v>
      </c>
      <c r="AE231" s="5">
        <v>0</v>
      </c>
      <c r="AF231" s="5">
        <v>0</v>
      </c>
      <c r="AG231" s="5">
        <v>0.66666666666666596</v>
      </c>
      <c r="AH231" s="5">
        <v>0.66666666666666596</v>
      </c>
      <c r="AI231" s="5">
        <v>0.133333333333333</v>
      </c>
      <c r="AJ231" s="5">
        <v>0.66666666666666596</v>
      </c>
      <c r="AK231" s="5">
        <v>0</v>
      </c>
      <c r="AL231" s="5">
        <v>0.77777777777777701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1</v>
      </c>
      <c r="AS231">
        <v>0</v>
      </c>
      <c r="AT231">
        <v>1</v>
      </c>
      <c r="AU231">
        <v>0</v>
      </c>
      <c r="AV231">
        <v>0</v>
      </c>
      <c r="AW231">
        <v>0</v>
      </c>
      <c r="AX231">
        <v>1</v>
      </c>
      <c r="AY231">
        <v>0</v>
      </c>
      <c r="AZ231">
        <v>1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1</v>
      </c>
      <c r="BM231">
        <v>0</v>
      </c>
      <c r="BN231">
        <v>0</v>
      </c>
    </row>
    <row r="232" spans="1:66" x14ac:dyDescent="0.35">
      <c r="A232" t="s">
        <v>1022</v>
      </c>
      <c r="B232" t="s">
        <v>540</v>
      </c>
      <c r="C232" t="s">
        <v>75</v>
      </c>
      <c r="D232">
        <v>87</v>
      </c>
      <c r="E232">
        <v>2.4700000000000002</v>
      </c>
      <c r="F232" t="str">
        <f t="shared" si="9"/>
        <v>medium</v>
      </c>
      <c r="G232" t="str">
        <f t="shared" si="10"/>
        <v>high</v>
      </c>
      <c r="H232" t="s">
        <v>248</v>
      </c>
      <c r="I232">
        <v>232</v>
      </c>
      <c r="J232" t="s">
        <v>1023</v>
      </c>
      <c r="M232">
        <v>38</v>
      </c>
      <c r="O232">
        <v>0</v>
      </c>
      <c r="P232">
        <v>0</v>
      </c>
      <c r="Q232" s="5">
        <v>0.75</v>
      </c>
      <c r="R232" s="5">
        <v>0.38461538461538403</v>
      </c>
      <c r="S232" s="5">
        <v>0.25</v>
      </c>
      <c r="T232" s="5">
        <v>0.66666666666666596</v>
      </c>
      <c r="U232" s="5">
        <v>0.2</v>
      </c>
      <c r="V232" s="5">
        <v>0.214285714285714</v>
      </c>
      <c r="W232" s="5">
        <v>0.125</v>
      </c>
      <c r="X232" s="5">
        <v>0.57142857142857095</v>
      </c>
      <c r="Y232" s="5">
        <v>0.14285714285714199</v>
      </c>
      <c r="Z232" s="5">
        <v>0.6</v>
      </c>
      <c r="AA232" s="5">
        <v>0.54545454545454497</v>
      </c>
      <c r="AB232" s="5">
        <v>0</v>
      </c>
      <c r="AC232" s="5">
        <v>0.53846153846153799</v>
      </c>
      <c r="AD232" s="5">
        <v>0.75</v>
      </c>
      <c r="AE232" s="5">
        <v>0</v>
      </c>
      <c r="AF232" s="5">
        <v>0</v>
      </c>
      <c r="AG232" s="5">
        <v>0</v>
      </c>
      <c r="AH232" s="5">
        <v>0</v>
      </c>
      <c r="AI232" s="5">
        <v>6.6666666666666596E-2</v>
      </c>
      <c r="AJ232" s="5">
        <v>0.5</v>
      </c>
      <c r="AK232" s="5">
        <v>0</v>
      </c>
      <c r="AL232" s="5">
        <v>1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1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1</v>
      </c>
      <c r="BM232">
        <v>0</v>
      </c>
      <c r="BN232">
        <v>0</v>
      </c>
    </row>
    <row r="233" spans="1:66" x14ac:dyDescent="0.35">
      <c r="A233" t="s">
        <v>1027</v>
      </c>
      <c r="B233" t="s">
        <v>175</v>
      </c>
      <c r="C233" t="s">
        <v>77</v>
      </c>
      <c r="D233">
        <v>67.91</v>
      </c>
      <c r="E233">
        <v>0.23</v>
      </c>
      <c r="F233" t="str">
        <f t="shared" si="9"/>
        <v>medium</v>
      </c>
      <c r="G233" t="str">
        <f t="shared" si="10"/>
        <v>high</v>
      </c>
      <c r="H233" t="s">
        <v>248</v>
      </c>
      <c r="I233">
        <v>89</v>
      </c>
      <c r="K233" t="s">
        <v>1028</v>
      </c>
      <c r="M233">
        <v>31</v>
      </c>
      <c r="O233">
        <v>0</v>
      </c>
      <c r="P233">
        <v>0</v>
      </c>
      <c r="Q233" s="5">
        <v>0</v>
      </c>
      <c r="R233" s="5">
        <v>7.69230769230769E-2</v>
      </c>
      <c r="S233" s="5">
        <v>0</v>
      </c>
      <c r="T233" s="5">
        <v>0.55555555555555503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0.1</v>
      </c>
      <c r="AA233" s="5">
        <v>0.27272727272727199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0.66666666666666596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1</v>
      </c>
      <c r="BG233">
        <v>0</v>
      </c>
      <c r="BH233">
        <v>0</v>
      </c>
      <c r="BI233">
        <v>1</v>
      </c>
      <c r="BJ233">
        <v>0</v>
      </c>
      <c r="BK233">
        <v>0</v>
      </c>
      <c r="BL233">
        <v>0</v>
      </c>
      <c r="BM233">
        <v>0</v>
      </c>
      <c r="BN233">
        <v>0</v>
      </c>
    </row>
    <row r="234" spans="1:66" x14ac:dyDescent="0.35">
      <c r="A234" t="s">
        <v>1029</v>
      </c>
      <c r="B234" t="s">
        <v>209</v>
      </c>
      <c r="C234" t="s">
        <v>76</v>
      </c>
      <c r="D234">
        <v>84.01</v>
      </c>
      <c r="E234">
        <v>4.3600000000000003</v>
      </c>
      <c r="F234" t="str">
        <f t="shared" si="9"/>
        <v>medium</v>
      </c>
      <c r="G234" t="str">
        <f t="shared" si="10"/>
        <v>high</v>
      </c>
      <c r="H234" t="s">
        <v>248</v>
      </c>
      <c r="I234">
        <v>452</v>
      </c>
      <c r="K234" t="s">
        <v>1030</v>
      </c>
      <c r="M234">
        <v>41</v>
      </c>
      <c r="O234">
        <v>0</v>
      </c>
      <c r="P234">
        <v>0</v>
      </c>
      <c r="Q234" s="5">
        <v>0.75</v>
      </c>
      <c r="R234" s="5">
        <v>0.46153846153846101</v>
      </c>
      <c r="S234" s="5">
        <v>0.25</v>
      </c>
      <c r="T234" s="5">
        <v>0.66666666666666596</v>
      </c>
      <c r="U234" s="5">
        <v>0.2</v>
      </c>
      <c r="V234" s="5">
        <v>0.14285714285714199</v>
      </c>
      <c r="W234" s="5">
        <v>0</v>
      </c>
      <c r="X234" s="5">
        <v>0.71428571428571397</v>
      </c>
      <c r="Y234" s="5">
        <v>0.28571428571428498</v>
      </c>
      <c r="Z234" s="5">
        <v>0.7</v>
      </c>
      <c r="AA234" s="5">
        <v>0.54545454545454497</v>
      </c>
      <c r="AB234" s="5">
        <v>0</v>
      </c>
      <c r="AC234" s="5">
        <v>0.58333333333333304</v>
      </c>
      <c r="AD234" s="5">
        <v>0.75</v>
      </c>
      <c r="AE234" s="5">
        <v>0</v>
      </c>
      <c r="AF234" s="5">
        <v>0</v>
      </c>
      <c r="AG234" s="5">
        <v>0</v>
      </c>
      <c r="AH234" s="5">
        <v>0</v>
      </c>
      <c r="AI234" s="5">
        <v>0.133333333333333</v>
      </c>
      <c r="AJ234" s="5">
        <v>1</v>
      </c>
      <c r="AK234" s="5">
        <v>1</v>
      </c>
      <c r="AL234" s="5">
        <v>0</v>
      </c>
      <c r="AM234">
        <v>0</v>
      </c>
      <c r="AN234">
        <v>0</v>
      </c>
      <c r="AO234">
        <v>1</v>
      </c>
      <c r="AP234">
        <v>0</v>
      </c>
      <c r="AQ234">
        <v>0</v>
      </c>
      <c r="AR234">
        <v>1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1</v>
      </c>
      <c r="BA234">
        <v>0</v>
      </c>
      <c r="BB234">
        <v>1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1</v>
      </c>
      <c r="BM234">
        <v>0</v>
      </c>
      <c r="BN234">
        <v>0</v>
      </c>
    </row>
    <row r="235" spans="1:66" x14ac:dyDescent="0.35">
      <c r="A235" t="s">
        <v>1033</v>
      </c>
      <c r="B235" t="s">
        <v>191</v>
      </c>
      <c r="C235" t="s">
        <v>75</v>
      </c>
      <c r="D235">
        <v>82.46</v>
      </c>
      <c r="E235">
        <v>1.58</v>
      </c>
      <c r="F235" t="str">
        <f t="shared" si="9"/>
        <v>medium</v>
      </c>
      <c r="G235" t="str">
        <f t="shared" si="10"/>
        <v>high</v>
      </c>
      <c r="H235" t="s">
        <v>248</v>
      </c>
      <c r="I235">
        <v>75</v>
      </c>
      <c r="J235" t="s">
        <v>1034</v>
      </c>
      <c r="M235">
        <v>33</v>
      </c>
      <c r="O235">
        <v>0</v>
      </c>
      <c r="P235">
        <v>0</v>
      </c>
      <c r="Q235" s="5">
        <v>0.625</v>
      </c>
      <c r="R235" s="5">
        <v>0.23076923076923</v>
      </c>
      <c r="S235" s="5">
        <v>0</v>
      </c>
      <c r="T235" s="5">
        <v>0.55555555555555503</v>
      </c>
      <c r="U235" s="5">
        <v>0.2</v>
      </c>
      <c r="V235" s="5">
        <v>0.14285714285714199</v>
      </c>
      <c r="W235" s="5">
        <v>0.375</v>
      </c>
      <c r="X235" s="5">
        <v>0.42857142857142799</v>
      </c>
      <c r="Y235" s="5">
        <v>0</v>
      </c>
      <c r="Z235" s="5">
        <v>0.5</v>
      </c>
      <c r="AA235" s="5">
        <v>0.36363636363636298</v>
      </c>
      <c r="AB235" s="5">
        <v>0</v>
      </c>
      <c r="AC235" s="5">
        <v>0.53846153846153799</v>
      </c>
      <c r="AD235" s="5">
        <v>0</v>
      </c>
      <c r="AE235" s="5">
        <v>0</v>
      </c>
      <c r="AF235" s="5">
        <v>0</v>
      </c>
      <c r="AG235" s="5">
        <v>0.33333333333333298</v>
      </c>
      <c r="AH235" s="5">
        <v>0.33333333333333298</v>
      </c>
      <c r="AI235" s="5">
        <v>6.6666666666666596E-2</v>
      </c>
      <c r="AJ235" s="5">
        <v>1</v>
      </c>
      <c r="AK235" s="5">
        <v>0</v>
      </c>
      <c r="AL235" s="5">
        <v>0.88888888888888795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1</v>
      </c>
      <c r="AS235">
        <v>0</v>
      </c>
      <c r="AT235">
        <v>0</v>
      </c>
      <c r="AU235">
        <v>0</v>
      </c>
      <c r="AV235">
        <v>0</v>
      </c>
      <c r="AW235">
        <v>1</v>
      </c>
      <c r="AX235">
        <v>1</v>
      </c>
      <c r="AY235">
        <v>1</v>
      </c>
      <c r="AZ235">
        <v>1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</v>
      </c>
      <c r="BM235">
        <v>0</v>
      </c>
      <c r="BN235">
        <v>0</v>
      </c>
    </row>
    <row r="236" spans="1:66" x14ac:dyDescent="0.35">
      <c r="A236" t="s">
        <v>1041</v>
      </c>
      <c r="B236" t="s">
        <v>278</v>
      </c>
      <c r="C236" t="s">
        <v>75</v>
      </c>
      <c r="D236">
        <v>79.45</v>
      </c>
      <c r="E236">
        <v>2.15</v>
      </c>
      <c r="F236" t="str">
        <f t="shared" si="9"/>
        <v>medium</v>
      </c>
      <c r="G236" t="str">
        <f t="shared" si="10"/>
        <v>high</v>
      </c>
      <c r="H236" t="s">
        <v>248</v>
      </c>
      <c r="I236">
        <v>52</v>
      </c>
      <c r="M236">
        <v>34</v>
      </c>
      <c r="O236">
        <v>0</v>
      </c>
      <c r="P236">
        <v>0</v>
      </c>
      <c r="Q236" s="5">
        <v>0.5</v>
      </c>
      <c r="R236" s="5">
        <v>0.15384615384615299</v>
      </c>
      <c r="S236" s="5">
        <v>0</v>
      </c>
      <c r="T236" s="5">
        <v>0.66666666666666596</v>
      </c>
      <c r="U236" s="5">
        <v>0.6</v>
      </c>
      <c r="V236" s="5">
        <v>0.14285714285714199</v>
      </c>
      <c r="W236" s="5">
        <v>0.25</v>
      </c>
      <c r="X236" s="5">
        <v>0.57142857142857095</v>
      </c>
      <c r="Y236" s="5">
        <v>0</v>
      </c>
      <c r="Z236" s="5">
        <v>0.4</v>
      </c>
      <c r="AA236" s="5">
        <v>0.36363636363636298</v>
      </c>
      <c r="AB236" s="5">
        <v>0</v>
      </c>
      <c r="AC236" s="5">
        <v>0.53846153846153799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6.6666666666666596E-2</v>
      </c>
      <c r="AJ236" s="5">
        <v>0.66666666666666596</v>
      </c>
      <c r="AK236" s="5">
        <v>0</v>
      </c>
      <c r="AL236" s="5">
        <v>0.88888888888888795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1</v>
      </c>
      <c r="AS236">
        <v>0</v>
      </c>
      <c r="AT236">
        <v>0</v>
      </c>
      <c r="AU236">
        <v>0</v>
      </c>
      <c r="AV236">
        <v>0</v>
      </c>
      <c r="AW236">
        <v>1</v>
      </c>
      <c r="AX236">
        <v>1</v>
      </c>
      <c r="AY236">
        <v>1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1</v>
      </c>
      <c r="BM236">
        <v>0</v>
      </c>
      <c r="BN236">
        <v>0</v>
      </c>
    </row>
    <row r="237" spans="1:66" x14ac:dyDescent="0.35">
      <c r="A237" t="s">
        <v>1042</v>
      </c>
      <c r="B237" t="s">
        <v>388</v>
      </c>
      <c r="C237" t="s">
        <v>77</v>
      </c>
      <c r="D237">
        <v>59.97</v>
      </c>
      <c r="E237">
        <v>1.08</v>
      </c>
      <c r="F237" t="str">
        <f t="shared" si="9"/>
        <v>medium</v>
      </c>
      <c r="G237" t="str">
        <f t="shared" si="10"/>
        <v>high</v>
      </c>
      <c r="H237" t="s">
        <v>248</v>
      </c>
      <c r="I237">
        <v>131</v>
      </c>
      <c r="M237">
        <v>23</v>
      </c>
      <c r="O237">
        <v>0</v>
      </c>
      <c r="P237">
        <v>0</v>
      </c>
      <c r="Q237" s="5">
        <v>0.125</v>
      </c>
      <c r="R237" s="5">
        <v>7.69230769230769E-2</v>
      </c>
      <c r="S237" s="5">
        <v>0</v>
      </c>
      <c r="T237" s="5">
        <v>0.44444444444444398</v>
      </c>
      <c r="U237" s="5">
        <v>0</v>
      </c>
      <c r="V237" s="5">
        <v>0</v>
      </c>
      <c r="W237" s="5">
        <v>0</v>
      </c>
      <c r="X237" s="5">
        <v>0.14285714285714199</v>
      </c>
      <c r="Y237" s="5">
        <v>0</v>
      </c>
      <c r="Z237" s="5">
        <v>0.1</v>
      </c>
      <c r="AA237" s="5">
        <v>0.18181818181818099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0.44444444444444398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</row>
    <row r="238" spans="1:66" x14ac:dyDescent="0.35">
      <c r="A238" t="s">
        <v>1043</v>
      </c>
      <c r="B238" t="s">
        <v>166</v>
      </c>
      <c r="C238" t="s">
        <v>76</v>
      </c>
      <c r="D238">
        <v>84.75</v>
      </c>
      <c r="E238">
        <v>0</v>
      </c>
      <c r="F238" t="str">
        <f t="shared" si="9"/>
        <v>medium</v>
      </c>
      <c r="G238" t="str">
        <f t="shared" si="10"/>
        <v>high</v>
      </c>
      <c r="H238" t="s">
        <v>248</v>
      </c>
      <c r="I238">
        <v>123</v>
      </c>
      <c r="K238" t="s">
        <v>1044</v>
      </c>
      <c r="M238">
        <v>43</v>
      </c>
      <c r="O238">
        <v>0</v>
      </c>
      <c r="P238">
        <v>0</v>
      </c>
      <c r="Q238" s="5">
        <v>0.875</v>
      </c>
      <c r="R238" s="5">
        <v>0.53846153846153799</v>
      </c>
      <c r="S238" s="5">
        <v>0.75</v>
      </c>
      <c r="T238" s="5">
        <v>1</v>
      </c>
      <c r="U238" s="5">
        <v>0.6</v>
      </c>
      <c r="V238" s="5">
        <v>0.214285714285714</v>
      </c>
      <c r="W238" s="5">
        <v>0</v>
      </c>
      <c r="X238" s="5">
        <v>1</v>
      </c>
      <c r="Y238" s="5">
        <v>0.14285714285714199</v>
      </c>
      <c r="Z238" s="5">
        <v>0.8</v>
      </c>
      <c r="AA238" s="5">
        <v>0.54545454545454497</v>
      </c>
      <c r="AB238" s="5">
        <v>0</v>
      </c>
      <c r="AC238" s="5">
        <v>0.85714285714285698</v>
      </c>
      <c r="AD238" s="5">
        <v>1</v>
      </c>
      <c r="AE238" s="5">
        <v>0</v>
      </c>
      <c r="AF238" s="5">
        <v>0</v>
      </c>
      <c r="AG238" s="5">
        <v>0.33333333333333298</v>
      </c>
      <c r="AH238" s="5">
        <v>0.33333333333333298</v>
      </c>
      <c r="AI238" s="5">
        <v>0.133333333333333</v>
      </c>
      <c r="AJ238" s="5">
        <v>0.66666666666666596</v>
      </c>
      <c r="AK238" s="5">
        <v>0</v>
      </c>
      <c r="AL238" s="5">
        <v>0.33333333333333298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1</v>
      </c>
      <c r="AS238">
        <v>0</v>
      </c>
      <c r="AT238">
        <v>0</v>
      </c>
      <c r="AU238">
        <v>0</v>
      </c>
      <c r="AV238">
        <v>1</v>
      </c>
      <c r="AW238">
        <v>0</v>
      </c>
      <c r="AX238">
        <v>0</v>
      </c>
      <c r="AY238">
        <v>0</v>
      </c>
      <c r="AZ238">
        <v>1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1</v>
      </c>
      <c r="BG238">
        <v>1</v>
      </c>
      <c r="BH238">
        <v>0</v>
      </c>
      <c r="BI238">
        <v>1</v>
      </c>
      <c r="BJ238">
        <v>0</v>
      </c>
      <c r="BK238">
        <v>0</v>
      </c>
      <c r="BL238">
        <v>1</v>
      </c>
      <c r="BM238">
        <v>0</v>
      </c>
      <c r="BN238">
        <v>0</v>
      </c>
    </row>
    <row r="239" spans="1:66" x14ac:dyDescent="0.35">
      <c r="A239" t="s">
        <v>1008</v>
      </c>
      <c r="B239" t="s">
        <v>539</v>
      </c>
      <c r="C239" t="s">
        <v>75</v>
      </c>
      <c r="D239">
        <v>88.45</v>
      </c>
      <c r="E239">
        <v>3</v>
      </c>
      <c r="F239" t="str">
        <f t="shared" si="9"/>
        <v>medium</v>
      </c>
      <c r="G239" t="str">
        <f t="shared" si="10"/>
        <v>high</v>
      </c>
      <c r="H239" t="s">
        <v>248</v>
      </c>
      <c r="I239">
        <v>79</v>
      </c>
      <c r="J239" t="s">
        <v>1009</v>
      </c>
      <c r="M239">
        <v>37</v>
      </c>
      <c r="O239">
        <v>0.25</v>
      </c>
      <c r="P239">
        <v>0</v>
      </c>
      <c r="Q239" s="5">
        <v>0.625</v>
      </c>
      <c r="R239" s="5">
        <v>0.23076923076923</v>
      </c>
      <c r="S239" s="5">
        <v>0.25</v>
      </c>
      <c r="T239" s="5">
        <v>0.66666666666666596</v>
      </c>
      <c r="U239" s="5">
        <v>0.2</v>
      </c>
      <c r="V239" s="5">
        <v>0.214285714285714</v>
      </c>
      <c r="W239" s="5">
        <v>0.25</v>
      </c>
      <c r="X239" s="5">
        <v>0.42857142857142799</v>
      </c>
      <c r="Y239" s="5">
        <v>0.14285714285714199</v>
      </c>
      <c r="Z239" s="5">
        <v>0.5</v>
      </c>
      <c r="AA239" s="5">
        <v>0.36363636363636298</v>
      </c>
      <c r="AB239" s="5">
        <v>0</v>
      </c>
      <c r="AC239" s="5">
        <v>9.0909090909090898E-2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6.6666666666666596E-2</v>
      </c>
      <c r="AJ239" s="5">
        <v>1</v>
      </c>
      <c r="AK239" s="5">
        <v>0</v>
      </c>
      <c r="AL239" s="5">
        <v>0.88888888888888795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1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1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1</v>
      </c>
      <c r="BM239">
        <v>0</v>
      </c>
      <c r="BN239">
        <v>1</v>
      </c>
    </row>
    <row r="240" spans="1:66" x14ac:dyDescent="0.35">
      <c r="A240" t="s">
        <v>719</v>
      </c>
      <c r="B240" t="s">
        <v>250</v>
      </c>
      <c r="C240" t="s">
        <v>76</v>
      </c>
      <c r="D240">
        <v>58.97</v>
      </c>
      <c r="E240">
        <v>5.98</v>
      </c>
      <c r="F240" t="str">
        <f t="shared" si="9"/>
        <v>medium</v>
      </c>
      <c r="G240" t="str">
        <f t="shared" si="10"/>
        <v>medium</v>
      </c>
      <c r="H240" t="s">
        <v>243</v>
      </c>
      <c r="I240">
        <v>392</v>
      </c>
      <c r="J240" t="s">
        <v>720</v>
      </c>
      <c r="K240" t="s">
        <v>721</v>
      </c>
      <c r="L240" t="s">
        <v>722</v>
      </c>
      <c r="M240">
        <v>83</v>
      </c>
      <c r="O240">
        <v>0</v>
      </c>
      <c r="P240">
        <v>0</v>
      </c>
      <c r="Q240" s="5">
        <v>0</v>
      </c>
      <c r="R240" s="5">
        <v>0</v>
      </c>
      <c r="S240" s="5">
        <v>0</v>
      </c>
      <c r="T240" s="5">
        <v>0.44444444444444398</v>
      </c>
      <c r="U240" s="5">
        <v>0</v>
      </c>
      <c r="V240" s="5">
        <v>0</v>
      </c>
      <c r="W240" s="5">
        <v>0</v>
      </c>
      <c r="X240" s="5">
        <v>0.42857142857142799</v>
      </c>
      <c r="Y240" s="5">
        <v>0</v>
      </c>
      <c r="Z240" s="5">
        <v>0</v>
      </c>
      <c r="AA240" s="5">
        <v>0.27272727272727199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0.33333333333333298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1</v>
      </c>
      <c r="BJ240">
        <v>0</v>
      </c>
      <c r="BK240">
        <v>0</v>
      </c>
      <c r="BL240">
        <v>0</v>
      </c>
      <c r="BM240">
        <v>0</v>
      </c>
      <c r="BN240">
        <v>0</v>
      </c>
    </row>
    <row r="241" spans="1:66" x14ac:dyDescent="0.35">
      <c r="A241" t="s">
        <v>325</v>
      </c>
      <c r="B241" t="s">
        <v>209</v>
      </c>
      <c r="C241" t="s">
        <v>76</v>
      </c>
      <c r="D241">
        <v>86.92</v>
      </c>
      <c r="E241">
        <v>6.1</v>
      </c>
      <c r="F241" t="str">
        <f t="shared" si="9"/>
        <v>medium</v>
      </c>
      <c r="G241" t="str">
        <f t="shared" si="10"/>
        <v>medium</v>
      </c>
      <c r="H241" t="s">
        <v>243</v>
      </c>
      <c r="I241">
        <v>307</v>
      </c>
      <c r="J241" t="s">
        <v>157</v>
      </c>
      <c r="K241" t="s">
        <v>326</v>
      </c>
      <c r="L241" t="s">
        <v>327</v>
      </c>
      <c r="M241">
        <v>46</v>
      </c>
      <c r="O241">
        <v>0</v>
      </c>
      <c r="P241">
        <v>0</v>
      </c>
      <c r="Q241" s="5">
        <v>0.75</v>
      </c>
      <c r="R241" s="5">
        <v>0.38461538461538403</v>
      </c>
      <c r="S241" s="5">
        <v>0.25</v>
      </c>
      <c r="T241" s="5">
        <v>0.77777777777777701</v>
      </c>
      <c r="U241" s="5">
        <v>0.4</v>
      </c>
      <c r="V241" s="5">
        <v>7.1428571428571397E-2</v>
      </c>
      <c r="W241" s="5">
        <v>0</v>
      </c>
      <c r="X241" s="5">
        <v>0.57142857142857095</v>
      </c>
      <c r="Y241" s="5">
        <v>0.28571428571428498</v>
      </c>
      <c r="Z241" s="5">
        <v>0.5</v>
      </c>
      <c r="AA241" s="5">
        <v>0.45454545454545398</v>
      </c>
      <c r="AB241" s="5">
        <v>0</v>
      </c>
      <c r="AC241" s="5">
        <v>0.5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0.133333333333333</v>
      </c>
      <c r="AJ241" s="5">
        <v>1</v>
      </c>
      <c r="AK241" s="5">
        <v>1</v>
      </c>
      <c r="AL241" s="5">
        <v>0</v>
      </c>
      <c r="AM241">
        <v>0</v>
      </c>
      <c r="AN241">
        <v>0</v>
      </c>
      <c r="AO241">
        <v>1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1</v>
      </c>
      <c r="BK241">
        <v>0</v>
      </c>
      <c r="BL241">
        <v>0</v>
      </c>
      <c r="BM241">
        <v>0</v>
      </c>
      <c r="BN241">
        <v>0</v>
      </c>
    </row>
    <row r="242" spans="1:66" x14ac:dyDescent="0.35">
      <c r="A242" t="s">
        <v>473</v>
      </c>
      <c r="B242" t="s">
        <v>181</v>
      </c>
      <c r="C242" t="s">
        <v>79</v>
      </c>
      <c r="D242">
        <v>94.77</v>
      </c>
      <c r="E242">
        <v>5.23</v>
      </c>
      <c r="F242" t="str">
        <f t="shared" si="9"/>
        <v>medium</v>
      </c>
      <c r="G242" t="str">
        <f t="shared" si="10"/>
        <v>medium</v>
      </c>
      <c r="H242" t="s">
        <v>243</v>
      </c>
      <c r="I242">
        <v>223</v>
      </c>
      <c r="J242" t="s">
        <v>474</v>
      </c>
      <c r="K242" t="s">
        <v>475</v>
      </c>
      <c r="L242" t="s">
        <v>476</v>
      </c>
      <c r="M242">
        <v>50</v>
      </c>
      <c r="O242">
        <v>0</v>
      </c>
      <c r="P242">
        <v>0</v>
      </c>
      <c r="Q242" s="5">
        <v>0.75</v>
      </c>
      <c r="R242" s="5">
        <v>0.30769230769230699</v>
      </c>
      <c r="S242" s="5">
        <v>0.25</v>
      </c>
      <c r="T242" s="5">
        <v>0.66666666666666596</v>
      </c>
      <c r="U242" s="5">
        <v>0.2</v>
      </c>
      <c r="V242" s="5">
        <v>0.214285714285714</v>
      </c>
      <c r="W242" s="5">
        <v>0.125</v>
      </c>
      <c r="X242" s="5">
        <v>0.71428571428571397</v>
      </c>
      <c r="Y242" s="5">
        <v>0.14285714285714199</v>
      </c>
      <c r="Z242" s="5">
        <v>0.6</v>
      </c>
      <c r="AA242" s="5">
        <v>0.45454545454545398</v>
      </c>
      <c r="AB242" s="5">
        <v>0</v>
      </c>
      <c r="AC242" s="5">
        <v>0.61538461538461497</v>
      </c>
      <c r="AD242" s="5">
        <v>0.75</v>
      </c>
      <c r="AE242" s="5">
        <v>0</v>
      </c>
      <c r="AF242" s="5">
        <v>0</v>
      </c>
      <c r="AG242" s="5">
        <v>0</v>
      </c>
      <c r="AH242" s="5">
        <v>0</v>
      </c>
      <c r="AI242" s="5">
        <v>0.133333333333333</v>
      </c>
      <c r="AJ242" s="5">
        <v>0.5</v>
      </c>
      <c r="AK242" s="5">
        <v>0</v>
      </c>
      <c r="AL242" s="5">
        <v>0.88888888888888795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1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1</v>
      </c>
      <c r="BM242">
        <v>0</v>
      </c>
      <c r="BN242">
        <v>0</v>
      </c>
    </row>
    <row r="243" spans="1:66" x14ac:dyDescent="0.35">
      <c r="A243" t="s">
        <v>482</v>
      </c>
      <c r="B243" t="s">
        <v>342</v>
      </c>
      <c r="C243" t="s">
        <v>76</v>
      </c>
      <c r="D243">
        <v>90.68</v>
      </c>
      <c r="E243">
        <v>8.3699999999999992</v>
      </c>
      <c r="F243" t="str">
        <f t="shared" si="9"/>
        <v>medium</v>
      </c>
      <c r="G243" t="str">
        <f t="shared" si="10"/>
        <v>medium</v>
      </c>
      <c r="H243" t="s">
        <v>243</v>
      </c>
      <c r="I243">
        <v>440</v>
      </c>
      <c r="J243" t="s">
        <v>483</v>
      </c>
      <c r="K243" t="s">
        <v>484</v>
      </c>
      <c r="L243" t="s">
        <v>157</v>
      </c>
      <c r="M243">
        <v>50</v>
      </c>
      <c r="O243">
        <v>0</v>
      </c>
      <c r="P243">
        <v>0</v>
      </c>
      <c r="Q243" s="5">
        <v>0.875</v>
      </c>
      <c r="R243" s="5">
        <v>0.38461538461538403</v>
      </c>
      <c r="S243" s="5">
        <v>0</v>
      </c>
      <c r="T243" s="5">
        <v>0.66666666666666596</v>
      </c>
      <c r="U243" s="5">
        <v>1</v>
      </c>
      <c r="V243" s="5">
        <v>0.28571428571428498</v>
      </c>
      <c r="W243" s="5">
        <v>0</v>
      </c>
      <c r="X243" s="5">
        <v>0.42857142857142799</v>
      </c>
      <c r="Y243" s="5">
        <v>0</v>
      </c>
      <c r="Z243" s="5">
        <v>0.7</v>
      </c>
      <c r="AA243" s="5">
        <v>0.36363636363636298</v>
      </c>
      <c r="AB243" s="5">
        <v>0</v>
      </c>
      <c r="AC243" s="5">
        <v>0.71428571428571397</v>
      </c>
      <c r="AD243" s="5">
        <v>0.5</v>
      </c>
      <c r="AE243" s="5">
        <v>0</v>
      </c>
      <c r="AF243" s="5">
        <v>0</v>
      </c>
      <c r="AG243" s="5">
        <v>0</v>
      </c>
      <c r="AH243" s="5">
        <v>0</v>
      </c>
      <c r="AI243" s="5">
        <v>6.6666666666666596E-2</v>
      </c>
      <c r="AJ243" s="5">
        <v>0.66666666666666596</v>
      </c>
      <c r="AK243" s="5">
        <v>0.875</v>
      </c>
      <c r="AL243" s="5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1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1</v>
      </c>
      <c r="AY243">
        <v>0</v>
      </c>
      <c r="AZ243">
        <v>1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1</v>
      </c>
      <c r="BM243">
        <v>0</v>
      </c>
      <c r="BN243">
        <v>0</v>
      </c>
    </row>
    <row r="244" spans="1:66" x14ac:dyDescent="0.35">
      <c r="A244" t="s">
        <v>1026</v>
      </c>
      <c r="B244" t="s">
        <v>209</v>
      </c>
      <c r="C244" t="s">
        <v>76</v>
      </c>
      <c r="D244">
        <v>90.7</v>
      </c>
      <c r="E244">
        <v>5.64</v>
      </c>
      <c r="F244" t="str">
        <f t="shared" si="9"/>
        <v>medium</v>
      </c>
      <c r="G244" t="str">
        <f t="shared" si="10"/>
        <v>medium</v>
      </c>
      <c r="H244" t="s">
        <v>243</v>
      </c>
      <c r="I244">
        <v>425</v>
      </c>
      <c r="J244" t="s">
        <v>157</v>
      </c>
      <c r="K244" t="s">
        <v>157</v>
      </c>
      <c r="L244" t="s">
        <v>176</v>
      </c>
      <c r="M244">
        <v>56</v>
      </c>
      <c r="O244">
        <v>0</v>
      </c>
      <c r="P244">
        <v>0</v>
      </c>
      <c r="Q244" s="5">
        <v>0.875</v>
      </c>
      <c r="R244" s="5">
        <v>0.46153846153846101</v>
      </c>
      <c r="S244" s="5">
        <v>0.25</v>
      </c>
      <c r="T244" s="5">
        <v>0.55555555555555503</v>
      </c>
      <c r="U244" s="5">
        <v>0.4</v>
      </c>
      <c r="V244" s="5">
        <v>7.1428571428571397E-2</v>
      </c>
      <c r="W244" s="5">
        <v>0</v>
      </c>
      <c r="X244" s="5">
        <v>0.71428571428571397</v>
      </c>
      <c r="Y244" s="5">
        <v>0.14285714285714199</v>
      </c>
      <c r="Z244" s="5">
        <v>0.7</v>
      </c>
      <c r="AA244" s="5">
        <v>0.54545454545454497</v>
      </c>
      <c r="AB244" s="5">
        <v>0</v>
      </c>
      <c r="AC244" s="5">
        <v>0.83333333333333304</v>
      </c>
      <c r="AD244" s="5">
        <v>1</v>
      </c>
      <c r="AE244" s="5">
        <v>0</v>
      </c>
      <c r="AF244" s="5">
        <v>0</v>
      </c>
      <c r="AG244" s="5">
        <v>0</v>
      </c>
      <c r="AH244" s="5">
        <v>0</v>
      </c>
      <c r="AI244" s="5">
        <v>0.133333333333333</v>
      </c>
      <c r="AJ244" s="5">
        <v>1</v>
      </c>
      <c r="AK244" s="5">
        <v>1</v>
      </c>
      <c r="AL244" s="5">
        <v>0</v>
      </c>
      <c r="AM244">
        <v>0</v>
      </c>
      <c r="AN244">
        <v>0</v>
      </c>
      <c r="AO244">
        <v>1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1</v>
      </c>
      <c r="BA244">
        <v>0</v>
      </c>
      <c r="BB244">
        <v>1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1</v>
      </c>
      <c r="BK244">
        <v>0</v>
      </c>
      <c r="BL244">
        <v>1</v>
      </c>
      <c r="BM244">
        <v>0</v>
      </c>
      <c r="BN244">
        <v>0</v>
      </c>
    </row>
    <row r="245" spans="1:66" x14ac:dyDescent="0.35">
      <c r="A245" t="s">
        <v>624</v>
      </c>
      <c r="B245" t="s">
        <v>193</v>
      </c>
      <c r="C245" t="s">
        <v>75</v>
      </c>
      <c r="D245">
        <v>70.92</v>
      </c>
      <c r="E245">
        <v>7.93</v>
      </c>
      <c r="F245" t="str">
        <f t="shared" si="9"/>
        <v>medium</v>
      </c>
      <c r="G245" t="str">
        <f t="shared" si="10"/>
        <v>medium</v>
      </c>
      <c r="H245" t="s">
        <v>248</v>
      </c>
      <c r="I245">
        <v>590</v>
      </c>
      <c r="M245">
        <v>40</v>
      </c>
      <c r="O245">
        <v>0</v>
      </c>
      <c r="P245">
        <v>0</v>
      </c>
      <c r="Q245" s="5">
        <v>0.375</v>
      </c>
      <c r="R245" s="5">
        <v>0.15384615384615299</v>
      </c>
      <c r="S245" s="5">
        <v>0</v>
      </c>
      <c r="T245" s="5">
        <v>0.66666666666666596</v>
      </c>
      <c r="U245" s="5">
        <v>0.4</v>
      </c>
      <c r="V245" s="5">
        <v>7.1428571428571397E-2</v>
      </c>
      <c r="W245" s="5">
        <v>0.25</v>
      </c>
      <c r="X245" s="5">
        <v>0.42857142857142799</v>
      </c>
      <c r="Y245" s="5">
        <v>0</v>
      </c>
      <c r="Z245" s="5">
        <v>0.3</v>
      </c>
      <c r="AA245" s="5">
        <v>9.0909090909090898E-2</v>
      </c>
      <c r="AB245" s="5">
        <v>0</v>
      </c>
      <c r="AC245" s="5">
        <v>0.38461538461538403</v>
      </c>
      <c r="AD245" s="5">
        <v>0.75</v>
      </c>
      <c r="AE245" s="5">
        <v>0</v>
      </c>
      <c r="AF245" s="5">
        <v>0</v>
      </c>
      <c r="AG245" s="5">
        <v>0</v>
      </c>
      <c r="AH245" s="5">
        <v>0</v>
      </c>
      <c r="AI245" s="5">
        <v>6.6666666666666596E-2</v>
      </c>
      <c r="AJ245" s="5">
        <v>0.5</v>
      </c>
      <c r="AK245" s="5">
        <v>0</v>
      </c>
      <c r="AL245" s="5">
        <v>0.77777777777777701</v>
      </c>
      <c r="AM245">
        <v>1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1</v>
      </c>
      <c r="AX245">
        <v>0</v>
      </c>
      <c r="AY245">
        <v>1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1</v>
      </c>
      <c r="BM245">
        <v>0</v>
      </c>
      <c r="BN245">
        <v>0</v>
      </c>
    </row>
    <row r="246" spans="1:66" x14ac:dyDescent="0.35">
      <c r="A246" t="s">
        <v>638</v>
      </c>
      <c r="B246" t="s">
        <v>278</v>
      </c>
      <c r="C246" t="s">
        <v>75</v>
      </c>
      <c r="D246">
        <v>93.83</v>
      </c>
      <c r="E246">
        <v>6.86</v>
      </c>
      <c r="F246" t="str">
        <f t="shared" si="9"/>
        <v>medium</v>
      </c>
      <c r="G246" t="str">
        <f t="shared" si="10"/>
        <v>medium</v>
      </c>
      <c r="H246" t="s">
        <v>248</v>
      </c>
      <c r="I246">
        <v>186</v>
      </c>
      <c r="J246" t="s">
        <v>639</v>
      </c>
      <c r="M246">
        <v>43</v>
      </c>
      <c r="O246">
        <v>0</v>
      </c>
      <c r="P246">
        <v>0</v>
      </c>
      <c r="Q246" s="5">
        <v>0.75</v>
      </c>
      <c r="R246" s="5">
        <v>0.38461538461538403</v>
      </c>
      <c r="S246" s="5">
        <v>0.25</v>
      </c>
      <c r="T246" s="5">
        <v>0.55555555555555503</v>
      </c>
      <c r="U246" s="5">
        <v>0.4</v>
      </c>
      <c r="V246" s="5">
        <v>0.214285714285714</v>
      </c>
      <c r="W246" s="5">
        <v>0.25</v>
      </c>
      <c r="X246" s="5">
        <v>0.42857142857142799</v>
      </c>
      <c r="Y246" s="5">
        <v>0.14285714285714199</v>
      </c>
      <c r="Z246" s="5">
        <v>0.6</v>
      </c>
      <c r="AA246" s="5">
        <v>0.36363636363636298</v>
      </c>
      <c r="AB246" s="5">
        <v>0</v>
      </c>
      <c r="AC246" s="5">
        <v>0.41666666666666602</v>
      </c>
      <c r="AD246" s="5">
        <v>0.5</v>
      </c>
      <c r="AE246" s="5">
        <v>0</v>
      </c>
      <c r="AF246" s="5">
        <v>0</v>
      </c>
      <c r="AG246" s="5">
        <v>0</v>
      </c>
      <c r="AH246" s="5">
        <v>0</v>
      </c>
      <c r="AI246" s="5">
        <v>6.6666666666666596E-2</v>
      </c>
      <c r="AJ246" s="5">
        <v>0</v>
      </c>
      <c r="AK246" s="5">
        <v>0</v>
      </c>
      <c r="AL246" s="5">
        <v>0.88888888888888795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1</v>
      </c>
      <c r="AS246">
        <v>0</v>
      </c>
      <c r="AT246">
        <v>1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</row>
    <row r="247" spans="1:66" x14ac:dyDescent="0.35">
      <c r="A247" t="s">
        <v>644</v>
      </c>
      <c r="B247" t="s">
        <v>181</v>
      </c>
      <c r="C247" t="s">
        <v>75</v>
      </c>
      <c r="D247">
        <v>82.56</v>
      </c>
      <c r="E247">
        <v>8.92</v>
      </c>
      <c r="F247" t="str">
        <f t="shared" si="9"/>
        <v>medium</v>
      </c>
      <c r="G247" t="str">
        <f t="shared" si="10"/>
        <v>medium</v>
      </c>
      <c r="H247" t="s">
        <v>248</v>
      </c>
      <c r="I247">
        <v>332</v>
      </c>
      <c r="M247">
        <v>37</v>
      </c>
      <c r="O247">
        <v>0</v>
      </c>
      <c r="P247">
        <v>0</v>
      </c>
      <c r="Q247" s="5">
        <v>0.75</v>
      </c>
      <c r="R247" s="5">
        <v>0.46153846153846101</v>
      </c>
      <c r="S247" s="5">
        <v>0</v>
      </c>
      <c r="T247" s="5">
        <v>0.66666666666666596</v>
      </c>
      <c r="U247" s="5">
        <v>0.2</v>
      </c>
      <c r="V247" s="5">
        <v>0.28571428571428498</v>
      </c>
      <c r="W247" s="5">
        <v>0.25</v>
      </c>
      <c r="X247" s="5">
        <v>0.57142857142857095</v>
      </c>
      <c r="Y247" s="5">
        <v>0.14285714285714199</v>
      </c>
      <c r="Z247" s="5">
        <v>0.6</v>
      </c>
      <c r="AA247" s="5">
        <v>0.36363636363636298</v>
      </c>
      <c r="AB247" s="5">
        <v>0</v>
      </c>
      <c r="AC247" s="5">
        <v>0.30769230769230699</v>
      </c>
      <c r="AD247" s="5">
        <v>0.5</v>
      </c>
      <c r="AE247" s="5">
        <v>0</v>
      </c>
      <c r="AF247" s="5">
        <v>0</v>
      </c>
      <c r="AG247" s="5">
        <v>0</v>
      </c>
      <c r="AH247" s="5">
        <v>0</v>
      </c>
      <c r="AI247" s="5">
        <v>6.6666666666666596E-2</v>
      </c>
      <c r="AJ247" s="5">
        <v>0.5</v>
      </c>
      <c r="AK247" s="5">
        <v>0.125</v>
      </c>
      <c r="AL247" s="5">
        <v>0.66666666666666596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1</v>
      </c>
      <c r="AU247">
        <v>0</v>
      </c>
      <c r="AV247">
        <v>0</v>
      </c>
      <c r="AW247">
        <v>1</v>
      </c>
      <c r="AX247">
        <v>0</v>
      </c>
      <c r="AY247">
        <v>1</v>
      </c>
      <c r="AZ247">
        <v>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</row>
    <row r="248" spans="1:66" x14ac:dyDescent="0.35">
      <c r="A248" t="s">
        <v>647</v>
      </c>
      <c r="B248" t="s">
        <v>285</v>
      </c>
      <c r="C248" t="s">
        <v>75</v>
      </c>
      <c r="D248">
        <v>82.4</v>
      </c>
      <c r="E248">
        <v>6.73</v>
      </c>
      <c r="F248" t="str">
        <f t="shared" si="9"/>
        <v>medium</v>
      </c>
      <c r="G248" t="str">
        <f t="shared" si="10"/>
        <v>medium</v>
      </c>
      <c r="H248" t="s">
        <v>248</v>
      </c>
      <c r="I248">
        <v>291</v>
      </c>
      <c r="J248" t="s">
        <v>648</v>
      </c>
      <c r="M248">
        <v>34</v>
      </c>
      <c r="O248">
        <v>0.25</v>
      </c>
      <c r="P248">
        <v>0</v>
      </c>
      <c r="Q248" s="5">
        <v>0.375</v>
      </c>
      <c r="R248" s="5">
        <v>0.30769230769230699</v>
      </c>
      <c r="S248" s="5">
        <v>0.25</v>
      </c>
      <c r="T248" s="5">
        <v>0.66666666666666596</v>
      </c>
      <c r="U248" s="5">
        <v>0</v>
      </c>
      <c r="V248" s="5">
        <v>0.28571428571428498</v>
      </c>
      <c r="W248" s="5">
        <v>0.25</v>
      </c>
      <c r="X248" s="5">
        <v>0.57142857142857095</v>
      </c>
      <c r="Y248" s="5">
        <v>0.14285714285714199</v>
      </c>
      <c r="Z248" s="5">
        <v>0.3</v>
      </c>
      <c r="AA248" s="5">
        <v>0.36363636363636298</v>
      </c>
      <c r="AB248" s="5">
        <v>0</v>
      </c>
      <c r="AC248" s="5">
        <v>0.38461538461538403</v>
      </c>
      <c r="AD248" s="5">
        <v>0.5</v>
      </c>
      <c r="AE248" s="5">
        <v>0</v>
      </c>
      <c r="AF248" s="5">
        <v>0</v>
      </c>
      <c r="AG248" s="5">
        <v>0</v>
      </c>
      <c r="AH248" s="5">
        <v>0</v>
      </c>
      <c r="AI248" s="5">
        <v>6.6666666666666596E-2</v>
      </c>
      <c r="AJ248" s="5">
        <v>0</v>
      </c>
      <c r="AK248" s="5">
        <v>0</v>
      </c>
      <c r="AL248" s="5">
        <v>0.55555555555555503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1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1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1</v>
      </c>
      <c r="BM248">
        <v>0</v>
      </c>
      <c r="BN248">
        <v>0</v>
      </c>
    </row>
    <row r="249" spans="1:66" x14ac:dyDescent="0.35">
      <c r="A249" t="s">
        <v>661</v>
      </c>
      <c r="B249" t="s">
        <v>219</v>
      </c>
      <c r="C249" t="s">
        <v>75</v>
      </c>
      <c r="D249">
        <v>89.69</v>
      </c>
      <c r="E249">
        <v>6.42</v>
      </c>
      <c r="F249" t="str">
        <f t="shared" si="9"/>
        <v>medium</v>
      </c>
      <c r="G249" t="str">
        <f t="shared" si="10"/>
        <v>medium</v>
      </c>
      <c r="H249" t="s">
        <v>248</v>
      </c>
      <c r="I249">
        <v>181</v>
      </c>
      <c r="J249" t="s">
        <v>662</v>
      </c>
      <c r="M249">
        <v>44</v>
      </c>
      <c r="O249">
        <v>0</v>
      </c>
      <c r="P249">
        <v>0</v>
      </c>
      <c r="Q249" s="5">
        <v>0.75</v>
      </c>
      <c r="R249" s="5">
        <v>0.46153846153846101</v>
      </c>
      <c r="S249" s="5">
        <v>0</v>
      </c>
      <c r="T249" s="5">
        <v>0.66666666666666596</v>
      </c>
      <c r="U249" s="5">
        <v>0.6</v>
      </c>
      <c r="V249" s="5">
        <v>0.28571428571428498</v>
      </c>
      <c r="W249" s="5">
        <v>0.25</v>
      </c>
      <c r="X249" s="5">
        <v>0.71428571428571397</v>
      </c>
      <c r="Y249" s="5">
        <v>0.14285714285714199</v>
      </c>
      <c r="Z249" s="5">
        <v>0.6</v>
      </c>
      <c r="AA249" s="5">
        <v>0.36363636363636298</v>
      </c>
      <c r="AB249" s="5">
        <v>0</v>
      </c>
      <c r="AC249" s="5">
        <v>0.46153846153846101</v>
      </c>
      <c r="AD249" s="5">
        <v>0.5</v>
      </c>
      <c r="AE249" s="5">
        <v>0</v>
      </c>
      <c r="AF249" s="5">
        <v>0</v>
      </c>
      <c r="AG249" s="5">
        <v>0</v>
      </c>
      <c r="AH249" s="5">
        <v>0</v>
      </c>
      <c r="AI249" s="5">
        <v>0.133333333333333</v>
      </c>
      <c r="AJ249" s="5">
        <v>1</v>
      </c>
      <c r="AK249" s="5">
        <v>0</v>
      </c>
      <c r="AL249" s="5">
        <v>0.77777777777777701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1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1</v>
      </c>
      <c r="BM249">
        <v>0</v>
      </c>
      <c r="BN249">
        <v>0</v>
      </c>
    </row>
    <row r="250" spans="1:66" x14ac:dyDescent="0.35">
      <c r="A250" t="s">
        <v>663</v>
      </c>
      <c r="B250" t="s">
        <v>178</v>
      </c>
      <c r="C250" t="s">
        <v>77</v>
      </c>
      <c r="D250">
        <v>71.03</v>
      </c>
      <c r="E250">
        <v>9.5</v>
      </c>
      <c r="F250" t="str">
        <f t="shared" si="9"/>
        <v>medium</v>
      </c>
      <c r="G250" t="str">
        <f t="shared" si="10"/>
        <v>medium</v>
      </c>
      <c r="H250" t="s">
        <v>248</v>
      </c>
      <c r="I250">
        <v>105</v>
      </c>
      <c r="J250" t="s">
        <v>664</v>
      </c>
      <c r="M250">
        <v>34</v>
      </c>
      <c r="O250">
        <v>0</v>
      </c>
      <c r="P250">
        <v>0</v>
      </c>
      <c r="Q250" s="5">
        <v>0.25</v>
      </c>
      <c r="R250" s="5">
        <v>0.15384615384615299</v>
      </c>
      <c r="S250" s="5">
        <v>0</v>
      </c>
      <c r="T250" s="5">
        <v>0.55555555555555503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0.2</v>
      </c>
      <c r="AA250" s="5">
        <v>0.27272727272727199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0.77777777777777701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1</v>
      </c>
      <c r="BJ250">
        <v>0</v>
      </c>
      <c r="BK250">
        <v>0</v>
      </c>
      <c r="BL250">
        <v>0</v>
      </c>
      <c r="BM250">
        <v>0</v>
      </c>
      <c r="BN250">
        <v>0</v>
      </c>
    </row>
    <row r="251" spans="1:66" x14ac:dyDescent="0.35">
      <c r="A251" t="s">
        <v>610</v>
      </c>
      <c r="B251" t="s">
        <v>196</v>
      </c>
      <c r="C251" t="s">
        <v>75</v>
      </c>
      <c r="D251">
        <v>89.05</v>
      </c>
      <c r="E251">
        <v>7.76</v>
      </c>
      <c r="F251" t="str">
        <f t="shared" si="9"/>
        <v>medium</v>
      </c>
      <c r="G251" t="str">
        <f t="shared" si="10"/>
        <v>medium</v>
      </c>
      <c r="H251" t="s">
        <v>248</v>
      </c>
      <c r="I251">
        <v>284</v>
      </c>
      <c r="J251" t="s">
        <v>157</v>
      </c>
      <c r="M251">
        <v>35</v>
      </c>
      <c r="O251">
        <v>0</v>
      </c>
      <c r="P251">
        <v>0</v>
      </c>
      <c r="Q251" s="5">
        <v>0.625</v>
      </c>
      <c r="R251" s="5">
        <v>0.46153846153846101</v>
      </c>
      <c r="S251" s="5">
        <v>0.25</v>
      </c>
      <c r="T251" s="5">
        <v>0.66666666666666596</v>
      </c>
      <c r="U251" s="5">
        <v>0.4</v>
      </c>
      <c r="V251" s="5">
        <v>0.28571428571428498</v>
      </c>
      <c r="W251" s="5">
        <v>0.25</v>
      </c>
      <c r="X251" s="5">
        <v>0.57142857142857095</v>
      </c>
      <c r="Y251" s="5">
        <v>0.14285714285714199</v>
      </c>
      <c r="Z251" s="5">
        <v>0.5</v>
      </c>
      <c r="AA251" s="5">
        <v>0.27272727272727199</v>
      </c>
      <c r="AB251" s="5">
        <v>0</v>
      </c>
      <c r="AC251" s="5">
        <v>0.53846153846153799</v>
      </c>
      <c r="AD251" s="5">
        <v>0.25</v>
      </c>
      <c r="AE251" s="5">
        <v>0</v>
      </c>
      <c r="AF251" s="5">
        <v>0</v>
      </c>
      <c r="AG251" s="5">
        <v>0.66666666666666596</v>
      </c>
      <c r="AH251" s="5">
        <v>0.66666666666666596</v>
      </c>
      <c r="AI251" s="5">
        <v>0.133333333333333</v>
      </c>
      <c r="AJ251" s="5">
        <v>0.66666666666666596</v>
      </c>
      <c r="AK251" s="5">
        <v>0</v>
      </c>
      <c r="AL251" s="5">
        <v>0.77777777777777701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1</v>
      </c>
      <c r="AS251">
        <v>0</v>
      </c>
      <c r="AT251">
        <v>0</v>
      </c>
      <c r="AU251">
        <v>0</v>
      </c>
      <c r="AV251">
        <v>0</v>
      </c>
      <c r="AW251">
        <v>1</v>
      </c>
      <c r="AX251">
        <v>1</v>
      </c>
      <c r="AY251">
        <v>1</v>
      </c>
      <c r="AZ251">
        <v>1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1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1</v>
      </c>
      <c r="BM251">
        <v>1</v>
      </c>
      <c r="BN251">
        <v>0</v>
      </c>
    </row>
    <row r="252" spans="1:66" x14ac:dyDescent="0.35">
      <c r="A252" t="s">
        <v>671</v>
      </c>
      <c r="B252" t="s">
        <v>201</v>
      </c>
      <c r="C252" t="s">
        <v>75</v>
      </c>
      <c r="D252">
        <v>92.53</v>
      </c>
      <c r="E252">
        <v>9.61</v>
      </c>
      <c r="F252" t="str">
        <f t="shared" si="9"/>
        <v>medium</v>
      </c>
      <c r="G252" t="str">
        <f t="shared" si="10"/>
        <v>medium</v>
      </c>
      <c r="H252" t="s">
        <v>248</v>
      </c>
      <c r="I252">
        <v>235</v>
      </c>
      <c r="K252" t="s">
        <v>672</v>
      </c>
      <c r="L252" t="s">
        <v>673</v>
      </c>
      <c r="M252">
        <v>46</v>
      </c>
      <c r="O252">
        <v>0</v>
      </c>
      <c r="P252">
        <v>0</v>
      </c>
      <c r="Q252" s="5">
        <v>0.625</v>
      </c>
      <c r="R252" s="5">
        <v>0.46153846153846101</v>
      </c>
      <c r="S252" s="5">
        <v>0.25</v>
      </c>
      <c r="T252" s="5">
        <v>0.55555555555555503</v>
      </c>
      <c r="U252" s="5">
        <v>0.2</v>
      </c>
      <c r="V252" s="5">
        <v>0.28571428571428498</v>
      </c>
      <c r="W252" s="5">
        <v>0.25</v>
      </c>
      <c r="X252" s="5">
        <v>0.28571428571428498</v>
      </c>
      <c r="Y252" s="5">
        <v>0.14285714285714199</v>
      </c>
      <c r="Z252" s="5">
        <v>0.5</v>
      </c>
      <c r="AA252" s="5">
        <v>0.18181818181818099</v>
      </c>
      <c r="AB252" s="5">
        <v>0</v>
      </c>
      <c r="AC252" s="5">
        <v>0.16666666666666599</v>
      </c>
      <c r="AD252" s="5">
        <v>0.5</v>
      </c>
      <c r="AE252" s="5">
        <v>0</v>
      </c>
      <c r="AF252" s="5">
        <v>0</v>
      </c>
      <c r="AG252" s="5">
        <v>0</v>
      </c>
      <c r="AH252" s="5">
        <v>0</v>
      </c>
      <c r="AI252" s="5">
        <v>0.133333333333333</v>
      </c>
      <c r="AJ252" s="5">
        <v>0.33333333333333298</v>
      </c>
      <c r="AK252" s="5">
        <v>0</v>
      </c>
      <c r="AL252" s="5">
        <v>1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1</v>
      </c>
      <c r="AU252">
        <v>0</v>
      </c>
      <c r="AV252">
        <v>0</v>
      </c>
      <c r="AW252">
        <v>0</v>
      </c>
      <c r="AX252">
        <v>1</v>
      </c>
      <c r="AY252">
        <v>0</v>
      </c>
      <c r="AZ252">
        <v>1</v>
      </c>
      <c r="BA252">
        <v>0</v>
      </c>
      <c r="BB252">
        <v>0</v>
      </c>
      <c r="BC252">
        <v>1</v>
      </c>
      <c r="BD252">
        <v>0</v>
      </c>
      <c r="BE252">
        <v>0</v>
      </c>
      <c r="BF252">
        <v>1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</v>
      </c>
      <c r="BM252">
        <v>0</v>
      </c>
      <c r="BN252">
        <v>0</v>
      </c>
    </row>
    <row r="253" spans="1:66" x14ac:dyDescent="0.35">
      <c r="A253" t="s">
        <v>684</v>
      </c>
      <c r="B253" t="s">
        <v>278</v>
      </c>
      <c r="C253" t="s">
        <v>75</v>
      </c>
      <c r="D253">
        <v>91.16</v>
      </c>
      <c r="E253">
        <v>9.41</v>
      </c>
      <c r="F253" t="str">
        <f t="shared" si="9"/>
        <v>medium</v>
      </c>
      <c r="G253" t="str">
        <f t="shared" si="10"/>
        <v>medium</v>
      </c>
      <c r="H253" t="s">
        <v>248</v>
      </c>
      <c r="I253">
        <v>153</v>
      </c>
      <c r="K253" t="s">
        <v>685</v>
      </c>
      <c r="M253">
        <v>40</v>
      </c>
      <c r="O253">
        <v>0</v>
      </c>
      <c r="P253">
        <v>0</v>
      </c>
      <c r="Q253" s="5">
        <v>0.75</v>
      </c>
      <c r="R253" s="5">
        <v>0.30769230769230699</v>
      </c>
      <c r="S253" s="5">
        <v>0.25</v>
      </c>
      <c r="T253" s="5">
        <v>0.66666666666666596</v>
      </c>
      <c r="U253" s="5">
        <v>0.4</v>
      </c>
      <c r="V253" s="5">
        <v>0.14285714285714199</v>
      </c>
      <c r="W253" s="5">
        <v>0.25</v>
      </c>
      <c r="X253" s="5">
        <v>0.42857142857142799</v>
      </c>
      <c r="Y253" s="5">
        <v>0.14285714285714199</v>
      </c>
      <c r="Z253" s="5">
        <v>0.6</v>
      </c>
      <c r="AA253" s="5">
        <v>0.54545454545454497</v>
      </c>
      <c r="AB253" s="5">
        <v>0</v>
      </c>
      <c r="AC253" s="5">
        <v>0.16666666666666599</v>
      </c>
      <c r="AD253" s="5">
        <v>0.75</v>
      </c>
      <c r="AE253" s="5">
        <v>0</v>
      </c>
      <c r="AF253" s="5">
        <v>0</v>
      </c>
      <c r="AG253" s="5">
        <v>0</v>
      </c>
      <c r="AH253" s="5">
        <v>0</v>
      </c>
      <c r="AI253" s="5">
        <v>0.133333333333333</v>
      </c>
      <c r="AJ253" s="5">
        <v>1</v>
      </c>
      <c r="AK253" s="5">
        <v>0</v>
      </c>
      <c r="AL253" s="5">
        <v>0.11111111111111099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1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1</v>
      </c>
      <c r="BA253">
        <v>0</v>
      </c>
      <c r="BB253">
        <v>0</v>
      </c>
      <c r="BC253">
        <v>1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1</v>
      </c>
      <c r="BM253">
        <v>0</v>
      </c>
      <c r="BN253">
        <v>0</v>
      </c>
    </row>
    <row r="254" spans="1:66" x14ac:dyDescent="0.35">
      <c r="A254" t="s">
        <v>687</v>
      </c>
      <c r="B254" t="s">
        <v>181</v>
      </c>
      <c r="C254" t="s">
        <v>79</v>
      </c>
      <c r="D254">
        <v>93.57</v>
      </c>
      <c r="E254">
        <v>5.91</v>
      </c>
      <c r="F254" t="str">
        <f t="shared" si="9"/>
        <v>medium</v>
      </c>
      <c r="G254" t="str">
        <f t="shared" si="10"/>
        <v>medium</v>
      </c>
      <c r="H254" t="s">
        <v>248</v>
      </c>
      <c r="I254">
        <v>161</v>
      </c>
      <c r="M254">
        <v>49</v>
      </c>
      <c r="O254">
        <v>0</v>
      </c>
      <c r="P254">
        <v>0</v>
      </c>
      <c r="Q254" s="5">
        <v>0.75</v>
      </c>
      <c r="R254" s="5">
        <v>0.46153846153846101</v>
      </c>
      <c r="S254" s="5">
        <v>0</v>
      </c>
      <c r="T254" s="5">
        <v>0.55555555555555503</v>
      </c>
      <c r="U254" s="5">
        <v>0.6</v>
      </c>
      <c r="V254" s="5">
        <v>0.28571428571428498</v>
      </c>
      <c r="W254" s="5">
        <v>0.125</v>
      </c>
      <c r="X254" s="5">
        <v>0.42857142857142799</v>
      </c>
      <c r="Y254" s="5">
        <v>0.14285714285714199</v>
      </c>
      <c r="Z254" s="5">
        <v>0.6</v>
      </c>
      <c r="AA254" s="5">
        <v>0.36363636363636298</v>
      </c>
      <c r="AB254" s="5">
        <v>0</v>
      </c>
      <c r="AC254" s="5">
        <v>0.33333333333333298</v>
      </c>
      <c r="AD254" s="5">
        <v>0.75</v>
      </c>
      <c r="AE254" s="5">
        <v>0</v>
      </c>
      <c r="AF254" s="5">
        <v>0</v>
      </c>
      <c r="AG254" s="5">
        <v>0</v>
      </c>
      <c r="AH254" s="5">
        <v>0</v>
      </c>
      <c r="AI254" s="5">
        <v>6.6666666666666596E-2</v>
      </c>
      <c r="AJ254" s="5">
        <v>0.33333333333333298</v>
      </c>
      <c r="AK254" s="5">
        <v>0</v>
      </c>
      <c r="AL254" s="5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1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1</v>
      </c>
      <c r="BM254">
        <v>0</v>
      </c>
      <c r="BN254">
        <v>0</v>
      </c>
    </row>
    <row r="255" spans="1:66" x14ac:dyDescent="0.35">
      <c r="A255" t="s">
        <v>612</v>
      </c>
      <c r="B255" t="s">
        <v>205</v>
      </c>
      <c r="C255" t="s">
        <v>75</v>
      </c>
      <c r="D255">
        <v>66.34</v>
      </c>
      <c r="E255">
        <v>5</v>
      </c>
      <c r="F255" t="str">
        <f t="shared" si="9"/>
        <v>medium</v>
      </c>
      <c r="G255" t="str">
        <f t="shared" si="10"/>
        <v>medium</v>
      </c>
      <c r="H255" t="s">
        <v>248</v>
      </c>
      <c r="I255">
        <v>387</v>
      </c>
      <c r="J255" t="s">
        <v>613</v>
      </c>
      <c r="M255">
        <v>35</v>
      </c>
      <c r="O255">
        <v>0</v>
      </c>
      <c r="P255">
        <v>0</v>
      </c>
      <c r="Q255" s="5">
        <v>0.375</v>
      </c>
      <c r="R255" s="5">
        <v>0.23076923076923</v>
      </c>
      <c r="S255" s="5">
        <v>0</v>
      </c>
      <c r="T255" s="5">
        <v>0.55555555555555503</v>
      </c>
      <c r="U255" s="5">
        <v>0</v>
      </c>
      <c r="V255" s="5">
        <v>0.14285714285714199</v>
      </c>
      <c r="W255" s="5">
        <v>0.125</v>
      </c>
      <c r="X255" s="5">
        <v>0.85714285714285698</v>
      </c>
      <c r="Y255" s="5">
        <v>0</v>
      </c>
      <c r="Z255" s="5">
        <v>0.4</v>
      </c>
      <c r="AA255" s="5">
        <v>0.54545454545454497</v>
      </c>
      <c r="AB255" s="5">
        <v>0</v>
      </c>
      <c r="AC255" s="5">
        <v>9.0909090909090898E-2</v>
      </c>
      <c r="AD255" s="5">
        <v>0.5</v>
      </c>
      <c r="AE255" s="5">
        <v>0</v>
      </c>
      <c r="AF255" s="5">
        <v>0</v>
      </c>
      <c r="AG255" s="5">
        <v>0</v>
      </c>
      <c r="AH255" s="5">
        <v>0</v>
      </c>
      <c r="AI255" s="5">
        <v>0.133333333333333</v>
      </c>
      <c r="AJ255" s="5">
        <v>0.33333333333333298</v>
      </c>
      <c r="AK255" s="5">
        <v>0</v>
      </c>
      <c r="AL255" s="5">
        <v>0.66666666666666596</v>
      </c>
      <c r="AM255">
        <v>0</v>
      </c>
      <c r="AN255">
        <v>1</v>
      </c>
      <c r="AO255">
        <v>0</v>
      </c>
      <c r="AP255">
        <v>0</v>
      </c>
      <c r="AQ255">
        <v>0</v>
      </c>
      <c r="AR255">
        <v>1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1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</v>
      </c>
      <c r="BK255">
        <v>0</v>
      </c>
      <c r="BL255">
        <v>0</v>
      </c>
      <c r="BM255">
        <v>1</v>
      </c>
      <c r="BN255">
        <v>0</v>
      </c>
    </row>
    <row r="256" spans="1:66" x14ac:dyDescent="0.35">
      <c r="A256" t="s">
        <v>693</v>
      </c>
      <c r="B256" t="s">
        <v>175</v>
      </c>
      <c r="C256" t="s">
        <v>77</v>
      </c>
      <c r="D256">
        <v>67.290000000000006</v>
      </c>
      <c r="E256">
        <v>5.37</v>
      </c>
      <c r="F256" t="str">
        <f t="shared" si="9"/>
        <v>medium</v>
      </c>
      <c r="G256" t="str">
        <f t="shared" si="10"/>
        <v>medium</v>
      </c>
      <c r="H256" t="s">
        <v>248</v>
      </c>
      <c r="I256">
        <v>113</v>
      </c>
      <c r="M256">
        <v>37</v>
      </c>
      <c r="O256">
        <v>0</v>
      </c>
      <c r="P256">
        <v>0</v>
      </c>
      <c r="Q256" s="5">
        <v>0.125</v>
      </c>
      <c r="R256" s="5">
        <v>7.69230769230769E-2</v>
      </c>
      <c r="S256" s="5">
        <v>0</v>
      </c>
      <c r="T256" s="5">
        <v>0.66666666666666596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0.1</v>
      </c>
      <c r="AA256" s="5">
        <v>0.27272727272727199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0.77777777777777701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1</v>
      </c>
      <c r="BG256">
        <v>0</v>
      </c>
      <c r="BH256">
        <v>0</v>
      </c>
      <c r="BI256">
        <v>1</v>
      </c>
      <c r="BJ256">
        <v>0</v>
      </c>
      <c r="BK256">
        <v>0</v>
      </c>
      <c r="BL256">
        <v>0</v>
      </c>
      <c r="BM256">
        <v>0</v>
      </c>
      <c r="BN256">
        <v>0</v>
      </c>
    </row>
    <row r="257" spans="1:66" x14ac:dyDescent="0.35">
      <c r="A257" t="s">
        <v>694</v>
      </c>
      <c r="B257" t="s">
        <v>209</v>
      </c>
      <c r="C257" t="s">
        <v>76</v>
      </c>
      <c r="D257">
        <v>88.66</v>
      </c>
      <c r="E257">
        <v>6.69</v>
      </c>
      <c r="F257" t="str">
        <f t="shared" si="9"/>
        <v>medium</v>
      </c>
      <c r="G257" t="str">
        <f t="shared" si="10"/>
        <v>medium</v>
      </c>
      <c r="H257" t="s">
        <v>248</v>
      </c>
      <c r="I257">
        <v>412</v>
      </c>
      <c r="J257" t="s">
        <v>695</v>
      </c>
      <c r="K257" t="s">
        <v>696</v>
      </c>
      <c r="M257">
        <v>44</v>
      </c>
      <c r="O257">
        <v>0</v>
      </c>
      <c r="P257">
        <v>0</v>
      </c>
      <c r="Q257" s="5">
        <v>0.875</v>
      </c>
      <c r="R257" s="5">
        <v>0.30769230769230699</v>
      </c>
      <c r="S257" s="5">
        <v>0.75</v>
      </c>
      <c r="T257" s="5">
        <v>0.77777777777777701</v>
      </c>
      <c r="U257" s="5">
        <v>0.6</v>
      </c>
      <c r="V257" s="5">
        <v>0.14285714285714199</v>
      </c>
      <c r="W257" s="5">
        <v>0</v>
      </c>
      <c r="X257" s="5">
        <v>1</v>
      </c>
      <c r="Y257" s="5">
        <v>0.28571428571428498</v>
      </c>
      <c r="Z257" s="5">
        <v>0.7</v>
      </c>
      <c r="AA257" s="5">
        <v>0.54545454545454497</v>
      </c>
      <c r="AB257" s="5">
        <v>0</v>
      </c>
      <c r="AC257" s="5">
        <v>0.69230769230769196</v>
      </c>
      <c r="AD257" s="5">
        <v>0</v>
      </c>
      <c r="AE257" s="5">
        <v>0</v>
      </c>
      <c r="AF257" s="5">
        <v>0</v>
      </c>
      <c r="AG257" s="5">
        <v>0.66666666666666596</v>
      </c>
      <c r="AH257" s="5">
        <v>0.66666666666666596</v>
      </c>
      <c r="AI257" s="5">
        <v>0.133333333333333</v>
      </c>
      <c r="AJ257" s="5">
        <v>0.66666666666666596</v>
      </c>
      <c r="AK257" s="5">
        <v>0.5</v>
      </c>
      <c r="AL257" s="5">
        <v>0</v>
      </c>
      <c r="AM257">
        <v>0</v>
      </c>
      <c r="AN257">
        <v>0</v>
      </c>
      <c r="AO257">
        <v>0</v>
      </c>
      <c r="AP257">
        <v>1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1</v>
      </c>
      <c r="AX257">
        <v>0</v>
      </c>
      <c r="AY257">
        <v>1</v>
      </c>
      <c r="AZ257">
        <v>1</v>
      </c>
      <c r="BA257">
        <v>0</v>
      </c>
      <c r="BB257">
        <v>0</v>
      </c>
      <c r="BC257">
        <v>1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1</v>
      </c>
      <c r="BM257">
        <v>0</v>
      </c>
      <c r="BN257">
        <v>0</v>
      </c>
    </row>
    <row r="258" spans="1:66" x14ac:dyDescent="0.35">
      <c r="A258" t="s">
        <v>697</v>
      </c>
      <c r="B258" t="s">
        <v>205</v>
      </c>
      <c r="C258" t="s">
        <v>75</v>
      </c>
      <c r="D258">
        <v>73.83</v>
      </c>
      <c r="E258">
        <v>8.57</v>
      </c>
      <c r="F258" t="str">
        <f t="shared" si="9"/>
        <v>medium</v>
      </c>
      <c r="G258" t="str">
        <f t="shared" si="10"/>
        <v>medium</v>
      </c>
      <c r="H258" t="s">
        <v>248</v>
      </c>
      <c r="I258">
        <v>325</v>
      </c>
      <c r="J258" t="s">
        <v>698</v>
      </c>
      <c r="M258">
        <v>33</v>
      </c>
      <c r="O258">
        <v>0</v>
      </c>
      <c r="P258">
        <v>0</v>
      </c>
      <c r="Q258" s="5">
        <v>0.5</v>
      </c>
      <c r="R258" s="5">
        <v>0.23076923076923</v>
      </c>
      <c r="S258" s="5">
        <v>0.25</v>
      </c>
      <c r="T258" s="5">
        <v>0.55555555555555503</v>
      </c>
      <c r="U258" s="5">
        <v>0.2</v>
      </c>
      <c r="V258" s="5">
        <v>0.214285714285714</v>
      </c>
      <c r="W258" s="5">
        <v>0.25</v>
      </c>
      <c r="X258" s="5">
        <v>0.42857142857142799</v>
      </c>
      <c r="Y258" s="5">
        <v>0</v>
      </c>
      <c r="Z258" s="5">
        <v>0.3</v>
      </c>
      <c r="AA258" s="5">
        <v>0.45454545454545398</v>
      </c>
      <c r="AB258" s="5">
        <v>0</v>
      </c>
      <c r="AC258" s="5">
        <v>0.33333333333333298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6.6666666666666596E-2</v>
      </c>
      <c r="AJ258" s="5">
        <v>1</v>
      </c>
      <c r="AK258" s="5">
        <v>0</v>
      </c>
      <c r="AL258" s="5">
        <v>0.66666666666666596</v>
      </c>
      <c r="AM258">
        <v>0</v>
      </c>
      <c r="AN258">
        <v>0</v>
      </c>
      <c r="AO258">
        <v>0</v>
      </c>
      <c r="AP258">
        <v>1</v>
      </c>
      <c r="AQ258">
        <v>0</v>
      </c>
      <c r="AR258">
        <v>1</v>
      </c>
      <c r="AS258">
        <v>0</v>
      </c>
      <c r="AT258">
        <v>0</v>
      </c>
      <c r="AU258">
        <v>0</v>
      </c>
      <c r="AV258">
        <v>0</v>
      </c>
      <c r="AW258">
        <v>1</v>
      </c>
      <c r="AX258">
        <v>0</v>
      </c>
      <c r="AY258">
        <v>1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1</v>
      </c>
      <c r="BK258">
        <v>0</v>
      </c>
      <c r="BL258">
        <v>1</v>
      </c>
      <c r="BM258">
        <v>0</v>
      </c>
      <c r="BN258">
        <v>0</v>
      </c>
    </row>
    <row r="259" spans="1:66" x14ac:dyDescent="0.35">
      <c r="A259" t="s">
        <v>700</v>
      </c>
      <c r="B259" t="s">
        <v>183</v>
      </c>
      <c r="C259" t="s">
        <v>75</v>
      </c>
      <c r="D259">
        <v>78.81</v>
      </c>
      <c r="E259">
        <v>6.2</v>
      </c>
      <c r="F259" t="str">
        <f t="shared" si="9"/>
        <v>medium</v>
      </c>
      <c r="G259" t="str">
        <f t="shared" si="10"/>
        <v>medium</v>
      </c>
      <c r="H259" t="s">
        <v>248</v>
      </c>
      <c r="I259">
        <v>572</v>
      </c>
      <c r="J259" t="s">
        <v>701</v>
      </c>
      <c r="M259">
        <v>54</v>
      </c>
      <c r="O259">
        <v>0</v>
      </c>
      <c r="P259">
        <v>0</v>
      </c>
      <c r="Q259" s="5">
        <v>0.5</v>
      </c>
      <c r="R259" s="5">
        <v>0.38461538461538403</v>
      </c>
      <c r="S259" s="5">
        <v>0.25</v>
      </c>
      <c r="T259" s="5">
        <v>0.66666666666666596</v>
      </c>
      <c r="U259" s="5">
        <v>0</v>
      </c>
      <c r="V259" s="5">
        <v>0.28571428571428498</v>
      </c>
      <c r="W259" s="5">
        <v>0.25</v>
      </c>
      <c r="X259" s="5">
        <v>0.57142857142857095</v>
      </c>
      <c r="Y259" s="5">
        <v>0.14285714285714199</v>
      </c>
      <c r="Z259" s="5">
        <v>0.4</v>
      </c>
      <c r="AA259" s="5">
        <v>0.27272727272727199</v>
      </c>
      <c r="AB259" s="5">
        <v>0</v>
      </c>
      <c r="AC259" s="5">
        <v>0.46153846153846101</v>
      </c>
      <c r="AD259" s="5">
        <v>0.5</v>
      </c>
      <c r="AE259" s="5">
        <v>0</v>
      </c>
      <c r="AF259" s="5">
        <v>0</v>
      </c>
      <c r="AG259" s="5">
        <v>0</v>
      </c>
      <c r="AH259" s="5">
        <v>0</v>
      </c>
      <c r="AI259" s="5">
        <v>6.6666666666666596E-2</v>
      </c>
      <c r="AJ259" s="5">
        <v>1</v>
      </c>
      <c r="AK259" s="5">
        <v>0</v>
      </c>
      <c r="AL259" s="5">
        <v>0.88888888888888795</v>
      </c>
      <c r="AM259">
        <v>1</v>
      </c>
      <c r="AN259">
        <v>1</v>
      </c>
      <c r="AO259">
        <v>1</v>
      </c>
      <c r="AP259">
        <v>0</v>
      </c>
      <c r="AQ259">
        <v>1</v>
      </c>
      <c r="AR259">
        <v>0</v>
      </c>
      <c r="AS259">
        <v>0</v>
      </c>
      <c r="AT259">
        <v>1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1</v>
      </c>
      <c r="BA259">
        <v>0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</row>
    <row r="260" spans="1:66" x14ac:dyDescent="0.35">
      <c r="A260" t="s">
        <v>703</v>
      </c>
      <c r="B260" t="s">
        <v>378</v>
      </c>
      <c r="C260" t="s">
        <v>75</v>
      </c>
      <c r="D260">
        <v>69.489999999999995</v>
      </c>
      <c r="E260">
        <v>6.7</v>
      </c>
      <c r="F260" t="str">
        <f t="shared" si="9"/>
        <v>medium</v>
      </c>
      <c r="G260" t="str">
        <f t="shared" si="10"/>
        <v>medium</v>
      </c>
      <c r="H260" t="s">
        <v>248</v>
      </c>
      <c r="I260">
        <v>374</v>
      </c>
      <c r="M260">
        <v>33</v>
      </c>
      <c r="O260">
        <v>0</v>
      </c>
      <c r="P260">
        <v>0</v>
      </c>
      <c r="Q260" s="5">
        <v>0.5</v>
      </c>
      <c r="R260" s="5">
        <v>0.38461538461538403</v>
      </c>
      <c r="S260" s="5">
        <v>0</v>
      </c>
      <c r="T260" s="5">
        <v>0.55555555555555503</v>
      </c>
      <c r="U260" s="5">
        <v>0.6</v>
      </c>
      <c r="V260" s="5">
        <v>0.28571428571428498</v>
      </c>
      <c r="W260" s="5">
        <v>0.25</v>
      </c>
      <c r="X260" s="5">
        <v>0.42857142857142799</v>
      </c>
      <c r="Y260" s="5">
        <v>0.14285714285714199</v>
      </c>
      <c r="Z260" s="5">
        <v>0.4</v>
      </c>
      <c r="AA260" s="5">
        <v>0.18181818181818099</v>
      </c>
      <c r="AB260" s="5">
        <v>0</v>
      </c>
      <c r="AC260" s="5">
        <v>0.25</v>
      </c>
      <c r="AD260" s="5">
        <v>0.5</v>
      </c>
      <c r="AE260" s="5">
        <v>0</v>
      </c>
      <c r="AF260" s="5">
        <v>0</v>
      </c>
      <c r="AG260" s="5">
        <v>0</v>
      </c>
      <c r="AH260" s="5">
        <v>0</v>
      </c>
      <c r="AI260" s="5">
        <v>6.6666666666666596E-2</v>
      </c>
      <c r="AJ260" s="5">
        <v>1</v>
      </c>
      <c r="AK260" s="5">
        <v>0</v>
      </c>
      <c r="AL260" s="5">
        <v>0.33333333333333298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1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1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1</v>
      </c>
      <c r="BM260">
        <v>0</v>
      </c>
      <c r="BN260">
        <v>0</v>
      </c>
    </row>
    <row r="261" spans="1:66" x14ac:dyDescent="0.35">
      <c r="A261" t="s">
        <v>715</v>
      </c>
      <c r="B261" t="s">
        <v>181</v>
      </c>
      <c r="C261" t="s">
        <v>79</v>
      </c>
      <c r="D261">
        <v>79.760000000000005</v>
      </c>
      <c r="E261">
        <v>7.35</v>
      </c>
      <c r="F261" t="str">
        <f t="shared" si="9"/>
        <v>medium</v>
      </c>
      <c r="G261" t="str">
        <f t="shared" si="10"/>
        <v>medium</v>
      </c>
      <c r="H261" t="s">
        <v>248</v>
      </c>
      <c r="I261">
        <v>341</v>
      </c>
      <c r="M261">
        <v>41</v>
      </c>
      <c r="O261">
        <v>0</v>
      </c>
      <c r="P261">
        <v>0</v>
      </c>
      <c r="Q261" s="5">
        <v>0.75</v>
      </c>
      <c r="R261" s="5">
        <v>0.30769230769230699</v>
      </c>
      <c r="S261" s="5">
        <v>0.5</v>
      </c>
      <c r="T261" s="5">
        <v>0.66666666666666596</v>
      </c>
      <c r="U261" s="5">
        <v>0.2</v>
      </c>
      <c r="V261" s="5">
        <v>0.14285714285714199</v>
      </c>
      <c r="W261" s="5">
        <v>0.125</v>
      </c>
      <c r="X261" s="5">
        <v>0.57142857142857095</v>
      </c>
      <c r="Y261" s="5">
        <v>0.14285714285714199</v>
      </c>
      <c r="Z261" s="5">
        <v>0.6</v>
      </c>
      <c r="AA261" s="5">
        <v>0.27272727272727199</v>
      </c>
      <c r="AB261" s="5">
        <v>0</v>
      </c>
      <c r="AC261" s="5">
        <v>9.0909090909090898E-2</v>
      </c>
      <c r="AD261" s="5">
        <v>0.5</v>
      </c>
      <c r="AE261" s="5">
        <v>0</v>
      </c>
      <c r="AF261" s="5">
        <v>0</v>
      </c>
      <c r="AG261" s="5">
        <v>0</v>
      </c>
      <c r="AH261" s="5">
        <v>0</v>
      </c>
      <c r="AI261" s="5">
        <v>0.133333333333333</v>
      </c>
      <c r="AJ261" s="5">
        <v>0</v>
      </c>
      <c r="AK261" s="5">
        <v>0</v>
      </c>
      <c r="AL261" s="5">
        <v>0.22222222222222199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1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</v>
      </c>
      <c r="BM261">
        <v>0</v>
      </c>
      <c r="BN261">
        <v>0</v>
      </c>
    </row>
    <row r="262" spans="1:66" x14ac:dyDescent="0.35">
      <c r="A262" t="s">
        <v>716</v>
      </c>
      <c r="B262" t="s">
        <v>201</v>
      </c>
      <c r="C262" t="s">
        <v>75</v>
      </c>
      <c r="D262">
        <v>71.67</v>
      </c>
      <c r="E262">
        <v>9</v>
      </c>
      <c r="F262" t="str">
        <f t="shared" si="9"/>
        <v>medium</v>
      </c>
      <c r="G262" t="str">
        <f t="shared" si="10"/>
        <v>medium</v>
      </c>
      <c r="H262" t="s">
        <v>248</v>
      </c>
      <c r="I262">
        <v>648</v>
      </c>
      <c r="M262">
        <v>28</v>
      </c>
      <c r="O262">
        <v>0</v>
      </c>
      <c r="P262">
        <v>0</v>
      </c>
      <c r="Q262" s="5">
        <v>0.375</v>
      </c>
      <c r="R262" s="5">
        <v>0.38461538461538403</v>
      </c>
      <c r="S262" s="5">
        <v>0</v>
      </c>
      <c r="T262" s="5">
        <v>0.55555555555555503</v>
      </c>
      <c r="U262" s="5">
        <v>0.4</v>
      </c>
      <c r="V262" s="5">
        <v>0.28571428571428498</v>
      </c>
      <c r="W262" s="5">
        <v>0.375</v>
      </c>
      <c r="X262" s="5">
        <v>0.57142857142857095</v>
      </c>
      <c r="Y262" s="5">
        <v>0.14285714285714199</v>
      </c>
      <c r="Z262" s="5">
        <v>0.4</v>
      </c>
      <c r="AA262" s="5">
        <v>0.45454545454545398</v>
      </c>
      <c r="AB262" s="5">
        <v>0</v>
      </c>
      <c r="AC262" s="5">
        <v>0.25</v>
      </c>
      <c r="AD262" s="5">
        <v>0.5</v>
      </c>
      <c r="AE262" s="5">
        <v>0</v>
      </c>
      <c r="AF262" s="5">
        <v>0</v>
      </c>
      <c r="AG262" s="5">
        <v>0</v>
      </c>
      <c r="AH262" s="5">
        <v>0</v>
      </c>
      <c r="AI262" s="5">
        <v>6.6666666666666596E-2</v>
      </c>
      <c r="AJ262" s="5">
        <v>1</v>
      </c>
      <c r="AK262" s="5">
        <v>0</v>
      </c>
      <c r="AL262" s="5">
        <v>0.22222222222222199</v>
      </c>
      <c r="AM262">
        <v>1</v>
      </c>
      <c r="AN262">
        <v>0</v>
      </c>
      <c r="AO262">
        <v>0</v>
      </c>
      <c r="AP262">
        <v>0</v>
      </c>
      <c r="AQ262">
        <v>0</v>
      </c>
      <c r="AR262">
        <v>1</v>
      </c>
      <c r="AS262">
        <v>0</v>
      </c>
      <c r="AT262">
        <v>1</v>
      </c>
      <c r="AU262">
        <v>0</v>
      </c>
      <c r="AV262">
        <v>0</v>
      </c>
      <c r="AW262">
        <v>1</v>
      </c>
      <c r="AX262">
        <v>0</v>
      </c>
      <c r="AY262">
        <v>1</v>
      </c>
      <c r="AZ262">
        <v>1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1</v>
      </c>
      <c r="BM262">
        <v>0</v>
      </c>
      <c r="BN262">
        <v>0</v>
      </c>
    </row>
    <row r="263" spans="1:66" x14ac:dyDescent="0.35">
      <c r="A263" t="s">
        <v>730</v>
      </c>
      <c r="B263" t="s">
        <v>193</v>
      </c>
      <c r="C263" t="s">
        <v>75</v>
      </c>
      <c r="D263">
        <v>81.040000000000006</v>
      </c>
      <c r="E263">
        <v>8.2100000000000009</v>
      </c>
      <c r="F263" t="str">
        <f t="shared" si="9"/>
        <v>medium</v>
      </c>
      <c r="G263" t="str">
        <f t="shared" si="10"/>
        <v>medium</v>
      </c>
      <c r="H263" t="s">
        <v>248</v>
      </c>
      <c r="I263">
        <v>195</v>
      </c>
      <c r="J263" t="s">
        <v>157</v>
      </c>
      <c r="K263" t="s">
        <v>731</v>
      </c>
      <c r="M263">
        <v>55</v>
      </c>
      <c r="O263">
        <v>0</v>
      </c>
      <c r="P263">
        <v>0</v>
      </c>
      <c r="Q263" s="5">
        <v>0.625</v>
      </c>
      <c r="R263" s="5">
        <v>0.38461538461538403</v>
      </c>
      <c r="S263" s="5">
        <v>0</v>
      </c>
      <c r="T263" s="5">
        <v>0.66666666666666596</v>
      </c>
      <c r="U263" s="5">
        <v>0.4</v>
      </c>
      <c r="V263" s="5">
        <v>0.28571428571428498</v>
      </c>
      <c r="W263" s="5">
        <v>0.25</v>
      </c>
      <c r="X263" s="5">
        <v>0.42857142857142799</v>
      </c>
      <c r="Y263" s="5">
        <v>0</v>
      </c>
      <c r="Z263" s="5">
        <v>0.6</v>
      </c>
      <c r="AA263" s="5">
        <v>0.18181818181818099</v>
      </c>
      <c r="AB263" s="5">
        <v>0</v>
      </c>
      <c r="AC263" s="5">
        <v>0.46153846153846101</v>
      </c>
      <c r="AD263" s="5">
        <v>0.25</v>
      </c>
      <c r="AE263" s="5">
        <v>0</v>
      </c>
      <c r="AF263" s="5">
        <v>0</v>
      </c>
      <c r="AG263" s="5">
        <v>0</v>
      </c>
      <c r="AH263" s="5">
        <v>0</v>
      </c>
      <c r="AI263" s="5">
        <v>0.133333333333333</v>
      </c>
      <c r="AJ263" s="5">
        <v>0.5</v>
      </c>
      <c r="AK263" s="5">
        <v>0</v>
      </c>
      <c r="AL263" s="5">
        <v>0.77777777777777701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1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1</v>
      </c>
      <c r="BA263">
        <v>0</v>
      </c>
      <c r="BB263">
        <v>1</v>
      </c>
      <c r="BC263">
        <v>0</v>
      </c>
      <c r="BD263">
        <v>0</v>
      </c>
      <c r="BE263">
        <v>0</v>
      </c>
      <c r="BF263">
        <v>1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1</v>
      </c>
      <c r="BM263">
        <v>0</v>
      </c>
      <c r="BN263">
        <v>0</v>
      </c>
    </row>
    <row r="264" spans="1:66" x14ac:dyDescent="0.35">
      <c r="A264" t="s">
        <v>734</v>
      </c>
      <c r="B264" t="s">
        <v>196</v>
      </c>
      <c r="C264" t="s">
        <v>75</v>
      </c>
      <c r="D264">
        <v>80.83</v>
      </c>
      <c r="E264">
        <v>9.02</v>
      </c>
      <c r="F264" t="str">
        <f t="shared" si="9"/>
        <v>medium</v>
      </c>
      <c r="G264" t="str">
        <f t="shared" si="10"/>
        <v>medium</v>
      </c>
      <c r="H264" t="s">
        <v>248</v>
      </c>
      <c r="I264">
        <v>494</v>
      </c>
      <c r="J264" t="s">
        <v>157</v>
      </c>
      <c r="K264" t="s">
        <v>735</v>
      </c>
      <c r="M264">
        <v>42</v>
      </c>
      <c r="O264">
        <v>0</v>
      </c>
      <c r="P264">
        <v>0</v>
      </c>
      <c r="Q264" s="5">
        <v>0.375</v>
      </c>
      <c r="R264" s="5">
        <v>0.23076923076923</v>
      </c>
      <c r="S264" s="5">
        <v>0.25</v>
      </c>
      <c r="T264" s="5">
        <v>0.44444444444444398</v>
      </c>
      <c r="U264" s="5">
        <v>0.6</v>
      </c>
      <c r="V264" s="5">
        <v>0.214285714285714</v>
      </c>
      <c r="W264" s="5">
        <v>0.25</v>
      </c>
      <c r="X264" s="5">
        <v>0.28571428571428498</v>
      </c>
      <c r="Y264" s="5">
        <v>0.14285714285714199</v>
      </c>
      <c r="Z264" s="5">
        <v>0.3</v>
      </c>
      <c r="AA264" s="5">
        <v>0.36363636363636298</v>
      </c>
      <c r="AB264" s="5">
        <v>0</v>
      </c>
      <c r="AC264" s="5">
        <v>8.3333333333333301E-2</v>
      </c>
      <c r="AD264" s="5">
        <v>0.75</v>
      </c>
      <c r="AE264" s="5">
        <v>0</v>
      </c>
      <c r="AF264" s="5">
        <v>0</v>
      </c>
      <c r="AG264" s="5">
        <v>0</v>
      </c>
      <c r="AH264" s="5">
        <v>0</v>
      </c>
      <c r="AI264" s="5">
        <v>0.133333333333333</v>
      </c>
      <c r="AJ264" s="5">
        <v>0.5</v>
      </c>
      <c r="AK264" s="5">
        <v>0</v>
      </c>
      <c r="AL264" s="5">
        <v>0.66666666666666596</v>
      </c>
      <c r="AM264">
        <v>0</v>
      </c>
      <c r="AN264">
        <v>0</v>
      </c>
      <c r="AO264">
        <v>1</v>
      </c>
      <c r="AP264">
        <v>0</v>
      </c>
      <c r="AQ264">
        <v>0</v>
      </c>
      <c r="AR264">
        <v>1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1</v>
      </c>
      <c r="AY264">
        <v>0</v>
      </c>
      <c r="AZ264">
        <v>1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1</v>
      </c>
      <c r="BM264">
        <v>0</v>
      </c>
      <c r="BN264">
        <v>0</v>
      </c>
    </row>
    <row r="265" spans="1:66" x14ac:dyDescent="0.35">
      <c r="A265" t="s">
        <v>743</v>
      </c>
      <c r="B265" t="s">
        <v>181</v>
      </c>
      <c r="C265" t="s">
        <v>75</v>
      </c>
      <c r="D265">
        <v>84.64</v>
      </c>
      <c r="E265">
        <v>9.49</v>
      </c>
      <c r="F265" t="str">
        <f t="shared" si="9"/>
        <v>medium</v>
      </c>
      <c r="G265" t="str">
        <f t="shared" si="10"/>
        <v>medium</v>
      </c>
      <c r="H265" t="s">
        <v>248</v>
      </c>
      <c r="I265">
        <v>207</v>
      </c>
      <c r="J265" t="s">
        <v>744</v>
      </c>
      <c r="K265" t="s">
        <v>745</v>
      </c>
      <c r="M265">
        <v>40</v>
      </c>
      <c r="O265">
        <v>0</v>
      </c>
      <c r="P265">
        <v>0</v>
      </c>
      <c r="Q265" s="5">
        <v>0.625</v>
      </c>
      <c r="R265" s="5">
        <v>0.30769230769230699</v>
      </c>
      <c r="S265" s="5">
        <v>0.5</v>
      </c>
      <c r="T265" s="5">
        <v>0.77777777777777701</v>
      </c>
      <c r="U265" s="5">
        <v>0.2</v>
      </c>
      <c r="V265" s="5">
        <v>0.14285714285714199</v>
      </c>
      <c r="W265" s="5">
        <v>0</v>
      </c>
      <c r="X265" s="5">
        <v>0.42857142857142799</v>
      </c>
      <c r="Y265" s="5">
        <v>0.14285714285714199</v>
      </c>
      <c r="Z265" s="5">
        <v>0.5</v>
      </c>
      <c r="AA265" s="5">
        <v>0.27272727272727199</v>
      </c>
      <c r="AB265" s="5">
        <v>0</v>
      </c>
      <c r="AC265" s="5">
        <v>0.41666666666666602</v>
      </c>
      <c r="AD265" s="5">
        <v>0.5</v>
      </c>
      <c r="AE265" s="5">
        <v>0</v>
      </c>
      <c r="AF265" s="5">
        <v>0</v>
      </c>
      <c r="AG265" s="5">
        <v>0</v>
      </c>
      <c r="AH265" s="5">
        <v>0</v>
      </c>
      <c r="AI265" s="5">
        <v>6.6666666666666596E-2</v>
      </c>
      <c r="AJ265" s="5">
        <v>0.33333333333333298</v>
      </c>
      <c r="AK265" s="5">
        <v>0</v>
      </c>
      <c r="AL265" s="5">
        <v>0.44444444444444398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1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</v>
      </c>
      <c r="BM265">
        <v>0</v>
      </c>
      <c r="BN265">
        <v>0</v>
      </c>
    </row>
    <row r="266" spans="1:66" x14ac:dyDescent="0.35">
      <c r="A266" t="s">
        <v>751</v>
      </c>
      <c r="B266" t="s">
        <v>156</v>
      </c>
      <c r="C266" t="s">
        <v>75</v>
      </c>
      <c r="D266">
        <v>88.83</v>
      </c>
      <c r="E266">
        <v>7.75</v>
      </c>
      <c r="F266" t="str">
        <f t="shared" si="9"/>
        <v>medium</v>
      </c>
      <c r="G266" t="str">
        <f t="shared" si="10"/>
        <v>medium</v>
      </c>
      <c r="H266" t="s">
        <v>248</v>
      </c>
      <c r="I266">
        <v>185</v>
      </c>
      <c r="J266" t="s">
        <v>752</v>
      </c>
      <c r="M266">
        <v>51</v>
      </c>
      <c r="O266">
        <v>0</v>
      </c>
      <c r="P266">
        <v>0</v>
      </c>
      <c r="Q266" s="5">
        <v>0.625</v>
      </c>
      <c r="R266" s="5">
        <v>0.30769230769230699</v>
      </c>
      <c r="S266" s="5">
        <v>0.25</v>
      </c>
      <c r="T266" s="5">
        <v>0.55555555555555503</v>
      </c>
      <c r="U266" s="5">
        <v>0.4</v>
      </c>
      <c r="V266" s="5">
        <v>0.214285714285714</v>
      </c>
      <c r="W266" s="5">
        <v>0.25</v>
      </c>
      <c r="X266" s="5">
        <v>0.57142857142857095</v>
      </c>
      <c r="Y266" s="5">
        <v>0.14285714285714199</v>
      </c>
      <c r="Z266" s="5">
        <v>0.4</v>
      </c>
      <c r="AA266" s="5">
        <v>0.18181818181818099</v>
      </c>
      <c r="AB266" s="5">
        <v>0</v>
      </c>
      <c r="AC266" s="5">
        <v>0.53846153846153799</v>
      </c>
      <c r="AD266" s="5">
        <v>0.75</v>
      </c>
      <c r="AE266" s="5">
        <v>0</v>
      </c>
      <c r="AF266" s="5">
        <v>0</v>
      </c>
      <c r="AG266" s="5">
        <v>0</v>
      </c>
      <c r="AH266" s="5">
        <v>0</v>
      </c>
      <c r="AI266" s="5">
        <v>6.6666666666666596E-2</v>
      </c>
      <c r="AJ266" s="5">
        <v>0.66666666666666596</v>
      </c>
      <c r="AK266" s="5">
        <v>0</v>
      </c>
      <c r="AL266" s="5">
        <v>0.77777777777777701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1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1</v>
      </c>
      <c r="AY266">
        <v>0</v>
      </c>
      <c r="AZ266">
        <v>1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1</v>
      </c>
      <c r="BM266">
        <v>0</v>
      </c>
      <c r="BN266">
        <v>0</v>
      </c>
    </row>
    <row r="267" spans="1:66" x14ac:dyDescent="0.35">
      <c r="A267" t="s">
        <v>755</v>
      </c>
      <c r="B267" t="s">
        <v>201</v>
      </c>
      <c r="C267" t="s">
        <v>75</v>
      </c>
      <c r="D267">
        <v>92.77</v>
      </c>
      <c r="E267">
        <v>9.5</v>
      </c>
      <c r="F267" t="str">
        <f t="shared" si="9"/>
        <v>medium</v>
      </c>
      <c r="G267" t="str">
        <f t="shared" si="10"/>
        <v>medium</v>
      </c>
      <c r="H267" t="s">
        <v>248</v>
      </c>
      <c r="I267">
        <v>165</v>
      </c>
      <c r="K267" t="s">
        <v>756</v>
      </c>
      <c r="M267">
        <v>43</v>
      </c>
      <c r="O267">
        <v>0</v>
      </c>
      <c r="P267">
        <v>0</v>
      </c>
      <c r="Q267" s="5">
        <v>0.625</v>
      </c>
      <c r="R267" s="5">
        <v>0.46153846153846101</v>
      </c>
      <c r="S267" s="5">
        <v>0</v>
      </c>
      <c r="T267" s="5">
        <v>0.66666666666666596</v>
      </c>
      <c r="U267" s="5">
        <v>0.4</v>
      </c>
      <c r="V267" s="5">
        <v>0.28571428571428498</v>
      </c>
      <c r="W267" s="5">
        <v>0.375</v>
      </c>
      <c r="X267" s="5">
        <v>0.57142857142857095</v>
      </c>
      <c r="Y267" s="5">
        <v>0.14285714285714199</v>
      </c>
      <c r="Z267" s="5">
        <v>0.5</v>
      </c>
      <c r="AA267" s="5">
        <v>0.27272727272727199</v>
      </c>
      <c r="AB267" s="5">
        <v>0</v>
      </c>
      <c r="AC267" s="5">
        <v>0.61538461538461497</v>
      </c>
      <c r="AD267" s="5">
        <v>0.5</v>
      </c>
      <c r="AE267" s="5">
        <v>0</v>
      </c>
      <c r="AF267" s="5">
        <v>0</v>
      </c>
      <c r="AG267" s="5">
        <v>0</v>
      </c>
      <c r="AH267" s="5">
        <v>0</v>
      </c>
      <c r="AI267" s="5">
        <v>6.6666666666666596E-2</v>
      </c>
      <c r="AJ267" s="5">
        <v>1</v>
      </c>
      <c r="AK267" s="5">
        <v>0</v>
      </c>
      <c r="AL267" s="5">
        <v>0.77777777777777701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1</v>
      </c>
      <c r="AS267">
        <v>0</v>
      </c>
      <c r="AT267">
        <v>1</v>
      </c>
      <c r="AU267">
        <v>0</v>
      </c>
      <c r="AV267">
        <v>0</v>
      </c>
      <c r="AW267">
        <v>0</v>
      </c>
      <c r="AX267">
        <v>1</v>
      </c>
      <c r="AY267">
        <v>0</v>
      </c>
      <c r="AZ267">
        <v>1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1</v>
      </c>
      <c r="BM267">
        <v>0</v>
      </c>
      <c r="BN267">
        <v>0</v>
      </c>
    </row>
    <row r="268" spans="1:66" x14ac:dyDescent="0.35">
      <c r="A268" t="s">
        <v>758</v>
      </c>
      <c r="B268" t="s">
        <v>181</v>
      </c>
      <c r="C268" t="s">
        <v>75</v>
      </c>
      <c r="D268">
        <v>91.02</v>
      </c>
      <c r="E268">
        <v>8.3000000000000007</v>
      </c>
      <c r="F268" t="str">
        <f t="shared" si="9"/>
        <v>medium</v>
      </c>
      <c r="G268" t="str">
        <f t="shared" si="10"/>
        <v>medium</v>
      </c>
      <c r="H268" t="s">
        <v>248</v>
      </c>
      <c r="I268">
        <v>203</v>
      </c>
      <c r="J268" t="s">
        <v>759</v>
      </c>
      <c r="M268">
        <v>38</v>
      </c>
      <c r="O268">
        <v>0</v>
      </c>
      <c r="P268">
        <v>0</v>
      </c>
      <c r="Q268" s="5">
        <v>0.75</v>
      </c>
      <c r="R268" s="5">
        <v>0.23076923076923</v>
      </c>
      <c r="S268" s="5">
        <v>0</v>
      </c>
      <c r="T268" s="5">
        <v>0.66666666666666596</v>
      </c>
      <c r="U268" s="5">
        <v>0.2</v>
      </c>
      <c r="V268" s="5">
        <v>0.14285714285714199</v>
      </c>
      <c r="W268" s="5">
        <v>0.375</v>
      </c>
      <c r="X268" s="5">
        <v>0.57142857142857095</v>
      </c>
      <c r="Y268" s="5">
        <v>0.14285714285714199</v>
      </c>
      <c r="Z268" s="5">
        <v>0.6</v>
      </c>
      <c r="AA268" s="5">
        <v>0.36363636363636298</v>
      </c>
      <c r="AB268" s="5">
        <v>0</v>
      </c>
      <c r="AC268" s="5">
        <v>0.53846153846153799</v>
      </c>
      <c r="AD268" s="5">
        <v>0.75</v>
      </c>
      <c r="AE268" s="5">
        <v>0</v>
      </c>
      <c r="AF268" s="5">
        <v>0</v>
      </c>
      <c r="AG268" s="5">
        <v>0</v>
      </c>
      <c r="AH268" s="5">
        <v>0</v>
      </c>
      <c r="AI268" s="5">
        <v>6.6666666666666596E-2</v>
      </c>
      <c r="AJ268" s="5">
        <v>1</v>
      </c>
      <c r="AK268" s="5">
        <v>0</v>
      </c>
      <c r="AL268" s="5">
        <v>0.88888888888888795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1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1</v>
      </c>
      <c r="BM268">
        <v>0</v>
      </c>
      <c r="BN268">
        <v>0</v>
      </c>
    </row>
    <row r="269" spans="1:66" x14ac:dyDescent="0.35">
      <c r="A269" t="s">
        <v>762</v>
      </c>
      <c r="B269" t="s">
        <v>175</v>
      </c>
      <c r="C269" t="s">
        <v>77</v>
      </c>
      <c r="D269">
        <v>53.82</v>
      </c>
      <c r="E269">
        <v>6.7</v>
      </c>
      <c r="F269" t="str">
        <f t="shared" si="9"/>
        <v>medium</v>
      </c>
      <c r="G269" t="str">
        <f t="shared" si="10"/>
        <v>medium</v>
      </c>
      <c r="H269" t="s">
        <v>248</v>
      </c>
      <c r="I269">
        <v>290</v>
      </c>
      <c r="K269" t="s">
        <v>157</v>
      </c>
      <c r="L269" t="s">
        <v>519</v>
      </c>
      <c r="M269">
        <v>44</v>
      </c>
      <c r="O269">
        <v>0</v>
      </c>
      <c r="P269">
        <v>0</v>
      </c>
      <c r="Q269" s="5">
        <v>0.25</v>
      </c>
      <c r="R269" s="5">
        <v>7.69230769230769E-2</v>
      </c>
      <c r="S269" s="5">
        <v>0.25</v>
      </c>
      <c r="T269" s="5">
        <v>0.44444444444444398</v>
      </c>
      <c r="U269" s="5">
        <v>0</v>
      </c>
      <c r="V269" s="5">
        <v>0</v>
      </c>
      <c r="W269" s="5">
        <v>0</v>
      </c>
      <c r="X269" s="5">
        <v>0.85714285714285698</v>
      </c>
      <c r="Y269" s="5">
        <v>0</v>
      </c>
      <c r="Z269" s="5">
        <v>0.1</v>
      </c>
      <c r="AA269" s="5">
        <v>0.45454545454545398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0.55555555555555503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1</v>
      </c>
      <c r="BJ269">
        <v>0</v>
      </c>
      <c r="BK269">
        <v>0</v>
      </c>
      <c r="BL269">
        <v>0</v>
      </c>
      <c r="BM269">
        <v>0</v>
      </c>
      <c r="BN269">
        <v>0</v>
      </c>
    </row>
    <row r="270" spans="1:66" x14ac:dyDescent="0.35">
      <c r="A270" t="s">
        <v>767</v>
      </c>
      <c r="B270" t="s">
        <v>181</v>
      </c>
      <c r="C270" t="s">
        <v>75</v>
      </c>
      <c r="D270">
        <v>80.040000000000006</v>
      </c>
      <c r="E270">
        <v>5.91</v>
      </c>
      <c r="F270" t="str">
        <f t="shared" si="9"/>
        <v>medium</v>
      </c>
      <c r="G270" t="str">
        <f t="shared" si="10"/>
        <v>medium</v>
      </c>
      <c r="H270" t="s">
        <v>248</v>
      </c>
      <c r="I270">
        <v>297</v>
      </c>
      <c r="M270">
        <v>42</v>
      </c>
      <c r="O270">
        <v>0</v>
      </c>
      <c r="P270">
        <v>0</v>
      </c>
      <c r="Q270" s="5">
        <v>0.625</v>
      </c>
      <c r="R270" s="5">
        <v>0.38461538461538403</v>
      </c>
      <c r="S270" s="5">
        <v>0.25</v>
      </c>
      <c r="T270" s="5">
        <v>0.44444444444444398</v>
      </c>
      <c r="U270" s="5">
        <v>0.2</v>
      </c>
      <c r="V270" s="5">
        <v>0.214285714285714</v>
      </c>
      <c r="W270" s="5">
        <v>0.125</v>
      </c>
      <c r="X270" s="5">
        <v>0.42857142857142799</v>
      </c>
      <c r="Y270" s="5">
        <v>0.14285714285714199</v>
      </c>
      <c r="Z270" s="5">
        <v>0.5</v>
      </c>
      <c r="AA270" s="5">
        <v>0.27272727272727199</v>
      </c>
      <c r="AB270" s="5">
        <v>0</v>
      </c>
      <c r="AC270" s="5">
        <v>0.53846153846153799</v>
      </c>
      <c r="AD270" s="5">
        <v>0.75</v>
      </c>
      <c r="AE270" s="5">
        <v>0</v>
      </c>
      <c r="AF270" s="5">
        <v>0</v>
      </c>
      <c r="AG270" s="5">
        <v>0</v>
      </c>
      <c r="AH270" s="5">
        <v>0</v>
      </c>
      <c r="AI270" s="5">
        <v>6.6666666666666596E-2</v>
      </c>
      <c r="AJ270" s="5">
        <v>0</v>
      </c>
      <c r="AK270" s="5">
        <v>0</v>
      </c>
      <c r="AL270" s="5">
        <v>0.66666666666666596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1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1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1</v>
      </c>
      <c r="BM270">
        <v>0</v>
      </c>
      <c r="BN270">
        <v>0</v>
      </c>
    </row>
    <row r="271" spans="1:66" x14ac:dyDescent="0.35">
      <c r="A271" t="s">
        <v>771</v>
      </c>
      <c r="B271" t="s">
        <v>285</v>
      </c>
      <c r="C271" t="s">
        <v>75</v>
      </c>
      <c r="D271">
        <v>72.430000000000007</v>
      </c>
      <c r="E271">
        <v>5.45</v>
      </c>
      <c r="F271" t="str">
        <f t="shared" si="9"/>
        <v>medium</v>
      </c>
      <c r="G271" t="str">
        <f t="shared" si="10"/>
        <v>medium</v>
      </c>
      <c r="H271" t="s">
        <v>248</v>
      </c>
      <c r="I271">
        <v>207</v>
      </c>
      <c r="M271">
        <v>24</v>
      </c>
      <c r="O271">
        <v>0</v>
      </c>
      <c r="P271">
        <v>0</v>
      </c>
      <c r="Q271" s="5">
        <v>0.625</v>
      </c>
      <c r="R271" s="5">
        <v>0.38461538461538403</v>
      </c>
      <c r="S271" s="5">
        <v>0.25</v>
      </c>
      <c r="T271" s="5">
        <v>0.55555555555555503</v>
      </c>
      <c r="U271" s="5">
        <v>0.2</v>
      </c>
      <c r="V271" s="5">
        <v>0.214285714285714</v>
      </c>
      <c r="W271" s="5">
        <v>0.25</v>
      </c>
      <c r="X271" s="5">
        <v>0.42857142857142799</v>
      </c>
      <c r="Y271" s="5">
        <v>0.14285714285714199</v>
      </c>
      <c r="Z271" s="5">
        <v>0.5</v>
      </c>
      <c r="AA271" s="5">
        <v>0.18181818181818099</v>
      </c>
      <c r="AB271" s="5">
        <v>0</v>
      </c>
      <c r="AC271" s="5">
        <v>0.38461538461538403</v>
      </c>
      <c r="AD271" s="5">
        <v>0.25</v>
      </c>
      <c r="AE271" s="5">
        <v>0</v>
      </c>
      <c r="AF271" s="5">
        <v>0</v>
      </c>
      <c r="AG271" s="5">
        <v>0</v>
      </c>
      <c r="AH271" s="5">
        <v>0</v>
      </c>
      <c r="AI271" s="5">
        <v>6.6666666666666596E-2</v>
      </c>
      <c r="AJ271" s="5">
        <v>0.33333333333333298</v>
      </c>
      <c r="AK271" s="5">
        <v>0</v>
      </c>
      <c r="AL271" s="5">
        <v>0.55555555555555503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1</v>
      </c>
      <c r="BA271">
        <v>0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</row>
    <row r="272" spans="1:66" x14ac:dyDescent="0.35">
      <c r="A272" t="s">
        <v>772</v>
      </c>
      <c r="B272" t="s">
        <v>205</v>
      </c>
      <c r="C272" t="s">
        <v>75</v>
      </c>
      <c r="D272">
        <v>91.4</v>
      </c>
      <c r="E272">
        <v>6.1</v>
      </c>
      <c r="F272" t="str">
        <f t="shared" si="9"/>
        <v>medium</v>
      </c>
      <c r="G272" t="str">
        <f t="shared" si="10"/>
        <v>medium</v>
      </c>
      <c r="H272" t="s">
        <v>248</v>
      </c>
      <c r="I272">
        <v>121</v>
      </c>
      <c r="J272" t="s">
        <v>773</v>
      </c>
      <c r="M272">
        <v>46</v>
      </c>
      <c r="O272">
        <v>0</v>
      </c>
      <c r="P272">
        <v>0</v>
      </c>
      <c r="Q272" s="5">
        <v>0.625</v>
      </c>
      <c r="R272" s="5">
        <v>0.38461538461538403</v>
      </c>
      <c r="S272" s="5">
        <v>0.25</v>
      </c>
      <c r="T272" s="5">
        <v>0.55555555555555503</v>
      </c>
      <c r="U272" s="5">
        <v>0.2</v>
      </c>
      <c r="V272" s="5">
        <v>0.214285714285714</v>
      </c>
      <c r="W272" s="5">
        <v>0.25</v>
      </c>
      <c r="X272" s="5">
        <v>0.42857142857142799</v>
      </c>
      <c r="Y272" s="5">
        <v>0.14285714285714199</v>
      </c>
      <c r="Z272" s="5">
        <v>0.5</v>
      </c>
      <c r="AA272" s="5">
        <v>0.45454545454545398</v>
      </c>
      <c r="AB272" s="5">
        <v>0</v>
      </c>
      <c r="AC272" s="5">
        <v>0.53846153846153799</v>
      </c>
      <c r="AD272" s="5">
        <v>0.75</v>
      </c>
      <c r="AE272" s="5">
        <v>0</v>
      </c>
      <c r="AF272" s="5">
        <v>0</v>
      </c>
      <c r="AG272" s="5">
        <v>0</v>
      </c>
      <c r="AH272" s="5">
        <v>0</v>
      </c>
      <c r="AI272" s="5">
        <v>6.6666666666666596E-2</v>
      </c>
      <c r="AJ272" s="5">
        <v>1</v>
      </c>
      <c r="AK272" s="5">
        <v>0</v>
      </c>
      <c r="AL272" s="5">
        <v>0.44444444444444398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1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1</v>
      </c>
      <c r="BG272">
        <v>0</v>
      </c>
      <c r="BH272">
        <v>0</v>
      </c>
      <c r="BI272">
        <v>0</v>
      </c>
      <c r="BJ272">
        <v>1</v>
      </c>
      <c r="BK272">
        <v>0</v>
      </c>
      <c r="BL272">
        <v>1</v>
      </c>
      <c r="BM272">
        <v>0</v>
      </c>
      <c r="BN272">
        <v>0</v>
      </c>
    </row>
    <row r="273" spans="1:66" x14ac:dyDescent="0.35">
      <c r="A273" t="s">
        <v>786</v>
      </c>
      <c r="B273" t="s">
        <v>196</v>
      </c>
      <c r="C273" t="s">
        <v>75</v>
      </c>
      <c r="D273">
        <v>85.72</v>
      </c>
      <c r="E273">
        <v>5.35</v>
      </c>
      <c r="F273" t="str">
        <f t="shared" si="9"/>
        <v>medium</v>
      </c>
      <c r="G273" t="str">
        <f t="shared" si="10"/>
        <v>medium</v>
      </c>
      <c r="H273" t="s">
        <v>248</v>
      </c>
      <c r="I273">
        <v>250</v>
      </c>
      <c r="J273" t="s">
        <v>157</v>
      </c>
      <c r="M273">
        <v>38</v>
      </c>
      <c r="O273">
        <v>0</v>
      </c>
      <c r="P273">
        <v>0</v>
      </c>
      <c r="Q273" s="5">
        <v>0.75</v>
      </c>
      <c r="R273" s="5">
        <v>0.38461538461538403</v>
      </c>
      <c r="S273" s="5">
        <v>0.25</v>
      </c>
      <c r="T273" s="5">
        <v>0.66666666666666596</v>
      </c>
      <c r="U273" s="5">
        <v>0.4</v>
      </c>
      <c r="V273" s="5">
        <v>0.214285714285714</v>
      </c>
      <c r="W273" s="5">
        <v>0.125</v>
      </c>
      <c r="X273" s="5">
        <v>0.57142857142857095</v>
      </c>
      <c r="Y273" s="5">
        <v>0</v>
      </c>
      <c r="Z273" s="5">
        <v>0.6</v>
      </c>
      <c r="AA273" s="5">
        <v>0.36363636363636298</v>
      </c>
      <c r="AB273" s="5">
        <v>0</v>
      </c>
      <c r="AC273" s="5">
        <v>0.33333333333333298</v>
      </c>
      <c r="AD273" s="5">
        <v>0.5</v>
      </c>
      <c r="AE273" s="5">
        <v>0</v>
      </c>
      <c r="AF273" s="5">
        <v>0</v>
      </c>
      <c r="AG273" s="5">
        <v>0</v>
      </c>
      <c r="AH273" s="5">
        <v>0</v>
      </c>
      <c r="AI273" s="5">
        <v>0.133333333333333</v>
      </c>
      <c r="AJ273" s="5">
        <v>1</v>
      </c>
      <c r="AK273" s="5">
        <v>0</v>
      </c>
      <c r="AL273" s="5">
        <v>0.66666666666666596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1</v>
      </c>
      <c r="AX273">
        <v>1</v>
      </c>
      <c r="AY273">
        <v>1</v>
      </c>
      <c r="AZ273">
        <v>1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1</v>
      </c>
      <c r="BM273">
        <v>0</v>
      </c>
      <c r="BN273">
        <v>0</v>
      </c>
    </row>
    <row r="274" spans="1:66" x14ac:dyDescent="0.35">
      <c r="A274" t="s">
        <v>798</v>
      </c>
      <c r="B274" t="s">
        <v>181</v>
      </c>
      <c r="C274" t="s">
        <v>75</v>
      </c>
      <c r="D274">
        <v>82.68</v>
      </c>
      <c r="E274">
        <v>7.2</v>
      </c>
      <c r="F274" t="str">
        <f t="shared" si="9"/>
        <v>medium</v>
      </c>
      <c r="G274" t="str">
        <f t="shared" si="10"/>
        <v>medium</v>
      </c>
      <c r="H274" t="s">
        <v>248</v>
      </c>
      <c r="I274">
        <v>248</v>
      </c>
      <c r="M274">
        <v>35</v>
      </c>
      <c r="O274">
        <v>0</v>
      </c>
      <c r="P274">
        <v>0</v>
      </c>
      <c r="Q274" s="5">
        <v>1</v>
      </c>
      <c r="R274" s="5">
        <v>0.30769230769230699</v>
      </c>
      <c r="S274" s="5">
        <v>0.25</v>
      </c>
      <c r="T274" s="5">
        <v>0.55555555555555503</v>
      </c>
      <c r="U274" s="5">
        <v>0.6</v>
      </c>
      <c r="V274" s="5">
        <v>0.214285714285714</v>
      </c>
      <c r="W274" s="5">
        <v>0.25</v>
      </c>
      <c r="X274" s="5">
        <v>0.42857142857142799</v>
      </c>
      <c r="Y274" s="5">
        <v>0</v>
      </c>
      <c r="Z274" s="5">
        <v>0.7</v>
      </c>
      <c r="AA274" s="5">
        <v>0.27272727272727199</v>
      </c>
      <c r="AB274" s="5">
        <v>0</v>
      </c>
      <c r="AC274" s="5">
        <v>0.41666666666666602</v>
      </c>
      <c r="AD274" s="5">
        <v>0.25</v>
      </c>
      <c r="AE274" s="5">
        <v>0</v>
      </c>
      <c r="AF274" s="5">
        <v>0</v>
      </c>
      <c r="AG274" s="5">
        <v>0</v>
      </c>
      <c r="AH274" s="5">
        <v>0</v>
      </c>
      <c r="AI274" s="5">
        <v>0.133333333333333</v>
      </c>
      <c r="AJ274" s="5">
        <v>0.5</v>
      </c>
      <c r="AK274" s="5">
        <v>0</v>
      </c>
      <c r="AL274" s="5">
        <v>0.11111111111111099</v>
      </c>
      <c r="AM274">
        <v>1</v>
      </c>
      <c r="AN274">
        <v>1</v>
      </c>
      <c r="AO274">
        <v>0</v>
      </c>
      <c r="AP274">
        <v>0</v>
      </c>
      <c r="AQ274">
        <v>1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1</v>
      </c>
      <c r="AY274">
        <v>0</v>
      </c>
      <c r="AZ274">
        <v>1</v>
      </c>
      <c r="BA274">
        <v>0</v>
      </c>
      <c r="BB274">
        <v>1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1</v>
      </c>
      <c r="BM274">
        <v>0</v>
      </c>
      <c r="BN274">
        <v>0</v>
      </c>
    </row>
    <row r="275" spans="1:66" x14ac:dyDescent="0.35">
      <c r="A275" t="s">
        <v>802</v>
      </c>
      <c r="B275" t="s">
        <v>183</v>
      </c>
      <c r="C275" t="s">
        <v>75</v>
      </c>
      <c r="D275">
        <v>81.2</v>
      </c>
      <c r="E275">
        <v>9.1199999999999992</v>
      </c>
      <c r="F275" t="str">
        <f t="shared" si="9"/>
        <v>medium</v>
      </c>
      <c r="G275" t="str">
        <f t="shared" si="10"/>
        <v>medium</v>
      </c>
      <c r="H275" t="s">
        <v>248</v>
      </c>
      <c r="I275">
        <v>255</v>
      </c>
      <c r="J275" t="s">
        <v>803</v>
      </c>
      <c r="M275">
        <v>38</v>
      </c>
      <c r="O275">
        <v>0.25</v>
      </c>
      <c r="P275">
        <v>0</v>
      </c>
      <c r="Q275" s="5">
        <v>0.625</v>
      </c>
      <c r="R275" s="5">
        <v>0.46153846153846101</v>
      </c>
      <c r="S275" s="5">
        <v>0.25</v>
      </c>
      <c r="T275" s="5">
        <v>0.44444444444444398</v>
      </c>
      <c r="U275" s="5">
        <v>0.2</v>
      </c>
      <c r="V275" s="5">
        <v>0.28571428571428498</v>
      </c>
      <c r="W275" s="5">
        <v>0.25</v>
      </c>
      <c r="X275" s="5">
        <v>0.42857142857142799</v>
      </c>
      <c r="Y275" s="5">
        <v>0.14285714285714199</v>
      </c>
      <c r="Z275" s="5">
        <v>0.5</v>
      </c>
      <c r="AA275" s="5">
        <v>0.36363636363636298</v>
      </c>
      <c r="AB275" s="5">
        <v>0</v>
      </c>
      <c r="AC275" s="5">
        <v>0.41666666666666602</v>
      </c>
      <c r="AD275" s="5">
        <v>0.75</v>
      </c>
      <c r="AE275" s="5">
        <v>0</v>
      </c>
      <c r="AF275" s="5">
        <v>0</v>
      </c>
      <c r="AG275" s="5">
        <v>0</v>
      </c>
      <c r="AH275" s="5">
        <v>0</v>
      </c>
      <c r="AI275" s="5">
        <v>0.133333333333333</v>
      </c>
      <c r="AJ275" s="5">
        <v>1</v>
      </c>
      <c r="AK275" s="5">
        <v>0</v>
      </c>
      <c r="AL275" s="5">
        <v>0.66666666666666596</v>
      </c>
      <c r="AM275">
        <v>1</v>
      </c>
      <c r="AN275">
        <v>1</v>
      </c>
      <c r="AO275">
        <v>0</v>
      </c>
      <c r="AP275">
        <v>0</v>
      </c>
      <c r="AQ275">
        <v>1</v>
      </c>
      <c r="AR275">
        <v>1</v>
      </c>
      <c r="AS275">
        <v>0</v>
      </c>
      <c r="AT275">
        <v>0</v>
      </c>
      <c r="AU275">
        <v>0</v>
      </c>
      <c r="AV275">
        <v>0</v>
      </c>
      <c r="AW275">
        <v>1</v>
      </c>
      <c r="AX275">
        <v>0</v>
      </c>
      <c r="AY275">
        <v>1</v>
      </c>
      <c r="AZ275">
        <v>0</v>
      </c>
      <c r="BA275">
        <v>0</v>
      </c>
      <c r="BB275">
        <v>1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1</v>
      </c>
      <c r="BM275">
        <v>0</v>
      </c>
      <c r="BN275">
        <v>0</v>
      </c>
    </row>
    <row r="276" spans="1:66" x14ac:dyDescent="0.35">
      <c r="A276" t="s">
        <v>809</v>
      </c>
      <c r="B276" t="s">
        <v>201</v>
      </c>
      <c r="C276" t="s">
        <v>75</v>
      </c>
      <c r="D276">
        <v>84.06</v>
      </c>
      <c r="E276">
        <v>6.24</v>
      </c>
      <c r="F276" t="str">
        <f t="shared" si="9"/>
        <v>medium</v>
      </c>
      <c r="G276" t="str">
        <f t="shared" si="10"/>
        <v>medium</v>
      </c>
      <c r="H276" t="s">
        <v>248</v>
      </c>
      <c r="I276">
        <v>479</v>
      </c>
      <c r="J276" t="s">
        <v>810</v>
      </c>
      <c r="K276" t="s">
        <v>811</v>
      </c>
      <c r="M276">
        <v>38</v>
      </c>
      <c r="O276">
        <v>0</v>
      </c>
      <c r="P276">
        <v>0</v>
      </c>
      <c r="Q276" s="5">
        <v>0.625</v>
      </c>
      <c r="R276" s="5">
        <v>0.46153846153846101</v>
      </c>
      <c r="S276" s="5">
        <v>0</v>
      </c>
      <c r="T276" s="5">
        <v>0.66666666666666596</v>
      </c>
      <c r="U276" s="5">
        <v>0.2</v>
      </c>
      <c r="V276" s="5">
        <v>0.214285714285714</v>
      </c>
      <c r="W276" s="5">
        <v>0.375</v>
      </c>
      <c r="X276" s="5">
        <v>0.57142857142857095</v>
      </c>
      <c r="Y276" s="5">
        <v>0</v>
      </c>
      <c r="Z276" s="5">
        <v>0.5</v>
      </c>
      <c r="AA276" s="5">
        <v>0.36363636363636298</v>
      </c>
      <c r="AB276" s="5">
        <v>0</v>
      </c>
      <c r="AC276" s="5">
        <v>0.33333333333333298</v>
      </c>
      <c r="AD276" s="5">
        <v>0.5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0.66666666666666596</v>
      </c>
      <c r="AK276" s="5">
        <v>0</v>
      </c>
      <c r="AL276" s="5">
        <v>0.66666666666666596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1</v>
      </c>
      <c r="AS276">
        <v>0</v>
      </c>
      <c r="AT276">
        <v>1</v>
      </c>
      <c r="AU276">
        <v>0</v>
      </c>
      <c r="AV276">
        <v>0</v>
      </c>
      <c r="AW276">
        <v>1</v>
      </c>
      <c r="AX276">
        <v>1</v>
      </c>
      <c r="AY276">
        <v>1</v>
      </c>
      <c r="AZ276">
        <v>1</v>
      </c>
      <c r="BA276">
        <v>0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1</v>
      </c>
      <c r="BM276">
        <v>0</v>
      </c>
      <c r="BN276">
        <v>0</v>
      </c>
    </row>
    <row r="277" spans="1:66" x14ac:dyDescent="0.35">
      <c r="A277" t="s">
        <v>812</v>
      </c>
      <c r="B277" t="s">
        <v>209</v>
      </c>
      <c r="C277" t="s">
        <v>76</v>
      </c>
      <c r="D277">
        <v>77.03</v>
      </c>
      <c r="E277">
        <v>5.35</v>
      </c>
      <c r="F277" t="str">
        <f t="shared" si="9"/>
        <v>medium</v>
      </c>
      <c r="G277" t="str">
        <f t="shared" si="10"/>
        <v>medium</v>
      </c>
      <c r="H277" t="s">
        <v>248</v>
      </c>
      <c r="I277">
        <v>304</v>
      </c>
      <c r="M277">
        <v>43</v>
      </c>
      <c r="O277">
        <v>0</v>
      </c>
      <c r="P277">
        <v>0</v>
      </c>
      <c r="Q277" s="5">
        <v>0.75</v>
      </c>
      <c r="R277" s="5">
        <v>0.46153846153846101</v>
      </c>
      <c r="S277" s="5">
        <v>0.25</v>
      </c>
      <c r="T277" s="5">
        <v>0.77777777777777701</v>
      </c>
      <c r="U277" s="5">
        <v>0.4</v>
      </c>
      <c r="V277" s="5">
        <v>7.1428571428571397E-2</v>
      </c>
      <c r="W277" s="5">
        <v>0</v>
      </c>
      <c r="X277" s="5">
        <v>0.71428571428571397</v>
      </c>
      <c r="Y277" s="5">
        <v>0.28571428571428498</v>
      </c>
      <c r="Z277" s="5">
        <v>0.5</v>
      </c>
      <c r="AA277" s="5">
        <v>0.54545454545454497</v>
      </c>
      <c r="AB277" s="5">
        <v>0</v>
      </c>
      <c r="AC277" s="5">
        <v>0.75</v>
      </c>
      <c r="AD277" s="5">
        <v>0.75</v>
      </c>
      <c r="AE277" s="5">
        <v>0</v>
      </c>
      <c r="AF277" s="5">
        <v>0</v>
      </c>
      <c r="AG277" s="5">
        <v>0</v>
      </c>
      <c r="AH277" s="5">
        <v>0</v>
      </c>
      <c r="AI277" s="5">
        <v>0.133333333333333</v>
      </c>
      <c r="AJ277" s="5">
        <v>1</v>
      </c>
      <c r="AK277" s="5">
        <v>1</v>
      </c>
      <c r="AL277" s="5">
        <v>0</v>
      </c>
      <c r="AM277">
        <v>0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1</v>
      </c>
      <c r="BK277">
        <v>0</v>
      </c>
      <c r="BL277">
        <v>0</v>
      </c>
      <c r="BM277">
        <v>0</v>
      </c>
      <c r="BN277">
        <v>0</v>
      </c>
    </row>
    <row r="278" spans="1:66" x14ac:dyDescent="0.35">
      <c r="A278" t="s">
        <v>817</v>
      </c>
      <c r="B278" t="s">
        <v>201</v>
      </c>
      <c r="C278" t="s">
        <v>75</v>
      </c>
      <c r="D278">
        <v>84.81</v>
      </c>
      <c r="E278">
        <v>6.3</v>
      </c>
      <c r="F278" t="str">
        <f t="shared" si="9"/>
        <v>medium</v>
      </c>
      <c r="G278" t="str">
        <f t="shared" si="10"/>
        <v>medium</v>
      </c>
      <c r="H278" t="s">
        <v>248</v>
      </c>
      <c r="I278">
        <v>449</v>
      </c>
      <c r="M278">
        <v>38</v>
      </c>
      <c r="O278">
        <v>0</v>
      </c>
      <c r="P278">
        <v>0</v>
      </c>
      <c r="Q278" s="5">
        <v>0.75</v>
      </c>
      <c r="R278" s="5">
        <v>0.46153846153846101</v>
      </c>
      <c r="S278" s="5">
        <v>0.25</v>
      </c>
      <c r="T278" s="5">
        <v>0.44444444444444398</v>
      </c>
      <c r="U278" s="5">
        <v>0.2</v>
      </c>
      <c r="V278" s="5">
        <v>0.28571428571428498</v>
      </c>
      <c r="W278" s="5">
        <v>0.125</v>
      </c>
      <c r="X278" s="5">
        <v>0.42857142857142799</v>
      </c>
      <c r="Y278" s="5">
        <v>0</v>
      </c>
      <c r="Z278" s="5">
        <v>0.6</v>
      </c>
      <c r="AA278" s="5">
        <v>0.27272727272727199</v>
      </c>
      <c r="AB278" s="5">
        <v>0</v>
      </c>
      <c r="AC278" s="5">
        <v>0</v>
      </c>
      <c r="AD278" s="5">
        <v>0.75</v>
      </c>
      <c r="AE278" s="5">
        <v>0</v>
      </c>
      <c r="AF278" s="5">
        <v>0</v>
      </c>
      <c r="AG278" s="5">
        <v>0</v>
      </c>
      <c r="AH278" s="5">
        <v>0</v>
      </c>
      <c r="AI278" s="5">
        <v>6.6666666666666596E-2</v>
      </c>
      <c r="AJ278" s="5">
        <v>0.33333333333333298</v>
      </c>
      <c r="AK278" s="5">
        <v>0</v>
      </c>
      <c r="AL278" s="5">
        <v>0.55555555555555503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1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1</v>
      </c>
      <c r="BM278">
        <v>0</v>
      </c>
      <c r="BN278">
        <v>0</v>
      </c>
    </row>
    <row r="279" spans="1:66" x14ac:dyDescent="0.35">
      <c r="A279" t="s">
        <v>831</v>
      </c>
      <c r="B279" t="s">
        <v>181</v>
      </c>
      <c r="C279" t="s">
        <v>75</v>
      </c>
      <c r="D279">
        <v>75.17</v>
      </c>
      <c r="E279">
        <v>5.26</v>
      </c>
      <c r="F279" t="str">
        <f t="shared" si="9"/>
        <v>medium</v>
      </c>
      <c r="G279" t="str">
        <f t="shared" si="10"/>
        <v>medium</v>
      </c>
      <c r="H279" t="s">
        <v>248</v>
      </c>
      <c r="I279">
        <v>240</v>
      </c>
      <c r="M279">
        <v>34</v>
      </c>
      <c r="O279">
        <v>0</v>
      </c>
      <c r="P279">
        <v>0</v>
      </c>
      <c r="Q279" s="5">
        <v>0.25</v>
      </c>
      <c r="R279" s="5">
        <v>7.69230769230769E-2</v>
      </c>
      <c r="S279" s="5">
        <v>0</v>
      </c>
      <c r="T279" s="5">
        <v>0.55555555555555503</v>
      </c>
      <c r="U279" s="5">
        <v>0</v>
      </c>
      <c r="V279" s="5">
        <v>0.14285714285714199</v>
      </c>
      <c r="W279" s="5">
        <v>0.125</v>
      </c>
      <c r="X279" s="5">
        <v>0.57142857142857095</v>
      </c>
      <c r="Y279" s="5">
        <v>0.14285714285714199</v>
      </c>
      <c r="Z279" s="5">
        <v>0.3</v>
      </c>
      <c r="AA279" s="5">
        <v>0.36363636363636298</v>
      </c>
      <c r="AB279" s="5">
        <v>0</v>
      </c>
      <c r="AC279" s="5">
        <v>0.41666666666666602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6.6666666666666596E-2</v>
      </c>
      <c r="AJ279" s="5">
        <v>1</v>
      </c>
      <c r="AK279" s="5">
        <v>0</v>
      </c>
      <c r="AL279" s="5">
        <v>0.22222222222222199</v>
      </c>
      <c r="AM279">
        <v>0</v>
      </c>
      <c r="AN279">
        <v>1</v>
      </c>
      <c r="AO279">
        <v>0</v>
      </c>
      <c r="AP279">
        <v>0</v>
      </c>
      <c r="AQ279">
        <v>0</v>
      </c>
      <c r="AR279">
        <v>1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1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1</v>
      </c>
      <c r="BM279">
        <v>0</v>
      </c>
      <c r="BN279">
        <v>0</v>
      </c>
    </row>
    <row r="280" spans="1:66" x14ac:dyDescent="0.35">
      <c r="A280" t="s">
        <v>835</v>
      </c>
      <c r="B280" t="s">
        <v>193</v>
      </c>
      <c r="C280" t="s">
        <v>75</v>
      </c>
      <c r="D280">
        <v>69.930000000000007</v>
      </c>
      <c r="E280">
        <v>5.8</v>
      </c>
      <c r="F280" t="str">
        <f t="shared" si="9"/>
        <v>medium</v>
      </c>
      <c r="G280" t="str">
        <f t="shared" si="10"/>
        <v>medium</v>
      </c>
      <c r="H280" t="s">
        <v>248</v>
      </c>
      <c r="I280">
        <v>491</v>
      </c>
      <c r="M280">
        <v>23</v>
      </c>
      <c r="O280">
        <v>0</v>
      </c>
      <c r="P280">
        <v>0</v>
      </c>
      <c r="Q280" s="5">
        <v>0.375</v>
      </c>
      <c r="R280" s="5">
        <v>0.23076923076923</v>
      </c>
      <c r="S280" s="5">
        <v>0</v>
      </c>
      <c r="T280" s="5">
        <v>0.66666666666666596</v>
      </c>
      <c r="U280" s="5">
        <v>0.2</v>
      </c>
      <c r="V280" s="5">
        <v>0.28571428571428498</v>
      </c>
      <c r="W280" s="5">
        <v>0.25</v>
      </c>
      <c r="X280" s="5">
        <v>0.42857142857142799</v>
      </c>
      <c r="Y280" s="5">
        <v>0.14285714285714199</v>
      </c>
      <c r="Z280" s="5">
        <v>0.2</v>
      </c>
      <c r="AA280" s="5">
        <v>0.27272727272727199</v>
      </c>
      <c r="AB280" s="5">
        <v>0</v>
      </c>
      <c r="AC280" s="5">
        <v>0.25</v>
      </c>
      <c r="AD280" s="5">
        <v>0.5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0.5</v>
      </c>
      <c r="AK280" s="5">
        <v>0</v>
      </c>
      <c r="AL280" s="5">
        <v>0.66666666666666596</v>
      </c>
      <c r="AM280">
        <v>1</v>
      </c>
      <c r="AN280">
        <v>0</v>
      </c>
      <c r="AO280">
        <v>0</v>
      </c>
      <c r="AP280">
        <v>1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1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</row>
    <row r="281" spans="1:66" x14ac:dyDescent="0.35">
      <c r="A281" t="s">
        <v>839</v>
      </c>
      <c r="B281" t="s">
        <v>181</v>
      </c>
      <c r="C281" t="s">
        <v>75</v>
      </c>
      <c r="D281">
        <v>85.64</v>
      </c>
      <c r="E281">
        <v>6.14</v>
      </c>
      <c r="F281" t="str">
        <f t="shared" si="9"/>
        <v>medium</v>
      </c>
      <c r="G281" t="str">
        <f t="shared" si="10"/>
        <v>medium</v>
      </c>
      <c r="H281" t="s">
        <v>248</v>
      </c>
      <c r="I281">
        <v>122</v>
      </c>
      <c r="J281" t="s">
        <v>840</v>
      </c>
      <c r="M281">
        <v>35</v>
      </c>
      <c r="O281">
        <v>0</v>
      </c>
      <c r="P281">
        <v>0</v>
      </c>
      <c r="Q281" s="5">
        <v>0.75</v>
      </c>
      <c r="R281" s="5">
        <v>0.30769230769230699</v>
      </c>
      <c r="S281" s="5">
        <v>0</v>
      </c>
      <c r="T281" s="5">
        <v>0.55555555555555503</v>
      </c>
      <c r="U281" s="5">
        <v>0.2</v>
      </c>
      <c r="V281" s="5">
        <v>0.214285714285714</v>
      </c>
      <c r="W281" s="5">
        <v>0.25</v>
      </c>
      <c r="X281" s="5">
        <v>0.42857142857142799</v>
      </c>
      <c r="Y281" s="5">
        <v>0.14285714285714199</v>
      </c>
      <c r="Z281" s="5">
        <v>0.6</v>
      </c>
      <c r="AA281" s="5">
        <v>0.36363636363636298</v>
      </c>
      <c r="AB281" s="5">
        <v>0</v>
      </c>
      <c r="AC281" s="5">
        <v>0.53846153846153799</v>
      </c>
      <c r="AD281" s="5">
        <v>0.75</v>
      </c>
      <c r="AE281" s="5">
        <v>0</v>
      </c>
      <c r="AF281" s="5">
        <v>0</v>
      </c>
      <c r="AG281" s="5">
        <v>0</v>
      </c>
      <c r="AH281" s="5">
        <v>0</v>
      </c>
      <c r="AI281" s="5">
        <v>6.6666666666666596E-2</v>
      </c>
      <c r="AJ281" s="5">
        <v>0.66666666666666596</v>
      </c>
      <c r="AK281" s="5">
        <v>0</v>
      </c>
      <c r="AL281" s="5">
        <v>0.77777777777777701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1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1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1</v>
      </c>
      <c r="BM281">
        <v>0</v>
      </c>
      <c r="BN281">
        <v>0</v>
      </c>
    </row>
    <row r="282" spans="1:66" x14ac:dyDescent="0.35">
      <c r="A282" t="s">
        <v>841</v>
      </c>
      <c r="B282" t="s">
        <v>378</v>
      </c>
      <c r="C282" t="s">
        <v>75</v>
      </c>
      <c r="D282">
        <v>88.5</v>
      </c>
      <c r="E282">
        <v>7.47</v>
      </c>
      <c r="F282" t="str">
        <f t="shared" si="9"/>
        <v>medium</v>
      </c>
      <c r="G282" t="str">
        <f t="shared" si="10"/>
        <v>medium</v>
      </c>
      <c r="H282" t="s">
        <v>248</v>
      </c>
      <c r="I282">
        <v>283</v>
      </c>
      <c r="M282">
        <v>39</v>
      </c>
      <c r="O282">
        <v>0</v>
      </c>
      <c r="P282">
        <v>0</v>
      </c>
      <c r="Q282" s="5">
        <v>0.75</v>
      </c>
      <c r="R282" s="5">
        <v>0.46153846153846101</v>
      </c>
      <c r="S282" s="5">
        <v>0</v>
      </c>
      <c r="T282" s="5">
        <v>0.66666666666666596</v>
      </c>
      <c r="U282" s="5">
        <v>0.4</v>
      </c>
      <c r="V282" s="5">
        <v>0.28571428571428498</v>
      </c>
      <c r="W282" s="5">
        <v>0.25</v>
      </c>
      <c r="X282" s="5">
        <v>0.57142857142857095</v>
      </c>
      <c r="Y282" s="5">
        <v>0.14285714285714199</v>
      </c>
      <c r="Z282" s="5">
        <v>0.6</v>
      </c>
      <c r="AA282" s="5">
        <v>0.45454545454545398</v>
      </c>
      <c r="AB282" s="5">
        <v>0</v>
      </c>
      <c r="AC282" s="5">
        <v>0.38461538461538403</v>
      </c>
      <c r="AD282" s="5">
        <v>0.75</v>
      </c>
      <c r="AE282" s="5">
        <v>0</v>
      </c>
      <c r="AF282" s="5">
        <v>0</v>
      </c>
      <c r="AG282" s="5">
        <v>0</v>
      </c>
      <c r="AH282" s="5">
        <v>0</v>
      </c>
      <c r="AI282" s="5">
        <v>0.133333333333333</v>
      </c>
      <c r="AJ282" s="5">
        <v>0.5</v>
      </c>
      <c r="AK282" s="5">
        <v>0</v>
      </c>
      <c r="AL282" s="5">
        <v>0.88888888888888795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1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1</v>
      </c>
      <c r="AY282">
        <v>0</v>
      </c>
      <c r="AZ282">
        <v>1</v>
      </c>
      <c r="BA282">
        <v>0</v>
      </c>
      <c r="BB282">
        <v>1</v>
      </c>
      <c r="BC282">
        <v>0</v>
      </c>
      <c r="BD282">
        <v>0</v>
      </c>
      <c r="BE282">
        <v>0</v>
      </c>
      <c r="BF282">
        <v>1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1</v>
      </c>
      <c r="BM282">
        <v>0</v>
      </c>
      <c r="BN282">
        <v>0</v>
      </c>
    </row>
    <row r="283" spans="1:66" x14ac:dyDescent="0.35">
      <c r="A283" t="s">
        <v>847</v>
      </c>
      <c r="B283" t="s">
        <v>209</v>
      </c>
      <c r="C283" t="s">
        <v>76</v>
      </c>
      <c r="D283">
        <v>74.77</v>
      </c>
      <c r="E283">
        <v>8.26</v>
      </c>
      <c r="F283" t="str">
        <f t="shared" si="9"/>
        <v>medium</v>
      </c>
      <c r="G283" t="str">
        <f t="shared" si="10"/>
        <v>medium</v>
      </c>
      <c r="H283" t="s">
        <v>248</v>
      </c>
      <c r="I283">
        <v>514</v>
      </c>
      <c r="J283" t="s">
        <v>848</v>
      </c>
      <c r="K283" t="s">
        <v>849</v>
      </c>
      <c r="M283">
        <v>41</v>
      </c>
      <c r="O283">
        <v>0</v>
      </c>
      <c r="P283">
        <v>0</v>
      </c>
      <c r="Q283" s="5">
        <v>0.75</v>
      </c>
      <c r="R283" s="5">
        <v>0.46153846153846101</v>
      </c>
      <c r="S283" s="5">
        <v>0.5</v>
      </c>
      <c r="T283" s="5">
        <v>0.55555555555555503</v>
      </c>
      <c r="U283" s="5">
        <v>0.2</v>
      </c>
      <c r="V283" s="5">
        <v>0.14285714285714199</v>
      </c>
      <c r="W283" s="5">
        <v>0</v>
      </c>
      <c r="X283" s="5">
        <v>0.57142857142857095</v>
      </c>
      <c r="Y283" s="5">
        <v>0.28571428571428498</v>
      </c>
      <c r="Z283" s="5">
        <v>0.6</v>
      </c>
      <c r="AA283" s="5">
        <v>0.54545454545454497</v>
      </c>
      <c r="AB283" s="5">
        <v>0</v>
      </c>
      <c r="AC283" s="5">
        <v>0.75</v>
      </c>
      <c r="AD283" s="5">
        <v>0.25</v>
      </c>
      <c r="AE283" s="5">
        <v>0</v>
      </c>
      <c r="AF283" s="5">
        <v>0</v>
      </c>
      <c r="AG283" s="5">
        <v>0</v>
      </c>
      <c r="AH283" s="5">
        <v>0</v>
      </c>
      <c r="AI283" s="5">
        <v>0.133333333333333</v>
      </c>
      <c r="AJ283" s="5">
        <v>0.66666666666666596</v>
      </c>
      <c r="AK283" s="5">
        <v>1</v>
      </c>
      <c r="AL283" s="5">
        <v>0</v>
      </c>
      <c r="AM283">
        <v>0</v>
      </c>
      <c r="AN283">
        <v>0</v>
      </c>
      <c r="AO283">
        <v>1</v>
      </c>
      <c r="AP283">
        <v>0</v>
      </c>
      <c r="AQ283">
        <v>0</v>
      </c>
      <c r="AR283">
        <v>1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1</v>
      </c>
      <c r="BA283">
        <v>0</v>
      </c>
      <c r="BB283">
        <v>1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1</v>
      </c>
      <c r="BM283">
        <v>0</v>
      </c>
      <c r="BN283">
        <v>0</v>
      </c>
    </row>
    <row r="284" spans="1:66" x14ac:dyDescent="0.35">
      <c r="A284" t="s">
        <v>857</v>
      </c>
      <c r="B284" t="s">
        <v>858</v>
      </c>
      <c r="C284" t="s">
        <v>78</v>
      </c>
      <c r="D284">
        <v>80.94</v>
      </c>
      <c r="E284">
        <v>8.14</v>
      </c>
      <c r="F284" t="str">
        <f t="shared" si="9"/>
        <v>medium</v>
      </c>
      <c r="G284" t="str">
        <f t="shared" si="10"/>
        <v>medium</v>
      </c>
      <c r="H284" t="s">
        <v>248</v>
      </c>
      <c r="I284">
        <v>257</v>
      </c>
      <c r="M284">
        <v>35</v>
      </c>
      <c r="O284">
        <v>0</v>
      </c>
      <c r="P284">
        <v>0</v>
      </c>
      <c r="Q284" s="5">
        <v>0.75</v>
      </c>
      <c r="R284" s="5">
        <v>0.23076923076923</v>
      </c>
      <c r="S284" s="5">
        <v>0.25</v>
      </c>
      <c r="T284" s="5">
        <v>0.77777777777777701</v>
      </c>
      <c r="U284" s="5">
        <v>0.2</v>
      </c>
      <c r="V284" s="5">
        <v>0</v>
      </c>
      <c r="W284" s="5">
        <v>0</v>
      </c>
      <c r="X284" s="5">
        <v>0.57142857142857095</v>
      </c>
      <c r="Y284" s="5">
        <v>0.28571428571428498</v>
      </c>
      <c r="Z284" s="5">
        <v>0.6</v>
      </c>
      <c r="AA284" s="5">
        <v>0.63636363636363602</v>
      </c>
      <c r="AB284" s="5">
        <v>0</v>
      </c>
      <c r="AC284" s="5">
        <v>0.71428571428571397</v>
      </c>
      <c r="AD284" s="5">
        <v>1</v>
      </c>
      <c r="AE284" s="5">
        <v>0</v>
      </c>
      <c r="AF284" s="5">
        <v>0</v>
      </c>
      <c r="AG284" s="5">
        <v>0.66666666666666596</v>
      </c>
      <c r="AH284" s="5">
        <v>0.66666666666666596</v>
      </c>
      <c r="AI284" s="5">
        <v>6.6666666666666596E-2</v>
      </c>
      <c r="AJ284" s="5">
        <v>0</v>
      </c>
      <c r="AK284" s="5">
        <v>0.75</v>
      </c>
      <c r="AL284" s="5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1</v>
      </c>
      <c r="BL284">
        <v>1</v>
      </c>
      <c r="BM284">
        <v>0</v>
      </c>
      <c r="BN284">
        <v>0</v>
      </c>
    </row>
    <row r="285" spans="1:66" x14ac:dyDescent="0.35">
      <c r="A285" t="s">
        <v>880</v>
      </c>
      <c r="B285" t="s">
        <v>209</v>
      </c>
      <c r="C285" t="s">
        <v>76</v>
      </c>
      <c r="D285">
        <v>71.010000000000005</v>
      </c>
      <c r="E285">
        <v>7.5</v>
      </c>
      <c r="F285" t="str">
        <f t="shared" ref="F285:F348" si="11">IF(D285&gt;95,"high",IF(D285&gt;50,"medium","zlow"))</f>
        <v>medium</v>
      </c>
      <c r="G285" t="str">
        <f t="shared" si="10"/>
        <v>medium</v>
      </c>
      <c r="H285" t="s">
        <v>248</v>
      </c>
      <c r="I285">
        <v>395</v>
      </c>
      <c r="M285">
        <v>28</v>
      </c>
      <c r="O285">
        <v>0</v>
      </c>
      <c r="P285">
        <v>0</v>
      </c>
      <c r="Q285" s="5">
        <v>0.875</v>
      </c>
      <c r="R285" s="5">
        <v>0.38461538461538403</v>
      </c>
      <c r="S285" s="5">
        <v>0.25</v>
      </c>
      <c r="T285" s="5">
        <v>0.88888888888888795</v>
      </c>
      <c r="U285" s="5">
        <v>0.4</v>
      </c>
      <c r="V285" s="5">
        <v>0.14285714285714199</v>
      </c>
      <c r="W285" s="5">
        <v>0</v>
      </c>
      <c r="X285" s="5">
        <v>0.71428571428571397</v>
      </c>
      <c r="Y285" s="5">
        <v>0.14285714285714199</v>
      </c>
      <c r="Z285" s="5">
        <v>0.6</v>
      </c>
      <c r="AA285" s="5">
        <v>0.54545454545454497</v>
      </c>
      <c r="AB285" s="5">
        <v>0</v>
      </c>
      <c r="AC285" s="5">
        <v>0.25</v>
      </c>
      <c r="AD285" s="5">
        <v>0.75</v>
      </c>
      <c r="AE285" s="5">
        <v>0</v>
      </c>
      <c r="AF285" s="5">
        <v>0</v>
      </c>
      <c r="AG285" s="5">
        <v>0</v>
      </c>
      <c r="AH285" s="5">
        <v>0</v>
      </c>
      <c r="AI285" s="5">
        <v>0.133333333333333</v>
      </c>
      <c r="AJ285" s="5">
        <v>0</v>
      </c>
      <c r="AK285" s="5">
        <v>1</v>
      </c>
      <c r="AL285" s="5">
        <v>0.88888888888888795</v>
      </c>
      <c r="AM285">
        <v>0</v>
      </c>
      <c r="AN285">
        <v>0</v>
      </c>
      <c r="AO285">
        <v>1</v>
      </c>
      <c r="AP285">
        <v>0</v>
      </c>
      <c r="AQ285">
        <v>0</v>
      </c>
      <c r="AR285">
        <v>1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1</v>
      </c>
      <c r="BA285">
        <v>0</v>
      </c>
      <c r="BB285">
        <v>1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</row>
    <row r="286" spans="1:66" x14ac:dyDescent="0.35">
      <c r="A286" t="s">
        <v>881</v>
      </c>
      <c r="B286" t="s">
        <v>397</v>
      </c>
      <c r="C286" t="s">
        <v>76</v>
      </c>
      <c r="D286">
        <v>88.58</v>
      </c>
      <c r="E286">
        <v>8.33</v>
      </c>
      <c r="F286" t="str">
        <f t="shared" si="11"/>
        <v>medium</v>
      </c>
      <c r="G286" t="str">
        <f t="shared" si="10"/>
        <v>medium</v>
      </c>
      <c r="H286" t="s">
        <v>248</v>
      </c>
      <c r="I286">
        <v>422</v>
      </c>
      <c r="M286">
        <v>25</v>
      </c>
      <c r="O286">
        <v>0</v>
      </c>
      <c r="P286">
        <v>0</v>
      </c>
      <c r="Q286" s="5">
        <v>0.75</v>
      </c>
      <c r="R286" s="5">
        <v>0.30769230769230699</v>
      </c>
      <c r="S286" s="5">
        <v>0.25</v>
      </c>
      <c r="T286" s="5">
        <v>0.88888888888888795</v>
      </c>
      <c r="U286" s="5">
        <v>0.4</v>
      </c>
      <c r="V286" s="5">
        <v>7.1428571428571397E-2</v>
      </c>
      <c r="W286" s="5">
        <v>0</v>
      </c>
      <c r="X286" s="5">
        <v>0.42857142857142799</v>
      </c>
      <c r="Y286" s="5">
        <v>0.14285714285714199</v>
      </c>
      <c r="Z286" s="5">
        <v>0.7</v>
      </c>
      <c r="AA286" s="5">
        <v>0.54545454545454497</v>
      </c>
      <c r="AB286" s="5">
        <v>0</v>
      </c>
      <c r="AC286" s="5">
        <v>0.83333333333333304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6.6666666666666596E-2</v>
      </c>
      <c r="AJ286" s="5">
        <v>0.66666666666666596</v>
      </c>
      <c r="AK286" s="5">
        <v>0.5</v>
      </c>
      <c r="AL286" s="5">
        <v>0</v>
      </c>
      <c r="AM286">
        <v>1</v>
      </c>
      <c r="AN286">
        <v>1</v>
      </c>
      <c r="AO286">
        <v>0</v>
      </c>
      <c r="AP286">
        <v>0</v>
      </c>
      <c r="AQ286">
        <v>1</v>
      </c>
      <c r="AR286">
        <v>1</v>
      </c>
      <c r="AS286">
        <v>0</v>
      </c>
      <c r="AT286">
        <v>0</v>
      </c>
      <c r="AU286">
        <v>0</v>
      </c>
      <c r="AV286">
        <v>0</v>
      </c>
      <c r="AW286">
        <v>1</v>
      </c>
      <c r="AX286">
        <v>0</v>
      </c>
      <c r="AY286">
        <v>1</v>
      </c>
      <c r="AZ286">
        <v>1</v>
      </c>
      <c r="BA286">
        <v>0</v>
      </c>
      <c r="BB286">
        <v>1</v>
      </c>
      <c r="BC286">
        <v>0</v>
      </c>
      <c r="BD286">
        <v>0</v>
      </c>
      <c r="BE286">
        <v>0</v>
      </c>
      <c r="BF286">
        <v>1</v>
      </c>
      <c r="BG286">
        <v>0</v>
      </c>
      <c r="BH286">
        <v>0</v>
      </c>
      <c r="BI286">
        <v>0</v>
      </c>
      <c r="BJ286">
        <v>1</v>
      </c>
      <c r="BK286">
        <v>0</v>
      </c>
      <c r="BL286">
        <v>1</v>
      </c>
      <c r="BM286">
        <v>0</v>
      </c>
      <c r="BN286">
        <v>0</v>
      </c>
    </row>
    <row r="287" spans="1:66" x14ac:dyDescent="0.35">
      <c r="A287" t="s">
        <v>883</v>
      </c>
      <c r="B287" t="s">
        <v>201</v>
      </c>
      <c r="C287" t="s">
        <v>75</v>
      </c>
      <c r="D287">
        <v>73.709999999999994</v>
      </c>
      <c r="E287">
        <v>9.06</v>
      </c>
      <c r="F287" t="str">
        <f t="shared" si="11"/>
        <v>medium</v>
      </c>
      <c r="G287" t="str">
        <f t="shared" si="10"/>
        <v>medium</v>
      </c>
      <c r="H287" t="s">
        <v>248</v>
      </c>
      <c r="I287">
        <v>256</v>
      </c>
      <c r="M287">
        <v>30</v>
      </c>
      <c r="O287">
        <v>0</v>
      </c>
      <c r="P287">
        <v>0</v>
      </c>
      <c r="Q287" s="5">
        <v>0.375</v>
      </c>
      <c r="R287" s="5">
        <v>0.30769230769230699</v>
      </c>
      <c r="S287" s="5">
        <v>0.25</v>
      </c>
      <c r="T287" s="5">
        <v>0.55555555555555503</v>
      </c>
      <c r="U287" s="5">
        <v>0.4</v>
      </c>
      <c r="V287" s="5">
        <v>0.214285714285714</v>
      </c>
      <c r="W287" s="5">
        <v>0.25</v>
      </c>
      <c r="X287" s="5">
        <v>0.42857142857142799</v>
      </c>
      <c r="Y287" s="5">
        <v>0.14285714285714199</v>
      </c>
      <c r="Z287" s="5">
        <v>0.3</v>
      </c>
      <c r="AA287" s="5">
        <v>0.36363636363636298</v>
      </c>
      <c r="AB287" s="5">
        <v>0</v>
      </c>
      <c r="AC287" s="5">
        <v>0.27272727272727199</v>
      </c>
      <c r="AD287" s="5">
        <v>0.75</v>
      </c>
      <c r="AE287" s="5">
        <v>0</v>
      </c>
      <c r="AF287" s="5">
        <v>0</v>
      </c>
      <c r="AG287" s="5">
        <v>0</v>
      </c>
      <c r="AH287" s="5">
        <v>0</v>
      </c>
      <c r="AI287" s="5">
        <v>6.6666666666666596E-2</v>
      </c>
      <c r="AJ287" s="5">
        <v>0</v>
      </c>
      <c r="AK287" s="5">
        <v>0</v>
      </c>
      <c r="AL287" s="5">
        <v>0.11111111111111099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1</v>
      </c>
      <c r="BA287">
        <v>0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1</v>
      </c>
      <c r="BM287">
        <v>0</v>
      </c>
      <c r="BN287">
        <v>0</v>
      </c>
    </row>
    <row r="288" spans="1:66" x14ac:dyDescent="0.35">
      <c r="A288" t="s">
        <v>884</v>
      </c>
      <c r="B288" t="s">
        <v>196</v>
      </c>
      <c r="C288" t="s">
        <v>75</v>
      </c>
      <c r="D288">
        <v>81.05</v>
      </c>
      <c r="E288">
        <v>6.46</v>
      </c>
      <c r="F288" t="str">
        <f t="shared" si="11"/>
        <v>medium</v>
      </c>
      <c r="G288" t="str">
        <f t="shared" ref="G288:G351" si="12">IF(E288&lt;5,"high",IF(E288&lt;10,"medium","zlow"))</f>
        <v>medium</v>
      </c>
      <c r="H288" t="s">
        <v>248</v>
      </c>
      <c r="I288">
        <v>781</v>
      </c>
      <c r="M288">
        <v>31</v>
      </c>
      <c r="O288">
        <v>0</v>
      </c>
      <c r="P288">
        <v>0</v>
      </c>
      <c r="Q288" s="5">
        <v>0.625</v>
      </c>
      <c r="R288" s="5">
        <v>0.46153846153846101</v>
      </c>
      <c r="S288" s="5">
        <v>0.25</v>
      </c>
      <c r="T288" s="5">
        <v>0.66666666666666596</v>
      </c>
      <c r="U288" s="5">
        <v>0.4</v>
      </c>
      <c r="V288" s="5">
        <v>0.28571428571428498</v>
      </c>
      <c r="W288" s="5">
        <v>0.25</v>
      </c>
      <c r="X288" s="5">
        <v>0.42857142857142799</v>
      </c>
      <c r="Y288" s="5">
        <v>0.14285714285714199</v>
      </c>
      <c r="Z288" s="5">
        <v>0.6</v>
      </c>
      <c r="AA288" s="5">
        <v>0.27272727272727199</v>
      </c>
      <c r="AB288" s="5">
        <v>0</v>
      </c>
      <c r="AC288" s="5">
        <v>0.46153846153846101</v>
      </c>
      <c r="AD288" s="5">
        <v>0.75</v>
      </c>
      <c r="AE288" s="5">
        <v>0</v>
      </c>
      <c r="AF288" s="5">
        <v>0</v>
      </c>
      <c r="AG288" s="5">
        <v>0.66666666666666596</v>
      </c>
      <c r="AH288" s="5">
        <v>0.66666666666666596</v>
      </c>
      <c r="AI288" s="5">
        <v>0.133333333333333</v>
      </c>
      <c r="AJ288" s="5">
        <v>1</v>
      </c>
      <c r="AK288" s="5">
        <v>0</v>
      </c>
      <c r="AL288" s="5">
        <v>0.77777777777777701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1</v>
      </c>
      <c r="AS288">
        <v>0</v>
      </c>
      <c r="AT288">
        <v>1</v>
      </c>
      <c r="AU288">
        <v>0</v>
      </c>
      <c r="AV288">
        <v>0</v>
      </c>
      <c r="AW288">
        <v>0</v>
      </c>
      <c r="AX288">
        <v>1</v>
      </c>
      <c r="AY288">
        <v>0</v>
      </c>
      <c r="AZ288">
        <v>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1</v>
      </c>
      <c r="BM288">
        <v>0</v>
      </c>
      <c r="BN288">
        <v>0</v>
      </c>
    </row>
    <row r="289" spans="1:66" x14ac:dyDescent="0.35">
      <c r="A289" t="s">
        <v>888</v>
      </c>
      <c r="B289" t="s">
        <v>181</v>
      </c>
      <c r="C289" t="s">
        <v>75</v>
      </c>
      <c r="D289">
        <v>88.93</v>
      </c>
      <c r="E289">
        <v>5.07</v>
      </c>
      <c r="F289" t="str">
        <f t="shared" si="11"/>
        <v>medium</v>
      </c>
      <c r="G289" t="str">
        <f t="shared" si="12"/>
        <v>medium</v>
      </c>
      <c r="H289" t="s">
        <v>248</v>
      </c>
      <c r="I289">
        <v>236</v>
      </c>
      <c r="M289">
        <v>40</v>
      </c>
      <c r="O289">
        <v>0</v>
      </c>
      <c r="P289">
        <v>0</v>
      </c>
      <c r="Q289" s="5">
        <v>0.625</v>
      </c>
      <c r="R289" s="5">
        <v>0.46153846153846101</v>
      </c>
      <c r="S289" s="5">
        <v>0</v>
      </c>
      <c r="T289" s="5">
        <v>0.66666666666666596</v>
      </c>
      <c r="U289" s="5">
        <v>0.6</v>
      </c>
      <c r="V289" s="5">
        <v>0.214285714285714</v>
      </c>
      <c r="W289" s="5">
        <v>0.375</v>
      </c>
      <c r="X289" s="5">
        <v>0.57142857142857095</v>
      </c>
      <c r="Y289" s="5">
        <v>0.14285714285714199</v>
      </c>
      <c r="Z289" s="5">
        <v>0.6</v>
      </c>
      <c r="AA289" s="5">
        <v>0.45454545454545398</v>
      </c>
      <c r="AB289" s="5">
        <v>0</v>
      </c>
      <c r="AC289" s="5">
        <v>0.5</v>
      </c>
      <c r="AD289" s="5">
        <v>0.75</v>
      </c>
      <c r="AE289" s="5">
        <v>0</v>
      </c>
      <c r="AF289" s="5">
        <v>0</v>
      </c>
      <c r="AG289" s="5">
        <v>0</v>
      </c>
      <c r="AH289" s="5">
        <v>0</v>
      </c>
      <c r="AI289" s="5">
        <v>6.6666666666666596E-2</v>
      </c>
      <c r="AJ289" s="5">
        <v>1</v>
      </c>
      <c r="AK289" s="5">
        <v>0</v>
      </c>
      <c r="AL289" s="5">
        <v>0.44444444444444398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1</v>
      </c>
      <c r="AS289">
        <v>0</v>
      </c>
      <c r="AT289">
        <v>1</v>
      </c>
      <c r="AU289">
        <v>0</v>
      </c>
      <c r="AV289">
        <v>0</v>
      </c>
      <c r="AW289">
        <v>1</v>
      </c>
      <c r="AX289">
        <v>0</v>
      </c>
      <c r="AY289">
        <v>1</v>
      </c>
      <c r="AZ289">
        <v>1</v>
      </c>
      <c r="BA289">
        <v>0</v>
      </c>
      <c r="BB289">
        <v>1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1</v>
      </c>
      <c r="BM289">
        <v>0</v>
      </c>
      <c r="BN289">
        <v>0</v>
      </c>
    </row>
    <row r="290" spans="1:66" x14ac:dyDescent="0.35">
      <c r="A290" t="s">
        <v>889</v>
      </c>
      <c r="B290" t="s">
        <v>397</v>
      </c>
      <c r="C290" t="s">
        <v>76</v>
      </c>
      <c r="D290">
        <v>92.06</v>
      </c>
      <c r="E290">
        <v>9.2899999999999991</v>
      </c>
      <c r="F290" t="str">
        <f t="shared" si="11"/>
        <v>medium</v>
      </c>
      <c r="G290" t="str">
        <f t="shared" si="12"/>
        <v>medium</v>
      </c>
      <c r="H290" t="s">
        <v>248</v>
      </c>
      <c r="I290">
        <v>170</v>
      </c>
      <c r="M290">
        <v>34</v>
      </c>
      <c r="O290">
        <v>0</v>
      </c>
      <c r="P290">
        <v>0</v>
      </c>
      <c r="Q290" s="5">
        <v>0.875</v>
      </c>
      <c r="R290" s="5">
        <v>0.38461538461538403</v>
      </c>
      <c r="S290" s="5">
        <v>0.25</v>
      </c>
      <c r="T290" s="5">
        <v>0.88888888888888795</v>
      </c>
      <c r="U290" s="5">
        <v>0.4</v>
      </c>
      <c r="V290" s="5">
        <v>0.14285714285714199</v>
      </c>
      <c r="W290" s="5">
        <v>0</v>
      </c>
      <c r="X290" s="5">
        <v>0.71428571428571397</v>
      </c>
      <c r="Y290" s="5">
        <v>0.14285714285714199</v>
      </c>
      <c r="Z290" s="5">
        <v>0.8</v>
      </c>
      <c r="AA290" s="5">
        <v>0.54545454545454497</v>
      </c>
      <c r="AB290" s="5">
        <v>0</v>
      </c>
      <c r="AC290" s="5">
        <v>0.85714285714285698</v>
      </c>
      <c r="AD290" s="5">
        <v>0.5</v>
      </c>
      <c r="AE290" s="5">
        <v>0</v>
      </c>
      <c r="AF290" s="5">
        <v>0</v>
      </c>
      <c r="AG290" s="5">
        <v>0</v>
      </c>
      <c r="AH290" s="5">
        <v>0</v>
      </c>
      <c r="AI290" s="5">
        <v>0.133333333333333</v>
      </c>
      <c r="AJ290" s="5">
        <v>0.66666666666666596</v>
      </c>
      <c r="AK290" s="5">
        <v>1</v>
      </c>
      <c r="AL290" s="5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1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1</v>
      </c>
      <c r="BA290">
        <v>0</v>
      </c>
      <c r="BB290">
        <v>1</v>
      </c>
      <c r="BC290">
        <v>1</v>
      </c>
      <c r="BD290">
        <v>0</v>
      </c>
      <c r="BE290">
        <v>0</v>
      </c>
      <c r="BF290">
        <v>1</v>
      </c>
      <c r="BG290">
        <v>0</v>
      </c>
      <c r="BH290">
        <v>0</v>
      </c>
      <c r="BI290">
        <v>0</v>
      </c>
      <c r="BJ290">
        <v>1</v>
      </c>
      <c r="BK290">
        <v>0</v>
      </c>
      <c r="BL290">
        <v>1</v>
      </c>
      <c r="BM290">
        <v>0</v>
      </c>
      <c r="BN290">
        <v>0</v>
      </c>
    </row>
    <row r="291" spans="1:66" x14ac:dyDescent="0.35">
      <c r="A291" t="s">
        <v>622</v>
      </c>
      <c r="B291" t="s">
        <v>183</v>
      </c>
      <c r="C291" t="s">
        <v>75</v>
      </c>
      <c r="D291">
        <v>91.6</v>
      </c>
      <c r="E291">
        <v>6.37</v>
      </c>
      <c r="F291" t="str">
        <f t="shared" si="11"/>
        <v>medium</v>
      </c>
      <c r="G291" t="str">
        <f t="shared" si="12"/>
        <v>medium</v>
      </c>
      <c r="H291" t="s">
        <v>248</v>
      </c>
      <c r="I291">
        <v>209</v>
      </c>
      <c r="J291" t="s">
        <v>623</v>
      </c>
      <c r="M291">
        <v>44</v>
      </c>
      <c r="O291">
        <v>0.25</v>
      </c>
      <c r="P291">
        <v>0</v>
      </c>
      <c r="Q291" s="5">
        <v>0.5</v>
      </c>
      <c r="R291" s="5">
        <v>0.46153846153846101</v>
      </c>
      <c r="S291" s="5">
        <v>0.25</v>
      </c>
      <c r="T291" s="5">
        <v>0.55555555555555503</v>
      </c>
      <c r="U291" s="5">
        <v>0</v>
      </c>
      <c r="V291" s="5">
        <v>0.28571428571428498</v>
      </c>
      <c r="W291" s="5">
        <v>0.25</v>
      </c>
      <c r="X291" s="5">
        <v>0.57142857142857095</v>
      </c>
      <c r="Y291" s="5">
        <v>0.14285714285714199</v>
      </c>
      <c r="Z291" s="5">
        <v>0.5</v>
      </c>
      <c r="AA291" s="5">
        <v>0.54545454545454497</v>
      </c>
      <c r="AB291" s="5">
        <v>0</v>
      </c>
      <c r="AC291" s="5">
        <v>0.33333333333333298</v>
      </c>
      <c r="AD291" s="5">
        <v>0.5</v>
      </c>
      <c r="AE291" s="5">
        <v>0</v>
      </c>
      <c r="AF291" s="5">
        <v>0</v>
      </c>
      <c r="AG291" s="5">
        <v>0</v>
      </c>
      <c r="AH291" s="5">
        <v>0</v>
      </c>
      <c r="AI291" s="5">
        <v>6.6666666666666596E-2</v>
      </c>
      <c r="AJ291" s="5">
        <v>1</v>
      </c>
      <c r="AK291" s="5">
        <v>0</v>
      </c>
      <c r="AL291" s="5">
        <v>0.22222222222222199</v>
      </c>
      <c r="AM291">
        <v>1</v>
      </c>
      <c r="AN291">
        <v>1</v>
      </c>
      <c r="AO291">
        <v>0</v>
      </c>
      <c r="AP291">
        <v>0</v>
      </c>
      <c r="AQ291">
        <v>1</v>
      </c>
      <c r="AR291">
        <v>1</v>
      </c>
      <c r="AS291">
        <v>0</v>
      </c>
      <c r="AT291">
        <v>0</v>
      </c>
      <c r="AU291">
        <v>0</v>
      </c>
      <c r="AV291">
        <v>0</v>
      </c>
      <c r="AW291">
        <v>1</v>
      </c>
      <c r="AX291">
        <v>1</v>
      </c>
      <c r="AY291">
        <v>1</v>
      </c>
      <c r="AZ291">
        <v>0</v>
      </c>
      <c r="BA291">
        <v>0</v>
      </c>
      <c r="BB291">
        <v>1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1</v>
      </c>
      <c r="BM291">
        <v>1</v>
      </c>
      <c r="BN291">
        <v>0</v>
      </c>
    </row>
    <row r="292" spans="1:66" x14ac:dyDescent="0.35">
      <c r="A292" t="s">
        <v>898</v>
      </c>
      <c r="B292" t="s">
        <v>201</v>
      </c>
      <c r="C292" t="s">
        <v>75</v>
      </c>
      <c r="D292">
        <v>72.31</v>
      </c>
      <c r="E292">
        <v>9.08</v>
      </c>
      <c r="F292" t="str">
        <f t="shared" si="11"/>
        <v>medium</v>
      </c>
      <c r="G292" t="str">
        <f t="shared" si="12"/>
        <v>medium</v>
      </c>
      <c r="H292" t="s">
        <v>248</v>
      </c>
      <c r="I292">
        <v>536</v>
      </c>
      <c r="M292">
        <v>48</v>
      </c>
      <c r="O292">
        <v>0.25</v>
      </c>
      <c r="P292">
        <v>0</v>
      </c>
      <c r="Q292" s="5">
        <v>0.375</v>
      </c>
      <c r="R292" s="5">
        <v>0.30769230769230699</v>
      </c>
      <c r="S292" s="5">
        <v>0.25</v>
      </c>
      <c r="T292" s="5">
        <v>0.44444444444444398</v>
      </c>
      <c r="U292" s="5">
        <v>0.2</v>
      </c>
      <c r="V292" s="5">
        <v>0.214285714285714</v>
      </c>
      <c r="W292" s="5">
        <v>0.25</v>
      </c>
      <c r="X292" s="5">
        <v>0.42857142857142799</v>
      </c>
      <c r="Y292" s="5">
        <v>0.14285714285714199</v>
      </c>
      <c r="Z292" s="5">
        <v>0.3</v>
      </c>
      <c r="AA292" s="5">
        <v>0.27272727272727199</v>
      </c>
      <c r="AB292" s="5">
        <v>0</v>
      </c>
      <c r="AC292" s="5">
        <v>0.38461538461538403</v>
      </c>
      <c r="AD292" s="5">
        <v>0.25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1</v>
      </c>
      <c r="AK292" s="5">
        <v>0</v>
      </c>
      <c r="AL292" s="5">
        <v>0.66666666666666596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</v>
      </c>
      <c r="AX292">
        <v>1</v>
      </c>
      <c r="AY292">
        <v>1</v>
      </c>
      <c r="AZ292">
        <v>1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1</v>
      </c>
      <c r="BM292">
        <v>0</v>
      </c>
      <c r="BN292">
        <v>0</v>
      </c>
    </row>
    <row r="293" spans="1:66" x14ac:dyDescent="0.35">
      <c r="A293" t="s">
        <v>899</v>
      </c>
      <c r="B293" t="s">
        <v>219</v>
      </c>
      <c r="C293" t="s">
        <v>75</v>
      </c>
      <c r="D293">
        <v>88.83</v>
      </c>
      <c r="E293">
        <v>5.25</v>
      </c>
      <c r="F293" t="str">
        <f t="shared" si="11"/>
        <v>medium</v>
      </c>
      <c r="G293" t="str">
        <f t="shared" si="12"/>
        <v>medium</v>
      </c>
      <c r="H293" t="s">
        <v>248</v>
      </c>
      <c r="I293">
        <v>242</v>
      </c>
      <c r="J293" t="s">
        <v>900</v>
      </c>
      <c r="K293" t="s">
        <v>901</v>
      </c>
      <c r="M293">
        <v>34</v>
      </c>
      <c r="O293">
        <v>0</v>
      </c>
      <c r="P293">
        <v>0</v>
      </c>
      <c r="Q293" s="5">
        <v>0.75</v>
      </c>
      <c r="R293" s="5">
        <v>0.46153846153846101</v>
      </c>
      <c r="S293" s="5">
        <v>0</v>
      </c>
      <c r="T293" s="5">
        <v>0.55555555555555503</v>
      </c>
      <c r="U293" s="5">
        <v>0.6</v>
      </c>
      <c r="V293" s="5">
        <v>0.28571428571428498</v>
      </c>
      <c r="W293" s="5">
        <v>0.25</v>
      </c>
      <c r="X293" s="5">
        <v>0.57142857142857095</v>
      </c>
      <c r="Y293" s="5">
        <v>0.14285714285714199</v>
      </c>
      <c r="Z293" s="5">
        <v>0.6</v>
      </c>
      <c r="AA293" s="5">
        <v>0.36363636363636298</v>
      </c>
      <c r="AB293" s="5">
        <v>0</v>
      </c>
      <c r="AC293" s="5">
        <v>0.53846153846153799</v>
      </c>
      <c r="AD293" s="5">
        <v>0.75</v>
      </c>
      <c r="AE293" s="5">
        <v>0</v>
      </c>
      <c r="AF293" s="5">
        <v>0</v>
      </c>
      <c r="AG293" s="5">
        <v>0</v>
      </c>
      <c r="AH293" s="5">
        <v>0</v>
      </c>
      <c r="AI293" s="5">
        <v>6.6666666666666596E-2</v>
      </c>
      <c r="AJ293" s="5">
        <v>0.5</v>
      </c>
      <c r="AK293" s="5">
        <v>0</v>
      </c>
      <c r="AL293" s="5">
        <v>0.55555555555555503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1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1</v>
      </c>
      <c r="BM293">
        <v>0</v>
      </c>
      <c r="BN293">
        <v>0</v>
      </c>
    </row>
    <row r="294" spans="1:66" x14ac:dyDescent="0.35">
      <c r="A294" t="s">
        <v>910</v>
      </c>
      <c r="B294" t="s">
        <v>181</v>
      </c>
      <c r="C294" t="s">
        <v>75</v>
      </c>
      <c r="D294">
        <v>85.49</v>
      </c>
      <c r="E294">
        <v>5.23</v>
      </c>
      <c r="F294" t="str">
        <f t="shared" si="11"/>
        <v>medium</v>
      </c>
      <c r="G294" t="str">
        <f t="shared" si="12"/>
        <v>medium</v>
      </c>
      <c r="H294" t="s">
        <v>248</v>
      </c>
      <c r="I294">
        <v>153</v>
      </c>
      <c r="J294" t="s">
        <v>911</v>
      </c>
      <c r="M294">
        <v>42</v>
      </c>
      <c r="O294">
        <v>0</v>
      </c>
      <c r="P294">
        <v>0</v>
      </c>
      <c r="Q294" s="5">
        <v>0.625</v>
      </c>
      <c r="R294" s="5">
        <v>0.30769230769230699</v>
      </c>
      <c r="S294" s="5">
        <v>0</v>
      </c>
      <c r="T294" s="5">
        <v>0.44444444444444398</v>
      </c>
      <c r="U294" s="5">
        <v>0.2</v>
      </c>
      <c r="V294" s="5">
        <v>0.14285714285714199</v>
      </c>
      <c r="W294" s="5">
        <v>0.125</v>
      </c>
      <c r="X294" s="5">
        <v>0.42857142857142799</v>
      </c>
      <c r="Y294" s="5">
        <v>0.14285714285714199</v>
      </c>
      <c r="Z294" s="5">
        <v>0.5</v>
      </c>
      <c r="AA294" s="5">
        <v>0.63636363636363602</v>
      </c>
      <c r="AB294" s="5">
        <v>0</v>
      </c>
      <c r="AC294" s="5">
        <v>0.53846153846153799</v>
      </c>
      <c r="AD294" s="5">
        <v>0.5</v>
      </c>
      <c r="AE294" s="5">
        <v>0</v>
      </c>
      <c r="AF294" s="5">
        <v>0</v>
      </c>
      <c r="AG294" s="5">
        <v>0</v>
      </c>
      <c r="AH294" s="5">
        <v>0</v>
      </c>
      <c r="AI294" s="5">
        <v>6.6666666666666596E-2</v>
      </c>
      <c r="AJ294" s="5">
        <v>0.5</v>
      </c>
      <c r="AK294" s="5">
        <v>0</v>
      </c>
      <c r="AL294" s="5">
        <v>0.88888888888888795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1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1</v>
      </c>
      <c r="BM294">
        <v>0</v>
      </c>
      <c r="BN294">
        <v>0</v>
      </c>
    </row>
    <row r="295" spans="1:66" x14ac:dyDescent="0.35">
      <c r="A295" t="s">
        <v>917</v>
      </c>
      <c r="B295" t="s">
        <v>222</v>
      </c>
      <c r="C295" t="s">
        <v>77</v>
      </c>
      <c r="D295">
        <v>64.02</v>
      </c>
      <c r="E295">
        <v>9.35</v>
      </c>
      <c r="F295" t="str">
        <f t="shared" si="11"/>
        <v>medium</v>
      </c>
      <c r="G295" t="str">
        <f t="shared" si="12"/>
        <v>medium</v>
      </c>
      <c r="H295" t="s">
        <v>248</v>
      </c>
      <c r="I295">
        <v>512</v>
      </c>
      <c r="J295" t="s">
        <v>918</v>
      </c>
      <c r="M295">
        <v>51</v>
      </c>
      <c r="O295">
        <v>0</v>
      </c>
      <c r="P295">
        <v>0</v>
      </c>
      <c r="Q295" s="5">
        <v>0.625</v>
      </c>
      <c r="R295" s="5">
        <v>0.38461538461538403</v>
      </c>
      <c r="S295" s="5">
        <v>0</v>
      </c>
      <c r="T295" s="5">
        <v>0.44444444444444398</v>
      </c>
      <c r="U295" s="5">
        <v>0.4</v>
      </c>
      <c r="V295" s="5">
        <v>0.28571428571428498</v>
      </c>
      <c r="W295" s="5">
        <v>0.25</v>
      </c>
      <c r="X295" s="5">
        <v>0.42857142857142799</v>
      </c>
      <c r="Y295" s="5">
        <v>0.14285714285714199</v>
      </c>
      <c r="Z295" s="5">
        <v>0.5</v>
      </c>
      <c r="AA295" s="5">
        <v>0.36363636363636298</v>
      </c>
      <c r="AB295" s="5">
        <v>0</v>
      </c>
      <c r="AC295" s="5">
        <v>0.16666666666666599</v>
      </c>
      <c r="AD295" s="5">
        <v>0.5</v>
      </c>
      <c r="AE295" s="5">
        <v>0</v>
      </c>
      <c r="AF295" s="5">
        <v>0</v>
      </c>
      <c r="AG295" s="5">
        <v>0</v>
      </c>
      <c r="AH295" s="5">
        <v>0</v>
      </c>
      <c r="AI295" s="5">
        <v>6.6666666666666596E-2</v>
      </c>
      <c r="AJ295" s="5">
        <v>0.66666666666666596</v>
      </c>
      <c r="AK295" s="5">
        <v>0</v>
      </c>
      <c r="AL295" s="5">
        <v>0.22222222222222199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1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1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1</v>
      </c>
      <c r="BM295">
        <v>0</v>
      </c>
      <c r="BN295">
        <v>0</v>
      </c>
    </row>
    <row r="296" spans="1:66" x14ac:dyDescent="0.35">
      <c r="A296" t="s">
        <v>920</v>
      </c>
      <c r="B296" t="s">
        <v>921</v>
      </c>
      <c r="C296" t="s">
        <v>75</v>
      </c>
      <c r="D296">
        <v>67.94</v>
      </c>
      <c r="E296">
        <v>6.17</v>
      </c>
      <c r="F296" t="str">
        <f t="shared" si="11"/>
        <v>medium</v>
      </c>
      <c r="G296" t="str">
        <f t="shared" si="12"/>
        <v>medium</v>
      </c>
      <c r="H296" t="s">
        <v>248</v>
      </c>
      <c r="I296">
        <v>558</v>
      </c>
      <c r="M296">
        <v>27</v>
      </c>
      <c r="O296">
        <v>0</v>
      </c>
      <c r="P296">
        <v>0</v>
      </c>
      <c r="Q296" s="5">
        <v>0.5</v>
      </c>
      <c r="R296" s="5">
        <v>0.46153846153846101</v>
      </c>
      <c r="S296" s="5">
        <v>0.25</v>
      </c>
      <c r="T296" s="5">
        <v>0.55555555555555503</v>
      </c>
      <c r="U296" s="5">
        <v>0</v>
      </c>
      <c r="V296" s="5">
        <v>0.214285714285714</v>
      </c>
      <c r="W296" s="5">
        <v>0.25</v>
      </c>
      <c r="X296" s="5">
        <v>0.57142857142857095</v>
      </c>
      <c r="Y296" s="5">
        <v>0</v>
      </c>
      <c r="Z296" s="5">
        <v>0.5</v>
      </c>
      <c r="AA296" s="5">
        <v>0.36363636363636298</v>
      </c>
      <c r="AB296" s="5">
        <v>0</v>
      </c>
      <c r="AC296" s="5">
        <v>0.16666666666666599</v>
      </c>
      <c r="AD296" s="5">
        <v>0.5</v>
      </c>
      <c r="AE296" s="5">
        <v>0</v>
      </c>
      <c r="AF296" s="5">
        <v>0</v>
      </c>
      <c r="AG296" s="5">
        <v>0</v>
      </c>
      <c r="AH296" s="5">
        <v>0</v>
      </c>
      <c r="AI296" s="5">
        <v>6.6666666666666596E-2</v>
      </c>
      <c r="AJ296" s="5">
        <v>0.5</v>
      </c>
      <c r="AK296" s="5">
        <v>0</v>
      </c>
      <c r="AL296" s="5">
        <v>0.33333333333333298</v>
      </c>
      <c r="AM296">
        <v>1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1</v>
      </c>
      <c r="BM296">
        <v>0</v>
      </c>
      <c r="BN296">
        <v>0</v>
      </c>
    </row>
    <row r="297" spans="1:66" x14ac:dyDescent="0.35">
      <c r="A297" t="s">
        <v>211</v>
      </c>
      <c r="B297" t="s">
        <v>175</v>
      </c>
      <c r="C297" t="s">
        <v>77</v>
      </c>
      <c r="D297">
        <v>70.95</v>
      </c>
      <c r="E297">
        <v>5.14</v>
      </c>
      <c r="F297" t="str">
        <f t="shared" si="11"/>
        <v>medium</v>
      </c>
      <c r="G297" t="str">
        <f t="shared" si="12"/>
        <v>medium</v>
      </c>
      <c r="H297" t="str">
        <f>IF(G297=3, "HIGH", "medium")</f>
        <v>medium</v>
      </c>
      <c r="I297">
        <v>69</v>
      </c>
      <c r="J297" t="s">
        <v>212</v>
      </c>
      <c r="M297">
        <v>34</v>
      </c>
      <c r="O297">
        <v>0</v>
      </c>
      <c r="P297">
        <v>0</v>
      </c>
      <c r="Q297" s="5">
        <v>0.125</v>
      </c>
      <c r="R297" s="5">
        <v>7.69230769230769E-2</v>
      </c>
      <c r="S297" s="5">
        <v>0</v>
      </c>
      <c r="T297" s="5">
        <v>0.44444444444444398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0.1</v>
      </c>
      <c r="AA297" s="5">
        <v>0.27272727272727199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0.88888888888888795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1</v>
      </c>
      <c r="BJ297">
        <v>0</v>
      </c>
      <c r="BK297">
        <v>0</v>
      </c>
      <c r="BL297">
        <v>0</v>
      </c>
      <c r="BM297">
        <v>0</v>
      </c>
      <c r="BN297">
        <v>0</v>
      </c>
    </row>
    <row r="298" spans="1:66" x14ac:dyDescent="0.35">
      <c r="A298" t="s">
        <v>213</v>
      </c>
      <c r="B298" t="s">
        <v>214</v>
      </c>
      <c r="C298" t="s">
        <v>75</v>
      </c>
      <c r="D298">
        <v>72.67</v>
      </c>
      <c r="E298">
        <v>7.1</v>
      </c>
      <c r="F298" t="str">
        <f t="shared" si="11"/>
        <v>medium</v>
      </c>
      <c r="G298" t="str">
        <f t="shared" si="12"/>
        <v>medium</v>
      </c>
      <c r="H298" t="str">
        <f>IF(G298=3, "HIGH", "medium")</f>
        <v>medium</v>
      </c>
      <c r="I298">
        <v>280</v>
      </c>
      <c r="M298">
        <v>27</v>
      </c>
      <c r="O298">
        <v>0</v>
      </c>
      <c r="P298">
        <v>0</v>
      </c>
      <c r="Q298" s="5">
        <v>0.625</v>
      </c>
      <c r="R298" s="5">
        <v>0.23076923076923</v>
      </c>
      <c r="S298" s="5">
        <v>0.25</v>
      </c>
      <c r="T298" s="5">
        <v>0.55555555555555503</v>
      </c>
      <c r="U298" s="5">
        <v>0</v>
      </c>
      <c r="V298" s="5">
        <v>0.14285714285714199</v>
      </c>
      <c r="W298" s="5">
        <v>0.25</v>
      </c>
      <c r="X298" s="5">
        <v>0.28571428571428498</v>
      </c>
      <c r="Y298" s="5">
        <v>0.14285714285714199</v>
      </c>
      <c r="Z298" s="5">
        <v>0.5</v>
      </c>
      <c r="AA298" s="5">
        <v>0.36363636363636298</v>
      </c>
      <c r="AB298" s="5">
        <v>0</v>
      </c>
      <c r="AC298" s="5">
        <v>8.3333333333333301E-2</v>
      </c>
      <c r="AD298" s="5">
        <v>0.75</v>
      </c>
      <c r="AE298" s="5">
        <v>0</v>
      </c>
      <c r="AF298" s="5">
        <v>0</v>
      </c>
      <c r="AG298" s="5">
        <v>0.66666666666666596</v>
      </c>
      <c r="AH298" s="5">
        <v>0.66666666666666596</v>
      </c>
      <c r="AI298" s="5">
        <v>0.133333333333333</v>
      </c>
      <c r="AJ298" s="5">
        <v>0.66666666666666596</v>
      </c>
      <c r="AK298" s="5">
        <v>0</v>
      </c>
      <c r="AL298" s="5">
        <v>0.33333333333333298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1</v>
      </c>
      <c r="AX298">
        <v>0</v>
      </c>
      <c r="AY298">
        <v>1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1</v>
      </c>
      <c r="BM298">
        <v>0</v>
      </c>
      <c r="BN298">
        <v>0</v>
      </c>
    </row>
    <row r="299" spans="1:66" x14ac:dyDescent="0.35">
      <c r="A299" t="s">
        <v>228</v>
      </c>
      <c r="B299" t="s">
        <v>178</v>
      </c>
      <c r="C299" t="s">
        <v>77</v>
      </c>
      <c r="D299">
        <v>52.76</v>
      </c>
      <c r="E299">
        <v>6.76</v>
      </c>
      <c r="F299" t="str">
        <f t="shared" si="11"/>
        <v>medium</v>
      </c>
      <c r="G299" t="str">
        <f t="shared" si="12"/>
        <v>medium</v>
      </c>
      <c r="H299" t="str">
        <f>IF(G299=3, "HIGH", "medium")</f>
        <v>medium</v>
      </c>
      <c r="I299">
        <v>91</v>
      </c>
      <c r="J299" t="s">
        <v>229</v>
      </c>
      <c r="M299">
        <v>19</v>
      </c>
      <c r="O299">
        <v>0</v>
      </c>
      <c r="P299">
        <v>0</v>
      </c>
      <c r="Q299" s="5">
        <v>0.25</v>
      </c>
      <c r="R299" s="5">
        <v>0.15384615384615299</v>
      </c>
      <c r="S299" s="5">
        <v>0</v>
      </c>
      <c r="T299" s="5">
        <v>0.33333333333333298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0.2</v>
      </c>
      <c r="AA299" s="5">
        <v>0.18181818181818099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0.88888888888888795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</row>
    <row r="300" spans="1:66" x14ac:dyDescent="0.35">
      <c r="A300" t="s">
        <v>230</v>
      </c>
      <c r="B300" t="s">
        <v>191</v>
      </c>
      <c r="C300" t="s">
        <v>75</v>
      </c>
      <c r="D300">
        <v>56.8</v>
      </c>
      <c r="E300">
        <v>9.2100000000000009</v>
      </c>
      <c r="F300" t="str">
        <f t="shared" si="11"/>
        <v>medium</v>
      </c>
      <c r="G300" t="str">
        <f t="shared" si="12"/>
        <v>medium</v>
      </c>
      <c r="H300" t="str">
        <f>IF(G300=3, "HIGH", "medium")</f>
        <v>medium</v>
      </c>
      <c r="I300">
        <v>387</v>
      </c>
      <c r="J300" t="s">
        <v>157</v>
      </c>
      <c r="M300">
        <v>44</v>
      </c>
      <c r="O300">
        <v>0</v>
      </c>
      <c r="P300">
        <v>0</v>
      </c>
      <c r="Q300" s="5">
        <v>0.625</v>
      </c>
      <c r="R300" s="5">
        <v>0.23076923076923</v>
      </c>
      <c r="S300" s="5">
        <v>0</v>
      </c>
      <c r="T300" s="5">
        <v>0.66666666666666596</v>
      </c>
      <c r="U300" s="5">
        <v>0.2</v>
      </c>
      <c r="V300" s="5">
        <v>7.1428571428571397E-2</v>
      </c>
      <c r="W300" s="5">
        <v>0</v>
      </c>
      <c r="X300" s="5">
        <v>0.42857142857142799</v>
      </c>
      <c r="Y300" s="5">
        <v>0.14285714285714199</v>
      </c>
      <c r="Z300" s="5">
        <v>0.5</v>
      </c>
      <c r="AA300" s="5">
        <v>0.36363636363636298</v>
      </c>
      <c r="AB300" s="5">
        <v>0</v>
      </c>
      <c r="AC300" s="5">
        <v>0.33333333333333298</v>
      </c>
      <c r="AD300" s="5">
        <v>0.75</v>
      </c>
      <c r="AE300" s="5">
        <v>0</v>
      </c>
      <c r="AF300" s="5">
        <v>0</v>
      </c>
      <c r="AG300" s="5">
        <v>0</v>
      </c>
      <c r="AH300" s="5">
        <v>0</v>
      </c>
      <c r="AI300" s="5">
        <v>6.6666666666666596E-2</v>
      </c>
      <c r="AJ300" s="5">
        <v>1</v>
      </c>
      <c r="AK300" s="5">
        <v>0</v>
      </c>
      <c r="AL300" s="5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1</v>
      </c>
      <c r="AY300">
        <v>0</v>
      </c>
      <c r="AZ300">
        <v>1</v>
      </c>
      <c r="BA300">
        <v>0</v>
      </c>
      <c r="BB300">
        <v>0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1</v>
      </c>
      <c r="BM300">
        <v>0</v>
      </c>
      <c r="BN300">
        <v>0</v>
      </c>
    </row>
    <row r="301" spans="1:66" x14ac:dyDescent="0.35">
      <c r="A301" t="s">
        <v>234</v>
      </c>
      <c r="B301" t="s">
        <v>219</v>
      </c>
      <c r="C301" t="s">
        <v>75</v>
      </c>
      <c r="D301">
        <v>53.5</v>
      </c>
      <c r="E301">
        <v>5.82</v>
      </c>
      <c r="F301" t="str">
        <f t="shared" si="11"/>
        <v>medium</v>
      </c>
      <c r="G301" t="str">
        <f t="shared" si="12"/>
        <v>medium</v>
      </c>
      <c r="H301" t="str">
        <f>IF(G301=3, "HIGH", "medium")</f>
        <v>medium</v>
      </c>
      <c r="I301">
        <v>125</v>
      </c>
      <c r="M301">
        <v>20</v>
      </c>
      <c r="O301">
        <v>0</v>
      </c>
      <c r="P301">
        <v>0</v>
      </c>
      <c r="Q301" s="5">
        <v>0.625</v>
      </c>
      <c r="R301" s="5">
        <v>0.30769230769230699</v>
      </c>
      <c r="S301" s="5">
        <v>0</v>
      </c>
      <c r="T301" s="5">
        <v>0.55555555555555503</v>
      </c>
      <c r="U301" s="5">
        <v>0.4</v>
      </c>
      <c r="V301" s="5">
        <v>7.1428571428571397E-2</v>
      </c>
      <c r="W301" s="5">
        <v>0.125</v>
      </c>
      <c r="X301" s="5">
        <v>0.28571428571428498</v>
      </c>
      <c r="Y301" s="5">
        <v>0.14285714285714199</v>
      </c>
      <c r="Z301" s="5">
        <v>0.5</v>
      </c>
      <c r="AA301" s="5">
        <v>0.18181818181818099</v>
      </c>
      <c r="AB301" s="5">
        <v>0</v>
      </c>
      <c r="AC301" s="5">
        <v>0.5</v>
      </c>
      <c r="AD301" s="5">
        <v>0.75</v>
      </c>
      <c r="AE301" s="5">
        <v>0</v>
      </c>
      <c r="AF301" s="5">
        <v>0</v>
      </c>
      <c r="AG301" s="5">
        <v>0</v>
      </c>
      <c r="AH301" s="5">
        <v>0</v>
      </c>
      <c r="AI301" s="5">
        <v>6.6666666666666596E-2</v>
      </c>
      <c r="AJ301" s="5">
        <v>0</v>
      </c>
      <c r="AK301" s="5">
        <v>0</v>
      </c>
      <c r="AL301" s="5">
        <v>1</v>
      </c>
      <c r="AM301">
        <v>1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1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1</v>
      </c>
      <c r="BM301">
        <v>0</v>
      </c>
      <c r="BN301">
        <v>0</v>
      </c>
    </row>
    <row r="302" spans="1:66" x14ac:dyDescent="0.35">
      <c r="A302" t="s">
        <v>295</v>
      </c>
      <c r="B302" t="s">
        <v>201</v>
      </c>
      <c r="C302" t="s">
        <v>75</v>
      </c>
      <c r="D302">
        <v>86.2</v>
      </c>
      <c r="E302">
        <v>6.2</v>
      </c>
      <c r="F302" t="str">
        <f t="shared" si="11"/>
        <v>medium</v>
      </c>
      <c r="G302" t="str">
        <f t="shared" si="12"/>
        <v>medium</v>
      </c>
      <c r="H302" t="s">
        <v>248</v>
      </c>
      <c r="I302">
        <v>266</v>
      </c>
      <c r="M302">
        <v>45</v>
      </c>
      <c r="O302">
        <v>0</v>
      </c>
      <c r="P302">
        <v>0</v>
      </c>
      <c r="Q302" s="5">
        <v>0.625</v>
      </c>
      <c r="R302" s="5">
        <v>0.46153846153846101</v>
      </c>
      <c r="S302" s="5">
        <v>0.25</v>
      </c>
      <c r="T302" s="5">
        <v>0.55555555555555503</v>
      </c>
      <c r="U302" s="5">
        <v>0</v>
      </c>
      <c r="V302" s="5">
        <v>0.28571428571428498</v>
      </c>
      <c r="W302" s="5">
        <v>0.125</v>
      </c>
      <c r="X302" s="5">
        <v>0.42857142857142799</v>
      </c>
      <c r="Y302" s="5">
        <v>0.14285714285714199</v>
      </c>
      <c r="Z302" s="5">
        <v>0.6</v>
      </c>
      <c r="AA302" s="5">
        <v>0.27272727272727199</v>
      </c>
      <c r="AB302" s="5">
        <v>0</v>
      </c>
      <c r="AC302" s="5">
        <v>0.53846153846153799</v>
      </c>
      <c r="AD302" s="5">
        <v>0.75</v>
      </c>
      <c r="AE302" s="5">
        <v>0</v>
      </c>
      <c r="AF302" s="5">
        <v>0</v>
      </c>
      <c r="AG302" s="5">
        <v>0</v>
      </c>
      <c r="AH302" s="5">
        <v>0</v>
      </c>
      <c r="AI302" s="5">
        <v>0.133333333333333</v>
      </c>
      <c r="AJ302" s="5">
        <v>0.5</v>
      </c>
      <c r="AK302" s="5">
        <v>0</v>
      </c>
      <c r="AL302" s="5">
        <v>0.77777777777777701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1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1</v>
      </c>
      <c r="BA302">
        <v>0</v>
      </c>
      <c r="BB302">
        <v>0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1</v>
      </c>
      <c r="BM302">
        <v>1</v>
      </c>
      <c r="BN302">
        <v>0</v>
      </c>
    </row>
    <row r="303" spans="1:66" x14ac:dyDescent="0.35">
      <c r="A303" t="s">
        <v>284</v>
      </c>
      <c r="B303" t="s">
        <v>285</v>
      </c>
      <c r="C303" t="s">
        <v>75</v>
      </c>
      <c r="D303">
        <v>70.44</v>
      </c>
      <c r="E303">
        <v>9.57</v>
      </c>
      <c r="F303" t="str">
        <f t="shared" si="11"/>
        <v>medium</v>
      </c>
      <c r="G303" t="str">
        <f t="shared" si="12"/>
        <v>medium</v>
      </c>
      <c r="H303" t="s">
        <v>248</v>
      </c>
      <c r="I303">
        <v>372</v>
      </c>
      <c r="J303" t="s">
        <v>286</v>
      </c>
      <c r="M303">
        <v>43</v>
      </c>
      <c r="O303">
        <v>0</v>
      </c>
      <c r="P303">
        <v>0</v>
      </c>
      <c r="Q303" s="5">
        <v>0.5</v>
      </c>
      <c r="R303" s="5">
        <v>0.38461538461538403</v>
      </c>
      <c r="S303" s="5">
        <v>0.25</v>
      </c>
      <c r="T303" s="5">
        <v>0.44444444444444398</v>
      </c>
      <c r="U303" s="5">
        <v>0.2</v>
      </c>
      <c r="V303" s="5">
        <v>0.28571428571428498</v>
      </c>
      <c r="W303" s="5">
        <v>0.125</v>
      </c>
      <c r="X303" s="5">
        <v>0.42857142857142799</v>
      </c>
      <c r="Y303" s="5">
        <v>0</v>
      </c>
      <c r="Z303" s="5">
        <v>0.4</v>
      </c>
      <c r="AA303" s="5">
        <v>0.18181818181818099</v>
      </c>
      <c r="AB303" s="5">
        <v>0</v>
      </c>
      <c r="AC303" s="5">
        <v>0.33333333333333298</v>
      </c>
      <c r="AD303" s="5">
        <v>0.5</v>
      </c>
      <c r="AE303" s="5">
        <v>0</v>
      </c>
      <c r="AF303" s="5">
        <v>0</v>
      </c>
      <c r="AG303" s="5">
        <v>0</v>
      </c>
      <c r="AH303" s="5">
        <v>0</v>
      </c>
      <c r="AI303" s="5">
        <v>6.6666666666666596E-2</v>
      </c>
      <c r="AJ303" s="5">
        <v>0.5</v>
      </c>
      <c r="AK303" s="5">
        <v>0</v>
      </c>
      <c r="AL303" s="5">
        <v>0.66666666666666596</v>
      </c>
      <c r="AM303">
        <v>1</v>
      </c>
      <c r="AN303">
        <v>0</v>
      </c>
      <c r="AO303">
        <v>0</v>
      </c>
      <c r="AP303">
        <v>0</v>
      </c>
      <c r="AQ303">
        <v>0</v>
      </c>
      <c r="AR303">
        <v>1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1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1</v>
      </c>
      <c r="BM303">
        <v>1</v>
      </c>
      <c r="BN303">
        <v>1</v>
      </c>
    </row>
    <row r="304" spans="1:66" x14ac:dyDescent="0.35">
      <c r="A304" t="s">
        <v>314</v>
      </c>
      <c r="B304" t="s">
        <v>196</v>
      </c>
      <c r="C304" t="s">
        <v>75</v>
      </c>
      <c r="D304">
        <v>92.18</v>
      </c>
      <c r="E304">
        <v>5.82</v>
      </c>
      <c r="F304" t="str">
        <f t="shared" si="11"/>
        <v>medium</v>
      </c>
      <c r="G304" t="str">
        <f t="shared" si="12"/>
        <v>medium</v>
      </c>
      <c r="H304" t="s">
        <v>248</v>
      </c>
      <c r="I304">
        <v>177</v>
      </c>
      <c r="J304" t="s">
        <v>157</v>
      </c>
      <c r="M304">
        <v>46</v>
      </c>
      <c r="O304">
        <v>0</v>
      </c>
      <c r="P304">
        <v>0</v>
      </c>
      <c r="Q304" s="5">
        <v>0.625</v>
      </c>
      <c r="R304" s="5">
        <v>0.38461538461538403</v>
      </c>
      <c r="S304" s="5">
        <v>0.25</v>
      </c>
      <c r="T304" s="5">
        <v>0.66666666666666596</v>
      </c>
      <c r="U304" s="5">
        <v>0.6</v>
      </c>
      <c r="V304" s="5">
        <v>0.214285714285714</v>
      </c>
      <c r="W304" s="5">
        <v>0.125</v>
      </c>
      <c r="X304" s="5">
        <v>0.57142857142857095</v>
      </c>
      <c r="Y304" s="5">
        <v>0.14285714285714199</v>
      </c>
      <c r="Z304" s="5">
        <v>0.5</v>
      </c>
      <c r="AA304" s="5">
        <v>0.36363636363636298</v>
      </c>
      <c r="AB304" s="5">
        <v>0</v>
      </c>
      <c r="AC304" s="5">
        <v>0.53846153846153799</v>
      </c>
      <c r="AD304" s="5">
        <v>0.75</v>
      </c>
      <c r="AE304" s="5">
        <v>0</v>
      </c>
      <c r="AF304" s="5">
        <v>0</v>
      </c>
      <c r="AG304" s="5">
        <v>0</v>
      </c>
      <c r="AH304" s="5">
        <v>0</v>
      </c>
      <c r="AI304" s="5">
        <v>0.133333333333333</v>
      </c>
      <c r="AJ304" s="5">
        <v>1</v>
      </c>
      <c r="AK304" s="5">
        <v>0</v>
      </c>
      <c r="AL304" s="5">
        <v>0.66666666666666596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1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1</v>
      </c>
      <c r="AY304">
        <v>0</v>
      </c>
      <c r="AZ304">
        <v>1</v>
      </c>
      <c r="BA304">
        <v>0</v>
      </c>
      <c r="BB304">
        <v>0</v>
      </c>
      <c r="BC304">
        <v>1</v>
      </c>
      <c r="BD304">
        <v>0</v>
      </c>
      <c r="BE304">
        <v>0</v>
      </c>
      <c r="BF304">
        <v>1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1</v>
      </c>
      <c r="BM304">
        <v>0</v>
      </c>
      <c r="BN304">
        <v>0</v>
      </c>
    </row>
    <row r="305" spans="1:66" x14ac:dyDescent="0.35">
      <c r="A305" t="s">
        <v>274</v>
      </c>
      <c r="B305" t="s">
        <v>275</v>
      </c>
      <c r="C305" t="s">
        <v>75</v>
      </c>
      <c r="D305">
        <v>91.27</v>
      </c>
      <c r="E305">
        <v>5.19</v>
      </c>
      <c r="F305" t="str">
        <f t="shared" si="11"/>
        <v>medium</v>
      </c>
      <c r="G305" t="str">
        <f t="shared" si="12"/>
        <v>medium</v>
      </c>
      <c r="H305" t="s">
        <v>248</v>
      </c>
      <c r="I305">
        <v>134</v>
      </c>
      <c r="J305" t="s">
        <v>157</v>
      </c>
      <c r="K305" t="s">
        <v>276</v>
      </c>
      <c r="M305">
        <v>48</v>
      </c>
      <c r="O305">
        <v>0</v>
      </c>
      <c r="P305">
        <v>0</v>
      </c>
      <c r="Q305" s="5">
        <v>0.75</v>
      </c>
      <c r="R305" s="5">
        <v>0.38461538461538403</v>
      </c>
      <c r="S305" s="5">
        <v>0</v>
      </c>
      <c r="T305" s="5">
        <v>0.66666666666666596</v>
      </c>
      <c r="U305" s="5">
        <v>0.2</v>
      </c>
      <c r="V305" s="5">
        <v>0.14285714285714199</v>
      </c>
      <c r="W305" s="5">
        <v>0.375</v>
      </c>
      <c r="X305" s="5">
        <v>0.57142857142857095</v>
      </c>
      <c r="Y305" s="5">
        <v>0.14285714285714199</v>
      </c>
      <c r="Z305" s="5">
        <v>0.5</v>
      </c>
      <c r="AA305" s="5">
        <v>0.36363636363636298</v>
      </c>
      <c r="AB305" s="5">
        <v>0</v>
      </c>
      <c r="AC305" s="5">
        <v>0.53846153846153799</v>
      </c>
      <c r="AD305" s="5">
        <v>0.75</v>
      </c>
      <c r="AE305" s="5">
        <v>0</v>
      </c>
      <c r="AF305" s="5">
        <v>0</v>
      </c>
      <c r="AG305" s="5">
        <v>0</v>
      </c>
      <c r="AH305" s="5">
        <v>0</v>
      </c>
      <c r="AI305" s="5">
        <v>6.6666666666666596E-2</v>
      </c>
      <c r="AJ305" s="5">
        <v>1</v>
      </c>
      <c r="AK305" s="5">
        <v>0</v>
      </c>
      <c r="AL305" s="5">
        <v>0.66666666666666596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1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1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1</v>
      </c>
      <c r="BM305">
        <v>0</v>
      </c>
      <c r="BN305">
        <v>1</v>
      </c>
    </row>
    <row r="306" spans="1:66" x14ac:dyDescent="0.35">
      <c r="A306" t="s">
        <v>279</v>
      </c>
      <c r="B306" t="s">
        <v>196</v>
      </c>
      <c r="C306" t="s">
        <v>75</v>
      </c>
      <c r="D306">
        <v>89.48</v>
      </c>
      <c r="E306">
        <v>5.43</v>
      </c>
      <c r="F306" t="str">
        <f t="shared" si="11"/>
        <v>medium</v>
      </c>
      <c r="G306" t="str">
        <f t="shared" si="12"/>
        <v>medium</v>
      </c>
      <c r="H306" t="s">
        <v>248</v>
      </c>
      <c r="I306">
        <v>166</v>
      </c>
      <c r="J306" t="s">
        <v>157</v>
      </c>
      <c r="M306">
        <v>38</v>
      </c>
      <c r="O306">
        <v>0</v>
      </c>
      <c r="P306">
        <v>0</v>
      </c>
      <c r="Q306" s="5">
        <v>0.625</v>
      </c>
      <c r="R306" s="5">
        <v>0.38461538461538403</v>
      </c>
      <c r="S306" s="5">
        <v>0.25</v>
      </c>
      <c r="T306" s="5">
        <v>0.66666666666666596</v>
      </c>
      <c r="U306" s="5">
        <v>0.4</v>
      </c>
      <c r="V306" s="5">
        <v>0.214285714285714</v>
      </c>
      <c r="W306" s="5">
        <v>0.125</v>
      </c>
      <c r="X306" s="5">
        <v>0.57142857142857095</v>
      </c>
      <c r="Y306" s="5">
        <v>0.14285714285714199</v>
      </c>
      <c r="Z306" s="5">
        <v>0.5</v>
      </c>
      <c r="AA306" s="5">
        <v>0.36363636363636298</v>
      </c>
      <c r="AB306" s="5">
        <v>0</v>
      </c>
      <c r="AC306" s="5">
        <v>0.41666666666666602</v>
      </c>
      <c r="AD306" s="5">
        <v>0.5</v>
      </c>
      <c r="AE306" s="5">
        <v>0</v>
      </c>
      <c r="AF306" s="5">
        <v>0</v>
      </c>
      <c r="AG306" s="5">
        <v>0</v>
      </c>
      <c r="AH306" s="5">
        <v>0</v>
      </c>
      <c r="AI306" s="5">
        <v>0.133333333333333</v>
      </c>
      <c r="AJ306" s="5">
        <v>1</v>
      </c>
      <c r="AK306" s="5">
        <v>0</v>
      </c>
      <c r="AL306" s="5">
        <v>0.88888888888888795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1</v>
      </c>
      <c r="AS306">
        <v>0</v>
      </c>
      <c r="AT306">
        <v>0</v>
      </c>
      <c r="AU306">
        <v>0</v>
      </c>
      <c r="AV306">
        <v>0</v>
      </c>
      <c r="AW306">
        <v>1</v>
      </c>
      <c r="AX306">
        <v>1</v>
      </c>
      <c r="AY306">
        <v>1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1</v>
      </c>
      <c r="BM306">
        <v>0</v>
      </c>
      <c r="BN306">
        <v>1</v>
      </c>
    </row>
    <row r="307" spans="1:66" x14ac:dyDescent="0.35">
      <c r="A307" t="s">
        <v>280</v>
      </c>
      <c r="B307" t="s">
        <v>156</v>
      </c>
      <c r="C307" t="s">
        <v>75</v>
      </c>
      <c r="D307">
        <v>92.27</v>
      </c>
      <c r="E307">
        <v>9.48</v>
      </c>
      <c r="F307" t="str">
        <f t="shared" si="11"/>
        <v>medium</v>
      </c>
      <c r="G307" t="str">
        <f t="shared" si="12"/>
        <v>medium</v>
      </c>
      <c r="H307" t="s">
        <v>248</v>
      </c>
      <c r="I307">
        <v>262</v>
      </c>
      <c r="J307" t="s">
        <v>281</v>
      </c>
      <c r="K307" t="s">
        <v>282</v>
      </c>
      <c r="M307">
        <v>43</v>
      </c>
      <c r="O307">
        <v>0</v>
      </c>
      <c r="P307">
        <v>0</v>
      </c>
      <c r="Q307" s="5">
        <v>0.625</v>
      </c>
      <c r="R307" s="5">
        <v>0.38461538461538403</v>
      </c>
      <c r="S307" s="5">
        <v>0.25</v>
      </c>
      <c r="T307" s="5">
        <v>0.66666666666666596</v>
      </c>
      <c r="U307" s="5">
        <v>0.4</v>
      </c>
      <c r="V307" s="5">
        <v>0.214285714285714</v>
      </c>
      <c r="W307" s="5">
        <v>0.375</v>
      </c>
      <c r="X307" s="5">
        <v>0.57142857142857095</v>
      </c>
      <c r="Y307" s="5">
        <v>0.14285714285714199</v>
      </c>
      <c r="Z307" s="5">
        <v>0.5</v>
      </c>
      <c r="AA307" s="5">
        <v>0.45454545454545398</v>
      </c>
      <c r="AB307" s="5">
        <v>0</v>
      </c>
      <c r="AC307" s="5">
        <v>0.53846153846153799</v>
      </c>
      <c r="AD307" s="5">
        <v>0.75</v>
      </c>
      <c r="AE307" s="5">
        <v>0</v>
      </c>
      <c r="AF307" s="5">
        <v>0</v>
      </c>
      <c r="AG307" s="5">
        <v>0</v>
      </c>
      <c r="AH307" s="5">
        <v>0</v>
      </c>
      <c r="AI307" s="5">
        <v>6.6666666666666596E-2</v>
      </c>
      <c r="AJ307" s="5">
        <v>1</v>
      </c>
      <c r="AK307" s="5">
        <v>0</v>
      </c>
      <c r="AL307" s="5">
        <v>0.77777777777777701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1</v>
      </c>
      <c r="AS307">
        <v>0</v>
      </c>
      <c r="AT307">
        <v>1</v>
      </c>
      <c r="AU307">
        <v>0</v>
      </c>
      <c r="AV307">
        <v>0</v>
      </c>
      <c r="AW307">
        <v>1</v>
      </c>
      <c r="AX307">
        <v>1</v>
      </c>
      <c r="AY307">
        <v>1</v>
      </c>
      <c r="AZ307">
        <v>1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1</v>
      </c>
      <c r="BK307">
        <v>0</v>
      </c>
      <c r="BL307">
        <v>1</v>
      </c>
      <c r="BM307">
        <v>0</v>
      </c>
      <c r="BN307">
        <v>1</v>
      </c>
    </row>
    <row r="308" spans="1:66" x14ac:dyDescent="0.35">
      <c r="A308" t="s">
        <v>290</v>
      </c>
      <c r="B308" t="s">
        <v>193</v>
      </c>
      <c r="C308" t="s">
        <v>75</v>
      </c>
      <c r="D308">
        <v>76.760000000000005</v>
      </c>
      <c r="E308">
        <v>9.6300000000000008</v>
      </c>
      <c r="F308" t="str">
        <f t="shared" si="11"/>
        <v>medium</v>
      </c>
      <c r="G308" t="str">
        <f t="shared" si="12"/>
        <v>medium</v>
      </c>
      <c r="H308" t="s">
        <v>248</v>
      </c>
      <c r="I308">
        <v>456</v>
      </c>
      <c r="J308" t="s">
        <v>291</v>
      </c>
      <c r="M308">
        <v>55</v>
      </c>
      <c r="O308">
        <v>0</v>
      </c>
      <c r="P308">
        <v>0</v>
      </c>
      <c r="Q308" s="5">
        <v>0.5</v>
      </c>
      <c r="R308" s="5">
        <v>0.30769230769230699</v>
      </c>
      <c r="S308" s="5">
        <v>0</v>
      </c>
      <c r="T308" s="5">
        <v>0.44444444444444398</v>
      </c>
      <c r="U308" s="5">
        <v>0.2</v>
      </c>
      <c r="V308" s="5">
        <v>0.214285714285714</v>
      </c>
      <c r="W308" s="5">
        <v>0.25</v>
      </c>
      <c r="X308" s="5">
        <v>0.57142857142857095</v>
      </c>
      <c r="Y308" s="5">
        <v>0.14285714285714199</v>
      </c>
      <c r="Z308" s="5">
        <v>0.4</v>
      </c>
      <c r="AA308" s="5">
        <v>0.27272727272727199</v>
      </c>
      <c r="AB308" s="5">
        <v>0</v>
      </c>
      <c r="AC308" s="5">
        <v>0.25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0.133333333333333</v>
      </c>
      <c r="AJ308" s="5">
        <v>0.66666666666666596</v>
      </c>
      <c r="AK308" s="5">
        <v>0</v>
      </c>
      <c r="AL308" s="5">
        <v>0.66666666666666596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1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1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1</v>
      </c>
      <c r="BM308">
        <v>0</v>
      </c>
      <c r="BN308">
        <v>1</v>
      </c>
    </row>
    <row r="309" spans="1:66" x14ac:dyDescent="0.35">
      <c r="A309" t="s">
        <v>292</v>
      </c>
      <c r="B309" t="s">
        <v>193</v>
      </c>
      <c r="C309" t="s">
        <v>75</v>
      </c>
      <c r="D309">
        <v>75.989999999999995</v>
      </c>
      <c r="E309">
        <v>5.8</v>
      </c>
      <c r="F309" t="str">
        <f t="shared" si="11"/>
        <v>medium</v>
      </c>
      <c r="G309" t="str">
        <f t="shared" si="12"/>
        <v>medium</v>
      </c>
      <c r="H309" t="s">
        <v>248</v>
      </c>
      <c r="I309">
        <v>227</v>
      </c>
      <c r="J309" t="s">
        <v>157</v>
      </c>
      <c r="M309">
        <v>69</v>
      </c>
      <c r="O309">
        <v>0</v>
      </c>
      <c r="P309">
        <v>0</v>
      </c>
      <c r="Q309" s="5">
        <v>0.625</v>
      </c>
      <c r="R309" s="5">
        <v>0.38461538461538403</v>
      </c>
      <c r="S309" s="5">
        <v>0</v>
      </c>
      <c r="T309" s="5">
        <v>0.55555555555555503</v>
      </c>
      <c r="U309" s="5">
        <v>0.2</v>
      </c>
      <c r="V309" s="5">
        <v>0.28571428571428498</v>
      </c>
      <c r="W309" s="5">
        <v>0.125</v>
      </c>
      <c r="X309" s="5">
        <v>0.57142857142857095</v>
      </c>
      <c r="Y309" s="5">
        <v>0.14285714285714199</v>
      </c>
      <c r="Z309" s="5">
        <v>0.5</v>
      </c>
      <c r="AA309" s="5">
        <v>0.45454545454545398</v>
      </c>
      <c r="AB309" s="5">
        <v>0</v>
      </c>
      <c r="AC309" s="5">
        <v>0.38461538461538403</v>
      </c>
      <c r="AD309" s="5">
        <v>0.75</v>
      </c>
      <c r="AE309" s="5">
        <v>0</v>
      </c>
      <c r="AF309" s="5">
        <v>0</v>
      </c>
      <c r="AG309" s="5">
        <v>0</v>
      </c>
      <c r="AH309" s="5">
        <v>0</v>
      </c>
      <c r="AI309" s="5">
        <v>0.133333333333333</v>
      </c>
      <c r="AJ309" s="5">
        <v>0.66666666666666596</v>
      </c>
      <c r="AK309" s="5">
        <v>0</v>
      </c>
      <c r="AL309" s="5">
        <v>0.66666666666666596</v>
      </c>
      <c r="AM309">
        <v>1</v>
      </c>
      <c r="AN309">
        <v>0</v>
      </c>
      <c r="AO309">
        <v>0</v>
      </c>
      <c r="AP309">
        <v>0</v>
      </c>
      <c r="AQ309">
        <v>0</v>
      </c>
      <c r="AR309">
        <v>1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1</v>
      </c>
      <c r="BA309">
        <v>0</v>
      </c>
      <c r="BB309">
        <v>1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1</v>
      </c>
      <c r="BM309">
        <v>0</v>
      </c>
      <c r="BN309">
        <v>1</v>
      </c>
    </row>
    <row r="310" spans="1:66" x14ac:dyDescent="0.35">
      <c r="A310" t="s">
        <v>293</v>
      </c>
      <c r="B310" t="s">
        <v>193</v>
      </c>
      <c r="C310" t="s">
        <v>75</v>
      </c>
      <c r="D310">
        <v>93.33</v>
      </c>
      <c r="E310">
        <v>9.16</v>
      </c>
      <c r="F310" t="str">
        <f t="shared" si="11"/>
        <v>medium</v>
      </c>
      <c r="G310" t="str">
        <f t="shared" si="12"/>
        <v>medium</v>
      </c>
      <c r="H310" t="s">
        <v>248</v>
      </c>
      <c r="I310">
        <v>152</v>
      </c>
      <c r="J310" t="s">
        <v>294</v>
      </c>
      <c r="M310">
        <v>46</v>
      </c>
      <c r="O310">
        <v>0</v>
      </c>
      <c r="P310">
        <v>0</v>
      </c>
      <c r="Q310" s="5">
        <v>0.75</v>
      </c>
      <c r="R310" s="5">
        <v>0.46153846153846101</v>
      </c>
      <c r="S310" s="5">
        <v>0</v>
      </c>
      <c r="T310" s="5">
        <v>0.66666666666666596</v>
      </c>
      <c r="U310" s="5">
        <v>0.6</v>
      </c>
      <c r="V310" s="5">
        <v>0.28571428571428498</v>
      </c>
      <c r="W310" s="5">
        <v>0.25</v>
      </c>
      <c r="X310" s="5">
        <v>0.57142857142857095</v>
      </c>
      <c r="Y310" s="5">
        <v>0</v>
      </c>
      <c r="Z310" s="5">
        <v>0.6</v>
      </c>
      <c r="AA310" s="5">
        <v>0.36363636363636298</v>
      </c>
      <c r="AB310" s="5">
        <v>0</v>
      </c>
      <c r="AC310" s="5">
        <v>0.61538461538461497</v>
      </c>
      <c r="AD310" s="5">
        <v>0.5</v>
      </c>
      <c r="AE310" s="5">
        <v>0</v>
      </c>
      <c r="AF310" s="5">
        <v>0</v>
      </c>
      <c r="AG310" s="5">
        <v>0</v>
      </c>
      <c r="AH310" s="5">
        <v>0</v>
      </c>
      <c r="AI310" s="5">
        <v>0.133333333333333</v>
      </c>
      <c r="AJ310" s="5">
        <v>0.5</v>
      </c>
      <c r="AK310" s="5">
        <v>0</v>
      </c>
      <c r="AL310" s="5">
        <v>0.77777777777777701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1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1</v>
      </c>
      <c r="BA310">
        <v>0</v>
      </c>
      <c r="BB310">
        <v>1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1</v>
      </c>
      <c r="BM310">
        <v>0</v>
      </c>
      <c r="BN310">
        <v>1</v>
      </c>
    </row>
    <row r="311" spans="1:66" x14ac:dyDescent="0.35">
      <c r="A311" t="s">
        <v>264</v>
      </c>
      <c r="B311" t="s">
        <v>181</v>
      </c>
      <c r="C311" t="s">
        <v>75</v>
      </c>
      <c r="D311">
        <v>89.49</v>
      </c>
      <c r="E311">
        <v>5.96</v>
      </c>
      <c r="F311" t="str">
        <f t="shared" si="11"/>
        <v>medium</v>
      </c>
      <c r="G311" t="str">
        <f t="shared" si="12"/>
        <v>medium</v>
      </c>
      <c r="H311" t="s">
        <v>248</v>
      </c>
      <c r="I311">
        <v>149</v>
      </c>
      <c r="K311" t="s">
        <v>265</v>
      </c>
      <c r="M311">
        <v>36</v>
      </c>
      <c r="O311">
        <v>0</v>
      </c>
      <c r="P311">
        <v>0</v>
      </c>
      <c r="Q311" s="5">
        <v>0.625</v>
      </c>
      <c r="R311" s="5">
        <v>0.30769230769230699</v>
      </c>
      <c r="S311" s="5">
        <v>0.5</v>
      </c>
      <c r="T311" s="5">
        <v>0.66666666666666596</v>
      </c>
      <c r="U311" s="5">
        <v>0</v>
      </c>
      <c r="V311" s="5">
        <v>0.14285714285714199</v>
      </c>
      <c r="W311" s="5">
        <v>0.125</v>
      </c>
      <c r="X311" s="5">
        <v>0.57142857142857095</v>
      </c>
      <c r="Y311" s="5">
        <v>0.14285714285714199</v>
      </c>
      <c r="Z311" s="5">
        <v>0.6</v>
      </c>
      <c r="AA311" s="5">
        <v>0.36363636363636298</v>
      </c>
      <c r="AB311" s="5">
        <v>0</v>
      </c>
      <c r="AC311" s="5">
        <v>0.46153846153846101</v>
      </c>
      <c r="AD311" s="5">
        <v>0.75</v>
      </c>
      <c r="AE311" s="5">
        <v>0</v>
      </c>
      <c r="AF311" s="5">
        <v>0</v>
      </c>
      <c r="AG311" s="5">
        <v>0</v>
      </c>
      <c r="AH311" s="5">
        <v>0</v>
      </c>
      <c r="AI311" s="5">
        <v>0.133333333333333</v>
      </c>
      <c r="AJ311" s="5">
        <v>0</v>
      </c>
      <c r="AK311" s="5">
        <v>0</v>
      </c>
      <c r="AL311" s="5">
        <v>0.88888888888888795</v>
      </c>
      <c r="AM311">
        <v>0</v>
      </c>
      <c r="AN311">
        <v>1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1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1</v>
      </c>
      <c r="BM311">
        <v>0</v>
      </c>
      <c r="BN311">
        <v>1</v>
      </c>
    </row>
    <row r="312" spans="1:66" x14ac:dyDescent="0.35">
      <c r="A312" t="s">
        <v>337</v>
      </c>
      <c r="B312" t="s">
        <v>285</v>
      </c>
      <c r="C312" t="s">
        <v>75</v>
      </c>
      <c r="D312">
        <v>50.93</v>
      </c>
      <c r="E312">
        <v>5.07</v>
      </c>
      <c r="F312" t="str">
        <f t="shared" si="11"/>
        <v>medium</v>
      </c>
      <c r="G312" t="str">
        <f t="shared" si="12"/>
        <v>medium</v>
      </c>
      <c r="H312" t="s">
        <v>248</v>
      </c>
      <c r="I312">
        <v>178</v>
      </c>
      <c r="M312">
        <v>35</v>
      </c>
      <c r="O312">
        <v>0.25</v>
      </c>
      <c r="P312">
        <v>0</v>
      </c>
      <c r="Q312" s="5">
        <v>0.375</v>
      </c>
      <c r="R312" s="5">
        <v>0.15384615384615299</v>
      </c>
      <c r="S312" s="5">
        <v>0</v>
      </c>
      <c r="T312" s="5">
        <v>0.44444444444444398</v>
      </c>
      <c r="U312" s="5">
        <v>0</v>
      </c>
      <c r="V312" s="5">
        <v>0.214285714285714</v>
      </c>
      <c r="W312" s="5">
        <v>0.125</v>
      </c>
      <c r="X312" s="5">
        <v>0</v>
      </c>
      <c r="Y312" s="5">
        <v>0</v>
      </c>
      <c r="Z312" s="5">
        <v>0.3</v>
      </c>
      <c r="AA312" s="5">
        <v>0.18181818181818099</v>
      </c>
      <c r="AB312" s="5">
        <v>0</v>
      </c>
      <c r="AC312" s="5">
        <v>0</v>
      </c>
      <c r="AD312" s="5">
        <v>0.75</v>
      </c>
      <c r="AE312" s="5">
        <v>0</v>
      </c>
      <c r="AF312" s="5">
        <v>0</v>
      </c>
      <c r="AG312" s="5">
        <v>0</v>
      </c>
      <c r="AH312" s="5">
        <v>0</v>
      </c>
      <c r="AI312" s="5">
        <v>6.6666666666666596E-2</v>
      </c>
      <c r="AJ312" s="5">
        <v>0.5</v>
      </c>
      <c r="AK312" s="5">
        <v>0</v>
      </c>
      <c r="AL312" s="5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1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1</v>
      </c>
      <c r="BM312">
        <v>0</v>
      </c>
      <c r="BN312">
        <v>0</v>
      </c>
    </row>
    <row r="313" spans="1:66" x14ac:dyDescent="0.35">
      <c r="A313" t="s">
        <v>338</v>
      </c>
      <c r="B313" t="s">
        <v>201</v>
      </c>
      <c r="C313" t="s">
        <v>75</v>
      </c>
      <c r="D313">
        <v>90.69</v>
      </c>
      <c r="E313">
        <v>5.34</v>
      </c>
      <c r="F313" t="str">
        <f t="shared" si="11"/>
        <v>medium</v>
      </c>
      <c r="G313" t="str">
        <f t="shared" si="12"/>
        <v>medium</v>
      </c>
      <c r="H313" t="s">
        <v>248</v>
      </c>
      <c r="I313">
        <v>96</v>
      </c>
      <c r="M313">
        <v>39</v>
      </c>
      <c r="O313">
        <v>0</v>
      </c>
      <c r="P313">
        <v>0</v>
      </c>
      <c r="Q313" s="5">
        <v>0.75</v>
      </c>
      <c r="R313" s="5">
        <v>0.46153846153846101</v>
      </c>
      <c r="S313" s="5">
        <v>0</v>
      </c>
      <c r="T313" s="5">
        <v>0.66666666666666596</v>
      </c>
      <c r="U313" s="5">
        <v>0.4</v>
      </c>
      <c r="V313" s="5">
        <v>0.28571428571428498</v>
      </c>
      <c r="W313" s="5">
        <v>0.5</v>
      </c>
      <c r="X313" s="5">
        <v>0.57142857142857095</v>
      </c>
      <c r="Y313" s="5">
        <v>0.14285714285714199</v>
      </c>
      <c r="Z313" s="5">
        <v>0.6</v>
      </c>
      <c r="AA313" s="5">
        <v>0.18181818181818099</v>
      </c>
      <c r="AB313" s="5">
        <v>0</v>
      </c>
      <c r="AC313" s="5">
        <v>0.53846153846153799</v>
      </c>
      <c r="AD313" s="5">
        <v>0.75</v>
      </c>
      <c r="AE313" s="5">
        <v>0</v>
      </c>
      <c r="AF313" s="5">
        <v>0</v>
      </c>
      <c r="AG313" s="5">
        <v>0</v>
      </c>
      <c r="AH313" s="5">
        <v>0</v>
      </c>
      <c r="AI313" s="5">
        <v>6.6666666666666596E-2</v>
      </c>
      <c r="AJ313" s="5">
        <v>1</v>
      </c>
      <c r="AK313" s="5">
        <v>0</v>
      </c>
      <c r="AL313" s="5">
        <v>0.22222222222222199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1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1</v>
      </c>
      <c r="BM313">
        <v>0</v>
      </c>
      <c r="BN313">
        <v>0</v>
      </c>
    </row>
    <row r="314" spans="1:66" x14ac:dyDescent="0.35">
      <c r="A314" t="s">
        <v>386</v>
      </c>
      <c r="B314" t="s">
        <v>156</v>
      </c>
      <c r="C314" t="s">
        <v>75</v>
      </c>
      <c r="D314">
        <v>82.31</v>
      </c>
      <c r="E314">
        <v>7.54</v>
      </c>
      <c r="F314" t="str">
        <f t="shared" si="11"/>
        <v>medium</v>
      </c>
      <c r="G314" t="str">
        <f t="shared" si="12"/>
        <v>medium</v>
      </c>
      <c r="H314" t="s">
        <v>248</v>
      </c>
      <c r="I314">
        <v>267</v>
      </c>
      <c r="M314">
        <v>40</v>
      </c>
      <c r="O314">
        <v>0</v>
      </c>
      <c r="P314">
        <v>0</v>
      </c>
      <c r="Q314" s="5">
        <v>0.75</v>
      </c>
      <c r="R314" s="5">
        <v>0.30769230769230699</v>
      </c>
      <c r="S314" s="5">
        <v>0.25</v>
      </c>
      <c r="T314" s="5">
        <v>0.55555555555555503</v>
      </c>
      <c r="U314" s="5">
        <v>0.4</v>
      </c>
      <c r="V314" s="5">
        <v>0.214285714285714</v>
      </c>
      <c r="W314" s="5">
        <v>0.375</v>
      </c>
      <c r="X314" s="5">
        <v>0.42857142857142799</v>
      </c>
      <c r="Y314" s="5">
        <v>0.14285714285714199</v>
      </c>
      <c r="Z314" s="5">
        <v>0.5</v>
      </c>
      <c r="AA314" s="5">
        <v>0.45454545454545398</v>
      </c>
      <c r="AB314" s="5">
        <v>0</v>
      </c>
      <c r="AC314" s="5">
        <v>0.33333333333333298</v>
      </c>
      <c r="AD314" s="5">
        <v>0.25</v>
      </c>
      <c r="AE314" s="5">
        <v>0</v>
      </c>
      <c r="AF314" s="5">
        <v>0</v>
      </c>
      <c r="AG314" s="5">
        <v>0</v>
      </c>
      <c r="AH314" s="5">
        <v>0</v>
      </c>
      <c r="AI314" s="5">
        <v>6.6666666666666596E-2</v>
      </c>
      <c r="AJ314" s="5">
        <v>1</v>
      </c>
      <c r="AK314" s="5">
        <v>0</v>
      </c>
      <c r="AL314" s="5">
        <v>0.66666666666666596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1</v>
      </c>
      <c r="AS314">
        <v>0</v>
      </c>
      <c r="AT314">
        <v>0</v>
      </c>
      <c r="AU314">
        <v>0</v>
      </c>
      <c r="AV314">
        <v>0</v>
      </c>
      <c r="AW314">
        <v>1</v>
      </c>
      <c r="AX314">
        <v>0</v>
      </c>
      <c r="AY314">
        <v>1</v>
      </c>
      <c r="AZ314">
        <v>1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</v>
      </c>
      <c r="BK314">
        <v>0</v>
      </c>
      <c r="BL314">
        <v>1</v>
      </c>
      <c r="BM314">
        <v>0</v>
      </c>
      <c r="BN314">
        <v>0</v>
      </c>
    </row>
    <row r="315" spans="1:66" x14ac:dyDescent="0.35">
      <c r="A315" t="s">
        <v>361</v>
      </c>
      <c r="B315" t="s">
        <v>217</v>
      </c>
      <c r="C315" t="s">
        <v>75</v>
      </c>
      <c r="D315">
        <v>73.599999999999994</v>
      </c>
      <c r="E315">
        <v>6.12</v>
      </c>
      <c r="F315" t="str">
        <f t="shared" si="11"/>
        <v>medium</v>
      </c>
      <c r="G315" t="str">
        <f t="shared" si="12"/>
        <v>medium</v>
      </c>
      <c r="H315" t="s">
        <v>248</v>
      </c>
      <c r="I315">
        <v>166</v>
      </c>
      <c r="J315" t="s">
        <v>362</v>
      </c>
      <c r="M315">
        <v>39</v>
      </c>
      <c r="O315">
        <v>0</v>
      </c>
      <c r="P315">
        <v>0</v>
      </c>
      <c r="Q315" s="5">
        <v>0.5</v>
      </c>
      <c r="R315" s="5">
        <v>0.23076923076923</v>
      </c>
      <c r="S315" s="5">
        <v>0</v>
      </c>
      <c r="T315" s="5">
        <v>0.44444444444444398</v>
      </c>
      <c r="U315" s="5">
        <v>0.2</v>
      </c>
      <c r="V315" s="5">
        <v>0.214285714285714</v>
      </c>
      <c r="W315" s="5">
        <v>0.25</v>
      </c>
      <c r="X315" s="5">
        <v>0.57142857142857095</v>
      </c>
      <c r="Y315" s="5">
        <v>0.14285714285714199</v>
      </c>
      <c r="Z315" s="5">
        <v>0.3</v>
      </c>
      <c r="AA315" s="5">
        <v>0.27272727272727199</v>
      </c>
      <c r="AB315" s="5">
        <v>0</v>
      </c>
      <c r="AC315" s="5">
        <v>0.33333333333333298</v>
      </c>
      <c r="AD315" s="5">
        <v>0.75</v>
      </c>
      <c r="AE315" s="5">
        <v>0</v>
      </c>
      <c r="AF315" s="5">
        <v>0</v>
      </c>
      <c r="AG315" s="5">
        <v>0</v>
      </c>
      <c r="AH315" s="5">
        <v>0</v>
      </c>
      <c r="AI315" s="5">
        <v>6.6666666666666596E-2</v>
      </c>
      <c r="AJ315" s="5">
        <v>1</v>
      </c>
      <c r="AK315" s="5">
        <v>0</v>
      </c>
      <c r="AL315" s="5">
        <v>0.11111111111111099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1</v>
      </c>
      <c r="BM315">
        <v>0</v>
      </c>
      <c r="BN315">
        <v>1</v>
      </c>
    </row>
    <row r="316" spans="1:66" x14ac:dyDescent="0.35">
      <c r="A316" t="s">
        <v>369</v>
      </c>
      <c r="B316" t="s">
        <v>196</v>
      </c>
      <c r="C316" t="s">
        <v>75</v>
      </c>
      <c r="D316">
        <v>91.41</v>
      </c>
      <c r="E316">
        <v>9.58</v>
      </c>
      <c r="F316" t="str">
        <f t="shared" si="11"/>
        <v>medium</v>
      </c>
      <c r="G316" t="str">
        <f t="shared" si="12"/>
        <v>medium</v>
      </c>
      <c r="H316" t="s">
        <v>248</v>
      </c>
      <c r="I316">
        <v>243</v>
      </c>
      <c r="J316" t="s">
        <v>157</v>
      </c>
      <c r="M316">
        <v>39</v>
      </c>
      <c r="O316">
        <v>0</v>
      </c>
      <c r="P316">
        <v>0</v>
      </c>
      <c r="Q316" s="5">
        <v>0.625</v>
      </c>
      <c r="R316" s="5">
        <v>0.30769230769230699</v>
      </c>
      <c r="S316" s="5">
        <v>0.25</v>
      </c>
      <c r="T316" s="5">
        <v>0.66666666666666596</v>
      </c>
      <c r="U316" s="5">
        <v>0.6</v>
      </c>
      <c r="V316" s="5">
        <v>0.214285714285714</v>
      </c>
      <c r="W316" s="5">
        <v>0.25</v>
      </c>
      <c r="X316" s="5">
        <v>0.57142857142857095</v>
      </c>
      <c r="Y316" s="5">
        <v>0</v>
      </c>
      <c r="Z316" s="5">
        <v>0.5</v>
      </c>
      <c r="AA316" s="5">
        <v>0.36363636363636298</v>
      </c>
      <c r="AB316" s="5">
        <v>0</v>
      </c>
      <c r="AC316" s="5">
        <v>0.33333333333333298</v>
      </c>
      <c r="AD316" s="5">
        <v>0.75</v>
      </c>
      <c r="AE316" s="5">
        <v>0</v>
      </c>
      <c r="AF316" s="5">
        <v>0</v>
      </c>
      <c r="AG316" s="5">
        <v>0</v>
      </c>
      <c r="AH316" s="5">
        <v>0</v>
      </c>
      <c r="AI316" s="5">
        <v>0.133333333333333</v>
      </c>
      <c r="AJ316" s="5">
        <v>1</v>
      </c>
      <c r="AK316" s="5">
        <v>0</v>
      </c>
      <c r="AL316" s="5">
        <v>0.66666666666666596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1</v>
      </c>
      <c r="AX316">
        <v>1</v>
      </c>
      <c r="AY316">
        <v>1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1</v>
      </c>
      <c r="BM316">
        <v>0</v>
      </c>
      <c r="BN316">
        <v>1</v>
      </c>
    </row>
    <row r="317" spans="1:66" x14ac:dyDescent="0.35">
      <c r="A317" t="s">
        <v>354</v>
      </c>
      <c r="B317" t="s">
        <v>181</v>
      </c>
      <c r="C317" t="s">
        <v>75</v>
      </c>
      <c r="D317">
        <v>73.72</v>
      </c>
      <c r="E317">
        <v>9.7100000000000009</v>
      </c>
      <c r="F317" t="str">
        <f t="shared" si="11"/>
        <v>medium</v>
      </c>
      <c r="G317" t="str">
        <f t="shared" si="12"/>
        <v>medium</v>
      </c>
      <c r="H317" t="s">
        <v>248</v>
      </c>
      <c r="I317">
        <v>291</v>
      </c>
      <c r="M317">
        <v>44</v>
      </c>
      <c r="O317">
        <v>0</v>
      </c>
      <c r="P317">
        <v>0</v>
      </c>
      <c r="Q317" s="5">
        <v>0.75</v>
      </c>
      <c r="R317" s="5">
        <v>0.30769230769230699</v>
      </c>
      <c r="S317" s="5">
        <v>0.25</v>
      </c>
      <c r="T317" s="5">
        <v>0.55555555555555503</v>
      </c>
      <c r="U317" s="5">
        <v>0.2</v>
      </c>
      <c r="V317" s="5">
        <v>0.14285714285714199</v>
      </c>
      <c r="W317" s="5">
        <v>0.25</v>
      </c>
      <c r="X317" s="5">
        <v>0.57142857142857095</v>
      </c>
      <c r="Y317" s="5">
        <v>0.14285714285714199</v>
      </c>
      <c r="Z317" s="5">
        <v>0.6</v>
      </c>
      <c r="AA317" s="5">
        <v>0.27272727272727199</v>
      </c>
      <c r="AB317" s="5">
        <v>0</v>
      </c>
      <c r="AC317" s="5">
        <v>0.46153846153846101</v>
      </c>
      <c r="AD317" s="5">
        <v>0.75</v>
      </c>
      <c r="AE317" s="5">
        <v>0</v>
      </c>
      <c r="AF317" s="5">
        <v>0</v>
      </c>
      <c r="AG317" s="5">
        <v>0</v>
      </c>
      <c r="AH317" s="5">
        <v>0</v>
      </c>
      <c r="AI317" s="5">
        <v>6.6666666666666596E-2</v>
      </c>
      <c r="AJ317" s="5">
        <v>0.5</v>
      </c>
      <c r="AK317" s="5">
        <v>0</v>
      </c>
      <c r="AL317" s="5">
        <v>0.11111111111111099</v>
      </c>
      <c r="AM317">
        <v>0</v>
      </c>
      <c r="AN317">
        <v>1</v>
      </c>
      <c r="AO317">
        <v>0</v>
      </c>
      <c r="AP317">
        <v>0</v>
      </c>
      <c r="AQ317">
        <v>0</v>
      </c>
      <c r="AR317">
        <v>1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1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1</v>
      </c>
      <c r="BM317">
        <v>0</v>
      </c>
      <c r="BN317">
        <v>1</v>
      </c>
    </row>
    <row r="318" spans="1:66" x14ac:dyDescent="0.35">
      <c r="A318" t="s">
        <v>408</v>
      </c>
      <c r="B318" t="s">
        <v>397</v>
      </c>
      <c r="C318" t="s">
        <v>76</v>
      </c>
      <c r="D318">
        <v>82.6</v>
      </c>
      <c r="E318">
        <v>9.25</v>
      </c>
      <c r="F318" t="str">
        <f t="shared" si="11"/>
        <v>medium</v>
      </c>
      <c r="G318" t="str">
        <f t="shared" si="12"/>
        <v>medium</v>
      </c>
      <c r="H318" t="s">
        <v>248</v>
      </c>
      <c r="I318">
        <v>385</v>
      </c>
      <c r="M318">
        <v>29</v>
      </c>
      <c r="O318">
        <v>0</v>
      </c>
      <c r="P318">
        <v>0</v>
      </c>
      <c r="Q318" s="5">
        <v>0.875</v>
      </c>
      <c r="R318" s="5">
        <v>0.30769230769230699</v>
      </c>
      <c r="S318" s="5">
        <v>0.25</v>
      </c>
      <c r="T318" s="5">
        <v>0.88888888888888795</v>
      </c>
      <c r="U318" s="5">
        <v>0.4</v>
      </c>
      <c r="V318" s="5">
        <v>7.1428571428571397E-2</v>
      </c>
      <c r="W318" s="5">
        <v>0</v>
      </c>
      <c r="X318" s="5">
        <v>0.57142857142857095</v>
      </c>
      <c r="Y318" s="5">
        <v>0.14285714285714199</v>
      </c>
      <c r="Z318" s="5">
        <v>0.6</v>
      </c>
      <c r="AA318" s="5">
        <v>0.36363636363636298</v>
      </c>
      <c r="AB318" s="5">
        <v>0</v>
      </c>
      <c r="AC318" s="5">
        <v>0.46153846153846101</v>
      </c>
      <c r="AD318" s="5">
        <v>0.25</v>
      </c>
      <c r="AE318" s="5">
        <v>0</v>
      </c>
      <c r="AF318" s="5">
        <v>0</v>
      </c>
      <c r="AG318" s="5">
        <v>0</v>
      </c>
      <c r="AH318" s="5">
        <v>0</v>
      </c>
      <c r="AI318" s="5">
        <v>0.133333333333333</v>
      </c>
      <c r="AJ318" s="5">
        <v>1</v>
      </c>
      <c r="AK318" s="5">
        <v>0.875</v>
      </c>
      <c r="AL318" s="5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1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1</v>
      </c>
      <c r="AY318">
        <v>0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1</v>
      </c>
      <c r="BK318">
        <v>0</v>
      </c>
      <c r="BL318">
        <v>0</v>
      </c>
      <c r="BM318">
        <v>0</v>
      </c>
      <c r="BN318">
        <v>0</v>
      </c>
    </row>
    <row r="319" spans="1:66" x14ac:dyDescent="0.35">
      <c r="A319" t="s">
        <v>357</v>
      </c>
      <c r="B319" t="s">
        <v>181</v>
      </c>
      <c r="C319" t="s">
        <v>75</v>
      </c>
      <c r="D319">
        <v>91.24</v>
      </c>
      <c r="E319">
        <v>5.97</v>
      </c>
      <c r="F319" t="str">
        <f t="shared" si="11"/>
        <v>medium</v>
      </c>
      <c r="G319" t="str">
        <f t="shared" si="12"/>
        <v>medium</v>
      </c>
      <c r="H319" t="s">
        <v>248</v>
      </c>
      <c r="I319">
        <v>190</v>
      </c>
      <c r="M319">
        <v>40</v>
      </c>
      <c r="O319">
        <v>0</v>
      </c>
      <c r="P319">
        <v>0</v>
      </c>
      <c r="Q319" s="5">
        <v>0.875</v>
      </c>
      <c r="R319" s="5">
        <v>0.30769230769230699</v>
      </c>
      <c r="S319" s="5">
        <v>0</v>
      </c>
      <c r="T319" s="5">
        <v>0.66666666666666596</v>
      </c>
      <c r="U319" s="5">
        <v>0.8</v>
      </c>
      <c r="V319" s="5">
        <v>0.214285714285714</v>
      </c>
      <c r="W319" s="5">
        <v>0.125</v>
      </c>
      <c r="X319" s="5">
        <v>0.57142857142857095</v>
      </c>
      <c r="Y319" s="5">
        <v>0.14285714285714199</v>
      </c>
      <c r="Z319" s="5">
        <v>0.7</v>
      </c>
      <c r="AA319" s="5">
        <v>0.36363636363636298</v>
      </c>
      <c r="AB319" s="5">
        <v>0</v>
      </c>
      <c r="AC319" s="5">
        <v>0.33333333333333298</v>
      </c>
      <c r="AD319" s="5">
        <v>0.75</v>
      </c>
      <c r="AE319" s="5">
        <v>0</v>
      </c>
      <c r="AF319" s="5">
        <v>0</v>
      </c>
      <c r="AG319" s="5">
        <v>0</v>
      </c>
      <c r="AH319" s="5">
        <v>0</v>
      </c>
      <c r="AI319" s="5">
        <v>6.6666666666666596E-2</v>
      </c>
      <c r="AJ319" s="5">
        <v>1</v>
      </c>
      <c r="AK319" s="5">
        <v>0</v>
      </c>
      <c r="AL319" s="5">
        <v>0.88888888888888795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1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1</v>
      </c>
      <c r="AY319">
        <v>0</v>
      </c>
      <c r="AZ319">
        <v>1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1</v>
      </c>
      <c r="BM319">
        <v>0</v>
      </c>
      <c r="BN319">
        <v>1</v>
      </c>
    </row>
    <row r="320" spans="1:66" x14ac:dyDescent="0.35">
      <c r="A320" t="s">
        <v>351</v>
      </c>
      <c r="B320" t="s">
        <v>342</v>
      </c>
      <c r="C320" t="s">
        <v>76</v>
      </c>
      <c r="D320">
        <v>57.52</v>
      </c>
      <c r="E320">
        <v>8.31</v>
      </c>
      <c r="F320" t="str">
        <f t="shared" si="11"/>
        <v>medium</v>
      </c>
      <c r="G320" t="str">
        <f t="shared" si="12"/>
        <v>medium</v>
      </c>
      <c r="H320" t="s">
        <v>248</v>
      </c>
      <c r="I320">
        <v>442</v>
      </c>
      <c r="J320" t="s">
        <v>352</v>
      </c>
      <c r="K320" t="s">
        <v>353</v>
      </c>
      <c r="M320">
        <v>25</v>
      </c>
      <c r="O320">
        <v>0</v>
      </c>
      <c r="P320">
        <v>0</v>
      </c>
      <c r="Q320" s="5">
        <v>0.25</v>
      </c>
      <c r="R320" s="5">
        <v>0.15384615384615299</v>
      </c>
      <c r="S320" s="5">
        <v>0</v>
      </c>
      <c r="T320" s="5">
        <v>0.55555555555555503</v>
      </c>
      <c r="U320" s="5">
        <v>0.2</v>
      </c>
      <c r="V320" s="5">
        <v>0.214285714285714</v>
      </c>
      <c r="W320" s="5">
        <v>0</v>
      </c>
      <c r="X320" s="5">
        <v>0.42857142857142799</v>
      </c>
      <c r="Y320" s="5">
        <v>0</v>
      </c>
      <c r="Z320" s="5">
        <v>0.2</v>
      </c>
      <c r="AA320" s="5">
        <v>0.27272727272727199</v>
      </c>
      <c r="AB320" s="5">
        <v>0</v>
      </c>
      <c r="AC320" s="5">
        <v>0.33333333333333298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0.33333333333333298</v>
      </c>
      <c r="AK320" s="5">
        <v>0.5</v>
      </c>
      <c r="AL320" s="5">
        <v>0</v>
      </c>
      <c r="AM320">
        <v>1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1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</row>
    <row r="321" spans="1:66" x14ac:dyDescent="0.35">
      <c r="A321" t="s">
        <v>468</v>
      </c>
      <c r="B321" t="s">
        <v>178</v>
      </c>
      <c r="C321" t="s">
        <v>77</v>
      </c>
      <c r="D321">
        <v>87.07</v>
      </c>
      <c r="E321">
        <v>9.35</v>
      </c>
      <c r="F321" t="str">
        <f t="shared" si="11"/>
        <v>medium</v>
      </c>
      <c r="G321" t="str">
        <f t="shared" si="12"/>
        <v>medium</v>
      </c>
      <c r="H321" t="s">
        <v>248</v>
      </c>
      <c r="I321">
        <v>55</v>
      </c>
      <c r="J321" t="s">
        <v>469</v>
      </c>
      <c r="M321">
        <v>45</v>
      </c>
      <c r="O321">
        <v>0</v>
      </c>
      <c r="P321">
        <v>0</v>
      </c>
      <c r="Q321" s="5">
        <v>0.25</v>
      </c>
      <c r="R321" s="5">
        <v>0.15384615384615299</v>
      </c>
      <c r="S321" s="5">
        <v>0</v>
      </c>
      <c r="T321" s="5">
        <v>0.55555555555555503</v>
      </c>
      <c r="U321" s="5">
        <v>0</v>
      </c>
      <c r="V321" s="5">
        <v>0</v>
      </c>
      <c r="W321" s="5">
        <v>0</v>
      </c>
      <c r="X321" s="5">
        <v>0.14285714285714199</v>
      </c>
      <c r="Y321" s="5">
        <v>0</v>
      </c>
      <c r="Z321" s="5">
        <v>0.2</v>
      </c>
      <c r="AA321" s="5">
        <v>0.27272727272727199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0.88888888888888795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1</v>
      </c>
      <c r="BJ321">
        <v>0</v>
      </c>
      <c r="BK321">
        <v>0</v>
      </c>
      <c r="BL321">
        <v>0</v>
      </c>
      <c r="BM321">
        <v>0</v>
      </c>
      <c r="BN321">
        <v>0</v>
      </c>
    </row>
    <row r="322" spans="1:66" x14ac:dyDescent="0.35">
      <c r="A322" t="s">
        <v>477</v>
      </c>
      <c r="B322" t="s">
        <v>242</v>
      </c>
      <c r="C322" t="s">
        <v>78</v>
      </c>
      <c r="D322">
        <v>94.17</v>
      </c>
      <c r="E322">
        <v>7.79</v>
      </c>
      <c r="F322" t="str">
        <f t="shared" si="11"/>
        <v>medium</v>
      </c>
      <c r="G322" t="str">
        <f t="shared" si="12"/>
        <v>medium</v>
      </c>
      <c r="H322" t="s">
        <v>248</v>
      </c>
      <c r="I322">
        <v>229</v>
      </c>
      <c r="M322">
        <v>38</v>
      </c>
      <c r="O322">
        <v>0.25</v>
      </c>
      <c r="P322">
        <v>0</v>
      </c>
      <c r="Q322" s="5">
        <v>1</v>
      </c>
      <c r="R322" s="5">
        <v>0.46153846153846101</v>
      </c>
      <c r="S322" s="5">
        <v>0</v>
      </c>
      <c r="T322" s="5">
        <v>0.77777777777777701</v>
      </c>
      <c r="U322" s="5">
        <v>0.8</v>
      </c>
      <c r="V322" s="5">
        <v>7.1428571428571397E-2</v>
      </c>
      <c r="W322" s="5">
        <v>0</v>
      </c>
      <c r="X322" s="5">
        <v>0.85714285714285698</v>
      </c>
      <c r="Y322" s="5">
        <v>0.57142857142857095</v>
      </c>
      <c r="Z322" s="5">
        <v>0.7</v>
      </c>
      <c r="AA322" s="5">
        <v>0.72727272727272696</v>
      </c>
      <c r="AB322" s="5">
        <v>0</v>
      </c>
      <c r="AC322" s="5">
        <v>1</v>
      </c>
      <c r="AD322" s="5">
        <v>1</v>
      </c>
      <c r="AE322" s="5">
        <v>0.3</v>
      </c>
      <c r="AF322" s="5">
        <v>1</v>
      </c>
      <c r="AG322" s="5">
        <v>0.66666666666666596</v>
      </c>
      <c r="AH322" s="5">
        <v>0.66666666666666596</v>
      </c>
      <c r="AI322" s="5">
        <v>0.133333333333333</v>
      </c>
      <c r="AJ322" s="5">
        <v>0.33333333333333298</v>
      </c>
      <c r="AK322" s="5">
        <v>1</v>
      </c>
      <c r="AL322" s="5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1</v>
      </c>
      <c r="AS322">
        <v>0</v>
      </c>
      <c r="AT322">
        <v>1</v>
      </c>
      <c r="AU322">
        <v>0</v>
      </c>
      <c r="AV322">
        <v>0</v>
      </c>
      <c r="AW322">
        <v>1</v>
      </c>
      <c r="AX322">
        <v>0</v>
      </c>
      <c r="AY322">
        <v>1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1</v>
      </c>
      <c r="BG322">
        <v>0</v>
      </c>
      <c r="BH322">
        <v>0</v>
      </c>
      <c r="BI322">
        <v>0</v>
      </c>
      <c r="BJ322">
        <v>0</v>
      </c>
      <c r="BK322">
        <v>1</v>
      </c>
      <c r="BL322">
        <v>0</v>
      </c>
      <c r="BM322">
        <v>0</v>
      </c>
      <c r="BN322">
        <v>0</v>
      </c>
    </row>
    <row r="323" spans="1:66" x14ac:dyDescent="0.35">
      <c r="A323" t="s">
        <v>478</v>
      </c>
      <c r="B323" t="s">
        <v>201</v>
      </c>
      <c r="C323" t="s">
        <v>75</v>
      </c>
      <c r="D323">
        <v>93.25</v>
      </c>
      <c r="E323">
        <v>5.74</v>
      </c>
      <c r="F323" t="str">
        <f t="shared" si="11"/>
        <v>medium</v>
      </c>
      <c r="G323" t="str">
        <f t="shared" si="12"/>
        <v>medium</v>
      </c>
      <c r="H323" t="s">
        <v>248</v>
      </c>
      <c r="I323">
        <v>279</v>
      </c>
      <c r="M323">
        <v>46</v>
      </c>
      <c r="O323">
        <v>0</v>
      </c>
      <c r="P323">
        <v>0</v>
      </c>
      <c r="Q323" s="5">
        <v>0.75</v>
      </c>
      <c r="R323" s="5">
        <v>0.38461538461538403</v>
      </c>
      <c r="S323" s="5">
        <v>0.25</v>
      </c>
      <c r="T323" s="5">
        <v>0.66666666666666596</v>
      </c>
      <c r="U323" s="5">
        <v>0.2</v>
      </c>
      <c r="V323" s="5">
        <v>0.28571428571428498</v>
      </c>
      <c r="W323" s="5">
        <v>0.25</v>
      </c>
      <c r="X323" s="5">
        <v>0.57142857142857095</v>
      </c>
      <c r="Y323" s="5">
        <v>0.14285714285714199</v>
      </c>
      <c r="Z323" s="5">
        <v>0.6</v>
      </c>
      <c r="AA323" s="5">
        <v>0.36363636363636298</v>
      </c>
      <c r="AB323" s="5">
        <v>0</v>
      </c>
      <c r="AC323" s="5">
        <v>0.53846153846153799</v>
      </c>
      <c r="AD323" s="5">
        <v>0.75</v>
      </c>
      <c r="AE323" s="5">
        <v>0</v>
      </c>
      <c r="AF323" s="5">
        <v>0</v>
      </c>
      <c r="AG323" s="5">
        <v>0.66666666666666596</v>
      </c>
      <c r="AH323" s="5">
        <v>0.66666666666666596</v>
      </c>
      <c r="AI323" s="5">
        <v>0.133333333333333</v>
      </c>
      <c r="AJ323" s="5">
        <v>0.5</v>
      </c>
      <c r="AK323" s="5">
        <v>0</v>
      </c>
      <c r="AL323" s="5">
        <v>0.55555555555555503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1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1</v>
      </c>
      <c r="BA323">
        <v>0</v>
      </c>
      <c r="BB323">
        <v>1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1</v>
      </c>
      <c r="BM323">
        <v>0</v>
      </c>
      <c r="BN323">
        <v>0</v>
      </c>
    </row>
    <row r="324" spans="1:66" x14ac:dyDescent="0.35">
      <c r="A324" t="s">
        <v>479</v>
      </c>
      <c r="B324" t="s">
        <v>480</v>
      </c>
      <c r="C324" t="s">
        <v>77</v>
      </c>
      <c r="D324">
        <v>59.85</v>
      </c>
      <c r="E324">
        <v>7.26</v>
      </c>
      <c r="F324" t="str">
        <f t="shared" si="11"/>
        <v>medium</v>
      </c>
      <c r="G324" t="str">
        <f t="shared" si="12"/>
        <v>medium</v>
      </c>
      <c r="H324" t="s">
        <v>248</v>
      </c>
      <c r="I324">
        <v>1103</v>
      </c>
      <c r="L324" t="s">
        <v>481</v>
      </c>
      <c r="M324">
        <v>57</v>
      </c>
      <c r="O324">
        <v>0</v>
      </c>
      <c r="P324">
        <v>0</v>
      </c>
      <c r="Q324" s="5">
        <v>0.25</v>
      </c>
      <c r="R324" s="5">
        <v>0.15384615384615299</v>
      </c>
      <c r="S324" s="5">
        <v>0.25</v>
      </c>
      <c r="T324" s="5">
        <v>0.22222222222222199</v>
      </c>
      <c r="U324" s="5">
        <v>0</v>
      </c>
      <c r="V324" s="5">
        <v>0</v>
      </c>
      <c r="W324" s="5">
        <v>0</v>
      </c>
      <c r="X324" s="5">
        <v>0.42857142857142799</v>
      </c>
      <c r="Y324" s="5">
        <v>0</v>
      </c>
      <c r="Z324" s="5">
        <v>0.2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1</v>
      </c>
      <c r="AK324" s="5">
        <v>0</v>
      </c>
      <c r="AL324" s="5">
        <v>0.66666666666666596</v>
      </c>
      <c r="AM324">
        <v>1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1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</row>
    <row r="325" spans="1:66" x14ac:dyDescent="0.35">
      <c r="A325" t="s">
        <v>461</v>
      </c>
      <c r="B325" t="s">
        <v>278</v>
      </c>
      <c r="C325" t="s">
        <v>75</v>
      </c>
      <c r="D325">
        <v>90.83</v>
      </c>
      <c r="E325">
        <v>7.67</v>
      </c>
      <c r="F325" t="str">
        <f t="shared" si="11"/>
        <v>medium</v>
      </c>
      <c r="G325" t="str">
        <f t="shared" si="12"/>
        <v>medium</v>
      </c>
      <c r="H325" t="s">
        <v>248</v>
      </c>
      <c r="I325">
        <v>118</v>
      </c>
      <c r="J325" t="s">
        <v>462</v>
      </c>
      <c r="K325" t="s">
        <v>463</v>
      </c>
      <c r="M325">
        <v>36</v>
      </c>
      <c r="O325">
        <v>0</v>
      </c>
      <c r="P325">
        <v>0</v>
      </c>
      <c r="Q325" s="5">
        <v>0.75</v>
      </c>
      <c r="R325" s="5">
        <v>0.38461538461538403</v>
      </c>
      <c r="S325" s="5">
        <v>0.25</v>
      </c>
      <c r="T325" s="5">
        <v>0.66666666666666596</v>
      </c>
      <c r="U325" s="5">
        <v>0.4</v>
      </c>
      <c r="V325" s="5">
        <v>0.214285714285714</v>
      </c>
      <c r="W325" s="5">
        <v>0.375</v>
      </c>
      <c r="X325" s="5">
        <v>0.57142857142857095</v>
      </c>
      <c r="Y325" s="5">
        <v>0.14285714285714199</v>
      </c>
      <c r="Z325" s="5">
        <v>0.6</v>
      </c>
      <c r="AA325" s="5">
        <v>0.36363636363636298</v>
      </c>
      <c r="AB325" s="5">
        <v>0</v>
      </c>
      <c r="AC325" s="5">
        <v>0.53846153846153799</v>
      </c>
      <c r="AD325" s="5">
        <v>0.75</v>
      </c>
      <c r="AE325" s="5">
        <v>0</v>
      </c>
      <c r="AF325" s="5">
        <v>0</v>
      </c>
      <c r="AG325" s="5">
        <v>0</v>
      </c>
      <c r="AH325" s="5">
        <v>0</v>
      </c>
      <c r="AI325" s="5">
        <v>6.6666666666666596E-2</v>
      </c>
      <c r="AJ325" s="5">
        <v>0.5</v>
      </c>
      <c r="AK325" s="5">
        <v>0</v>
      </c>
      <c r="AL325" s="5">
        <v>0.88888888888888795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1</v>
      </c>
      <c r="AS325">
        <v>0</v>
      </c>
      <c r="AT325">
        <v>1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1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1</v>
      </c>
      <c r="BM325">
        <v>1</v>
      </c>
      <c r="BN325">
        <v>0</v>
      </c>
    </row>
    <row r="326" spans="1:66" x14ac:dyDescent="0.35">
      <c r="A326" t="s">
        <v>455</v>
      </c>
      <c r="B326" t="s">
        <v>193</v>
      </c>
      <c r="C326" t="s">
        <v>75</v>
      </c>
      <c r="D326">
        <v>82.11</v>
      </c>
      <c r="E326">
        <v>5.03</v>
      </c>
      <c r="F326" t="str">
        <f t="shared" si="11"/>
        <v>medium</v>
      </c>
      <c r="G326" t="str">
        <f t="shared" si="12"/>
        <v>medium</v>
      </c>
      <c r="H326" t="s">
        <v>248</v>
      </c>
      <c r="I326">
        <v>224</v>
      </c>
      <c r="M326">
        <v>41</v>
      </c>
      <c r="O326">
        <v>0</v>
      </c>
      <c r="P326">
        <v>0</v>
      </c>
      <c r="Q326" s="5">
        <v>0.625</v>
      </c>
      <c r="R326" s="5">
        <v>0.38461538461538403</v>
      </c>
      <c r="S326" s="5">
        <v>0.25</v>
      </c>
      <c r="T326" s="5">
        <v>0.66666666666666596</v>
      </c>
      <c r="U326" s="5">
        <v>0.6</v>
      </c>
      <c r="V326" s="5">
        <v>0.28571428571428498</v>
      </c>
      <c r="W326" s="5">
        <v>0.25</v>
      </c>
      <c r="X326" s="5">
        <v>0.57142857142857095</v>
      </c>
      <c r="Y326" s="5">
        <v>0.14285714285714199</v>
      </c>
      <c r="Z326" s="5">
        <v>0.5</v>
      </c>
      <c r="AA326" s="5">
        <v>0.27272727272727199</v>
      </c>
      <c r="AB326" s="5">
        <v>0</v>
      </c>
      <c r="AC326" s="5">
        <v>0.53846153846153799</v>
      </c>
      <c r="AD326" s="5">
        <v>0.75</v>
      </c>
      <c r="AE326" s="5">
        <v>0</v>
      </c>
      <c r="AF326" s="5">
        <v>0</v>
      </c>
      <c r="AG326" s="5">
        <v>0</v>
      </c>
      <c r="AH326" s="5">
        <v>0</v>
      </c>
      <c r="AI326" s="5">
        <v>0.133333333333333</v>
      </c>
      <c r="AJ326" s="5">
        <v>0.5</v>
      </c>
      <c r="AK326" s="5">
        <v>0</v>
      </c>
      <c r="AL326" s="5">
        <v>0.33333333333333298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1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1</v>
      </c>
      <c r="BA326">
        <v>0</v>
      </c>
      <c r="BB326">
        <v>1</v>
      </c>
      <c r="BC326">
        <v>0</v>
      </c>
      <c r="BD326">
        <v>0</v>
      </c>
      <c r="BE326">
        <v>0</v>
      </c>
      <c r="BF326">
        <v>1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1</v>
      </c>
      <c r="BM326">
        <v>0</v>
      </c>
      <c r="BN326">
        <v>1</v>
      </c>
    </row>
    <row r="327" spans="1:66" x14ac:dyDescent="0.35">
      <c r="A327" t="s">
        <v>444</v>
      </c>
      <c r="B327" t="s">
        <v>205</v>
      </c>
      <c r="C327" t="s">
        <v>75</v>
      </c>
      <c r="D327">
        <v>92.77</v>
      </c>
      <c r="E327">
        <v>6.22</v>
      </c>
      <c r="F327" t="str">
        <f t="shared" si="11"/>
        <v>medium</v>
      </c>
      <c r="G327" t="str">
        <f t="shared" si="12"/>
        <v>medium</v>
      </c>
      <c r="H327" t="s">
        <v>248</v>
      </c>
      <c r="I327">
        <v>171</v>
      </c>
      <c r="K327" t="s">
        <v>445</v>
      </c>
      <c r="L327" t="s">
        <v>446</v>
      </c>
      <c r="M327">
        <v>47</v>
      </c>
      <c r="O327">
        <v>0</v>
      </c>
      <c r="P327">
        <v>0</v>
      </c>
      <c r="Q327" s="5">
        <v>0.75</v>
      </c>
      <c r="R327" s="5">
        <v>0.46153846153846101</v>
      </c>
      <c r="S327" s="5">
        <v>0.25</v>
      </c>
      <c r="T327" s="5">
        <v>0.88888888888888795</v>
      </c>
      <c r="U327" s="5">
        <v>0.6</v>
      </c>
      <c r="V327" s="5">
        <v>0.28571428571428498</v>
      </c>
      <c r="W327" s="5">
        <v>0.25</v>
      </c>
      <c r="X327" s="5">
        <v>0.57142857142857095</v>
      </c>
      <c r="Y327" s="5">
        <v>0.14285714285714199</v>
      </c>
      <c r="Z327" s="5">
        <v>0.6</v>
      </c>
      <c r="AA327" s="5">
        <v>0.63636363636363602</v>
      </c>
      <c r="AB327" s="5">
        <v>0</v>
      </c>
      <c r="AC327" s="5">
        <v>0.46153846153846101</v>
      </c>
      <c r="AD327" s="5">
        <v>0.75</v>
      </c>
      <c r="AE327" s="5">
        <v>0</v>
      </c>
      <c r="AF327" s="5">
        <v>0</v>
      </c>
      <c r="AG327" s="5">
        <v>0</v>
      </c>
      <c r="AH327" s="5">
        <v>0</v>
      </c>
      <c r="AI327" s="5">
        <v>6.6666666666666596E-2</v>
      </c>
      <c r="AJ327" s="5">
        <v>1</v>
      </c>
      <c r="AK327" s="5">
        <v>0</v>
      </c>
      <c r="AL327" s="5">
        <v>1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1</v>
      </c>
      <c r="AS327">
        <v>0</v>
      </c>
      <c r="AT327">
        <v>0</v>
      </c>
      <c r="AU327">
        <v>0</v>
      </c>
      <c r="AV327">
        <v>0</v>
      </c>
      <c r="AW327">
        <v>1</v>
      </c>
      <c r="AX327">
        <v>0</v>
      </c>
      <c r="AY327">
        <v>1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</v>
      </c>
      <c r="BK327">
        <v>0</v>
      </c>
      <c r="BL327">
        <v>1</v>
      </c>
      <c r="BM327">
        <v>0</v>
      </c>
      <c r="BN327">
        <v>1</v>
      </c>
    </row>
    <row r="328" spans="1:66" x14ac:dyDescent="0.35">
      <c r="A328" t="s">
        <v>451</v>
      </c>
      <c r="B328" t="s">
        <v>285</v>
      </c>
      <c r="C328" t="s">
        <v>75</v>
      </c>
      <c r="D328">
        <v>83.11</v>
      </c>
      <c r="E328">
        <v>5.8</v>
      </c>
      <c r="F328" t="str">
        <f t="shared" si="11"/>
        <v>medium</v>
      </c>
      <c r="G328" t="str">
        <f t="shared" si="12"/>
        <v>medium</v>
      </c>
      <c r="H328" t="s">
        <v>248</v>
      </c>
      <c r="I328">
        <v>218</v>
      </c>
      <c r="J328" t="s">
        <v>452</v>
      </c>
      <c r="K328" t="s">
        <v>157</v>
      </c>
      <c r="M328">
        <v>29</v>
      </c>
      <c r="O328">
        <v>0.25</v>
      </c>
      <c r="P328">
        <v>0</v>
      </c>
      <c r="Q328" s="5">
        <v>0.5</v>
      </c>
      <c r="R328" s="5">
        <v>0.46153846153846101</v>
      </c>
      <c r="S328" s="5">
        <v>0</v>
      </c>
      <c r="T328" s="5">
        <v>0.55555555555555503</v>
      </c>
      <c r="U328" s="5">
        <v>0.2</v>
      </c>
      <c r="V328" s="5">
        <v>0.28571428571428498</v>
      </c>
      <c r="W328" s="5">
        <v>0.25</v>
      </c>
      <c r="X328" s="5">
        <v>0.42857142857142799</v>
      </c>
      <c r="Y328" s="5">
        <v>0.14285714285714199</v>
      </c>
      <c r="Z328" s="5">
        <v>0.4</v>
      </c>
      <c r="AA328" s="5">
        <v>0.36363636363636298</v>
      </c>
      <c r="AB328" s="5">
        <v>0</v>
      </c>
      <c r="AC328" s="5">
        <v>0.30769230769230699</v>
      </c>
      <c r="AD328" s="5">
        <v>0.75</v>
      </c>
      <c r="AE328" s="5">
        <v>0</v>
      </c>
      <c r="AF328" s="5">
        <v>0</v>
      </c>
      <c r="AG328" s="5">
        <v>0</v>
      </c>
      <c r="AH328" s="5">
        <v>0</v>
      </c>
      <c r="AI328" s="5">
        <v>6.6666666666666596E-2</v>
      </c>
      <c r="AJ328" s="5">
        <v>0.33333333333333298</v>
      </c>
      <c r="AK328" s="5">
        <v>0</v>
      </c>
      <c r="AL328" s="5">
        <v>0.22222222222222199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1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1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1</v>
      </c>
    </row>
    <row r="329" spans="1:66" x14ac:dyDescent="0.35">
      <c r="A329" t="s">
        <v>439</v>
      </c>
      <c r="B329" t="s">
        <v>181</v>
      </c>
      <c r="C329" t="s">
        <v>75</v>
      </c>
      <c r="D329">
        <v>77.400000000000006</v>
      </c>
      <c r="E329">
        <v>5.76</v>
      </c>
      <c r="F329" t="str">
        <f t="shared" si="11"/>
        <v>medium</v>
      </c>
      <c r="G329" t="str">
        <f t="shared" si="12"/>
        <v>medium</v>
      </c>
      <c r="H329" t="s">
        <v>248</v>
      </c>
      <c r="I329">
        <v>187</v>
      </c>
      <c r="K329" t="s">
        <v>440</v>
      </c>
      <c r="M329">
        <v>31</v>
      </c>
      <c r="O329">
        <v>0</v>
      </c>
      <c r="P329">
        <v>0</v>
      </c>
      <c r="Q329" s="5">
        <v>0.75</v>
      </c>
      <c r="R329" s="5">
        <v>0.46153846153846101</v>
      </c>
      <c r="S329" s="5">
        <v>0</v>
      </c>
      <c r="T329" s="5">
        <v>0.66666666666666596</v>
      </c>
      <c r="U329" s="5">
        <v>0.2</v>
      </c>
      <c r="V329" s="5">
        <v>0.28571428571428498</v>
      </c>
      <c r="W329" s="5">
        <v>0.375</v>
      </c>
      <c r="X329" s="5">
        <v>0.57142857142857095</v>
      </c>
      <c r="Y329" s="5">
        <v>0</v>
      </c>
      <c r="Z329" s="5">
        <v>0.6</v>
      </c>
      <c r="AA329" s="5">
        <v>0.36363636363636298</v>
      </c>
      <c r="AB329" s="5">
        <v>0</v>
      </c>
      <c r="AC329" s="5">
        <v>0.46153846153846101</v>
      </c>
      <c r="AD329" s="5">
        <v>0.5</v>
      </c>
      <c r="AE329" s="5">
        <v>0</v>
      </c>
      <c r="AF329" s="5">
        <v>0</v>
      </c>
      <c r="AG329" s="5">
        <v>0</v>
      </c>
      <c r="AH329" s="5">
        <v>0</v>
      </c>
      <c r="AI329" s="5">
        <v>0.133333333333333</v>
      </c>
      <c r="AJ329" s="5">
        <v>0.5</v>
      </c>
      <c r="AK329" s="5">
        <v>0</v>
      </c>
      <c r="AL329" s="5">
        <v>0.88888888888888795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1</v>
      </c>
      <c r="AS329">
        <v>0</v>
      </c>
      <c r="AT329">
        <v>1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1</v>
      </c>
      <c r="BM329">
        <v>0</v>
      </c>
      <c r="BN329">
        <v>1</v>
      </c>
    </row>
    <row r="330" spans="1:66" x14ac:dyDescent="0.35">
      <c r="A330" t="s">
        <v>464</v>
      </c>
      <c r="B330" t="s">
        <v>201</v>
      </c>
      <c r="C330" t="s">
        <v>75</v>
      </c>
      <c r="D330">
        <v>86.25</v>
      </c>
      <c r="E330">
        <v>8.6</v>
      </c>
      <c r="F330" t="str">
        <f t="shared" si="11"/>
        <v>medium</v>
      </c>
      <c r="G330" t="str">
        <f t="shared" si="12"/>
        <v>medium</v>
      </c>
      <c r="H330" t="s">
        <v>248</v>
      </c>
      <c r="I330">
        <v>236</v>
      </c>
      <c r="J330" t="s">
        <v>465</v>
      </c>
      <c r="M330">
        <v>44</v>
      </c>
      <c r="O330">
        <v>0</v>
      </c>
      <c r="P330">
        <v>0</v>
      </c>
      <c r="Q330" s="5">
        <v>0.75</v>
      </c>
      <c r="R330" s="5">
        <v>0.46153846153846101</v>
      </c>
      <c r="S330" s="5">
        <v>0.25</v>
      </c>
      <c r="T330" s="5">
        <v>0.66666666666666596</v>
      </c>
      <c r="U330" s="5">
        <v>0.4</v>
      </c>
      <c r="V330" s="5">
        <v>0.28571428571428498</v>
      </c>
      <c r="W330" s="5">
        <v>0.25</v>
      </c>
      <c r="X330" s="5">
        <v>0.28571428571428498</v>
      </c>
      <c r="Y330" s="5">
        <v>0.14285714285714199</v>
      </c>
      <c r="Z330" s="5">
        <v>0.6</v>
      </c>
      <c r="AA330" s="5">
        <v>0.45454545454545398</v>
      </c>
      <c r="AB330" s="5">
        <v>0</v>
      </c>
      <c r="AC330" s="5">
        <v>0.53846153846153799</v>
      </c>
      <c r="AD330" s="5">
        <v>0.75</v>
      </c>
      <c r="AE330" s="5">
        <v>0</v>
      </c>
      <c r="AF330" s="5">
        <v>0</v>
      </c>
      <c r="AG330" s="5">
        <v>0</v>
      </c>
      <c r="AH330" s="5">
        <v>0</v>
      </c>
      <c r="AI330" s="5">
        <v>6.6666666666666596E-2</v>
      </c>
      <c r="AJ330" s="5">
        <v>1</v>
      </c>
      <c r="AK330" s="5">
        <v>0</v>
      </c>
      <c r="AL330" s="5">
        <v>0.88888888888888795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1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1</v>
      </c>
      <c r="BM330">
        <v>1</v>
      </c>
      <c r="BN330">
        <v>0</v>
      </c>
    </row>
    <row r="331" spans="1:66" x14ac:dyDescent="0.35">
      <c r="A331" t="s">
        <v>523</v>
      </c>
      <c r="B331" t="s">
        <v>285</v>
      </c>
      <c r="C331" t="s">
        <v>75</v>
      </c>
      <c r="D331">
        <v>88.15</v>
      </c>
      <c r="E331">
        <v>7.23</v>
      </c>
      <c r="F331" t="str">
        <f t="shared" si="11"/>
        <v>medium</v>
      </c>
      <c r="G331" t="str">
        <f t="shared" si="12"/>
        <v>medium</v>
      </c>
      <c r="H331" t="s">
        <v>248</v>
      </c>
      <c r="I331">
        <v>232</v>
      </c>
      <c r="J331" t="s">
        <v>524</v>
      </c>
      <c r="M331">
        <v>42</v>
      </c>
      <c r="O331">
        <v>0</v>
      </c>
      <c r="P331">
        <v>0</v>
      </c>
      <c r="Q331" s="5">
        <v>0.625</v>
      </c>
      <c r="R331" s="5">
        <v>0.30769230769230699</v>
      </c>
      <c r="S331" s="5">
        <v>0</v>
      </c>
      <c r="T331" s="5">
        <v>0.66666666666666596</v>
      </c>
      <c r="U331" s="5">
        <v>0.6</v>
      </c>
      <c r="V331" s="5">
        <v>0.214285714285714</v>
      </c>
      <c r="W331" s="5">
        <v>0.25</v>
      </c>
      <c r="X331" s="5">
        <v>0.57142857142857095</v>
      </c>
      <c r="Y331" s="5">
        <v>0.14285714285714199</v>
      </c>
      <c r="Z331" s="5">
        <v>0.5</v>
      </c>
      <c r="AA331" s="5">
        <v>0.36363636363636298</v>
      </c>
      <c r="AB331" s="5">
        <v>0</v>
      </c>
      <c r="AC331" s="5">
        <v>0.33333333333333298</v>
      </c>
      <c r="AD331" s="5">
        <v>0.5</v>
      </c>
      <c r="AE331" s="5">
        <v>0</v>
      </c>
      <c r="AF331" s="5">
        <v>0</v>
      </c>
      <c r="AG331" s="5">
        <v>0</v>
      </c>
      <c r="AH331" s="5">
        <v>0</v>
      </c>
      <c r="AI331" s="5">
        <v>6.6666666666666596E-2</v>
      </c>
      <c r="AJ331" s="5">
        <v>0.5</v>
      </c>
      <c r="AK331" s="5">
        <v>0</v>
      </c>
      <c r="AL331" s="5">
        <v>0.88888888888888795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1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1</v>
      </c>
      <c r="AY331">
        <v>0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1</v>
      </c>
      <c r="BM331">
        <v>0</v>
      </c>
      <c r="BN331">
        <v>0</v>
      </c>
    </row>
    <row r="332" spans="1:66" x14ac:dyDescent="0.35">
      <c r="A332" t="s">
        <v>525</v>
      </c>
      <c r="B332" t="s">
        <v>526</v>
      </c>
      <c r="C332" t="s">
        <v>78</v>
      </c>
      <c r="D332">
        <v>71.87</v>
      </c>
      <c r="E332">
        <v>7.79</v>
      </c>
      <c r="F332" t="str">
        <f t="shared" si="11"/>
        <v>medium</v>
      </c>
      <c r="G332" t="str">
        <f t="shared" si="12"/>
        <v>medium</v>
      </c>
      <c r="H332" t="s">
        <v>248</v>
      </c>
      <c r="I332">
        <v>268</v>
      </c>
      <c r="J332" t="s">
        <v>527</v>
      </c>
      <c r="M332">
        <v>33</v>
      </c>
      <c r="O332">
        <v>0</v>
      </c>
      <c r="P332">
        <v>0</v>
      </c>
      <c r="Q332" s="5">
        <v>0.5</v>
      </c>
      <c r="R332" s="5">
        <v>0.23076923076923</v>
      </c>
      <c r="S332" s="5">
        <v>0.25</v>
      </c>
      <c r="T332" s="5">
        <v>0.88888888888888795</v>
      </c>
      <c r="U332" s="5">
        <v>0.4</v>
      </c>
      <c r="V332" s="5">
        <v>0</v>
      </c>
      <c r="W332" s="5">
        <v>0</v>
      </c>
      <c r="X332" s="5">
        <v>0.85714285714285698</v>
      </c>
      <c r="Y332" s="5">
        <v>0</v>
      </c>
      <c r="Z332" s="5">
        <v>0.3</v>
      </c>
      <c r="AA332" s="5">
        <v>0.81818181818181801</v>
      </c>
      <c r="AB332" s="5">
        <v>0</v>
      </c>
      <c r="AC332" s="5">
        <v>0.57142857142857095</v>
      </c>
      <c r="AD332" s="5">
        <v>1</v>
      </c>
      <c r="AE332" s="5">
        <v>0</v>
      </c>
      <c r="AF332" s="5">
        <v>0</v>
      </c>
      <c r="AG332" s="5">
        <v>0.66666666666666596</v>
      </c>
      <c r="AH332" s="5">
        <v>0.66666666666666596</v>
      </c>
      <c r="AI332" s="5">
        <v>6.6666666666666596E-2</v>
      </c>
      <c r="AJ332" s="5">
        <v>0</v>
      </c>
      <c r="AK332" s="5">
        <v>0.625</v>
      </c>
      <c r="AL332" s="5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1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1</v>
      </c>
      <c r="BG332">
        <v>0</v>
      </c>
      <c r="BH332">
        <v>1</v>
      </c>
      <c r="BI332">
        <v>0</v>
      </c>
      <c r="BJ332">
        <v>0</v>
      </c>
      <c r="BK332">
        <v>1</v>
      </c>
      <c r="BL332">
        <v>0</v>
      </c>
      <c r="BM332">
        <v>0</v>
      </c>
      <c r="BN332">
        <v>0</v>
      </c>
    </row>
    <row r="333" spans="1:66" x14ac:dyDescent="0.35">
      <c r="A333" t="s">
        <v>453</v>
      </c>
      <c r="B333" t="s">
        <v>285</v>
      </c>
      <c r="C333" t="s">
        <v>75</v>
      </c>
      <c r="D333">
        <v>75.010000000000005</v>
      </c>
      <c r="E333">
        <v>7.07</v>
      </c>
      <c r="F333" t="str">
        <f t="shared" si="11"/>
        <v>medium</v>
      </c>
      <c r="G333" t="str">
        <f t="shared" si="12"/>
        <v>medium</v>
      </c>
      <c r="H333" t="s">
        <v>248</v>
      </c>
      <c r="I333">
        <v>324</v>
      </c>
      <c r="M333">
        <v>61</v>
      </c>
      <c r="O333">
        <v>0.25</v>
      </c>
      <c r="P333">
        <v>0</v>
      </c>
      <c r="Q333" s="5">
        <v>0.5</v>
      </c>
      <c r="R333" s="5">
        <v>0.38461538461538403</v>
      </c>
      <c r="S333" s="5">
        <v>0.25</v>
      </c>
      <c r="T333" s="5">
        <v>0.55555555555555503</v>
      </c>
      <c r="U333" s="5">
        <v>0</v>
      </c>
      <c r="V333" s="5">
        <v>0.28571428571428498</v>
      </c>
      <c r="W333" s="5">
        <v>0.25</v>
      </c>
      <c r="X333" s="5">
        <v>0.42857142857142799</v>
      </c>
      <c r="Y333" s="5">
        <v>0.14285714285714199</v>
      </c>
      <c r="Z333" s="5">
        <v>0.5</v>
      </c>
      <c r="AA333" s="5">
        <v>0.27272727272727199</v>
      </c>
      <c r="AB333" s="5">
        <v>0</v>
      </c>
      <c r="AC333" s="5">
        <v>0.16666666666666599</v>
      </c>
      <c r="AD333" s="5">
        <v>0.75</v>
      </c>
      <c r="AE333" s="5">
        <v>0</v>
      </c>
      <c r="AF333" s="5">
        <v>0</v>
      </c>
      <c r="AG333" s="5">
        <v>0</v>
      </c>
      <c r="AH333" s="5">
        <v>0</v>
      </c>
      <c r="AI333" s="5">
        <v>6.6666666666666596E-2</v>
      </c>
      <c r="AJ333" s="5">
        <v>0</v>
      </c>
      <c r="AK333" s="5">
        <v>0</v>
      </c>
      <c r="AL333" s="5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1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1</v>
      </c>
      <c r="BM333">
        <v>0</v>
      </c>
      <c r="BN333">
        <v>1</v>
      </c>
    </row>
    <row r="334" spans="1:66" x14ac:dyDescent="0.35">
      <c r="A334" t="s">
        <v>1001</v>
      </c>
      <c r="B334" t="s">
        <v>201</v>
      </c>
      <c r="C334" t="s">
        <v>75</v>
      </c>
      <c r="D334">
        <v>88.71</v>
      </c>
      <c r="E334">
        <v>9.75</v>
      </c>
      <c r="F334" t="str">
        <f t="shared" si="11"/>
        <v>medium</v>
      </c>
      <c r="G334" t="str">
        <f t="shared" si="12"/>
        <v>medium</v>
      </c>
      <c r="H334" t="s">
        <v>248</v>
      </c>
      <c r="I334">
        <v>289</v>
      </c>
      <c r="K334" t="s">
        <v>1002</v>
      </c>
      <c r="M334">
        <v>35</v>
      </c>
      <c r="O334">
        <v>0</v>
      </c>
      <c r="P334">
        <v>0</v>
      </c>
      <c r="Q334" s="5">
        <v>0.75</v>
      </c>
      <c r="R334" s="5">
        <v>0.38461538461538403</v>
      </c>
      <c r="S334" s="5">
        <v>0</v>
      </c>
      <c r="T334" s="5">
        <v>0.66666666666666596</v>
      </c>
      <c r="U334" s="5">
        <v>0.6</v>
      </c>
      <c r="V334" s="5">
        <v>0.214285714285714</v>
      </c>
      <c r="W334" s="5">
        <v>0.25</v>
      </c>
      <c r="X334" s="5">
        <v>0.42857142857142799</v>
      </c>
      <c r="Y334" s="5">
        <v>0.14285714285714199</v>
      </c>
      <c r="Z334" s="5">
        <v>0.6</v>
      </c>
      <c r="AA334" s="5">
        <v>0.54545454545454497</v>
      </c>
      <c r="AB334" s="5">
        <v>0</v>
      </c>
      <c r="AC334" s="5">
        <v>0.25</v>
      </c>
      <c r="AD334" s="5">
        <v>0.5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1</v>
      </c>
      <c r="AK334" s="5">
        <v>0</v>
      </c>
      <c r="AL334" s="5">
        <v>0.77777777777777701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1</v>
      </c>
      <c r="AS334">
        <v>0</v>
      </c>
      <c r="AT334">
        <v>1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1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1</v>
      </c>
      <c r="BM334">
        <v>0</v>
      </c>
      <c r="BN334">
        <v>1</v>
      </c>
    </row>
    <row r="335" spans="1:66" x14ac:dyDescent="0.35">
      <c r="A335" t="s">
        <v>1018</v>
      </c>
      <c r="B335" t="s">
        <v>219</v>
      </c>
      <c r="C335" t="s">
        <v>75</v>
      </c>
      <c r="D335">
        <v>76.430000000000007</v>
      </c>
      <c r="E335">
        <v>6.4</v>
      </c>
      <c r="F335" t="str">
        <f t="shared" si="11"/>
        <v>medium</v>
      </c>
      <c r="G335" t="str">
        <f t="shared" si="12"/>
        <v>medium</v>
      </c>
      <c r="H335" t="s">
        <v>248</v>
      </c>
      <c r="I335">
        <v>132</v>
      </c>
      <c r="M335">
        <v>24</v>
      </c>
      <c r="O335">
        <v>0</v>
      </c>
      <c r="P335">
        <v>0</v>
      </c>
      <c r="Q335" s="5">
        <v>0.75</v>
      </c>
      <c r="R335" s="5">
        <v>0.38461538461538403</v>
      </c>
      <c r="S335" s="5">
        <v>0</v>
      </c>
      <c r="T335" s="5">
        <v>0.55555555555555503</v>
      </c>
      <c r="U335" s="5">
        <v>0.4</v>
      </c>
      <c r="V335" s="5">
        <v>0.28571428571428498</v>
      </c>
      <c r="W335" s="5">
        <v>0.25</v>
      </c>
      <c r="X335" s="5">
        <v>0.28571428571428498</v>
      </c>
      <c r="Y335" s="5">
        <v>0.14285714285714199</v>
      </c>
      <c r="Z335" s="5">
        <v>0.6</v>
      </c>
      <c r="AA335" s="5">
        <v>0.36363636363636298</v>
      </c>
      <c r="AB335" s="5">
        <v>0</v>
      </c>
      <c r="AC335" s="5">
        <v>0.41666666666666602</v>
      </c>
      <c r="AD335" s="5">
        <v>0.75</v>
      </c>
      <c r="AE335" s="5">
        <v>0</v>
      </c>
      <c r="AF335" s="5">
        <v>0</v>
      </c>
      <c r="AG335" s="5">
        <v>0</v>
      </c>
      <c r="AH335" s="5">
        <v>0</v>
      </c>
      <c r="AI335" s="5">
        <v>6.6666666666666596E-2</v>
      </c>
      <c r="AJ335" s="5">
        <v>0.5</v>
      </c>
      <c r="AK335" s="5">
        <v>0</v>
      </c>
      <c r="AL335" s="5">
        <v>1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1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1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1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1</v>
      </c>
      <c r="BM335">
        <v>0</v>
      </c>
      <c r="BN335">
        <v>0</v>
      </c>
    </row>
    <row r="336" spans="1:66" x14ac:dyDescent="0.35">
      <c r="A336" t="s">
        <v>1010</v>
      </c>
      <c r="B336" t="s">
        <v>219</v>
      </c>
      <c r="C336" t="s">
        <v>75</v>
      </c>
      <c r="D336">
        <v>83.09</v>
      </c>
      <c r="E336">
        <v>7.09</v>
      </c>
      <c r="F336" t="str">
        <f t="shared" si="11"/>
        <v>medium</v>
      </c>
      <c r="G336" t="str">
        <f t="shared" si="12"/>
        <v>medium</v>
      </c>
      <c r="H336" t="s">
        <v>248</v>
      </c>
      <c r="I336">
        <v>180</v>
      </c>
      <c r="M336">
        <v>73</v>
      </c>
      <c r="O336">
        <v>0</v>
      </c>
      <c r="P336">
        <v>0</v>
      </c>
      <c r="Q336" s="5">
        <v>0.75</v>
      </c>
      <c r="R336" s="5">
        <v>0.38461538461538403</v>
      </c>
      <c r="S336" s="5">
        <v>0</v>
      </c>
      <c r="T336" s="5">
        <v>0.55555555555555503</v>
      </c>
      <c r="U336" s="5">
        <v>0.2</v>
      </c>
      <c r="V336" s="5">
        <v>0.214285714285714</v>
      </c>
      <c r="W336" s="5">
        <v>0.25</v>
      </c>
      <c r="X336" s="5">
        <v>0.57142857142857095</v>
      </c>
      <c r="Y336" s="5">
        <v>0.14285714285714199</v>
      </c>
      <c r="Z336" s="5">
        <v>0.6</v>
      </c>
      <c r="AA336" s="5">
        <v>0.18181818181818099</v>
      </c>
      <c r="AB336" s="5">
        <v>0</v>
      </c>
      <c r="AC336" s="5">
        <v>0.53846153846153799</v>
      </c>
      <c r="AD336" s="5">
        <v>0.75</v>
      </c>
      <c r="AE336" s="5">
        <v>0</v>
      </c>
      <c r="AF336" s="5">
        <v>0</v>
      </c>
      <c r="AG336" s="5">
        <v>0</v>
      </c>
      <c r="AH336" s="5">
        <v>0</v>
      </c>
      <c r="AI336" s="5">
        <v>0.133333333333333</v>
      </c>
      <c r="AJ336" s="5">
        <v>1</v>
      </c>
      <c r="AK336" s="5">
        <v>0</v>
      </c>
      <c r="AL336" s="5">
        <v>0.77777777777777701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1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1</v>
      </c>
      <c r="BM336">
        <v>1</v>
      </c>
      <c r="BN336">
        <v>1</v>
      </c>
    </row>
    <row r="337" spans="1:66" x14ac:dyDescent="0.35">
      <c r="A337" t="s">
        <v>1000</v>
      </c>
      <c r="B337" t="s">
        <v>181</v>
      </c>
      <c r="C337" t="s">
        <v>75</v>
      </c>
      <c r="D337">
        <v>83.96</v>
      </c>
      <c r="E337">
        <v>6.46</v>
      </c>
      <c r="F337" t="str">
        <f t="shared" si="11"/>
        <v>medium</v>
      </c>
      <c r="G337" t="str">
        <f t="shared" si="12"/>
        <v>medium</v>
      </c>
      <c r="H337" t="s">
        <v>248</v>
      </c>
      <c r="I337">
        <v>210</v>
      </c>
      <c r="M337">
        <v>43</v>
      </c>
      <c r="O337">
        <v>0</v>
      </c>
      <c r="P337">
        <v>0</v>
      </c>
      <c r="Q337" s="5">
        <v>0.75</v>
      </c>
      <c r="R337" s="5">
        <v>0.46153846153846101</v>
      </c>
      <c r="S337" s="5">
        <v>0.25</v>
      </c>
      <c r="T337" s="5">
        <v>0.66666666666666596</v>
      </c>
      <c r="U337" s="5">
        <v>0.2</v>
      </c>
      <c r="V337" s="5">
        <v>0.28571428571428498</v>
      </c>
      <c r="W337" s="5">
        <v>0.375</v>
      </c>
      <c r="X337" s="5">
        <v>0.57142857142857095</v>
      </c>
      <c r="Y337" s="5">
        <v>0.14285714285714199</v>
      </c>
      <c r="Z337" s="5">
        <v>0.6</v>
      </c>
      <c r="AA337" s="5">
        <v>0.36363636363636298</v>
      </c>
      <c r="AB337" s="5">
        <v>0</v>
      </c>
      <c r="AC337" s="5">
        <v>0</v>
      </c>
      <c r="AD337" s="5">
        <v>0.5</v>
      </c>
      <c r="AE337" s="5">
        <v>0</v>
      </c>
      <c r="AF337" s="5">
        <v>0</v>
      </c>
      <c r="AG337" s="5">
        <v>0</v>
      </c>
      <c r="AH337" s="5">
        <v>0</v>
      </c>
      <c r="AI337" s="5">
        <v>0.133333333333333</v>
      </c>
      <c r="AJ337" s="5">
        <v>0.5</v>
      </c>
      <c r="AK337" s="5">
        <v>0</v>
      </c>
      <c r="AL337" s="5">
        <v>0.88888888888888795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1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1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1</v>
      </c>
      <c r="BM337">
        <v>0</v>
      </c>
      <c r="BN337">
        <v>1</v>
      </c>
    </row>
    <row r="338" spans="1:66" x14ac:dyDescent="0.35">
      <c r="A338" t="s">
        <v>927</v>
      </c>
      <c r="B338" t="s">
        <v>541</v>
      </c>
      <c r="C338" t="s">
        <v>77</v>
      </c>
      <c r="D338">
        <v>73.52</v>
      </c>
      <c r="E338">
        <v>18.86</v>
      </c>
      <c r="F338" t="str">
        <f t="shared" si="11"/>
        <v>medium</v>
      </c>
      <c r="G338" t="str">
        <f t="shared" si="12"/>
        <v>zlow</v>
      </c>
      <c r="H338" t="s">
        <v>243</v>
      </c>
      <c r="I338">
        <v>222</v>
      </c>
      <c r="J338" t="s">
        <v>928</v>
      </c>
      <c r="K338" t="s">
        <v>929</v>
      </c>
      <c r="L338" t="s">
        <v>930</v>
      </c>
      <c r="M338">
        <v>64</v>
      </c>
      <c r="O338">
        <v>0</v>
      </c>
      <c r="P338">
        <v>0</v>
      </c>
      <c r="Q338" s="5">
        <v>0</v>
      </c>
      <c r="R338" s="5">
        <v>0</v>
      </c>
      <c r="S338" s="5">
        <v>0</v>
      </c>
      <c r="T338" s="5">
        <v>0.33333333333333298</v>
      </c>
      <c r="U338" s="5">
        <v>0</v>
      </c>
      <c r="V338" s="5">
        <v>0</v>
      </c>
      <c r="W338" s="5">
        <v>0</v>
      </c>
      <c r="X338" s="5">
        <v>0.42857142857142799</v>
      </c>
      <c r="Y338" s="5">
        <v>0</v>
      </c>
      <c r="Z338" s="5">
        <v>0</v>
      </c>
      <c r="AA338" s="5">
        <v>0.27272727272727199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0.44444444444444398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</row>
    <row r="339" spans="1:66" x14ac:dyDescent="0.35">
      <c r="A339" t="s">
        <v>315</v>
      </c>
      <c r="B339" t="s">
        <v>159</v>
      </c>
      <c r="C339" t="s">
        <v>77</v>
      </c>
      <c r="D339">
        <v>82.97</v>
      </c>
      <c r="E339">
        <v>16.59</v>
      </c>
      <c r="F339" t="str">
        <f t="shared" si="11"/>
        <v>medium</v>
      </c>
      <c r="G339" t="str">
        <f t="shared" si="12"/>
        <v>zlow</v>
      </c>
      <c r="H339" t="s">
        <v>243</v>
      </c>
      <c r="I339">
        <v>189</v>
      </c>
      <c r="J339" t="s">
        <v>316</v>
      </c>
      <c r="K339" t="s">
        <v>317</v>
      </c>
      <c r="L339" t="s">
        <v>318</v>
      </c>
      <c r="M339">
        <v>34</v>
      </c>
      <c r="O339">
        <v>0</v>
      </c>
      <c r="P339">
        <v>0</v>
      </c>
      <c r="Q339" s="5">
        <v>0.25</v>
      </c>
      <c r="R339" s="5">
        <v>0.15384615384615299</v>
      </c>
      <c r="S339" s="5">
        <v>0.25</v>
      </c>
      <c r="T339" s="5">
        <v>0.66666666666666596</v>
      </c>
      <c r="U339" s="5">
        <v>0</v>
      </c>
      <c r="V339" s="5">
        <v>0</v>
      </c>
      <c r="W339" s="5">
        <v>0</v>
      </c>
      <c r="X339" s="5">
        <v>0.71428571428571397</v>
      </c>
      <c r="Y339" s="5">
        <v>0</v>
      </c>
      <c r="Z339" s="5">
        <v>0.2</v>
      </c>
      <c r="AA339" s="5">
        <v>0.36363636363636298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0.88888888888888795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</row>
    <row r="340" spans="1:66" x14ac:dyDescent="0.35">
      <c r="A340" t="s">
        <v>256</v>
      </c>
      <c r="B340" t="s">
        <v>257</v>
      </c>
      <c r="C340" t="s">
        <v>258</v>
      </c>
      <c r="D340">
        <v>65.48</v>
      </c>
      <c r="E340">
        <v>10.210000000000001</v>
      </c>
      <c r="F340" t="str">
        <f t="shared" si="11"/>
        <v>medium</v>
      </c>
      <c r="G340" t="str">
        <f t="shared" si="12"/>
        <v>zlow</v>
      </c>
      <c r="H340" t="s">
        <v>243</v>
      </c>
      <c r="I340">
        <v>265</v>
      </c>
      <c r="J340" t="s">
        <v>259</v>
      </c>
      <c r="K340" t="s">
        <v>260</v>
      </c>
      <c r="L340" t="s">
        <v>261</v>
      </c>
      <c r="M340">
        <v>40</v>
      </c>
      <c r="O340">
        <v>0</v>
      </c>
      <c r="P340">
        <v>0</v>
      </c>
      <c r="Q340" s="5">
        <v>0</v>
      </c>
      <c r="R340" s="5">
        <v>7.69230769230769E-2</v>
      </c>
      <c r="S340" s="5">
        <v>0.75</v>
      </c>
      <c r="T340" s="5">
        <v>0.44444444444444398</v>
      </c>
      <c r="U340" s="5">
        <v>0</v>
      </c>
      <c r="V340" s="5">
        <v>0</v>
      </c>
      <c r="W340" s="5">
        <v>0</v>
      </c>
      <c r="X340" s="5">
        <v>0.57142857142857095</v>
      </c>
      <c r="Y340" s="5">
        <v>0.14285714285714199</v>
      </c>
      <c r="Z340" s="5">
        <v>0.1</v>
      </c>
      <c r="AA340" s="5">
        <v>0.27272727272727199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0.25</v>
      </c>
      <c r="AL340" s="5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</row>
    <row r="341" spans="1:66" x14ac:dyDescent="0.35">
      <c r="A341" t="s">
        <v>518</v>
      </c>
      <c r="B341" t="s">
        <v>209</v>
      </c>
      <c r="C341" t="s">
        <v>76</v>
      </c>
      <c r="D341">
        <v>71.209999999999994</v>
      </c>
      <c r="E341">
        <v>19.010000000000002</v>
      </c>
      <c r="F341" t="str">
        <f t="shared" si="11"/>
        <v>medium</v>
      </c>
      <c r="G341" t="str">
        <f t="shared" si="12"/>
        <v>zlow</v>
      </c>
      <c r="H341" t="s">
        <v>243</v>
      </c>
      <c r="I341">
        <v>954</v>
      </c>
      <c r="J341" t="s">
        <v>157</v>
      </c>
      <c r="K341" t="s">
        <v>157</v>
      </c>
      <c r="L341" t="s">
        <v>519</v>
      </c>
      <c r="M341">
        <v>42</v>
      </c>
      <c r="O341">
        <v>0</v>
      </c>
      <c r="P341">
        <v>0</v>
      </c>
      <c r="Q341" s="5">
        <v>0.75</v>
      </c>
      <c r="R341" s="5">
        <v>0.38461538461538403</v>
      </c>
      <c r="S341" s="5">
        <v>0</v>
      </c>
      <c r="T341" s="5">
        <v>0.33333333333333298</v>
      </c>
      <c r="U341" s="5">
        <v>0.2</v>
      </c>
      <c r="V341" s="5">
        <v>7.1428571428571397E-2</v>
      </c>
      <c r="W341" s="5">
        <v>0</v>
      </c>
      <c r="X341" s="5">
        <v>0.85714285714285698</v>
      </c>
      <c r="Y341" s="5">
        <v>0.14285714285714199</v>
      </c>
      <c r="Z341" s="5">
        <v>0.5</v>
      </c>
      <c r="AA341" s="5">
        <v>0.54545454545454497</v>
      </c>
      <c r="AB341" s="5">
        <v>0</v>
      </c>
      <c r="AC341" s="5">
        <v>0.58333333333333304</v>
      </c>
      <c r="AD341" s="5">
        <v>0.75</v>
      </c>
      <c r="AE341" s="5">
        <v>0</v>
      </c>
      <c r="AF341" s="5">
        <v>0</v>
      </c>
      <c r="AG341" s="5">
        <v>0</v>
      </c>
      <c r="AH341" s="5">
        <v>0</v>
      </c>
      <c r="AI341" s="5">
        <v>6.6666666666666596E-2</v>
      </c>
      <c r="AJ341" s="5">
        <v>1</v>
      </c>
      <c r="AK341" s="5">
        <v>0.875</v>
      </c>
      <c r="AL341" s="5">
        <v>0</v>
      </c>
      <c r="AM341">
        <v>1</v>
      </c>
      <c r="AN341">
        <v>1</v>
      </c>
      <c r="AO341">
        <v>0</v>
      </c>
      <c r="AP341">
        <v>0</v>
      </c>
      <c r="AQ341">
        <v>1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1</v>
      </c>
      <c r="AX341">
        <v>1</v>
      </c>
      <c r="AY341">
        <v>1</v>
      </c>
      <c r="AZ341">
        <v>1</v>
      </c>
      <c r="BA341">
        <v>0</v>
      </c>
      <c r="BB341">
        <v>1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1</v>
      </c>
      <c r="BM341">
        <v>0</v>
      </c>
      <c r="BN341">
        <v>0</v>
      </c>
    </row>
    <row r="342" spans="1:66" x14ac:dyDescent="0.35">
      <c r="A342" t="s">
        <v>1051</v>
      </c>
      <c r="B342" t="s">
        <v>209</v>
      </c>
      <c r="C342" t="s">
        <v>76</v>
      </c>
      <c r="D342">
        <v>80.790000000000006</v>
      </c>
      <c r="E342">
        <v>39.53</v>
      </c>
      <c r="F342" t="str">
        <f t="shared" si="11"/>
        <v>medium</v>
      </c>
      <c r="G342" t="str">
        <f t="shared" si="12"/>
        <v>zlow</v>
      </c>
      <c r="H342" t="s">
        <v>243</v>
      </c>
      <c r="I342">
        <v>760</v>
      </c>
      <c r="J342" t="s">
        <v>1052</v>
      </c>
      <c r="K342" t="s">
        <v>176</v>
      </c>
      <c r="L342" t="s">
        <v>1053</v>
      </c>
      <c r="M342">
        <v>52</v>
      </c>
      <c r="O342">
        <v>0</v>
      </c>
      <c r="P342">
        <v>0</v>
      </c>
      <c r="Q342" s="5">
        <v>0.875</v>
      </c>
      <c r="R342" s="5">
        <v>0.46153846153846101</v>
      </c>
      <c r="S342" s="5">
        <v>0.75</v>
      </c>
      <c r="T342" s="5">
        <v>0.66666666666666596</v>
      </c>
      <c r="U342" s="5">
        <v>0.4</v>
      </c>
      <c r="V342" s="5">
        <v>0.14285714285714199</v>
      </c>
      <c r="W342" s="5">
        <v>0</v>
      </c>
      <c r="X342" s="5">
        <v>1</v>
      </c>
      <c r="Y342" s="5">
        <v>0.28571428571428498</v>
      </c>
      <c r="Z342" s="5">
        <v>0.7</v>
      </c>
      <c r="AA342" s="5">
        <v>0.54545454545454497</v>
      </c>
      <c r="AB342" s="5">
        <v>0</v>
      </c>
      <c r="AC342" s="5">
        <v>0.75</v>
      </c>
      <c r="AD342" s="5">
        <v>1</v>
      </c>
      <c r="AE342" s="5">
        <v>0</v>
      </c>
      <c r="AF342" s="5">
        <v>0</v>
      </c>
      <c r="AG342" s="5">
        <v>0</v>
      </c>
      <c r="AH342" s="5">
        <v>0</v>
      </c>
      <c r="AI342" s="5">
        <v>0.133333333333333</v>
      </c>
      <c r="AJ342" s="5">
        <v>1</v>
      </c>
      <c r="AK342" s="5">
        <v>0.625</v>
      </c>
      <c r="AL342" s="5">
        <v>0.22222222222222199</v>
      </c>
      <c r="AM342">
        <v>1</v>
      </c>
      <c r="AN342">
        <v>0</v>
      </c>
      <c r="AO342">
        <v>1</v>
      </c>
      <c r="AP342">
        <v>0</v>
      </c>
      <c r="AQ342">
        <v>0</v>
      </c>
      <c r="AR342">
        <v>1</v>
      </c>
      <c r="AS342">
        <v>0</v>
      </c>
      <c r="AT342">
        <v>0</v>
      </c>
      <c r="AU342">
        <v>1</v>
      </c>
      <c r="AV342">
        <v>0</v>
      </c>
      <c r="AW342">
        <v>0</v>
      </c>
      <c r="AX342">
        <v>0</v>
      </c>
      <c r="AY342">
        <v>0</v>
      </c>
      <c r="AZ342">
        <v>1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0</v>
      </c>
      <c r="BL342">
        <v>1</v>
      </c>
      <c r="BM342">
        <v>0</v>
      </c>
      <c r="BN342">
        <v>0</v>
      </c>
    </row>
    <row r="343" spans="1:66" x14ac:dyDescent="0.35">
      <c r="A343" t="s">
        <v>629</v>
      </c>
      <c r="B343" t="s">
        <v>205</v>
      </c>
      <c r="C343" t="s">
        <v>75</v>
      </c>
      <c r="D343">
        <v>88.92</v>
      </c>
      <c r="E343">
        <v>13.02</v>
      </c>
      <c r="F343" t="str">
        <f t="shared" si="11"/>
        <v>medium</v>
      </c>
      <c r="G343" t="str">
        <f t="shared" si="12"/>
        <v>zlow</v>
      </c>
      <c r="H343" t="s">
        <v>248</v>
      </c>
      <c r="I343">
        <v>334</v>
      </c>
      <c r="M343">
        <v>44</v>
      </c>
      <c r="O343">
        <v>0</v>
      </c>
      <c r="P343">
        <v>0</v>
      </c>
      <c r="Q343" s="5">
        <v>0.75</v>
      </c>
      <c r="R343" s="5">
        <v>0.46153846153846101</v>
      </c>
      <c r="S343" s="5">
        <v>0.25</v>
      </c>
      <c r="T343" s="5">
        <v>0.88888888888888795</v>
      </c>
      <c r="U343" s="5">
        <v>0.6</v>
      </c>
      <c r="V343" s="5">
        <v>0.28571428571428498</v>
      </c>
      <c r="W343" s="5">
        <v>0.25</v>
      </c>
      <c r="X343" s="5">
        <v>0.42857142857142799</v>
      </c>
      <c r="Y343" s="5">
        <v>0.14285714285714199</v>
      </c>
      <c r="Z343" s="5">
        <v>0.6</v>
      </c>
      <c r="AA343" s="5">
        <v>0.63636363636363602</v>
      </c>
      <c r="AB343" s="5">
        <v>0</v>
      </c>
      <c r="AC343" s="5">
        <v>0.33333333333333298</v>
      </c>
      <c r="AD343" s="5">
        <v>0.75</v>
      </c>
      <c r="AE343" s="5">
        <v>0</v>
      </c>
      <c r="AF343" s="5">
        <v>0</v>
      </c>
      <c r="AG343" s="5">
        <v>0</v>
      </c>
      <c r="AH343" s="5">
        <v>0</v>
      </c>
      <c r="AI343" s="5">
        <v>6.6666666666666596E-2</v>
      </c>
      <c r="AJ343" s="5">
        <v>0.66666666666666596</v>
      </c>
      <c r="AK343" s="5">
        <v>0</v>
      </c>
      <c r="AL343" s="5">
        <v>0.33333333333333298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1</v>
      </c>
      <c r="AS343">
        <v>0</v>
      </c>
      <c r="AT343">
        <v>0</v>
      </c>
      <c r="AU343">
        <v>0</v>
      </c>
      <c r="AV343">
        <v>0</v>
      </c>
      <c r="AW343">
        <v>1</v>
      </c>
      <c r="AX343">
        <v>0</v>
      </c>
      <c r="AY343">
        <v>1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</v>
      </c>
      <c r="BK343">
        <v>0</v>
      </c>
      <c r="BL343">
        <v>1</v>
      </c>
      <c r="BM343">
        <v>0</v>
      </c>
      <c r="BN343">
        <v>0</v>
      </c>
    </row>
    <row r="344" spans="1:66" x14ac:dyDescent="0.35">
      <c r="A344" t="s">
        <v>637</v>
      </c>
      <c r="B344" t="s">
        <v>193</v>
      </c>
      <c r="C344" t="s">
        <v>75</v>
      </c>
      <c r="D344">
        <v>89.33</v>
      </c>
      <c r="E344">
        <v>10.78</v>
      </c>
      <c r="F344" t="str">
        <f t="shared" si="11"/>
        <v>medium</v>
      </c>
      <c r="G344" t="str">
        <f t="shared" si="12"/>
        <v>zlow</v>
      </c>
      <c r="H344" t="s">
        <v>248</v>
      </c>
      <c r="I344">
        <v>205</v>
      </c>
      <c r="J344" t="s">
        <v>157</v>
      </c>
      <c r="M344">
        <v>81</v>
      </c>
      <c r="O344">
        <v>0</v>
      </c>
      <c r="P344">
        <v>0</v>
      </c>
      <c r="Q344" s="5">
        <v>0.625</v>
      </c>
      <c r="R344" s="5">
        <v>0.30769230769230699</v>
      </c>
      <c r="S344" s="5">
        <v>0</v>
      </c>
      <c r="T344" s="5">
        <v>0.66666666666666596</v>
      </c>
      <c r="U344" s="5">
        <v>0.2</v>
      </c>
      <c r="V344" s="5">
        <v>0.28571428571428498</v>
      </c>
      <c r="W344" s="5">
        <v>0.25</v>
      </c>
      <c r="X344" s="5">
        <v>0.57142857142857095</v>
      </c>
      <c r="Y344" s="5">
        <v>0.14285714285714199</v>
      </c>
      <c r="Z344" s="5">
        <v>0.5</v>
      </c>
      <c r="AA344" s="5">
        <v>0.45454545454545398</v>
      </c>
      <c r="AB344" s="5">
        <v>0</v>
      </c>
      <c r="AC344" s="5">
        <v>0.41666666666666602</v>
      </c>
      <c r="AD344" s="5">
        <v>0.75</v>
      </c>
      <c r="AE344" s="5">
        <v>0</v>
      </c>
      <c r="AF344" s="5">
        <v>0</v>
      </c>
      <c r="AG344" s="5">
        <v>0</v>
      </c>
      <c r="AH344" s="5">
        <v>0</v>
      </c>
      <c r="AI344" s="5">
        <v>0.133333333333333</v>
      </c>
      <c r="AJ344" s="5">
        <v>1</v>
      </c>
      <c r="AK344" s="5">
        <v>0</v>
      </c>
      <c r="AL344" s="5">
        <v>0.88888888888888795</v>
      </c>
      <c r="AM344">
        <v>1</v>
      </c>
      <c r="AN344">
        <v>0</v>
      </c>
      <c r="AO344">
        <v>0</v>
      </c>
      <c r="AP344">
        <v>0</v>
      </c>
      <c r="AQ344">
        <v>0</v>
      </c>
      <c r="AR344">
        <v>1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1</v>
      </c>
      <c r="BA344">
        <v>0</v>
      </c>
      <c r="BB344">
        <v>1</v>
      </c>
      <c r="BC344">
        <v>0</v>
      </c>
      <c r="BD344">
        <v>0</v>
      </c>
      <c r="BE344">
        <v>0</v>
      </c>
      <c r="BF344">
        <v>1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1</v>
      </c>
      <c r="BM344">
        <v>0</v>
      </c>
      <c r="BN344">
        <v>0</v>
      </c>
    </row>
    <row r="345" spans="1:66" x14ac:dyDescent="0.35">
      <c r="A345" t="s">
        <v>642</v>
      </c>
      <c r="B345" t="s">
        <v>278</v>
      </c>
      <c r="C345" t="s">
        <v>75</v>
      </c>
      <c r="D345">
        <v>73.5</v>
      </c>
      <c r="E345">
        <v>10.34</v>
      </c>
      <c r="F345" t="str">
        <f t="shared" si="11"/>
        <v>medium</v>
      </c>
      <c r="G345" t="str">
        <f t="shared" si="12"/>
        <v>zlow</v>
      </c>
      <c r="H345" t="s">
        <v>248</v>
      </c>
      <c r="I345">
        <v>314</v>
      </c>
      <c r="J345" t="s">
        <v>643</v>
      </c>
      <c r="M345">
        <v>27</v>
      </c>
      <c r="O345">
        <v>0</v>
      </c>
      <c r="P345">
        <v>0</v>
      </c>
      <c r="Q345" s="5">
        <v>0.25</v>
      </c>
      <c r="R345" s="5">
        <v>0.15384615384615299</v>
      </c>
      <c r="S345" s="5">
        <v>0</v>
      </c>
      <c r="T345" s="5">
        <v>0.55555555555555503</v>
      </c>
      <c r="U345" s="5">
        <v>0.4</v>
      </c>
      <c r="V345" s="5">
        <v>0.14285714285714199</v>
      </c>
      <c r="W345" s="5">
        <v>0.125</v>
      </c>
      <c r="X345" s="5">
        <v>0.42857142857142799</v>
      </c>
      <c r="Y345" s="5">
        <v>0.14285714285714199</v>
      </c>
      <c r="Z345" s="5">
        <v>0.3</v>
      </c>
      <c r="AA345" s="5">
        <v>0.27272727272727199</v>
      </c>
      <c r="AB345" s="5">
        <v>0</v>
      </c>
      <c r="AC345" s="5">
        <v>0.25</v>
      </c>
      <c r="AD345" s="5">
        <v>0.75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1</v>
      </c>
      <c r="AK345" s="5">
        <v>0</v>
      </c>
      <c r="AL345" s="5">
        <v>0.77777777777777701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1</v>
      </c>
      <c r="AS345">
        <v>0</v>
      </c>
      <c r="AT345">
        <v>0</v>
      </c>
      <c r="AU345">
        <v>0</v>
      </c>
      <c r="AV345">
        <v>0</v>
      </c>
      <c r="AW345">
        <v>1</v>
      </c>
      <c r="AX345">
        <v>1</v>
      </c>
      <c r="AY345">
        <v>1</v>
      </c>
      <c r="AZ345">
        <v>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1</v>
      </c>
      <c r="BM345">
        <v>0</v>
      </c>
      <c r="BN345">
        <v>0</v>
      </c>
    </row>
    <row r="346" spans="1:66" x14ac:dyDescent="0.35">
      <c r="A346" t="s">
        <v>645</v>
      </c>
      <c r="B346" t="s">
        <v>159</v>
      </c>
      <c r="C346" t="s">
        <v>77</v>
      </c>
      <c r="D346">
        <v>73.03</v>
      </c>
      <c r="E346">
        <v>12.6</v>
      </c>
      <c r="F346" t="str">
        <f t="shared" si="11"/>
        <v>medium</v>
      </c>
      <c r="G346" t="str">
        <f t="shared" si="12"/>
        <v>zlow</v>
      </c>
      <c r="H346" t="s">
        <v>248</v>
      </c>
      <c r="I346">
        <v>165</v>
      </c>
      <c r="J346" t="s">
        <v>646</v>
      </c>
      <c r="M346">
        <v>31</v>
      </c>
      <c r="O346">
        <v>0</v>
      </c>
      <c r="P346">
        <v>0</v>
      </c>
      <c r="Q346" s="5">
        <v>0.375</v>
      </c>
      <c r="R346" s="5">
        <v>0.15384615384615299</v>
      </c>
      <c r="S346" s="5">
        <v>0</v>
      </c>
      <c r="T346" s="5">
        <v>0.66666666666666596</v>
      </c>
      <c r="U346" s="5">
        <v>0</v>
      </c>
      <c r="V346" s="5">
        <v>0</v>
      </c>
      <c r="W346" s="5">
        <v>0</v>
      </c>
      <c r="X346" s="5">
        <v>0.57142857142857095</v>
      </c>
      <c r="Y346" s="5">
        <v>0</v>
      </c>
      <c r="Z346" s="5">
        <v>0.2</v>
      </c>
      <c r="AA346" s="5">
        <v>0.45454545454545398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0.66666666666666596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1</v>
      </c>
      <c r="BJ346">
        <v>0</v>
      </c>
      <c r="BK346">
        <v>0</v>
      </c>
      <c r="BL346">
        <v>0</v>
      </c>
      <c r="BM346">
        <v>0</v>
      </c>
      <c r="BN346">
        <v>0</v>
      </c>
    </row>
    <row r="347" spans="1:66" x14ac:dyDescent="0.35">
      <c r="A347" t="s">
        <v>652</v>
      </c>
      <c r="B347" t="s">
        <v>201</v>
      </c>
      <c r="C347" t="s">
        <v>75</v>
      </c>
      <c r="D347">
        <v>73.09</v>
      </c>
      <c r="E347">
        <v>28.05</v>
      </c>
      <c r="F347" t="str">
        <f t="shared" si="11"/>
        <v>medium</v>
      </c>
      <c r="G347" t="str">
        <f t="shared" si="12"/>
        <v>zlow</v>
      </c>
      <c r="H347" t="s">
        <v>248</v>
      </c>
      <c r="I347">
        <v>511</v>
      </c>
      <c r="L347" t="s">
        <v>653</v>
      </c>
      <c r="M347">
        <v>46</v>
      </c>
      <c r="O347">
        <v>0</v>
      </c>
      <c r="P347">
        <v>0</v>
      </c>
      <c r="Q347" s="5">
        <v>0.375</v>
      </c>
      <c r="R347" s="5">
        <v>0.23076923076923</v>
      </c>
      <c r="S347" s="5">
        <v>0</v>
      </c>
      <c r="T347" s="5">
        <v>0.55555555555555503</v>
      </c>
      <c r="U347" s="5">
        <v>0</v>
      </c>
      <c r="V347" s="5">
        <v>0.14285714285714199</v>
      </c>
      <c r="W347" s="5">
        <v>0.125</v>
      </c>
      <c r="X347" s="5">
        <v>0.42857142857142799</v>
      </c>
      <c r="Y347" s="5">
        <v>0.14285714285714199</v>
      </c>
      <c r="Z347" s="5">
        <v>0.4</v>
      </c>
      <c r="AA347" s="5">
        <v>0.18181818181818099</v>
      </c>
      <c r="AB347" s="5">
        <v>0</v>
      </c>
      <c r="AC347" s="5">
        <v>0.30769230769230699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6.6666666666666596E-2</v>
      </c>
      <c r="AJ347" s="5">
        <v>1</v>
      </c>
      <c r="AK347" s="5">
        <v>0</v>
      </c>
      <c r="AL347" s="5">
        <v>0.33333333333333298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1</v>
      </c>
      <c r="BM347">
        <v>0</v>
      </c>
      <c r="BN347">
        <v>0</v>
      </c>
    </row>
    <row r="348" spans="1:66" x14ac:dyDescent="0.35">
      <c r="A348" t="s">
        <v>674</v>
      </c>
      <c r="B348" t="s">
        <v>156</v>
      </c>
      <c r="C348" t="s">
        <v>75</v>
      </c>
      <c r="D348">
        <v>74.33</v>
      </c>
      <c r="E348">
        <v>13.14</v>
      </c>
      <c r="F348" t="str">
        <f t="shared" si="11"/>
        <v>medium</v>
      </c>
      <c r="G348" t="str">
        <f t="shared" si="12"/>
        <v>zlow</v>
      </c>
      <c r="H348" t="s">
        <v>248</v>
      </c>
      <c r="I348">
        <v>333</v>
      </c>
      <c r="J348" t="s">
        <v>675</v>
      </c>
      <c r="M348">
        <v>39</v>
      </c>
      <c r="O348">
        <v>0</v>
      </c>
      <c r="P348">
        <v>0</v>
      </c>
      <c r="Q348" s="5">
        <v>0.75</v>
      </c>
      <c r="R348" s="5">
        <v>0.15384615384615299</v>
      </c>
      <c r="S348" s="5">
        <v>0.25</v>
      </c>
      <c r="T348" s="5">
        <v>0.44444444444444398</v>
      </c>
      <c r="U348" s="5">
        <v>0.2</v>
      </c>
      <c r="V348" s="5">
        <v>0.14285714285714199</v>
      </c>
      <c r="W348" s="5">
        <v>0.25</v>
      </c>
      <c r="X348" s="5">
        <v>0</v>
      </c>
      <c r="Y348" s="5">
        <v>0.14285714285714199</v>
      </c>
      <c r="Z348" s="5">
        <v>0.5</v>
      </c>
      <c r="AA348" s="5">
        <v>0.36363636363636298</v>
      </c>
      <c r="AB348" s="5">
        <v>0</v>
      </c>
      <c r="AC348" s="5">
        <v>0.33333333333333298</v>
      </c>
      <c r="AD348" s="5">
        <v>0.5</v>
      </c>
      <c r="AE348" s="5">
        <v>0</v>
      </c>
      <c r="AF348" s="5">
        <v>0</v>
      </c>
      <c r="AG348" s="5">
        <v>0</v>
      </c>
      <c r="AH348" s="5">
        <v>0</v>
      </c>
      <c r="AI348" s="5">
        <v>6.6666666666666596E-2</v>
      </c>
      <c r="AJ348" s="5">
        <v>0.66666666666666596</v>
      </c>
      <c r="AK348" s="5">
        <v>0</v>
      </c>
      <c r="AL348" s="5">
        <v>0.44444444444444398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1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1</v>
      </c>
      <c r="AY348">
        <v>1</v>
      </c>
      <c r="AZ348">
        <v>1</v>
      </c>
      <c r="BA348">
        <v>0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1</v>
      </c>
      <c r="BM348">
        <v>0</v>
      </c>
      <c r="BN348">
        <v>0</v>
      </c>
    </row>
    <row r="349" spans="1:66" x14ac:dyDescent="0.35">
      <c r="A349" t="s">
        <v>688</v>
      </c>
      <c r="B349" t="s">
        <v>156</v>
      </c>
      <c r="C349" t="s">
        <v>75</v>
      </c>
      <c r="D349">
        <v>92.8</v>
      </c>
      <c r="E349">
        <v>15.18</v>
      </c>
      <c r="F349" t="str">
        <f t="shared" ref="F349:F412" si="13">IF(D349&gt;95,"high",IF(D349&gt;50,"medium","zlow"))</f>
        <v>medium</v>
      </c>
      <c r="G349" t="str">
        <f t="shared" si="12"/>
        <v>zlow</v>
      </c>
      <c r="H349" t="s">
        <v>248</v>
      </c>
      <c r="I349">
        <v>127</v>
      </c>
      <c r="J349" t="s">
        <v>157</v>
      </c>
      <c r="M349">
        <v>51</v>
      </c>
      <c r="O349">
        <v>0</v>
      </c>
      <c r="P349">
        <v>0</v>
      </c>
      <c r="Q349" s="5">
        <v>0.75</v>
      </c>
      <c r="R349" s="5">
        <v>0.38461538461538403</v>
      </c>
      <c r="S349" s="5">
        <v>0.25</v>
      </c>
      <c r="T349" s="5">
        <v>0.66666666666666596</v>
      </c>
      <c r="U349" s="5">
        <v>0.4</v>
      </c>
      <c r="V349" s="5">
        <v>0.214285714285714</v>
      </c>
      <c r="W349" s="5">
        <v>0.375</v>
      </c>
      <c r="X349" s="5">
        <v>0.57142857142857095</v>
      </c>
      <c r="Y349" s="5">
        <v>0.14285714285714199</v>
      </c>
      <c r="Z349" s="5">
        <v>0.6</v>
      </c>
      <c r="AA349" s="5">
        <v>0.45454545454545398</v>
      </c>
      <c r="AB349" s="5">
        <v>0</v>
      </c>
      <c r="AC349" s="5">
        <v>0.16666666666666599</v>
      </c>
      <c r="AD349" s="5">
        <v>0.75</v>
      </c>
      <c r="AE349" s="5">
        <v>0</v>
      </c>
      <c r="AF349" s="5">
        <v>0</v>
      </c>
      <c r="AG349" s="5">
        <v>0</v>
      </c>
      <c r="AH349" s="5">
        <v>0</v>
      </c>
      <c r="AI349" s="5">
        <v>0.133333333333333</v>
      </c>
      <c r="AJ349" s="5">
        <v>1</v>
      </c>
      <c r="AK349" s="5">
        <v>0</v>
      </c>
      <c r="AL349" s="5">
        <v>0.22222222222222199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1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1</v>
      </c>
      <c r="AY349">
        <v>0</v>
      </c>
      <c r="AZ349">
        <v>1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</v>
      </c>
      <c r="BK349">
        <v>0</v>
      </c>
      <c r="BL349">
        <v>1</v>
      </c>
      <c r="BM349">
        <v>0</v>
      </c>
      <c r="BN349">
        <v>0</v>
      </c>
    </row>
    <row r="350" spans="1:66" x14ac:dyDescent="0.35">
      <c r="A350" t="s">
        <v>691</v>
      </c>
      <c r="B350" t="s">
        <v>222</v>
      </c>
      <c r="C350" t="s">
        <v>75</v>
      </c>
      <c r="D350">
        <v>84.85</v>
      </c>
      <c r="E350">
        <v>16.100000000000001</v>
      </c>
      <c r="F350" t="str">
        <f t="shared" si="13"/>
        <v>medium</v>
      </c>
      <c r="G350" t="str">
        <f t="shared" si="12"/>
        <v>zlow</v>
      </c>
      <c r="H350" t="s">
        <v>248</v>
      </c>
      <c r="I350">
        <v>321</v>
      </c>
      <c r="J350" t="s">
        <v>692</v>
      </c>
      <c r="M350">
        <v>52</v>
      </c>
      <c r="O350">
        <v>0</v>
      </c>
      <c r="P350">
        <v>0</v>
      </c>
      <c r="Q350" s="5">
        <v>0.375</v>
      </c>
      <c r="R350" s="5">
        <v>0.30769230769230699</v>
      </c>
      <c r="S350" s="5">
        <v>0</v>
      </c>
      <c r="T350" s="5">
        <v>0.55555555555555503</v>
      </c>
      <c r="U350" s="5">
        <v>0.2</v>
      </c>
      <c r="V350" s="5">
        <v>0.28571428571428498</v>
      </c>
      <c r="W350" s="5">
        <v>0.25</v>
      </c>
      <c r="X350" s="5">
        <v>0.42857142857142799</v>
      </c>
      <c r="Y350" s="5">
        <v>0.14285714285714199</v>
      </c>
      <c r="Z350" s="5">
        <v>0.3</v>
      </c>
      <c r="AA350" s="5">
        <v>0.36363636363636298</v>
      </c>
      <c r="AB350" s="5">
        <v>0</v>
      </c>
      <c r="AC350" s="5">
        <v>0.53846153846153799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0.133333333333333</v>
      </c>
      <c r="AJ350" s="5">
        <v>1</v>
      </c>
      <c r="AK350" s="5">
        <v>0</v>
      </c>
      <c r="AL350" s="5">
        <v>0.22222222222222199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1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1</v>
      </c>
      <c r="AY350">
        <v>0</v>
      </c>
      <c r="AZ350">
        <v>0</v>
      </c>
      <c r="BA350">
        <v>0</v>
      </c>
      <c r="BB350">
        <v>0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1</v>
      </c>
      <c r="BM350">
        <v>0</v>
      </c>
      <c r="BN350">
        <v>0</v>
      </c>
    </row>
    <row r="351" spans="1:66" x14ac:dyDescent="0.35">
      <c r="A351" t="s">
        <v>699</v>
      </c>
      <c r="B351" t="s">
        <v>196</v>
      </c>
      <c r="C351" t="s">
        <v>75</v>
      </c>
      <c r="D351">
        <v>73.2</v>
      </c>
      <c r="E351">
        <v>18.03</v>
      </c>
      <c r="F351" t="str">
        <f t="shared" si="13"/>
        <v>medium</v>
      </c>
      <c r="G351" t="str">
        <f t="shared" si="12"/>
        <v>zlow</v>
      </c>
      <c r="H351" t="s">
        <v>248</v>
      </c>
      <c r="I351">
        <v>440</v>
      </c>
      <c r="M351">
        <v>34</v>
      </c>
      <c r="O351">
        <v>0</v>
      </c>
      <c r="P351">
        <v>0</v>
      </c>
      <c r="Q351" s="5">
        <v>0.5</v>
      </c>
      <c r="R351" s="5">
        <v>0.23076923076923</v>
      </c>
      <c r="S351" s="5">
        <v>0.25</v>
      </c>
      <c r="T351" s="5">
        <v>0.66666666666666596</v>
      </c>
      <c r="U351" s="5">
        <v>0.4</v>
      </c>
      <c r="V351" s="5">
        <v>0.214285714285714</v>
      </c>
      <c r="W351" s="5">
        <v>0.25</v>
      </c>
      <c r="X351" s="5">
        <v>0.42857142857142799</v>
      </c>
      <c r="Y351" s="5">
        <v>0.14285714285714199</v>
      </c>
      <c r="Z351" s="5">
        <v>0.4</v>
      </c>
      <c r="AA351" s="5">
        <v>0.36363636363636298</v>
      </c>
      <c r="AB351" s="5">
        <v>0</v>
      </c>
      <c r="AC351" s="5">
        <v>0.25</v>
      </c>
      <c r="AD351" s="5">
        <v>0.25</v>
      </c>
      <c r="AE351" s="5">
        <v>0</v>
      </c>
      <c r="AF351" s="5">
        <v>0</v>
      </c>
      <c r="AG351" s="5">
        <v>0</v>
      </c>
      <c r="AH351" s="5">
        <v>0</v>
      </c>
      <c r="AI351" s="5">
        <v>0.133333333333333</v>
      </c>
      <c r="AJ351" s="5">
        <v>0.66666666666666596</v>
      </c>
      <c r="AK351" s="5">
        <v>0</v>
      </c>
      <c r="AL351" s="5">
        <v>0.33333333333333298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1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</row>
    <row r="352" spans="1:66" x14ac:dyDescent="0.35">
      <c r="A352" t="s">
        <v>706</v>
      </c>
      <c r="B352" t="s">
        <v>219</v>
      </c>
      <c r="C352" t="s">
        <v>75</v>
      </c>
      <c r="D352">
        <v>90.41</v>
      </c>
      <c r="E352">
        <v>15.07</v>
      </c>
      <c r="F352" t="str">
        <f t="shared" si="13"/>
        <v>medium</v>
      </c>
      <c r="G352" t="str">
        <f t="shared" ref="G352:G415" si="14">IF(E352&lt;5,"high",IF(E352&lt;10,"medium","zlow"))</f>
        <v>zlow</v>
      </c>
      <c r="H352" t="s">
        <v>248</v>
      </c>
      <c r="I352">
        <v>295</v>
      </c>
      <c r="M352">
        <v>41</v>
      </c>
      <c r="O352">
        <v>0</v>
      </c>
      <c r="P352">
        <v>0</v>
      </c>
      <c r="Q352" s="5">
        <v>0.5</v>
      </c>
      <c r="R352" s="5">
        <v>0.38461538461538403</v>
      </c>
      <c r="S352" s="5">
        <v>0</v>
      </c>
      <c r="T352" s="5">
        <v>0.55555555555555503</v>
      </c>
      <c r="U352" s="5">
        <v>0.6</v>
      </c>
      <c r="V352" s="5">
        <v>0.28571428571428498</v>
      </c>
      <c r="W352" s="5">
        <v>0.25</v>
      </c>
      <c r="X352" s="5">
        <v>0.71428571428571397</v>
      </c>
      <c r="Y352" s="5">
        <v>0</v>
      </c>
      <c r="Z352" s="5">
        <v>0.4</v>
      </c>
      <c r="AA352" s="5">
        <v>0.36363636363636298</v>
      </c>
      <c r="AB352" s="5">
        <v>0</v>
      </c>
      <c r="AC352" s="5">
        <v>0.61538461538461497</v>
      </c>
      <c r="AD352" s="5">
        <v>0.75</v>
      </c>
      <c r="AE352" s="5">
        <v>0</v>
      </c>
      <c r="AF352" s="5">
        <v>0</v>
      </c>
      <c r="AG352" s="5">
        <v>0</v>
      </c>
      <c r="AH352" s="5">
        <v>0</v>
      </c>
      <c r="AI352" s="5">
        <v>6.6666666666666596E-2</v>
      </c>
      <c r="AJ352" s="5">
        <v>1</v>
      </c>
      <c r="AK352" s="5">
        <v>0</v>
      </c>
      <c r="AL352" s="5">
        <v>1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1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1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1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1</v>
      </c>
      <c r="BM352">
        <v>0</v>
      </c>
      <c r="BN352">
        <v>0</v>
      </c>
    </row>
    <row r="353" spans="1:66" x14ac:dyDescent="0.35">
      <c r="A353" t="s">
        <v>717</v>
      </c>
      <c r="B353" t="s">
        <v>159</v>
      </c>
      <c r="C353" t="s">
        <v>77</v>
      </c>
      <c r="D353">
        <v>60.44</v>
      </c>
      <c r="E353">
        <v>11.68</v>
      </c>
      <c r="F353" t="str">
        <f t="shared" si="13"/>
        <v>medium</v>
      </c>
      <c r="G353" t="str">
        <f t="shared" si="14"/>
        <v>zlow</v>
      </c>
      <c r="H353" t="s">
        <v>248</v>
      </c>
      <c r="I353">
        <v>140</v>
      </c>
      <c r="J353" t="s">
        <v>718</v>
      </c>
      <c r="M353">
        <v>20</v>
      </c>
      <c r="O353">
        <v>0</v>
      </c>
      <c r="P353">
        <v>0</v>
      </c>
      <c r="Q353" s="5">
        <v>0</v>
      </c>
      <c r="R353" s="5">
        <v>0</v>
      </c>
      <c r="S353" s="5">
        <v>0</v>
      </c>
      <c r="T353" s="5">
        <v>0.33333333333333298</v>
      </c>
      <c r="U353" s="5">
        <v>0</v>
      </c>
      <c r="V353" s="5">
        <v>0</v>
      </c>
      <c r="W353" s="5">
        <v>0</v>
      </c>
      <c r="X353" s="5">
        <v>0.14285714285714199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0.66666666666666596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1</v>
      </c>
      <c r="BJ353">
        <v>0</v>
      </c>
      <c r="BK353">
        <v>0</v>
      </c>
      <c r="BL353">
        <v>0</v>
      </c>
      <c r="BM353">
        <v>0</v>
      </c>
      <c r="BN353">
        <v>0</v>
      </c>
    </row>
    <row r="354" spans="1:66" x14ac:dyDescent="0.35">
      <c r="A354" t="s">
        <v>614</v>
      </c>
      <c r="B354" t="s">
        <v>539</v>
      </c>
      <c r="C354" t="s">
        <v>75</v>
      </c>
      <c r="D354">
        <v>93.87</v>
      </c>
      <c r="E354">
        <v>12.92</v>
      </c>
      <c r="F354" t="str">
        <f t="shared" si="13"/>
        <v>medium</v>
      </c>
      <c r="G354" t="str">
        <f t="shared" si="14"/>
        <v>zlow</v>
      </c>
      <c r="H354" t="s">
        <v>248</v>
      </c>
      <c r="I354">
        <v>152</v>
      </c>
      <c r="J354" t="s">
        <v>615</v>
      </c>
      <c r="M354">
        <v>68</v>
      </c>
      <c r="O354">
        <v>0.25</v>
      </c>
      <c r="P354">
        <v>0</v>
      </c>
      <c r="Q354" s="5">
        <v>0.625</v>
      </c>
      <c r="R354" s="5">
        <v>0.38461538461538403</v>
      </c>
      <c r="S354" s="5">
        <v>0.25</v>
      </c>
      <c r="T354" s="5">
        <v>0.66666666666666596</v>
      </c>
      <c r="U354" s="5">
        <v>0.2</v>
      </c>
      <c r="V354" s="5">
        <v>0.28571428571428498</v>
      </c>
      <c r="W354" s="5">
        <v>0.25</v>
      </c>
      <c r="X354" s="5">
        <v>0.57142857142857095</v>
      </c>
      <c r="Y354" s="5">
        <v>0.14285714285714199</v>
      </c>
      <c r="Z354" s="5">
        <v>0.5</v>
      </c>
      <c r="AA354" s="5">
        <v>0.45454545454545398</v>
      </c>
      <c r="AB354" s="5">
        <v>0</v>
      </c>
      <c r="AC354" s="5">
        <v>0.53846153846153799</v>
      </c>
      <c r="AD354" s="5">
        <v>0.75</v>
      </c>
      <c r="AE354" s="5">
        <v>0</v>
      </c>
      <c r="AF354" s="5">
        <v>0</v>
      </c>
      <c r="AG354" s="5">
        <v>0</v>
      </c>
      <c r="AH354" s="5">
        <v>0</v>
      </c>
      <c r="AI354" s="5">
        <v>6.6666666666666596E-2</v>
      </c>
      <c r="AJ354" s="5">
        <v>1</v>
      </c>
      <c r="AK354" s="5">
        <v>0</v>
      </c>
      <c r="AL354" s="5">
        <v>0.77777777777777701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1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</v>
      </c>
      <c r="BK354">
        <v>0</v>
      </c>
      <c r="BL354">
        <v>1</v>
      </c>
      <c r="BM354">
        <v>1</v>
      </c>
      <c r="BN354">
        <v>0</v>
      </c>
    </row>
    <row r="355" spans="1:66" x14ac:dyDescent="0.35">
      <c r="A355" t="s">
        <v>728</v>
      </c>
      <c r="B355" t="s">
        <v>285</v>
      </c>
      <c r="C355" t="s">
        <v>77</v>
      </c>
      <c r="D355">
        <v>94.9</v>
      </c>
      <c r="E355">
        <v>47.18</v>
      </c>
      <c r="F355" t="str">
        <f t="shared" si="13"/>
        <v>medium</v>
      </c>
      <c r="G355" t="str">
        <f t="shared" si="14"/>
        <v>zlow</v>
      </c>
      <c r="H355" t="s">
        <v>248</v>
      </c>
      <c r="I355">
        <v>489</v>
      </c>
      <c r="K355" t="s">
        <v>729</v>
      </c>
      <c r="M355">
        <v>50</v>
      </c>
      <c r="O355">
        <v>0</v>
      </c>
      <c r="P355">
        <v>0</v>
      </c>
      <c r="Q355" s="5">
        <v>0.625</v>
      </c>
      <c r="R355" s="5">
        <v>0.38461538461538403</v>
      </c>
      <c r="S355" s="5">
        <v>0.5</v>
      </c>
      <c r="T355" s="5">
        <v>0.88888888888888795</v>
      </c>
      <c r="U355" s="5">
        <v>0.2</v>
      </c>
      <c r="V355" s="5">
        <v>0.214285714285714</v>
      </c>
      <c r="W355" s="5">
        <v>0.125</v>
      </c>
      <c r="X355" s="5">
        <v>0.57142857142857095</v>
      </c>
      <c r="Y355" s="5">
        <v>0.14285714285714199</v>
      </c>
      <c r="Z355" s="5">
        <v>0.5</v>
      </c>
      <c r="AA355" s="5">
        <v>0.36363636363636298</v>
      </c>
      <c r="AB355" s="5">
        <v>0</v>
      </c>
      <c r="AC355" s="5">
        <v>0.27272727272727199</v>
      </c>
      <c r="AD355" s="5">
        <v>0.75</v>
      </c>
      <c r="AE355" s="5">
        <v>0</v>
      </c>
      <c r="AF355" s="5">
        <v>0</v>
      </c>
      <c r="AG355" s="5">
        <v>0</v>
      </c>
      <c r="AH355" s="5">
        <v>0</v>
      </c>
      <c r="AI355" s="5">
        <v>6.6666666666666596E-2</v>
      </c>
      <c r="AJ355" s="5">
        <v>0</v>
      </c>
      <c r="AK355" s="5">
        <v>0</v>
      </c>
      <c r="AL355" s="5">
        <v>0.55555555555555503</v>
      </c>
      <c r="AM355">
        <v>1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1</v>
      </c>
      <c r="BM355">
        <v>0</v>
      </c>
      <c r="BN355">
        <v>0</v>
      </c>
    </row>
    <row r="356" spans="1:66" x14ac:dyDescent="0.35">
      <c r="A356" t="s">
        <v>740</v>
      </c>
      <c r="B356" t="s">
        <v>275</v>
      </c>
      <c r="C356" t="s">
        <v>75</v>
      </c>
      <c r="D356">
        <v>90.64</v>
      </c>
      <c r="E356">
        <v>10.11</v>
      </c>
      <c r="F356" t="str">
        <f t="shared" si="13"/>
        <v>medium</v>
      </c>
      <c r="G356" t="str">
        <f t="shared" si="14"/>
        <v>zlow</v>
      </c>
      <c r="H356" t="s">
        <v>248</v>
      </c>
      <c r="I356">
        <v>202</v>
      </c>
      <c r="J356" t="s">
        <v>157</v>
      </c>
      <c r="M356">
        <v>38</v>
      </c>
      <c r="O356">
        <v>0</v>
      </c>
      <c r="P356">
        <v>0</v>
      </c>
      <c r="Q356" s="5">
        <v>0.625</v>
      </c>
      <c r="R356" s="5">
        <v>0.46153846153846101</v>
      </c>
      <c r="S356" s="5">
        <v>0</v>
      </c>
      <c r="T356" s="5">
        <v>0.66666666666666596</v>
      </c>
      <c r="U356" s="5">
        <v>0.2</v>
      </c>
      <c r="V356" s="5">
        <v>0.14285714285714199</v>
      </c>
      <c r="W356" s="5">
        <v>0.375</v>
      </c>
      <c r="X356" s="5">
        <v>0.57142857142857095</v>
      </c>
      <c r="Y356" s="5">
        <v>0.14285714285714199</v>
      </c>
      <c r="Z356" s="5">
        <v>0.5</v>
      </c>
      <c r="AA356" s="5">
        <v>0.36363636363636298</v>
      </c>
      <c r="AB356" s="5">
        <v>0</v>
      </c>
      <c r="AC356" s="5">
        <v>0.53846153846153799</v>
      </c>
      <c r="AD356" s="5">
        <v>0.75</v>
      </c>
      <c r="AE356" s="5">
        <v>0</v>
      </c>
      <c r="AF356" s="5">
        <v>0</v>
      </c>
      <c r="AG356" s="5">
        <v>0</v>
      </c>
      <c r="AH356" s="5">
        <v>0</v>
      </c>
      <c r="AI356" s="5">
        <v>6.6666666666666596E-2</v>
      </c>
      <c r="AJ356" s="5">
        <v>1</v>
      </c>
      <c r="AK356" s="5">
        <v>0</v>
      </c>
      <c r="AL356" s="5">
        <v>0.77777777777777701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1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1</v>
      </c>
      <c r="BM356">
        <v>0</v>
      </c>
      <c r="BN356">
        <v>0</v>
      </c>
    </row>
    <row r="357" spans="1:66" x14ac:dyDescent="0.35">
      <c r="A357" t="s">
        <v>777</v>
      </c>
      <c r="B357" t="s">
        <v>628</v>
      </c>
      <c r="C357" t="s">
        <v>77</v>
      </c>
      <c r="D357">
        <v>71.959999999999994</v>
      </c>
      <c r="E357">
        <v>25.38</v>
      </c>
      <c r="F357" t="str">
        <f t="shared" si="13"/>
        <v>medium</v>
      </c>
      <c r="G357" t="str">
        <f t="shared" si="14"/>
        <v>zlow</v>
      </c>
      <c r="H357" t="s">
        <v>248</v>
      </c>
      <c r="I357">
        <v>139</v>
      </c>
      <c r="J357" t="s">
        <v>778</v>
      </c>
      <c r="M357">
        <v>30</v>
      </c>
      <c r="O357">
        <v>0</v>
      </c>
      <c r="P357">
        <v>0</v>
      </c>
      <c r="Q357" s="5">
        <v>0.375</v>
      </c>
      <c r="R357" s="5">
        <v>0.15384615384615299</v>
      </c>
      <c r="S357" s="5">
        <v>0</v>
      </c>
      <c r="T357" s="5">
        <v>0.66666666666666596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0.2</v>
      </c>
      <c r="AA357" s="5">
        <v>0.18181818181818099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0.88888888888888795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</row>
    <row r="358" spans="1:66" x14ac:dyDescent="0.35">
      <c r="A358" t="s">
        <v>781</v>
      </c>
      <c r="B358" t="s">
        <v>193</v>
      </c>
      <c r="C358" t="s">
        <v>75</v>
      </c>
      <c r="D358">
        <v>85.58</v>
      </c>
      <c r="E358">
        <v>11.49</v>
      </c>
      <c r="F358" t="str">
        <f t="shared" si="13"/>
        <v>medium</v>
      </c>
      <c r="G358" t="str">
        <f t="shared" si="14"/>
        <v>zlow</v>
      </c>
      <c r="H358" t="s">
        <v>248</v>
      </c>
      <c r="I358">
        <v>469</v>
      </c>
      <c r="M358">
        <v>55</v>
      </c>
      <c r="O358">
        <v>0</v>
      </c>
      <c r="P358">
        <v>0</v>
      </c>
      <c r="Q358" s="5">
        <v>0.5</v>
      </c>
      <c r="R358" s="5">
        <v>0.23076923076923</v>
      </c>
      <c r="S358" s="5">
        <v>0</v>
      </c>
      <c r="T358" s="5">
        <v>0.66666666666666596</v>
      </c>
      <c r="U358" s="5">
        <v>0.6</v>
      </c>
      <c r="V358" s="5">
        <v>0.14285714285714199</v>
      </c>
      <c r="W358" s="5">
        <v>0.125</v>
      </c>
      <c r="X358" s="5">
        <v>0.57142857142857095</v>
      </c>
      <c r="Y358" s="5">
        <v>0.14285714285714199</v>
      </c>
      <c r="Z358" s="5">
        <v>0.4</v>
      </c>
      <c r="AA358" s="5">
        <v>0.36363636363636298</v>
      </c>
      <c r="AB358" s="5">
        <v>0</v>
      </c>
      <c r="AC358" s="5">
        <v>0.53846153846153799</v>
      </c>
      <c r="AD358" s="5">
        <v>0.5</v>
      </c>
      <c r="AE358" s="5">
        <v>0</v>
      </c>
      <c r="AF358" s="5">
        <v>0</v>
      </c>
      <c r="AG358" s="5">
        <v>0</v>
      </c>
      <c r="AH358" s="5">
        <v>0</v>
      </c>
      <c r="AI358" s="5">
        <v>0.133333333333333</v>
      </c>
      <c r="AJ358" s="5">
        <v>0.5</v>
      </c>
      <c r="AK358" s="5">
        <v>0</v>
      </c>
      <c r="AL358" s="5">
        <v>0.55555555555555503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1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1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1</v>
      </c>
      <c r="BM358">
        <v>0</v>
      </c>
      <c r="BN358">
        <v>0</v>
      </c>
    </row>
    <row r="359" spans="1:66" x14ac:dyDescent="0.35">
      <c r="A359" t="s">
        <v>788</v>
      </c>
      <c r="B359" t="s">
        <v>278</v>
      </c>
      <c r="C359" t="s">
        <v>75</v>
      </c>
      <c r="D359">
        <v>85.96</v>
      </c>
      <c r="E359">
        <v>13.33</v>
      </c>
      <c r="F359" t="str">
        <f t="shared" si="13"/>
        <v>medium</v>
      </c>
      <c r="G359" t="str">
        <f t="shared" si="14"/>
        <v>zlow</v>
      </c>
      <c r="H359" t="s">
        <v>248</v>
      </c>
      <c r="I359">
        <v>274</v>
      </c>
      <c r="J359" t="s">
        <v>789</v>
      </c>
      <c r="M359">
        <v>46</v>
      </c>
      <c r="O359">
        <v>0</v>
      </c>
      <c r="P359">
        <v>0</v>
      </c>
      <c r="Q359" s="5">
        <v>0.5</v>
      </c>
      <c r="R359" s="5">
        <v>0.23076923076923</v>
      </c>
      <c r="S359" s="5">
        <v>0</v>
      </c>
      <c r="T359" s="5">
        <v>0.66666666666666596</v>
      </c>
      <c r="U359" s="5">
        <v>0.6</v>
      </c>
      <c r="V359" s="5">
        <v>0.14285714285714199</v>
      </c>
      <c r="W359" s="5">
        <v>0.25</v>
      </c>
      <c r="X359" s="5">
        <v>0.57142857142857095</v>
      </c>
      <c r="Y359" s="5">
        <v>0</v>
      </c>
      <c r="Z359" s="5">
        <v>0.4</v>
      </c>
      <c r="AA359" s="5">
        <v>0.36363636363636298</v>
      </c>
      <c r="AB359" s="5">
        <v>0</v>
      </c>
      <c r="AC359" s="5">
        <v>0.18181818181818099</v>
      </c>
      <c r="AD359" s="5">
        <v>0.5</v>
      </c>
      <c r="AE359" s="5">
        <v>0</v>
      </c>
      <c r="AF359" s="5">
        <v>0</v>
      </c>
      <c r="AG359" s="5">
        <v>0</v>
      </c>
      <c r="AH359" s="5">
        <v>0</v>
      </c>
      <c r="AI359" s="5">
        <v>0.133333333333333</v>
      </c>
      <c r="AJ359" s="5">
        <v>1</v>
      </c>
      <c r="AK359" s="5">
        <v>0</v>
      </c>
      <c r="AL359" s="5">
        <v>0.66666666666666596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1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1</v>
      </c>
      <c r="BA359">
        <v>0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1</v>
      </c>
      <c r="BM359">
        <v>0</v>
      </c>
      <c r="BN359">
        <v>0</v>
      </c>
    </row>
    <row r="360" spans="1:66" x14ac:dyDescent="0.35">
      <c r="A360" t="s">
        <v>796</v>
      </c>
      <c r="B360" t="s">
        <v>201</v>
      </c>
      <c r="C360" t="s">
        <v>75</v>
      </c>
      <c r="D360">
        <v>84.17</v>
      </c>
      <c r="E360">
        <v>10.199999999999999</v>
      </c>
      <c r="F360" t="str">
        <f t="shared" si="13"/>
        <v>medium</v>
      </c>
      <c r="G360" t="str">
        <f t="shared" si="14"/>
        <v>zlow</v>
      </c>
      <c r="H360" t="s">
        <v>248</v>
      </c>
      <c r="I360">
        <v>300</v>
      </c>
      <c r="M360">
        <v>34</v>
      </c>
      <c r="O360">
        <v>0</v>
      </c>
      <c r="P360">
        <v>0</v>
      </c>
      <c r="Q360" s="5">
        <v>0.5</v>
      </c>
      <c r="R360" s="5">
        <v>0.46153846153846101</v>
      </c>
      <c r="S360" s="5">
        <v>0</v>
      </c>
      <c r="T360" s="5">
        <v>0.66666666666666596</v>
      </c>
      <c r="U360" s="5">
        <v>0.2</v>
      </c>
      <c r="V360" s="5">
        <v>0.28571428571428498</v>
      </c>
      <c r="W360" s="5">
        <v>0.375</v>
      </c>
      <c r="X360" s="5">
        <v>0.57142857142857095</v>
      </c>
      <c r="Y360" s="5">
        <v>0.14285714285714199</v>
      </c>
      <c r="Z360" s="5">
        <v>0.4</v>
      </c>
      <c r="AA360" s="5">
        <v>0.54545454545454497</v>
      </c>
      <c r="AB360" s="5">
        <v>0</v>
      </c>
      <c r="AC360" s="5">
        <v>0.33333333333333298</v>
      </c>
      <c r="AD360" s="5">
        <v>0.75</v>
      </c>
      <c r="AE360" s="5">
        <v>0</v>
      </c>
      <c r="AF360" s="5">
        <v>0</v>
      </c>
      <c r="AG360" s="5">
        <v>0</v>
      </c>
      <c r="AH360" s="5">
        <v>0</v>
      </c>
      <c r="AI360" s="5">
        <v>6.6666666666666596E-2</v>
      </c>
      <c r="AJ360" s="5">
        <v>1</v>
      </c>
      <c r="AK360" s="5">
        <v>0</v>
      </c>
      <c r="AL360" s="5">
        <v>0.77777777777777701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1</v>
      </c>
      <c r="AX360">
        <v>1</v>
      </c>
      <c r="AY360">
        <v>1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1</v>
      </c>
      <c r="BM360">
        <v>0</v>
      </c>
      <c r="BN360">
        <v>0</v>
      </c>
    </row>
    <row r="361" spans="1:66" x14ac:dyDescent="0.35">
      <c r="A361" t="s">
        <v>806</v>
      </c>
      <c r="B361" t="s">
        <v>677</v>
      </c>
      <c r="C361" t="s">
        <v>76</v>
      </c>
      <c r="D361">
        <v>65.27</v>
      </c>
      <c r="E361">
        <v>11.84</v>
      </c>
      <c r="F361" t="str">
        <f t="shared" si="13"/>
        <v>medium</v>
      </c>
      <c r="G361" t="str">
        <f t="shared" si="14"/>
        <v>zlow</v>
      </c>
      <c r="H361" t="s">
        <v>248</v>
      </c>
      <c r="I361">
        <v>2044</v>
      </c>
      <c r="J361" t="s">
        <v>807</v>
      </c>
      <c r="K361" t="s">
        <v>808</v>
      </c>
      <c r="M361">
        <v>78</v>
      </c>
      <c r="O361">
        <v>0</v>
      </c>
      <c r="P361">
        <v>0</v>
      </c>
      <c r="Q361" s="5">
        <v>0.625</v>
      </c>
      <c r="R361" s="5">
        <v>0.38461538461538403</v>
      </c>
      <c r="S361" s="5">
        <v>0</v>
      </c>
      <c r="T361" s="5">
        <v>0.55555555555555503</v>
      </c>
      <c r="U361" s="5">
        <v>0.4</v>
      </c>
      <c r="V361" s="5">
        <v>0.14285714285714199</v>
      </c>
      <c r="W361" s="5">
        <v>0</v>
      </c>
      <c r="X361" s="5">
        <v>0.42857142857142799</v>
      </c>
      <c r="Y361" s="5">
        <v>0.14285714285714199</v>
      </c>
      <c r="Z361" s="5">
        <v>0.5</v>
      </c>
      <c r="AA361" s="5">
        <v>0.54545454545454497</v>
      </c>
      <c r="AB361" s="5">
        <v>0</v>
      </c>
      <c r="AC361" s="5">
        <v>0.57142857142857095</v>
      </c>
      <c r="AD361" s="5">
        <v>0.75</v>
      </c>
      <c r="AE361" s="5">
        <v>0</v>
      </c>
      <c r="AF361" s="5">
        <v>0</v>
      </c>
      <c r="AG361" s="5">
        <v>0</v>
      </c>
      <c r="AH361" s="5">
        <v>0</v>
      </c>
      <c r="AI361" s="5">
        <v>6.6666666666666596E-2</v>
      </c>
      <c r="AJ361" s="5">
        <v>0.33333333333333298</v>
      </c>
      <c r="AK361" s="5">
        <v>0.875</v>
      </c>
      <c r="AL361" s="5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1</v>
      </c>
      <c r="AS361">
        <v>0</v>
      </c>
      <c r="AT361">
        <v>0</v>
      </c>
      <c r="AU361">
        <v>0</v>
      </c>
      <c r="AV361">
        <v>0</v>
      </c>
      <c r="AW361">
        <v>1</v>
      </c>
      <c r="AX361">
        <v>0</v>
      </c>
      <c r="AY361">
        <v>1</v>
      </c>
      <c r="AZ361">
        <v>1</v>
      </c>
      <c r="BA361">
        <v>0</v>
      </c>
      <c r="BB361">
        <v>1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1</v>
      </c>
      <c r="BJ361">
        <v>0</v>
      </c>
      <c r="BK361">
        <v>0</v>
      </c>
      <c r="BL361">
        <v>0</v>
      </c>
      <c r="BM361">
        <v>0</v>
      </c>
      <c r="BN361">
        <v>0</v>
      </c>
    </row>
    <row r="362" spans="1:66" x14ac:dyDescent="0.35">
      <c r="A362" t="s">
        <v>815</v>
      </c>
      <c r="B362" t="s">
        <v>193</v>
      </c>
      <c r="C362" t="s">
        <v>77</v>
      </c>
      <c r="D362">
        <v>57.3</v>
      </c>
      <c r="E362">
        <v>10.28</v>
      </c>
      <c r="F362" t="str">
        <f t="shared" si="13"/>
        <v>medium</v>
      </c>
      <c r="G362" t="str">
        <f t="shared" si="14"/>
        <v>zlow</v>
      </c>
      <c r="H362" t="s">
        <v>248</v>
      </c>
      <c r="I362">
        <v>743</v>
      </c>
      <c r="J362" t="s">
        <v>816</v>
      </c>
      <c r="M362">
        <v>33</v>
      </c>
      <c r="O362">
        <v>0</v>
      </c>
      <c r="P362">
        <v>0</v>
      </c>
      <c r="Q362" s="5">
        <v>0.25</v>
      </c>
      <c r="R362" s="5">
        <v>0.38461538461538403</v>
      </c>
      <c r="S362" s="5">
        <v>0</v>
      </c>
      <c r="T362" s="5">
        <v>0.55555555555555503</v>
      </c>
      <c r="U362" s="5">
        <v>0.2</v>
      </c>
      <c r="V362" s="5">
        <v>0.28571428571428498</v>
      </c>
      <c r="W362" s="5">
        <v>0.125</v>
      </c>
      <c r="X362" s="5">
        <v>0.42857142857142799</v>
      </c>
      <c r="Y362" s="5">
        <v>0</v>
      </c>
      <c r="Z362" s="5">
        <v>0.2</v>
      </c>
      <c r="AA362" s="5">
        <v>0.27272727272727199</v>
      </c>
      <c r="AB362" s="5">
        <v>0</v>
      </c>
      <c r="AC362" s="5">
        <v>9.0909090909090898E-2</v>
      </c>
      <c r="AD362" s="5">
        <v>0.5</v>
      </c>
      <c r="AE362" s="5">
        <v>0</v>
      </c>
      <c r="AF362" s="5">
        <v>0</v>
      </c>
      <c r="AG362" s="5">
        <v>0</v>
      </c>
      <c r="AH362" s="5">
        <v>0</v>
      </c>
      <c r="AI362" s="5">
        <v>6.6666666666666596E-2</v>
      </c>
      <c r="AJ362" s="5">
        <v>0.66666666666666596</v>
      </c>
      <c r="AK362" s="5">
        <v>0</v>
      </c>
      <c r="AL362" s="5">
        <v>0.33333333333333298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1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1</v>
      </c>
      <c r="AY362">
        <v>0</v>
      </c>
      <c r="AZ362">
        <v>1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</row>
    <row r="363" spans="1:66" x14ac:dyDescent="0.35">
      <c r="A363" t="s">
        <v>823</v>
      </c>
      <c r="B363" t="s">
        <v>342</v>
      </c>
      <c r="C363" t="s">
        <v>76</v>
      </c>
      <c r="D363">
        <v>83.86</v>
      </c>
      <c r="E363">
        <v>10.61</v>
      </c>
      <c r="F363" t="str">
        <f t="shared" si="13"/>
        <v>medium</v>
      </c>
      <c r="G363" t="str">
        <f t="shared" si="14"/>
        <v>zlow</v>
      </c>
      <c r="H363" t="s">
        <v>248</v>
      </c>
      <c r="I363">
        <v>530</v>
      </c>
      <c r="J363" t="s">
        <v>824</v>
      </c>
      <c r="L363" t="s">
        <v>157</v>
      </c>
      <c r="M363">
        <v>35</v>
      </c>
      <c r="O363">
        <v>0</v>
      </c>
      <c r="P363">
        <v>0</v>
      </c>
      <c r="Q363" s="5">
        <v>0.625</v>
      </c>
      <c r="R363" s="5">
        <v>0.30769230769230699</v>
      </c>
      <c r="S363" s="5">
        <v>0</v>
      </c>
      <c r="T363" s="5">
        <v>0.66666666666666596</v>
      </c>
      <c r="U363" s="5">
        <v>0.8</v>
      </c>
      <c r="V363" s="5">
        <v>0.28571428571428498</v>
      </c>
      <c r="W363" s="5">
        <v>0</v>
      </c>
      <c r="X363" s="5">
        <v>0.42857142857142799</v>
      </c>
      <c r="Y363" s="5">
        <v>0</v>
      </c>
      <c r="Z363" s="5">
        <v>0.5</v>
      </c>
      <c r="AA363" s="5">
        <v>0.27272727272727199</v>
      </c>
      <c r="AB363" s="5">
        <v>0</v>
      </c>
      <c r="AC363" s="5">
        <v>0.71428571428571397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6.6666666666666596E-2</v>
      </c>
      <c r="AJ363" s="5">
        <v>0.66666666666666596</v>
      </c>
      <c r="AK363" s="5">
        <v>0.875</v>
      </c>
      <c r="AL363" s="5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1</v>
      </c>
      <c r="AS363">
        <v>1</v>
      </c>
      <c r="AT363">
        <v>0</v>
      </c>
      <c r="AU363">
        <v>0</v>
      </c>
      <c r="AV363">
        <v>0</v>
      </c>
      <c r="AW363">
        <v>0</v>
      </c>
      <c r="AX363">
        <v>1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1</v>
      </c>
      <c r="BI363">
        <v>0</v>
      </c>
      <c r="BJ363">
        <v>0</v>
      </c>
      <c r="BK363">
        <v>0</v>
      </c>
      <c r="BL363">
        <v>1</v>
      </c>
      <c r="BM363">
        <v>0</v>
      </c>
      <c r="BN363">
        <v>0</v>
      </c>
    </row>
    <row r="364" spans="1:66" x14ac:dyDescent="0.35">
      <c r="A364" t="s">
        <v>828</v>
      </c>
      <c r="B364" t="s">
        <v>181</v>
      </c>
      <c r="C364" t="s">
        <v>75</v>
      </c>
      <c r="D364">
        <v>81.099999999999994</v>
      </c>
      <c r="E364">
        <v>13.5</v>
      </c>
      <c r="F364" t="str">
        <f t="shared" si="13"/>
        <v>medium</v>
      </c>
      <c r="G364" t="str">
        <f t="shared" si="14"/>
        <v>zlow</v>
      </c>
      <c r="H364" t="s">
        <v>248</v>
      </c>
      <c r="I364">
        <v>404</v>
      </c>
      <c r="J364" t="s">
        <v>157</v>
      </c>
      <c r="M364">
        <v>37</v>
      </c>
      <c r="O364">
        <v>0</v>
      </c>
      <c r="P364">
        <v>0</v>
      </c>
      <c r="Q364" s="5">
        <v>0.375</v>
      </c>
      <c r="R364" s="5">
        <v>0.23076923076923</v>
      </c>
      <c r="S364" s="5">
        <v>0.25</v>
      </c>
      <c r="T364" s="5">
        <v>0.55555555555555503</v>
      </c>
      <c r="U364" s="5">
        <v>0.2</v>
      </c>
      <c r="V364" s="5">
        <v>0.214285714285714</v>
      </c>
      <c r="W364" s="5">
        <v>0.125</v>
      </c>
      <c r="X364" s="5">
        <v>0.42857142857142799</v>
      </c>
      <c r="Y364" s="5">
        <v>0</v>
      </c>
      <c r="Z364" s="5">
        <v>0.3</v>
      </c>
      <c r="AA364" s="5">
        <v>0.27272727272727199</v>
      </c>
      <c r="AB364" s="5">
        <v>0</v>
      </c>
      <c r="AC364" s="5">
        <v>0.33333333333333298</v>
      </c>
      <c r="AD364" s="5">
        <v>0.75</v>
      </c>
      <c r="AE364" s="5">
        <v>0</v>
      </c>
      <c r="AF364" s="5">
        <v>0</v>
      </c>
      <c r="AG364" s="5">
        <v>0</v>
      </c>
      <c r="AH364" s="5">
        <v>0</v>
      </c>
      <c r="AI364" s="5">
        <v>6.6666666666666596E-2</v>
      </c>
      <c r="AJ364" s="5">
        <v>0</v>
      </c>
      <c r="AK364" s="5">
        <v>0</v>
      </c>
      <c r="AL364" s="5">
        <v>0.66666666666666596</v>
      </c>
      <c r="AM364">
        <v>1</v>
      </c>
      <c r="AN364">
        <v>0</v>
      </c>
      <c r="AO364">
        <v>1</v>
      </c>
      <c r="AP364">
        <v>0</v>
      </c>
      <c r="AQ364">
        <v>0</v>
      </c>
      <c r="AR364">
        <v>1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1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1</v>
      </c>
      <c r="BM364">
        <v>0</v>
      </c>
      <c r="BN364">
        <v>0</v>
      </c>
    </row>
    <row r="365" spans="1:66" x14ac:dyDescent="0.35">
      <c r="A365" t="s">
        <v>836</v>
      </c>
      <c r="B365" t="s">
        <v>376</v>
      </c>
      <c r="C365" t="s">
        <v>75</v>
      </c>
      <c r="D365">
        <v>91.79</v>
      </c>
      <c r="E365">
        <v>11.52</v>
      </c>
      <c r="F365" t="str">
        <f t="shared" si="13"/>
        <v>medium</v>
      </c>
      <c r="G365" t="str">
        <f t="shared" si="14"/>
        <v>zlow</v>
      </c>
      <c r="H365" t="s">
        <v>248</v>
      </c>
      <c r="I365">
        <v>271</v>
      </c>
      <c r="J365" t="s">
        <v>837</v>
      </c>
      <c r="M365">
        <v>42</v>
      </c>
      <c r="O365">
        <v>0</v>
      </c>
      <c r="P365">
        <v>0</v>
      </c>
      <c r="Q365" s="5">
        <v>0.75</v>
      </c>
      <c r="R365" s="5">
        <v>0.46153846153846101</v>
      </c>
      <c r="S365" s="5">
        <v>0.25</v>
      </c>
      <c r="T365" s="5">
        <v>0.66666666666666596</v>
      </c>
      <c r="U365" s="5">
        <v>0.2</v>
      </c>
      <c r="V365" s="5">
        <v>0.28571428571428498</v>
      </c>
      <c r="W365" s="5">
        <v>0.25</v>
      </c>
      <c r="X365" s="5">
        <v>0.42857142857142799</v>
      </c>
      <c r="Y365" s="5">
        <v>0.14285714285714199</v>
      </c>
      <c r="Z365" s="5">
        <v>0.6</v>
      </c>
      <c r="AA365" s="5">
        <v>0.54545454545454497</v>
      </c>
      <c r="AB365" s="5">
        <v>0</v>
      </c>
      <c r="AC365" s="5">
        <v>0.53846153846153799</v>
      </c>
      <c r="AD365" s="5">
        <v>0.75</v>
      </c>
      <c r="AE365" s="5">
        <v>0</v>
      </c>
      <c r="AF365" s="5">
        <v>0</v>
      </c>
      <c r="AG365" s="5">
        <v>0</v>
      </c>
      <c r="AH365" s="5">
        <v>0</v>
      </c>
      <c r="AI365" s="5">
        <v>6.6666666666666596E-2</v>
      </c>
      <c r="AJ365" s="5">
        <v>0.33333333333333298</v>
      </c>
      <c r="AK365" s="5">
        <v>0</v>
      </c>
      <c r="AL365" s="5">
        <v>0.55555555555555503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1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1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1</v>
      </c>
      <c r="BM365">
        <v>0</v>
      </c>
      <c r="BN365">
        <v>0</v>
      </c>
    </row>
    <row r="366" spans="1:66" x14ac:dyDescent="0.35">
      <c r="A366" t="s">
        <v>844</v>
      </c>
      <c r="B366" t="s">
        <v>845</v>
      </c>
      <c r="C366" t="s">
        <v>75</v>
      </c>
      <c r="D366">
        <v>88.81</v>
      </c>
      <c r="E366">
        <v>12.57</v>
      </c>
      <c r="F366" t="str">
        <f t="shared" si="13"/>
        <v>medium</v>
      </c>
      <c r="G366" t="str">
        <f t="shared" si="14"/>
        <v>zlow</v>
      </c>
      <c r="H366" t="s">
        <v>248</v>
      </c>
      <c r="I366">
        <v>324</v>
      </c>
      <c r="J366" t="s">
        <v>846</v>
      </c>
      <c r="M366">
        <v>38</v>
      </c>
      <c r="O366">
        <v>0</v>
      </c>
      <c r="P366">
        <v>0</v>
      </c>
      <c r="Q366" s="5">
        <v>0.625</v>
      </c>
      <c r="R366" s="5">
        <v>0.38461538461538403</v>
      </c>
      <c r="S366" s="5">
        <v>0</v>
      </c>
      <c r="T366" s="5">
        <v>0.66666666666666596</v>
      </c>
      <c r="U366" s="5">
        <v>0.4</v>
      </c>
      <c r="V366" s="5">
        <v>0.28571428571428498</v>
      </c>
      <c r="W366" s="5">
        <v>0.25</v>
      </c>
      <c r="X366" s="5">
        <v>0.57142857142857095</v>
      </c>
      <c r="Y366" s="5">
        <v>0.14285714285714199</v>
      </c>
      <c r="Z366" s="5">
        <v>0.5</v>
      </c>
      <c r="AA366" s="5">
        <v>0.27272727272727199</v>
      </c>
      <c r="AB366" s="5">
        <v>0</v>
      </c>
      <c r="AC366" s="5">
        <v>0.41666666666666602</v>
      </c>
      <c r="AD366" s="5">
        <v>0.75</v>
      </c>
      <c r="AE366" s="5">
        <v>0</v>
      </c>
      <c r="AF366" s="5">
        <v>0</v>
      </c>
      <c r="AG366" s="5">
        <v>0</v>
      </c>
      <c r="AH366" s="5">
        <v>0</v>
      </c>
      <c r="AI366" s="5">
        <v>0.133333333333333</v>
      </c>
      <c r="AJ366" s="5">
        <v>1</v>
      </c>
      <c r="AK366" s="5">
        <v>0</v>
      </c>
      <c r="AL366" s="5">
        <v>0.66666666666666596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1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1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1</v>
      </c>
      <c r="BM366">
        <v>0</v>
      </c>
      <c r="BN366">
        <v>0</v>
      </c>
    </row>
    <row r="367" spans="1:66" x14ac:dyDescent="0.35">
      <c r="A367" t="s">
        <v>619</v>
      </c>
      <c r="B367" t="s">
        <v>181</v>
      </c>
      <c r="C367" t="s">
        <v>77</v>
      </c>
      <c r="D367">
        <v>89.36</v>
      </c>
      <c r="E367">
        <v>15.78</v>
      </c>
      <c r="F367" t="str">
        <f t="shared" si="13"/>
        <v>medium</v>
      </c>
      <c r="G367" t="str">
        <f t="shared" si="14"/>
        <v>zlow</v>
      </c>
      <c r="H367" t="s">
        <v>248</v>
      </c>
      <c r="I367">
        <v>179</v>
      </c>
      <c r="M367">
        <v>40</v>
      </c>
      <c r="O367">
        <v>0</v>
      </c>
      <c r="P367">
        <v>0</v>
      </c>
      <c r="Q367" s="5">
        <v>0.625</v>
      </c>
      <c r="R367" s="5">
        <v>0.23076923076923</v>
      </c>
      <c r="S367" s="5">
        <v>0</v>
      </c>
      <c r="T367" s="5">
        <v>0.66666666666666596</v>
      </c>
      <c r="U367" s="5">
        <v>0.2</v>
      </c>
      <c r="V367" s="5">
        <v>0.214285714285714</v>
      </c>
      <c r="W367" s="5">
        <v>0.125</v>
      </c>
      <c r="X367" s="5">
        <v>0.42857142857142799</v>
      </c>
      <c r="Y367" s="5">
        <v>0.14285714285714199</v>
      </c>
      <c r="Z367" s="5">
        <v>0.4</v>
      </c>
      <c r="AA367" s="5">
        <v>0.18181818181818099</v>
      </c>
      <c r="AB367" s="5">
        <v>0</v>
      </c>
      <c r="AC367" s="5">
        <v>0.5</v>
      </c>
      <c r="AD367" s="5">
        <v>0.5</v>
      </c>
      <c r="AE367" s="5">
        <v>0</v>
      </c>
      <c r="AF367" s="5">
        <v>0</v>
      </c>
      <c r="AG367" s="5">
        <v>0</v>
      </c>
      <c r="AH367" s="5">
        <v>0</v>
      </c>
      <c r="AI367" s="5">
        <v>6.6666666666666596E-2</v>
      </c>
      <c r="AJ367" s="5">
        <v>1</v>
      </c>
      <c r="AK367" s="5">
        <v>0</v>
      </c>
      <c r="AL367" s="5">
        <v>0.11111111111111099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1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1</v>
      </c>
      <c r="BA367">
        <v>0</v>
      </c>
      <c r="BB367">
        <v>1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1</v>
      </c>
      <c r="BM367">
        <v>1</v>
      </c>
      <c r="BN367">
        <v>0</v>
      </c>
    </row>
    <row r="368" spans="1:66" x14ac:dyDescent="0.35">
      <c r="A368" t="s">
        <v>865</v>
      </c>
      <c r="B368" t="s">
        <v>193</v>
      </c>
      <c r="C368" t="s">
        <v>75</v>
      </c>
      <c r="D368">
        <v>89.73</v>
      </c>
      <c r="E368">
        <v>17.260000000000002</v>
      </c>
      <c r="F368" t="str">
        <f t="shared" si="13"/>
        <v>medium</v>
      </c>
      <c r="G368" t="str">
        <f t="shared" si="14"/>
        <v>zlow</v>
      </c>
      <c r="H368" t="s">
        <v>248</v>
      </c>
      <c r="I368">
        <v>188</v>
      </c>
      <c r="M368">
        <v>50</v>
      </c>
      <c r="O368">
        <v>0</v>
      </c>
      <c r="P368">
        <v>0</v>
      </c>
      <c r="Q368" s="5">
        <v>0.625</v>
      </c>
      <c r="R368" s="5">
        <v>0.46153846153846101</v>
      </c>
      <c r="S368" s="5">
        <v>0.25</v>
      </c>
      <c r="T368" s="5">
        <v>0.55555555555555503</v>
      </c>
      <c r="U368" s="5">
        <v>0.6</v>
      </c>
      <c r="V368" s="5">
        <v>0.28571428571428498</v>
      </c>
      <c r="W368" s="5">
        <v>0.25</v>
      </c>
      <c r="X368" s="5">
        <v>0.57142857142857095</v>
      </c>
      <c r="Y368" s="5">
        <v>0</v>
      </c>
      <c r="Z368" s="5">
        <v>0.5</v>
      </c>
      <c r="AA368" s="5">
        <v>0.27272727272727199</v>
      </c>
      <c r="AB368" s="5">
        <v>0</v>
      </c>
      <c r="AC368" s="5">
        <v>0.53846153846153799</v>
      </c>
      <c r="AD368" s="5">
        <v>0.75</v>
      </c>
      <c r="AE368" s="5">
        <v>0</v>
      </c>
      <c r="AF368" s="5">
        <v>0</v>
      </c>
      <c r="AG368" s="5">
        <v>0</v>
      </c>
      <c r="AH368" s="5">
        <v>0</v>
      </c>
      <c r="AI368" s="5">
        <v>0.133333333333333</v>
      </c>
      <c r="AJ368" s="5">
        <v>0.5</v>
      </c>
      <c r="AK368" s="5">
        <v>0</v>
      </c>
      <c r="AL368" s="5">
        <v>0.88888888888888795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1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1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1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1</v>
      </c>
      <c r="BM368">
        <v>0</v>
      </c>
      <c r="BN368">
        <v>0</v>
      </c>
    </row>
    <row r="369" spans="1:66" x14ac:dyDescent="0.35">
      <c r="A369" t="s">
        <v>873</v>
      </c>
      <c r="B369" t="s">
        <v>677</v>
      </c>
      <c r="C369" t="s">
        <v>76</v>
      </c>
      <c r="D369">
        <v>74.61</v>
      </c>
      <c r="E369">
        <v>14.65</v>
      </c>
      <c r="F369" t="str">
        <f t="shared" si="13"/>
        <v>medium</v>
      </c>
      <c r="G369" t="str">
        <f t="shared" si="14"/>
        <v>zlow</v>
      </c>
      <c r="H369" t="s">
        <v>248</v>
      </c>
      <c r="I369">
        <v>454</v>
      </c>
      <c r="M369">
        <v>72</v>
      </c>
      <c r="O369">
        <v>0</v>
      </c>
      <c r="P369">
        <v>0</v>
      </c>
      <c r="Q369" s="5">
        <v>0.625</v>
      </c>
      <c r="R369" s="5">
        <v>0.38461538461538403</v>
      </c>
      <c r="S369" s="5">
        <v>0.5</v>
      </c>
      <c r="T369" s="5">
        <v>0.77777777777777701</v>
      </c>
      <c r="U369" s="5">
        <v>0</v>
      </c>
      <c r="V369" s="5">
        <v>0.14285714285714199</v>
      </c>
      <c r="W369" s="5">
        <v>0</v>
      </c>
      <c r="X369" s="5">
        <v>0.71428571428571397</v>
      </c>
      <c r="Y369" s="5">
        <v>0.14285714285714199</v>
      </c>
      <c r="Z369" s="5">
        <v>0.6</v>
      </c>
      <c r="AA369" s="5">
        <v>0.45454545454545398</v>
      </c>
      <c r="AB369" s="5">
        <v>0</v>
      </c>
      <c r="AC369" s="5">
        <v>0.76923076923076905</v>
      </c>
      <c r="AD369" s="5">
        <v>0.5</v>
      </c>
      <c r="AE369" s="5">
        <v>0</v>
      </c>
      <c r="AF369" s="5">
        <v>0</v>
      </c>
      <c r="AG369" s="5">
        <v>0</v>
      </c>
      <c r="AH369" s="5">
        <v>0</v>
      </c>
      <c r="AI369" s="5">
        <v>0.133333333333333</v>
      </c>
      <c r="AJ369" s="5">
        <v>0</v>
      </c>
      <c r="AK369" s="5">
        <v>0.875</v>
      </c>
      <c r="AL369" s="5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1</v>
      </c>
      <c r="AS369">
        <v>0</v>
      </c>
      <c r="AT369">
        <v>0</v>
      </c>
      <c r="AU369">
        <v>1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1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1</v>
      </c>
      <c r="BM369">
        <v>0</v>
      </c>
      <c r="BN369">
        <v>0</v>
      </c>
    </row>
    <row r="370" spans="1:66" x14ac:dyDescent="0.35">
      <c r="A370" t="s">
        <v>876</v>
      </c>
      <c r="B370" t="s">
        <v>193</v>
      </c>
      <c r="C370" t="s">
        <v>75</v>
      </c>
      <c r="D370">
        <v>79.599999999999994</v>
      </c>
      <c r="E370">
        <v>14.52</v>
      </c>
      <c r="F370" t="str">
        <f t="shared" si="13"/>
        <v>medium</v>
      </c>
      <c r="G370" t="str">
        <f t="shared" si="14"/>
        <v>zlow</v>
      </c>
      <c r="H370" t="s">
        <v>248</v>
      </c>
      <c r="I370">
        <v>678</v>
      </c>
      <c r="M370">
        <v>41</v>
      </c>
      <c r="O370">
        <v>0</v>
      </c>
      <c r="P370">
        <v>0</v>
      </c>
      <c r="Q370" s="5">
        <v>0.625</v>
      </c>
      <c r="R370" s="5">
        <v>0.38461538461538403</v>
      </c>
      <c r="S370" s="5">
        <v>0</v>
      </c>
      <c r="T370" s="5">
        <v>0.44444444444444398</v>
      </c>
      <c r="U370" s="5">
        <v>0.4</v>
      </c>
      <c r="V370" s="5">
        <v>0.28571428571428498</v>
      </c>
      <c r="W370" s="5">
        <v>0.125</v>
      </c>
      <c r="X370" s="5">
        <v>0.14285714285714199</v>
      </c>
      <c r="Y370" s="5">
        <v>0</v>
      </c>
      <c r="Z370" s="5">
        <v>0.5</v>
      </c>
      <c r="AA370" s="5">
        <v>0.27272727272727199</v>
      </c>
      <c r="AB370" s="5">
        <v>0</v>
      </c>
      <c r="AC370" s="5">
        <v>8.3333333333333301E-2</v>
      </c>
      <c r="AD370" s="5">
        <v>0.5</v>
      </c>
      <c r="AE370" s="5">
        <v>0</v>
      </c>
      <c r="AF370" s="5">
        <v>0</v>
      </c>
      <c r="AG370" s="5">
        <v>0</v>
      </c>
      <c r="AH370" s="5">
        <v>0</v>
      </c>
      <c r="AI370" s="5">
        <v>6.6666666666666596E-2</v>
      </c>
      <c r="AJ370" s="5">
        <v>0</v>
      </c>
      <c r="AK370" s="5">
        <v>0</v>
      </c>
      <c r="AL370" s="5">
        <v>0.55555555555555503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1</v>
      </c>
      <c r="AS370">
        <v>0</v>
      </c>
      <c r="AT370">
        <v>0</v>
      </c>
      <c r="AU370">
        <v>0</v>
      </c>
      <c r="AV370">
        <v>0</v>
      </c>
      <c r="AW370">
        <v>1</v>
      </c>
      <c r="AX370">
        <v>0</v>
      </c>
      <c r="AY370">
        <v>1</v>
      </c>
      <c r="AZ370">
        <v>1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1</v>
      </c>
      <c r="BM370">
        <v>0</v>
      </c>
      <c r="BN370">
        <v>0</v>
      </c>
    </row>
    <row r="371" spans="1:66" x14ac:dyDescent="0.35">
      <c r="A371" t="s">
        <v>894</v>
      </c>
      <c r="B371" t="s">
        <v>201</v>
      </c>
      <c r="C371" t="s">
        <v>75</v>
      </c>
      <c r="D371">
        <v>87.83</v>
      </c>
      <c r="E371">
        <v>13.5</v>
      </c>
      <c r="F371" t="str">
        <f t="shared" si="13"/>
        <v>medium</v>
      </c>
      <c r="G371" t="str">
        <f t="shared" si="14"/>
        <v>zlow</v>
      </c>
      <c r="H371" t="s">
        <v>248</v>
      </c>
      <c r="I371">
        <v>290</v>
      </c>
      <c r="J371" t="s">
        <v>895</v>
      </c>
      <c r="M371">
        <v>34</v>
      </c>
      <c r="O371">
        <v>0</v>
      </c>
      <c r="P371">
        <v>0</v>
      </c>
      <c r="Q371" s="5">
        <v>0.75</v>
      </c>
      <c r="R371" s="5">
        <v>0.38461538461538403</v>
      </c>
      <c r="S371" s="5">
        <v>0.25</v>
      </c>
      <c r="T371" s="5">
        <v>0.66666666666666596</v>
      </c>
      <c r="U371" s="5">
        <v>0.2</v>
      </c>
      <c r="V371" s="5">
        <v>0.28571428571428498</v>
      </c>
      <c r="W371" s="5">
        <v>0.125</v>
      </c>
      <c r="X371" s="5">
        <v>0.57142857142857095</v>
      </c>
      <c r="Y371" s="5">
        <v>0.14285714285714199</v>
      </c>
      <c r="Z371" s="5">
        <v>0.6</v>
      </c>
      <c r="AA371" s="5">
        <v>0.27272727272727199</v>
      </c>
      <c r="AB371" s="5">
        <v>0</v>
      </c>
      <c r="AC371" s="5">
        <v>0.53846153846153799</v>
      </c>
      <c r="AD371" s="5">
        <v>0.75</v>
      </c>
      <c r="AE371" s="5">
        <v>0</v>
      </c>
      <c r="AF371" s="5">
        <v>0</v>
      </c>
      <c r="AG371" s="5">
        <v>0</v>
      </c>
      <c r="AH371" s="5">
        <v>0</v>
      </c>
      <c r="AI371" s="5">
        <v>0.133333333333333</v>
      </c>
      <c r="AJ371" s="5">
        <v>1</v>
      </c>
      <c r="AK371" s="5">
        <v>0</v>
      </c>
      <c r="AL371" s="5">
        <v>0.11111111111111099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1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1</v>
      </c>
      <c r="BA371">
        <v>0</v>
      </c>
      <c r="BB371">
        <v>1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1</v>
      </c>
      <c r="BM371">
        <v>0</v>
      </c>
      <c r="BN371">
        <v>0</v>
      </c>
    </row>
    <row r="372" spans="1:66" x14ac:dyDescent="0.35">
      <c r="A372" t="s">
        <v>907</v>
      </c>
      <c r="B372" t="s">
        <v>217</v>
      </c>
      <c r="C372" t="s">
        <v>75</v>
      </c>
      <c r="D372">
        <v>93.97</v>
      </c>
      <c r="E372">
        <v>10</v>
      </c>
      <c r="F372" t="str">
        <f t="shared" si="13"/>
        <v>medium</v>
      </c>
      <c r="G372" t="str">
        <f t="shared" si="14"/>
        <v>zlow</v>
      </c>
      <c r="H372" t="s">
        <v>248</v>
      </c>
      <c r="I372">
        <v>366</v>
      </c>
      <c r="J372" t="s">
        <v>908</v>
      </c>
      <c r="M372">
        <v>53</v>
      </c>
      <c r="O372">
        <v>0</v>
      </c>
      <c r="P372">
        <v>0</v>
      </c>
      <c r="Q372" s="5">
        <v>0.75</v>
      </c>
      <c r="R372" s="5">
        <v>0.46153846153846101</v>
      </c>
      <c r="S372" s="5">
        <v>0</v>
      </c>
      <c r="T372" s="5">
        <v>0.55555555555555503</v>
      </c>
      <c r="U372" s="5">
        <v>0.6</v>
      </c>
      <c r="V372" s="5">
        <v>0.28571428571428498</v>
      </c>
      <c r="W372" s="5">
        <v>0.25</v>
      </c>
      <c r="X372" s="5">
        <v>0.42857142857142799</v>
      </c>
      <c r="Y372" s="5">
        <v>0.14285714285714199</v>
      </c>
      <c r="Z372" s="5">
        <v>0.6</v>
      </c>
      <c r="AA372" s="5">
        <v>0.36363636363636298</v>
      </c>
      <c r="AB372" s="5">
        <v>0</v>
      </c>
      <c r="AC372" s="5">
        <v>0.46153846153846101</v>
      </c>
      <c r="AD372" s="5">
        <v>0.5</v>
      </c>
      <c r="AE372" s="5">
        <v>0</v>
      </c>
      <c r="AF372" s="5">
        <v>0</v>
      </c>
      <c r="AG372" s="5">
        <v>0</v>
      </c>
      <c r="AH372" s="5">
        <v>0</v>
      </c>
      <c r="AI372" s="5">
        <v>6.6666666666666596E-2</v>
      </c>
      <c r="AJ372" s="5">
        <v>1</v>
      </c>
      <c r="AK372" s="5">
        <v>0</v>
      </c>
      <c r="AL372" s="5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1</v>
      </c>
      <c r="BA372">
        <v>0</v>
      </c>
      <c r="BB372">
        <v>1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1</v>
      </c>
      <c r="BM372">
        <v>0</v>
      </c>
      <c r="BN372">
        <v>0</v>
      </c>
    </row>
    <row r="373" spans="1:66" x14ac:dyDescent="0.35">
      <c r="A373" t="s">
        <v>915</v>
      </c>
      <c r="B373" t="s">
        <v>159</v>
      </c>
      <c r="C373" t="s">
        <v>77</v>
      </c>
      <c r="D373">
        <v>70.81</v>
      </c>
      <c r="E373">
        <v>10.59</v>
      </c>
      <c r="F373" t="str">
        <f t="shared" si="13"/>
        <v>medium</v>
      </c>
      <c r="G373" t="str">
        <f t="shared" si="14"/>
        <v>zlow</v>
      </c>
      <c r="H373" t="s">
        <v>248</v>
      </c>
      <c r="I373">
        <v>111</v>
      </c>
      <c r="J373" t="s">
        <v>916</v>
      </c>
      <c r="M373">
        <v>37</v>
      </c>
      <c r="O373">
        <v>0</v>
      </c>
      <c r="P373">
        <v>0</v>
      </c>
      <c r="Q373" s="5">
        <v>0.25</v>
      </c>
      <c r="R373" s="5">
        <v>0.15384615384615299</v>
      </c>
      <c r="S373" s="5">
        <v>0</v>
      </c>
      <c r="T373" s="5">
        <v>0.55555555555555503</v>
      </c>
      <c r="U373" s="5">
        <v>0</v>
      </c>
      <c r="V373" s="5">
        <v>0</v>
      </c>
      <c r="W373" s="5">
        <v>0</v>
      </c>
      <c r="X373" s="5">
        <v>0.14285714285714199</v>
      </c>
      <c r="Y373" s="5">
        <v>0</v>
      </c>
      <c r="Z373" s="5">
        <v>0.2</v>
      </c>
      <c r="AA373" s="5">
        <v>0.27272727272727199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0.22222222222222199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1</v>
      </c>
      <c r="BG373">
        <v>0</v>
      </c>
      <c r="BH373">
        <v>0</v>
      </c>
      <c r="BI373">
        <v>1</v>
      </c>
      <c r="BJ373">
        <v>0</v>
      </c>
      <c r="BK373">
        <v>0</v>
      </c>
      <c r="BL373">
        <v>0</v>
      </c>
      <c r="BM373">
        <v>0</v>
      </c>
      <c r="BN373">
        <v>0</v>
      </c>
    </row>
    <row r="374" spans="1:66" x14ac:dyDescent="0.35">
      <c r="A374" t="s">
        <v>919</v>
      </c>
      <c r="B374" t="s">
        <v>193</v>
      </c>
      <c r="C374" t="s">
        <v>75</v>
      </c>
      <c r="D374">
        <v>65.38</v>
      </c>
      <c r="E374">
        <v>13.69</v>
      </c>
      <c r="F374" t="str">
        <f t="shared" si="13"/>
        <v>medium</v>
      </c>
      <c r="G374" t="str">
        <f t="shared" si="14"/>
        <v>zlow</v>
      </c>
      <c r="H374" t="s">
        <v>248</v>
      </c>
      <c r="I374">
        <v>488</v>
      </c>
      <c r="M374">
        <v>37</v>
      </c>
      <c r="O374">
        <v>0</v>
      </c>
      <c r="P374">
        <v>0</v>
      </c>
      <c r="Q374" s="5">
        <v>0.375</v>
      </c>
      <c r="R374" s="5">
        <v>0.23076923076923</v>
      </c>
      <c r="S374" s="5">
        <v>0</v>
      </c>
      <c r="T374" s="5">
        <v>0.55555555555555503</v>
      </c>
      <c r="U374" s="5">
        <v>0.2</v>
      </c>
      <c r="V374" s="5">
        <v>0.14285714285714199</v>
      </c>
      <c r="W374" s="5">
        <v>0.25</v>
      </c>
      <c r="X374" s="5">
        <v>0.42857142857142799</v>
      </c>
      <c r="Y374" s="5">
        <v>0.14285714285714199</v>
      </c>
      <c r="Z374" s="5">
        <v>0.4</v>
      </c>
      <c r="AA374" s="5">
        <v>0.36363636363636298</v>
      </c>
      <c r="AB374" s="5">
        <v>0</v>
      </c>
      <c r="AC374" s="5">
        <v>9.0909090909090898E-2</v>
      </c>
      <c r="AD374" s="5">
        <v>0.5</v>
      </c>
      <c r="AE374" s="5">
        <v>0</v>
      </c>
      <c r="AF374" s="5">
        <v>0</v>
      </c>
      <c r="AG374" s="5">
        <v>0</v>
      </c>
      <c r="AH374" s="5">
        <v>0</v>
      </c>
      <c r="AI374" s="5">
        <v>0.133333333333333</v>
      </c>
      <c r="AJ374" s="5">
        <v>0.66666666666666596</v>
      </c>
      <c r="AK374" s="5">
        <v>0</v>
      </c>
      <c r="AL374" s="5">
        <v>0.55555555555555503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1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1</v>
      </c>
      <c r="BM374">
        <v>0</v>
      </c>
      <c r="BN374">
        <v>0</v>
      </c>
    </row>
    <row r="375" spans="1:66" x14ac:dyDescent="0.35">
      <c r="A375" t="s">
        <v>218</v>
      </c>
      <c r="B375" t="s">
        <v>219</v>
      </c>
      <c r="C375" t="s">
        <v>77</v>
      </c>
      <c r="D375">
        <v>82.24</v>
      </c>
      <c r="E375">
        <v>51.17</v>
      </c>
      <c r="F375" t="str">
        <f t="shared" si="13"/>
        <v>medium</v>
      </c>
      <c r="G375" t="str">
        <f t="shared" si="14"/>
        <v>zlow</v>
      </c>
      <c r="H375" t="str">
        <f t="shared" ref="H375:H380" si="15">IF(G375=3, "HIGH", "medium")</f>
        <v>medium</v>
      </c>
      <c r="I375">
        <v>334</v>
      </c>
      <c r="J375" t="s">
        <v>220</v>
      </c>
      <c r="M375">
        <v>64</v>
      </c>
      <c r="O375">
        <v>0</v>
      </c>
      <c r="P375">
        <v>0</v>
      </c>
      <c r="Q375" s="5">
        <v>0.625</v>
      </c>
      <c r="R375" s="5">
        <v>0.38461538461538403</v>
      </c>
      <c r="S375" s="5">
        <v>0</v>
      </c>
      <c r="T375" s="5">
        <v>0.55555555555555503</v>
      </c>
      <c r="U375" s="5">
        <v>0.4</v>
      </c>
      <c r="V375" s="5">
        <v>0.28571428571428498</v>
      </c>
      <c r="W375" s="5">
        <v>0.25</v>
      </c>
      <c r="X375" s="5">
        <v>0.57142857142857095</v>
      </c>
      <c r="Y375" s="5">
        <v>0</v>
      </c>
      <c r="Z375" s="5">
        <v>0.5</v>
      </c>
      <c r="AA375" s="5">
        <v>0.18181818181818099</v>
      </c>
      <c r="AB375" s="5">
        <v>0</v>
      </c>
      <c r="AC375" s="5">
        <v>0.41666666666666602</v>
      </c>
      <c r="AD375" s="5">
        <v>0.25</v>
      </c>
      <c r="AE375" s="5">
        <v>0</v>
      </c>
      <c r="AF375" s="5">
        <v>0</v>
      </c>
      <c r="AG375" s="5">
        <v>0</v>
      </c>
      <c r="AH375" s="5">
        <v>0</v>
      </c>
      <c r="AI375" s="5">
        <v>6.6666666666666596E-2</v>
      </c>
      <c r="AJ375" s="5">
        <v>0.66666666666666596</v>
      </c>
      <c r="AK375" s="5">
        <v>0</v>
      </c>
      <c r="AL375" s="5">
        <v>0.88888888888888795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1</v>
      </c>
      <c r="AS375">
        <v>0</v>
      </c>
      <c r="AT375">
        <v>0</v>
      </c>
      <c r="AU375">
        <v>0</v>
      </c>
      <c r="AV375">
        <v>0</v>
      </c>
      <c r="AW375">
        <v>1</v>
      </c>
      <c r="AX375">
        <v>0</v>
      </c>
      <c r="AY375">
        <v>1</v>
      </c>
      <c r="AZ375">
        <v>1</v>
      </c>
      <c r="BA375">
        <v>0</v>
      </c>
      <c r="BB375">
        <v>0</v>
      </c>
      <c r="BC375">
        <v>1</v>
      </c>
      <c r="BD375">
        <v>0</v>
      </c>
      <c r="BE375">
        <v>0</v>
      </c>
      <c r="BF375">
        <v>1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1</v>
      </c>
      <c r="BM375">
        <v>0</v>
      </c>
      <c r="BN375">
        <v>0</v>
      </c>
    </row>
    <row r="376" spans="1:66" x14ac:dyDescent="0.35">
      <c r="A376" t="s">
        <v>182</v>
      </c>
      <c r="B376" t="s">
        <v>183</v>
      </c>
      <c r="C376" t="s">
        <v>75</v>
      </c>
      <c r="D376">
        <v>77.33</v>
      </c>
      <c r="E376">
        <v>22.51</v>
      </c>
      <c r="F376" t="str">
        <f t="shared" si="13"/>
        <v>medium</v>
      </c>
      <c r="G376" t="str">
        <f t="shared" si="14"/>
        <v>zlow</v>
      </c>
      <c r="H376" t="str">
        <f t="shared" si="15"/>
        <v>medium</v>
      </c>
      <c r="I376">
        <v>240</v>
      </c>
      <c r="J376" t="s">
        <v>184</v>
      </c>
      <c r="M376">
        <v>45</v>
      </c>
      <c r="O376">
        <v>0.25</v>
      </c>
      <c r="P376">
        <v>0</v>
      </c>
      <c r="Q376" s="5">
        <v>0.5</v>
      </c>
      <c r="R376" s="5">
        <v>0.38461538461538403</v>
      </c>
      <c r="S376" s="5">
        <v>0.25</v>
      </c>
      <c r="T376" s="5">
        <v>0.55555555555555503</v>
      </c>
      <c r="U376" s="5">
        <v>0</v>
      </c>
      <c r="V376" s="5">
        <v>0.28571428571428498</v>
      </c>
      <c r="W376" s="5">
        <v>0.25</v>
      </c>
      <c r="X376" s="5">
        <v>0.42857142857142799</v>
      </c>
      <c r="Y376" s="5">
        <v>0.14285714285714199</v>
      </c>
      <c r="Z376" s="5">
        <v>0.4</v>
      </c>
      <c r="AA376" s="5">
        <v>0.36363636363636298</v>
      </c>
      <c r="AB376" s="5">
        <v>0</v>
      </c>
      <c r="AC376" s="5">
        <v>0.30769230769230699</v>
      </c>
      <c r="AD376" s="5">
        <v>0.75</v>
      </c>
      <c r="AE376" s="5">
        <v>0</v>
      </c>
      <c r="AF376" s="5">
        <v>0</v>
      </c>
      <c r="AG376" s="5">
        <v>0</v>
      </c>
      <c r="AH376" s="5">
        <v>0</v>
      </c>
      <c r="AI376" s="5">
        <v>0.133333333333333</v>
      </c>
      <c r="AJ376" s="5">
        <v>1</v>
      </c>
      <c r="AK376" s="5">
        <v>0</v>
      </c>
      <c r="AL376" s="5">
        <v>0</v>
      </c>
      <c r="AM376">
        <v>1</v>
      </c>
      <c r="AN376">
        <v>1</v>
      </c>
      <c r="AO376">
        <v>0</v>
      </c>
      <c r="AP376">
        <v>0</v>
      </c>
      <c r="AQ376">
        <v>1</v>
      </c>
      <c r="AR376">
        <v>1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1</v>
      </c>
      <c r="BK376">
        <v>0</v>
      </c>
      <c r="BL376">
        <v>0</v>
      </c>
      <c r="BM376">
        <v>0</v>
      </c>
      <c r="BN376">
        <v>1</v>
      </c>
    </row>
    <row r="377" spans="1:66" x14ac:dyDescent="0.35">
      <c r="A377" t="s">
        <v>221</v>
      </c>
      <c r="B377" t="s">
        <v>222</v>
      </c>
      <c r="C377" t="s">
        <v>77</v>
      </c>
      <c r="D377">
        <v>90.65</v>
      </c>
      <c r="E377">
        <v>22.95</v>
      </c>
      <c r="F377" t="str">
        <f t="shared" si="13"/>
        <v>medium</v>
      </c>
      <c r="G377" t="str">
        <f t="shared" si="14"/>
        <v>zlow</v>
      </c>
      <c r="H377" t="str">
        <f t="shared" si="15"/>
        <v>medium</v>
      </c>
      <c r="I377">
        <v>205</v>
      </c>
      <c r="M377">
        <v>45</v>
      </c>
      <c r="O377">
        <v>0</v>
      </c>
      <c r="P377">
        <v>0</v>
      </c>
      <c r="Q377" s="5">
        <v>0.625</v>
      </c>
      <c r="R377" s="5">
        <v>0.46153846153846101</v>
      </c>
      <c r="S377" s="5">
        <v>0</v>
      </c>
      <c r="T377" s="5">
        <v>0.55555555555555503</v>
      </c>
      <c r="U377" s="5">
        <v>0.4</v>
      </c>
      <c r="V377" s="5">
        <v>0.28571428571428498</v>
      </c>
      <c r="W377" s="5">
        <v>0.125</v>
      </c>
      <c r="X377" s="5">
        <v>0.42857142857142799</v>
      </c>
      <c r="Y377" s="5">
        <v>0.14285714285714199</v>
      </c>
      <c r="Z377" s="5">
        <v>0.5</v>
      </c>
      <c r="AA377" s="5">
        <v>0.36363636363636298</v>
      </c>
      <c r="AB377" s="5">
        <v>0</v>
      </c>
      <c r="AC377" s="5">
        <v>0.53846153846153799</v>
      </c>
      <c r="AD377" s="5">
        <v>0.5</v>
      </c>
      <c r="AE377" s="5">
        <v>0</v>
      </c>
      <c r="AF377" s="5">
        <v>0</v>
      </c>
      <c r="AG377" s="5">
        <v>0</v>
      </c>
      <c r="AH377" s="5">
        <v>0</v>
      </c>
      <c r="AI377" s="5">
        <v>6.6666666666666596E-2</v>
      </c>
      <c r="AJ377" s="5">
        <v>1</v>
      </c>
      <c r="AK377" s="5">
        <v>0</v>
      </c>
      <c r="AL377" s="5">
        <v>1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1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1</v>
      </c>
      <c r="AY377">
        <v>0</v>
      </c>
      <c r="AZ377">
        <v>0</v>
      </c>
      <c r="BA377">
        <v>0</v>
      </c>
      <c r="BB377">
        <v>1</v>
      </c>
      <c r="BC377">
        <v>1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1</v>
      </c>
      <c r="BM377">
        <v>0</v>
      </c>
      <c r="BN377">
        <v>0</v>
      </c>
    </row>
    <row r="378" spans="1:66" x14ac:dyDescent="0.35">
      <c r="A378" t="s">
        <v>225</v>
      </c>
      <c r="B378" t="s">
        <v>209</v>
      </c>
      <c r="C378" t="s">
        <v>76</v>
      </c>
      <c r="D378">
        <v>91.86</v>
      </c>
      <c r="E378">
        <v>43.02</v>
      </c>
      <c r="F378" t="str">
        <f t="shared" si="13"/>
        <v>medium</v>
      </c>
      <c r="G378" t="str">
        <f t="shared" si="14"/>
        <v>zlow</v>
      </c>
      <c r="H378" t="str">
        <f t="shared" si="15"/>
        <v>medium</v>
      </c>
      <c r="I378">
        <v>543</v>
      </c>
      <c r="K378" t="s">
        <v>226</v>
      </c>
      <c r="M378">
        <v>62</v>
      </c>
      <c r="O378">
        <v>0</v>
      </c>
      <c r="P378">
        <v>0</v>
      </c>
      <c r="Q378" s="5">
        <v>0.875</v>
      </c>
      <c r="R378" s="5">
        <v>0.46153846153846101</v>
      </c>
      <c r="S378" s="5">
        <v>0.5</v>
      </c>
      <c r="T378" s="5">
        <v>0.88888888888888795</v>
      </c>
      <c r="U378" s="5">
        <v>0.4</v>
      </c>
      <c r="V378" s="5">
        <v>0.14285714285714199</v>
      </c>
      <c r="W378" s="5">
        <v>0</v>
      </c>
      <c r="X378" s="5">
        <v>1</v>
      </c>
      <c r="Y378" s="5">
        <v>0.28571428571428498</v>
      </c>
      <c r="Z378" s="5">
        <v>0.7</v>
      </c>
      <c r="AA378" s="5">
        <v>0.54545454545454497</v>
      </c>
      <c r="AB378" s="5">
        <v>0</v>
      </c>
      <c r="AC378" s="5">
        <v>0.83333333333333304</v>
      </c>
      <c r="AD378" s="5">
        <v>0.5</v>
      </c>
      <c r="AE378" s="5">
        <v>0</v>
      </c>
      <c r="AF378" s="5">
        <v>0</v>
      </c>
      <c r="AG378" s="5">
        <v>0</v>
      </c>
      <c r="AH378" s="5">
        <v>0</v>
      </c>
      <c r="AI378" s="5">
        <v>0.133333333333333</v>
      </c>
      <c r="AJ378" s="5">
        <v>1</v>
      </c>
      <c r="AK378" s="5">
        <v>1</v>
      </c>
      <c r="AL378" s="5">
        <v>0</v>
      </c>
      <c r="AM378">
        <v>0</v>
      </c>
      <c r="AN378">
        <v>0</v>
      </c>
      <c r="AO378">
        <v>1</v>
      </c>
      <c r="AP378">
        <v>0</v>
      </c>
      <c r="AQ378">
        <v>0</v>
      </c>
      <c r="AR378">
        <v>1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1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1</v>
      </c>
      <c r="BK378">
        <v>0</v>
      </c>
      <c r="BL378">
        <v>1</v>
      </c>
      <c r="BM378">
        <v>0</v>
      </c>
      <c r="BN378">
        <v>0</v>
      </c>
    </row>
    <row r="379" spans="1:66" x14ac:dyDescent="0.35">
      <c r="A379" t="s">
        <v>231</v>
      </c>
      <c r="B379" t="s">
        <v>232</v>
      </c>
      <c r="C379" t="s">
        <v>75</v>
      </c>
      <c r="D379">
        <v>83.97</v>
      </c>
      <c r="E379">
        <v>20.29</v>
      </c>
      <c r="F379" t="str">
        <f t="shared" si="13"/>
        <v>medium</v>
      </c>
      <c r="G379" t="str">
        <f t="shared" si="14"/>
        <v>zlow</v>
      </c>
      <c r="H379" t="str">
        <f t="shared" si="15"/>
        <v>medium</v>
      </c>
      <c r="I379">
        <v>468</v>
      </c>
      <c r="K379" t="s">
        <v>233</v>
      </c>
      <c r="M379">
        <v>40</v>
      </c>
      <c r="O379">
        <v>0</v>
      </c>
      <c r="P379">
        <v>0</v>
      </c>
      <c r="Q379" s="5">
        <v>0.5</v>
      </c>
      <c r="R379" s="5">
        <v>0.46153846153846101</v>
      </c>
      <c r="S379" s="5">
        <v>0</v>
      </c>
      <c r="T379" s="5">
        <v>0.44444444444444398</v>
      </c>
      <c r="U379" s="5">
        <v>0.4</v>
      </c>
      <c r="V379" s="5">
        <v>0.28571428571428498</v>
      </c>
      <c r="W379" s="5">
        <v>0.25</v>
      </c>
      <c r="X379" s="5">
        <v>0.28571428571428498</v>
      </c>
      <c r="Y379" s="5">
        <v>0.14285714285714199</v>
      </c>
      <c r="Z379" s="5">
        <v>0.5</v>
      </c>
      <c r="AA379" s="5">
        <v>0.27272727272727199</v>
      </c>
      <c r="AB379" s="5">
        <v>0</v>
      </c>
      <c r="AC379" s="5">
        <v>0.53846153846153799</v>
      </c>
      <c r="AD379" s="5">
        <v>0.75</v>
      </c>
      <c r="AE379" s="5">
        <v>0</v>
      </c>
      <c r="AF379" s="5">
        <v>0</v>
      </c>
      <c r="AG379" s="5">
        <v>0</v>
      </c>
      <c r="AH379" s="5">
        <v>0</v>
      </c>
      <c r="AI379" s="5">
        <v>6.6666666666666596E-2</v>
      </c>
      <c r="AJ379" s="5">
        <v>1</v>
      </c>
      <c r="AK379" s="5">
        <v>0</v>
      </c>
      <c r="AL379" s="5">
        <v>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1</v>
      </c>
      <c r="AS379">
        <v>0</v>
      </c>
      <c r="AT379">
        <v>1</v>
      </c>
      <c r="AU379">
        <v>0</v>
      </c>
      <c r="AV379">
        <v>0</v>
      </c>
      <c r="AW379">
        <v>0</v>
      </c>
      <c r="AX379">
        <v>1</v>
      </c>
      <c r="AY379">
        <v>0</v>
      </c>
      <c r="AZ379">
        <v>1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1</v>
      </c>
      <c r="BM379">
        <v>0</v>
      </c>
      <c r="BN379">
        <v>0</v>
      </c>
    </row>
    <row r="380" spans="1:66" x14ac:dyDescent="0.35">
      <c r="A380" t="s">
        <v>199</v>
      </c>
      <c r="B380" t="s">
        <v>196</v>
      </c>
      <c r="C380" t="s">
        <v>75</v>
      </c>
      <c r="D380">
        <v>84.01</v>
      </c>
      <c r="E380">
        <v>19.46</v>
      </c>
      <c r="F380" t="str">
        <f t="shared" si="13"/>
        <v>medium</v>
      </c>
      <c r="G380" t="str">
        <f t="shared" si="14"/>
        <v>zlow</v>
      </c>
      <c r="H380" t="str">
        <f t="shared" si="15"/>
        <v>medium</v>
      </c>
      <c r="I380">
        <v>915</v>
      </c>
      <c r="M380">
        <v>32</v>
      </c>
      <c r="O380">
        <v>0</v>
      </c>
      <c r="P380">
        <v>0</v>
      </c>
      <c r="Q380" s="5">
        <v>0.5</v>
      </c>
      <c r="R380" s="5">
        <v>0.46153846153846101</v>
      </c>
      <c r="S380" s="5">
        <v>0.25</v>
      </c>
      <c r="T380" s="5">
        <v>0.66666666666666596</v>
      </c>
      <c r="U380" s="5">
        <v>0.2</v>
      </c>
      <c r="V380" s="5">
        <v>0.28571428571428498</v>
      </c>
      <c r="W380" s="5">
        <v>0.25</v>
      </c>
      <c r="X380" s="5">
        <v>0.57142857142857095</v>
      </c>
      <c r="Y380" s="5">
        <v>0</v>
      </c>
      <c r="Z380" s="5">
        <v>0.5</v>
      </c>
      <c r="AA380" s="5">
        <v>0.36363636363636298</v>
      </c>
      <c r="AB380" s="5">
        <v>0</v>
      </c>
      <c r="AC380" s="5">
        <v>0.33333333333333298</v>
      </c>
      <c r="AD380" s="5">
        <v>0.5</v>
      </c>
      <c r="AE380" s="5">
        <v>0</v>
      </c>
      <c r="AF380" s="5">
        <v>0</v>
      </c>
      <c r="AG380" s="5">
        <v>0.66666666666666596</v>
      </c>
      <c r="AH380" s="5">
        <v>0.66666666666666596</v>
      </c>
      <c r="AI380" s="5">
        <v>0.133333333333333</v>
      </c>
      <c r="AJ380" s="5">
        <v>1</v>
      </c>
      <c r="AK380" s="5">
        <v>0</v>
      </c>
      <c r="AL380" s="5">
        <v>0.55555555555555503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1</v>
      </c>
      <c r="AU380">
        <v>0</v>
      </c>
      <c r="AV380">
        <v>0</v>
      </c>
      <c r="AW380">
        <v>0</v>
      </c>
      <c r="AX380">
        <v>1</v>
      </c>
      <c r="AY380">
        <v>0</v>
      </c>
      <c r="AZ380">
        <v>1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1</v>
      </c>
      <c r="BM380">
        <v>1</v>
      </c>
      <c r="BN380">
        <v>0</v>
      </c>
    </row>
    <row r="381" spans="1:66" x14ac:dyDescent="0.35">
      <c r="A381" t="s">
        <v>308</v>
      </c>
      <c r="B381" t="s">
        <v>205</v>
      </c>
      <c r="C381" t="s">
        <v>75</v>
      </c>
      <c r="D381">
        <v>94.07</v>
      </c>
      <c r="E381">
        <v>12.47</v>
      </c>
      <c r="F381" t="str">
        <f t="shared" si="13"/>
        <v>medium</v>
      </c>
      <c r="G381" t="str">
        <f t="shared" si="14"/>
        <v>zlow</v>
      </c>
      <c r="H381" t="s">
        <v>248</v>
      </c>
      <c r="I381">
        <v>200</v>
      </c>
      <c r="M381">
        <v>41</v>
      </c>
      <c r="O381">
        <v>0</v>
      </c>
      <c r="P381">
        <v>0</v>
      </c>
      <c r="Q381" s="5">
        <v>0.75</v>
      </c>
      <c r="R381" s="5">
        <v>0.46153846153846101</v>
      </c>
      <c r="S381" s="5">
        <v>0.25</v>
      </c>
      <c r="T381" s="5">
        <v>0.66666666666666596</v>
      </c>
      <c r="U381" s="5">
        <v>0.6</v>
      </c>
      <c r="V381" s="5">
        <v>0.28571428571428498</v>
      </c>
      <c r="W381" s="5">
        <v>0.25</v>
      </c>
      <c r="X381" s="5">
        <v>0.57142857142857095</v>
      </c>
      <c r="Y381" s="5">
        <v>0.14285714285714199</v>
      </c>
      <c r="Z381" s="5">
        <v>0.6</v>
      </c>
      <c r="AA381" s="5">
        <v>0.63636363636363602</v>
      </c>
      <c r="AB381" s="5">
        <v>0</v>
      </c>
      <c r="AC381" s="5">
        <v>0.53846153846153799</v>
      </c>
      <c r="AD381" s="5">
        <v>0.75</v>
      </c>
      <c r="AE381" s="5">
        <v>0</v>
      </c>
      <c r="AF381" s="5">
        <v>0</v>
      </c>
      <c r="AG381" s="5">
        <v>0</v>
      </c>
      <c r="AH381" s="5">
        <v>0</v>
      </c>
      <c r="AI381" s="5">
        <v>6.6666666666666596E-2</v>
      </c>
      <c r="AJ381" s="5">
        <v>1</v>
      </c>
      <c r="AK381" s="5">
        <v>0</v>
      </c>
      <c r="AL381" s="5">
        <v>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1</v>
      </c>
      <c r="AS381">
        <v>0</v>
      </c>
      <c r="AT381">
        <v>0</v>
      </c>
      <c r="AU381">
        <v>0</v>
      </c>
      <c r="AV381">
        <v>0</v>
      </c>
      <c r="AW381">
        <v>1</v>
      </c>
      <c r="AX381">
        <v>0</v>
      </c>
      <c r="AY381">
        <v>1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1</v>
      </c>
      <c r="BK381">
        <v>0</v>
      </c>
      <c r="BL381">
        <v>1</v>
      </c>
      <c r="BM381">
        <v>0</v>
      </c>
      <c r="BN381">
        <v>0</v>
      </c>
    </row>
    <row r="382" spans="1:66" x14ac:dyDescent="0.35">
      <c r="A382" t="s">
        <v>311</v>
      </c>
      <c r="B382" t="s">
        <v>201</v>
      </c>
      <c r="C382" t="s">
        <v>75</v>
      </c>
      <c r="D382">
        <v>92.57</v>
      </c>
      <c r="E382">
        <v>11.49</v>
      </c>
      <c r="F382" t="str">
        <f t="shared" si="13"/>
        <v>medium</v>
      </c>
      <c r="G382" t="str">
        <f t="shared" si="14"/>
        <v>zlow</v>
      </c>
      <c r="H382" t="s">
        <v>248</v>
      </c>
      <c r="I382">
        <v>185</v>
      </c>
      <c r="J382" t="s">
        <v>312</v>
      </c>
      <c r="K382" t="s">
        <v>313</v>
      </c>
      <c r="M382">
        <v>47</v>
      </c>
      <c r="O382">
        <v>0</v>
      </c>
      <c r="P382">
        <v>0</v>
      </c>
      <c r="Q382" s="5">
        <v>0.75</v>
      </c>
      <c r="R382" s="5">
        <v>0.46153846153846101</v>
      </c>
      <c r="S382" s="5">
        <v>0</v>
      </c>
      <c r="T382" s="5">
        <v>0.66666666666666596</v>
      </c>
      <c r="U382" s="5">
        <v>0.6</v>
      </c>
      <c r="V382" s="5">
        <v>0.28571428571428498</v>
      </c>
      <c r="W382" s="5">
        <v>0.25</v>
      </c>
      <c r="X382" s="5">
        <v>0.57142857142857095</v>
      </c>
      <c r="Y382" s="5">
        <v>0.14285714285714199</v>
      </c>
      <c r="Z382" s="5">
        <v>0.6</v>
      </c>
      <c r="AA382" s="5">
        <v>0.36363636363636298</v>
      </c>
      <c r="AB382" s="5">
        <v>0</v>
      </c>
      <c r="AC382" s="5">
        <v>0.53846153846153799</v>
      </c>
      <c r="AD382" s="5">
        <v>0.75</v>
      </c>
      <c r="AE382" s="5">
        <v>0</v>
      </c>
      <c r="AF382" s="5">
        <v>0</v>
      </c>
      <c r="AG382" s="5">
        <v>0</v>
      </c>
      <c r="AH382" s="5">
        <v>0</v>
      </c>
      <c r="AI382" s="5">
        <v>6.6666666666666596E-2</v>
      </c>
      <c r="AJ382" s="5">
        <v>1</v>
      </c>
      <c r="AK382" s="5">
        <v>0</v>
      </c>
      <c r="AL382" s="5">
        <v>1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1</v>
      </c>
      <c r="AX382">
        <v>1</v>
      </c>
      <c r="AY382">
        <v>1</v>
      </c>
      <c r="AZ382">
        <v>1</v>
      </c>
      <c r="BA382">
        <v>0</v>
      </c>
      <c r="BB382">
        <v>0</v>
      </c>
      <c r="BC382">
        <v>1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1</v>
      </c>
      <c r="BM382">
        <v>0</v>
      </c>
      <c r="BN382">
        <v>0</v>
      </c>
    </row>
    <row r="383" spans="1:66" x14ac:dyDescent="0.35">
      <c r="A383" t="s">
        <v>322</v>
      </c>
      <c r="B383" t="s">
        <v>201</v>
      </c>
      <c r="C383" t="s">
        <v>77</v>
      </c>
      <c r="D383">
        <v>87.35</v>
      </c>
      <c r="E383">
        <v>14.95</v>
      </c>
      <c r="F383" t="str">
        <f t="shared" si="13"/>
        <v>medium</v>
      </c>
      <c r="G383" t="str">
        <f t="shared" si="14"/>
        <v>zlow</v>
      </c>
      <c r="H383" t="s">
        <v>248</v>
      </c>
      <c r="I383">
        <v>222</v>
      </c>
      <c r="J383" t="s">
        <v>323</v>
      </c>
      <c r="M383">
        <v>38</v>
      </c>
      <c r="O383">
        <v>0</v>
      </c>
      <c r="P383">
        <v>0</v>
      </c>
      <c r="Q383" s="5">
        <v>0.75</v>
      </c>
      <c r="R383" s="5">
        <v>0.46153846153846101</v>
      </c>
      <c r="S383" s="5">
        <v>0</v>
      </c>
      <c r="T383" s="5">
        <v>0.66666666666666596</v>
      </c>
      <c r="U383" s="5">
        <v>0.6</v>
      </c>
      <c r="V383" s="5">
        <v>0.28571428571428498</v>
      </c>
      <c r="W383" s="5">
        <v>0.25</v>
      </c>
      <c r="X383" s="5">
        <v>0.57142857142857095</v>
      </c>
      <c r="Y383" s="5">
        <v>0.14285714285714199</v>
      </c>
      <c r="Z383" s="5">
        <v>0.6</v>
      </c>
      <c r="AA383" s="5">
        <v>0.36363636363636298</v>
      </c>
      <c r="AB383" s="5">
        <v>0</v>
      </c>
      <c r="AC383" s="5">
        <v>0.53846153846153799</v>
      </c>
      <c r="AD383" s="5">
        <v>0.75</v>
      </c>
      <c r="AE383" s="5">
        <v>0</v>
      </c>
      <c r="AF383" s="5">
        <v>0</v>
      </c>
      <c r="AG383" s="5">
        <v>0</v>
      </c>
      <c r="AH383" s="5">
        <v>0</v>
      </c>
      <c r="AI383" s="5">
        <v>6.6666666666666596E-2</v>
      </c>
      <c r="AJ383" s="5">
        <v>1</v>
      </c>
      <c r="AK383" s="5">
        <v>0</v>
      </c>
      <c r="AL383" s="5">
        <v>0.88888888888888795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1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1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1</v>
      </c>
      <c r="BM383">
        <v>0</v>
      </c>
      <c r="BN383">
        <v>0</v>
      </c>
    </row>
    <row r="384" spans="1:66" x14ac:dyDescent="0.35">
      <c r="A384" t="s">
        <v>283</v>
      </c>
      <c r="B384" t="s">
        <v>156</v>
      </c>
      <c r="C384" t="s">
        <v>75</v>
      </c>
      <c r="D384">
        <v>94.83</v>
      </c>
      <c r="E384">
        <v>11.32</v>
      </c>
      <c r="F384" t="str">
        <f t="shared" si="13"/>
        <v>medium</v>
      </c>
      <c r="G384" t="str">
        <f t="shared" si="14"/>
        <v>zlow</v>
      </c>
      <c r="H384" t="s">
        <v>248</v>
      </c>
      <c r="I384">
        <v>260</v>
      </c>
      <c r="J384" t="s">
        <v>157</v>
      </c>
      <c r="M384">
        <v>48</v>
      </c>
      <c r="O384">
        <v>0</v>
      </c>
      <c r="P384">
        <v>0</v>
      </c>
      <c r="Q384" s="5">
        <v>0.75</v>
      </c>
      <c r="R384" s="5">
        <v>0.46153846153846101</v>
      </c>
      <c r="S384" s="5">
        <v>0.25</v>
      </c>
      <c r="T384" s="5">
        <v>0.66666666666666596</v>
      </c>
      <c r="U384" s="5">
        <v>0.4</v>
      </c>
      <c r="V384" s="5">
        <v>0.28571428571428498</v>
      </c>
      <c r="W384" s="5">
        <v>0.375</v>
      </c>
      <c r="X384" s="5">
        <v>0.57142857142857095</v>
      </c>
      <c r="Y384" s="5">
        <v>0.14285714285714199</v>
      </c>
      <c r="Z384" s="5">
        <v>0.5</v>
      </c>
      <c r="AA384" s="5">
        <v>0.36363636363636298</v>
      </c>
      <c r="AB384" s="5">
        <v>0</v>
      </c>
      <c r="AC384" s="5">
        <v>0.53846153846153799</v>
      </c>
      <c r="AD384" s="5">
        <v>0.5</v>
      </c>
      <c r="AE384" s="5">
        <v>0</v>
      </c>
      <c r="AF384" s="5">
        <v>0</v>
      </c>
      <c r="AG384" s="5">
        <v>0</v>
      </c>
      <c r="AH384" s="5">
        <v>0</v>
      </c>
      <c r="AI384" s="5">
        <v>6.6666666666666596E-2</v>
      </c>
      <c r="AJ384" s="5">
        <v>1</v>
      </c>
      <c r="AK384" s="5">
        <v>0</v>
      </c>
      <c r="AL384" s="5">
        <v>0.77777777777777701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1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1</v>
      </c>
      <c r="AY384">
        <v>0</v>
      </c>
      <c r="AZ384">
        <v>1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1</v>
      </c>
      <c r="BM384">
        <v>0</v>
      </c>
      <c r="BN384">
        <v>1</v>
      </c>
    </row>
    <row r="385" spans="1:66" x14ac:dyDescent="0.35">
      <c r="A385" t="s">
        <v>272</v>
      </c>
      <c r="B385" t="s">
        <v>269</v>
      </c>
      <c r="C385" t="s">
        <v>75</v>
      </c>
      <c r="D385">
        <v>69.599999999999994</v>
      </c>
      <c r="E385">
        <v>17.21</v>
      </c>
      <c r="F385" t="str">
        <f t="shared" si="13"/>
        <v>medium</v>
      </c>
      <c r="G385" t="str">
        <f t="shared" si="14"/>
        <v>zlow</v>
      </c>
      <c r="H385" t="s">
        <v>248</v>
      </c>
      <c r="I385">
        <v>490</v>
      </c>
      <c r="J385" t="s">
        <v>273</v>
      </c>
      <c r="M385">
        <v>30</v>
      </c>
      <c r="O385">
        <v>0</v>
      </c>
      <c r="P385">
        <v>0</v>
      </c>
      <c r="Q385" s="5">
        <v>0.375</v>
      </c>
      <c r="R385" s="5">
        <v>0.23076923076923</v>
      </c>
      <c r="S385" s="5">
        <v>0.25</v>
      </c>
      <c r="T385" s="5">
        <v>0.44444444444444398</v>
      </c>
      <c r="U385" s="5">
        <v>0</v>
      </c>
      <c r="V385" s="5">
        <v>0.214285714285714</v>
      </c>
      <c r="W385" s="5">
        <v>0</v>
      </c>
      <c r="X385" s="5">
        <v>0.28571428571428498</v>
      </c>
      <c r="Y385" s="5">
        <v>0</v>
      </c>
      <c r="Z385" s="5">
        <v>0.4</v>
      </c>
      <c r="AA385" s="5">
        <v>0.27272727272727199</v>
      </c>
      <c r="AB385" s="5">
        <v>0</v>
      </c>
      <c r="AC385" s="5">
        <v>8.3333333333333301E-2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0.133333333333333</v>
      </c>
      <c r="AJ385" s="5">
        <v>0.5</v>
      </c>
      <c r="AK385" s="5">
        <v>0</v>
      </c>
      <c r="AL385" s="5">
        <v>0.33333333333333298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1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1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1</v>
      </c>
    </row>
    <row r="386" spans="1:66" x14ac:dyDescent="0.35">
      <c r="A386" t="s">
        <v>287</v>
      </c>
      <c r="B386" t="s">
        <v>285</v>
      </c>
      <c r="C386" t="s">
        <v>75</v>
      </c>
      <c r="D386">
        <v>91.3</v>
      </c>
      <c r="E386">
        <v>37.33</v>
      </c>
      <c r="F386" t="str">
        <f t="shared" si="13"/>
        <v>medium</v>
      </c>
      <c r="G386" t="str">
        <f t="shared" si="14"/>
        <v>zlow</v>
      </c>
      <c r="H386" t="s">
        <v>248</v>
      </c>
      <c r="I386">
        <v>363</v>
      </c>
      <c r="J386" t="s">
        <v>288</v>
      </c>
      <c r="K386" t="s">
        <v>289</v>
      </c>
      <c r="M386">
        <v>49</v>
      </c>
      <c r="O386">
        <v>0.25</v>
      </c>
      <c r="P386">
        <v>0</v>
      </c>
      <c r="Q386" s="5">
        <v>0.5</v>
      </c>
      <c r="R386" s="5">
        <v>0.38461538461538403</v>
      </c>
      <c r="S386" s="5">
        <v>0.25</v>
      </c>
      <c r="T386" s="5">
        <v>0.66666666666666596</v>
      </c>
      <c r="U386" s="5">
        <v>0</v>
      </c>
      <c r="V386" s="5">
        <v>0.14285714285714199</v>
      </c>
      <c r="W386" s="5">
        <v>0.25</v>
      </c>
      <c r="X386" s="5">
        <v>0.57142857142857095</v>
      </c>
      <c r="Y386" s="5">
        <v>0.14285714285714199</v>
      </c>
      <c r="Z386" s="5">
        <v>0.5</v>
      </c>
      <c r="AA386" s="5">
        <v>0.36363636363636298</v>
      </c>
      <c r="AB386" s="5">
        <v>0</v>
      </c>
      <c r="AC386" s="5">
        <v>0.38461538461538403</v>
      </c>
      <c r="AD386" s="5">
        <v>0.75</v>
      </c>
      <c r="AE386" s="5">
        <v>0</v>
      </c>
      <c r="AF386" s="5">
        <v>0</v>
      </c>
      <c r="AG386" s="5">
        <v>0</v>
      </c>
      <c r="AH386" s="5">
        <v>0</v>
      </c>
      <c r="AI386" s="5">
        <v>6.6666666666666596E-2</v>
      </c>
      <c r="AJ386" s="5">
        <v>0</v>
      </c>
      <c r="AK386" s="5">
        <v>0</v>
      </c>
      <c r="AL386" s="5">
        <v>0.77777777777777701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1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1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1</v>
      </c>
    </row>
    <row r="387" spans="1:66" x14ac:dyDescent="0.35">
      <c r="A387" t="s">
        <v>267</v>
      </c>
      <c r="B387" t="s">
        <v>222</v>
      </c>
      <c r="C387" t="s">
        <v>75</v>
      </c>
      <c r="D387">
        <v>90.66</v>
      </c>
      <c r="E387">
        <v>15.3</v>
      </c>
      <c r="F387" t="str">
        <f t="shared" si="13"/>
        <v>medium</v>
      </c>
      <c r="G387" t="str">
        <f t="shared" si="14"/>
        <v>zlow</v>
      </c>
      <c r="H387" t="s">
        <v>248</v>
      </c>
      <c r="I387">
        <v>197</v>
      </c>
      <c r="M387">
        <v>44</v>
      </c>
      <c r="O387">
        <v>0</v>
      </c>
      <c r="P387">
        <v>0</v>
      </c>
      <c r="Q387" s="5">
        <v>0.75</v>
      </c>
      <c r="R387" s="5">
        <v>0.46153846153846101</v>
      </c>
      <c r="S387" s="5">
        <v>0</v>
      </c>
      <c r="T387" s="5">
        <v>0.44444444444444398</v>
      </c>
      <c r="U387" s="5">
        <v>0.6</v>
      </c>
      <c r="V387" s="5">
        <v>0.28571428571428498</v>
      </c>
      <c r="W387" s="5">
        <v>0.25</v>
      </c>
      <c r="X387" s="5">
        <v>0.14285714285714199</v>
      </c>
      <c r="Y387" s="5">
        <v>0.14285714285714199</v>
      </c>
      <c r="Z387" s="5">
        <v>0.6</v>
      </c>
      <c r="AA387" s="5">
        <v>0.36363636363636298</v>
      </c>
      <c r="AB387" s="5">
        <v>0</v>
      </c>
      <c r="AC387" s="5">
        <v>0.53846153846153799</v>
      </c>
      <c r="AD387" s="5">
        <v>0.75</v>
      </c>
      <c r="AE387" s="5">
        <v>0</v>
      </c>
      <c r="AF387" s="5">
        <v>0</v>
      </c>
      <c r="AG387" s="5">
        <v>0</v>
      </c>
      <c r="AH387" s="5">
        <v>0</v>
      </c>
      <c r="AI387" s="5">
        <v>6.6666666666666596E-2</v>
      </c>
      <c r="AJ387" s="5">
        <v>0.66666666666666596</v>
      </c>
      <c r="AK387" s="5">
        <v>0</v>
      </c>
      <c r="AL387" s="5">
        <v>1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1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1</v>
      </c>
      <c r="AY387">
        <v>0</v>
      </c>
      <c r="AZ387">
        <v>1</v>
      </c>
      <c r="BA387">
        <v>0</v>
      </c>
      <c r="BB387">
        <v>1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1</v>
      </c>
      <c r="BM387">
        <v>0</v>
      </c>
      <c r="BN387">
        <v>1</v>
      </c>
    </row>
    <row r="388" spans="1:66" x14ac:dyDescent="0.35">
      <c r="A388" t="s">
        <v>277</v>
      </c>
      <c r="B388" t="s">
        <v>278</v>
      </c>
      <c r="C388" t="s">
        <v>75</v>
      </c>
      <c r="D388">
        <v>82.26</v>
      </c>
      <c r="E388">
        <v>23.59</v>
      </c>
      <c r="F388" t="str">
        <f t="shared" si="13"/>
        <v>medium</v>
      </c>
      <c r="G388" t="str">
        <f t="shared" si="14"/>
        <v>zlow</v>
      </c>
      <c r="H388" t="s">
        <v>248</v>
      </c>
      <c r="I388">
        <v>349</v>
      </c>
      <c r="M388">
        <v>49</v>
      </c>
      <c r="O388">
        <v>0</v>
      </c>
      <c r="P388">
        <v>0</v>
      </c>
      <c r="Q388" s="5">
        <v>0.5</v>
      </c>
      <c r="R388" s="5">
        <v>0.23076923076923</v>
      </c>
      <c r="S388" s="5">
        <v>0.25</v>
      </c>
      <c r="T388" s="5">
        <v>0.55555555555555503</v>
      </c>
      <c r="U388" s="5">
        <v>0.4</v>
      </c>
      <c r="V388" s="5">
        <v>7.1428571428571397E-2</v>
      </c>
      <c r="W388" s="5">
        <v>0.125</v>
      </c>
      <c r="X388" s="5">
        <v>0.71428571428571397</v>
      </c>
      <c r="Y388" s="5">
        <v>0.14285714285714199</v>
      </c>
      <c r="Z388" s="5">
        <v>0.4</v>
      </c>
      <c r="AA388" s="5">
        <v>0.36363636363636298</v>
      </c>
      <c r="AB388" s="5">
        <v>0</v>
      </c>
      <c r="AC388" s="5">
        <v>0.53846153846153799</v>
      </c>
      <c r="AD388" s="5">
        <v>0.25</v>
      </c>
      <c r="AE388" s="5">
        <v>0</v>
      </c>
      <c r="AF388" s="5">
        <v>0</v>
      </c>
      <c r="AG388" s="5">
        <v>0</v>
      </c>
      <c r="AH388" s="5">
        <v>0</v>
      </c>
      <c r="AI388" s="5">
        <v>6.6666666666666596E-2</v>
      </c>
      <c r="AJ388" s="5">
        <v>1</v>
      </c>
      <c r="AK388" s="5">
        <v>0</v>
      </c>
      <c r="AL388" s="5">
        <v>0.66666666666666596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1</v>
      </c>
      <c r="AY388">
        <v>0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1</v>
      </c>
      <c r="BM388">
        <v>0</v>
      </c>
      <c r="BN388">
        <v>1</v>
      </c>
    </row>
    <row r="389" spans="1:66" x14ac:dyDescent="0.35">
      <c r="A389" t="s">
        <v>339</v>
      </c>
      <c r="B389" t="s">
        <v>209</v>
      </c>
      <c r="C389" t="s">
        <v>76</v>
      </c>
      <c r="D389">
        <v>87.87</v>
      </c>
      <c r="E389">
        <v>55.41</v>
      </c>
      <c r="F389" t="str">
        <f t="shared" si="13"/>
        <v>medium</v>
      </c>
      <c r="G389" t="str">
        <f t="shared" si="14"/>
        <v>zlow</v>
      </c>
      <c r="H389" t="s">
        <v>248</v>
      </c>
      <c r="I389">
        <v>676</v>
      </c>
      <c r="J389" t="s">
        <v>340</v>
      </c>
      <c r="M389">
        <v>51</v>
      </c>
      <c r="O389">
        <v>0</v>
      </c>
      <c r="P389">
        <v>0</v>
      </c>
      <c r="Q389" s="5">
        <v>0.875</v>
      </c>
      <c r="R389" s="5">
        <v>0.30769230769230699</v>
      </c>
      <c r="S389" s="5">
        <v>0.5</v>
      </c>
      <c r="T389" s="5">
        <v>0.77777777777777701</v>
      </c>
      <c r="U389" s="5">
        <v>0.4</v>
      </c>
      <c r="V389" s="5">
        <v>7.1428571428571397E-2</v>
      </c>
      <c r="W389" s="5">
        <v>0</v>
      </c>
      <c r="X389" s="5">
        <v>1</v>
      </c>
      <c r="Y389" s="5">
        <v>0.28571428571428498</v>
      </c>
      <c r="Z389" s="5">
        <v>0.6</v>
      </c>
      <c r="AA389" s="5">
        <v>0.54545454545454497</v>
      </c>
      <c r="AB389" s="5">
        <v>0</v>
      </c>
      <c r="AC389" s="5">
        <v>0.75</v>
      </c>
      <c r="AD389" s="5">
        <v>1</v>
      </c>
      <c r="AE389" s="5">
        <v>0</v>
      </c>
      <c r="AF389" s="5">
        <v>0</v>
      </c>
      <c r="AG389" s="5">
        <v>0</v>
      </c>
      <c r="AH389" s="5">
        <v>0</v>
      </c>
      <c r="AI389" s="5">
        <v>0.133333333333333</v>
      </c>
      <c r="AJ389" s="5">
        <v>1</v>
      </c>
      <c r="AK389" s="5">
        <v>0.25</v>
      </c>
      <c r="AL389" s="5">
        <v>0</v>
      </c>
      <c r="AM389">
        <v>1</v>
      </c>
      <c r="AN389">
        <v>1</v>
      </c>
      <c r="AO389">
        <v>0</v>
      </c>
      <c r="AP389">
        <v>0</v>
      </c>
      <c r="AQ389">
        <v>1</v>
      </c>
      <c r="AR389">
        <v>1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1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1</v>
      </c>
      <c r="BK389">
        <v>0</v>
      </c>
      <c r="BL389">
        <v>1</v>
      </c>
      <c r="BM389">
        <v>0</v>
      </c>
      <c r="BN389">
        <v>0</v>
      </c>
    </row>
    <row r="390" spans="1:66" x14ac:dyDescent="0.35">
      <c r="A390" t="s">
        <v>372</v>
      </c>
      <c r="B390" t="s">
        <v>285</v>
      </c>
      <c r="C390" t="s">
        <v>77</v>
      </c>
      <c r="D390">
        <v>92.99</v>
      </c>
      <c r="E390">
        <v>24.86</v>
      </c>
      <c r="F390" t="str">
        <f t="shared" si="13"/>
        <v>medium</v>
      </c>
      <c r="G390" t="str">
        <f t="shared" si="14"/>
        <v>zlow</v>
      </c>
      <c r="H390" t="s">
        <v>248</v>
      </c>
      <c r="I390">
        <v>312</v>
      </c>
      <c r="J390" t="s">
        <v>373</v>
      </c>
      <c r="M390">
        <v>41</v>
      </c>
      <c r="O390">
        <v>0.25</v>
      </c>
      <c r="P390">
        <v>0</v>
      </c>
      <c r="Q390" s="5">
        <v>0.375</v>
      </c>
      <c r="R390" s="5">
        <v>0.46153846153846101</v>
      </c>
      <c r="S390" s="5">
        <v>0.25</v>
      </c>
      <c r="T390" s="5">
        <v>0.66666666666666596</v>
      </c>
      <c r="U390" s="5">
        <v>0</v>
      </c>
      <c r="V390" s="5">
        <v>0.28571428571428498</v>
      </c>
      <c r="W390" s="5">
        <v>0.25</v>
      </c>
      <c r="X390" s="5">
        <v>0.57142857142857095</v>
      </c>
      <c r="Y390" s="5">
        <v>0.14285714285714199</v>
      </c>
      <c r="Z390" s="5">
        <v>0.4</v>
      </c>
      <c r="AA390" s="5">
        <v>0.36363636363636298</v>
      </c>
      <c r="AB390" s="5">
        <v>0</v>
      </c>
      <c r="AC390" s="5">
        <v>0.33333333333333298</v>
      </c>
      <c r="AD390" s="5">
        <v>0.75</v>
      </c>
      <c r="AE390" s="5">
        <v>0</v>
      </c>
      <c r="AF390" s="5">
        <v>0</v>
      </c>
      <c r="AG390" s="5">
        <v>0</v>
      </c>
      <c r="AH390" s="5">
        <v>0</v>
      </c>
      <c r="AI390" s="5">
        <v>6.6666666666666596E-2</v>
      </c>
      <c r="AJ390" s="5">
        <v>0.5</v>
      </c>
      <c r="AK390" s="5">
        <v>0</v>
      </c>
      <c r="AL390" s="5">
        <v>0.66666666666666596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1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1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1</v>
      </c>
      <c r="BM390">
        <v>0</v>
      </c>
      <c r="BN390">
        <v>1</v>
      </c>
    </row>
    <row r="391" spans="1:66" x14ac:dyDescent="0.35">
      <c r="A391" t="s">
        <v>396</v>
      </c>
      <c r="B391" t="s">
        <v>397</v>
      </c>
      <c r="C391" t="s">
        <v>76</v>
      </c>
      <c r="D391">
        <v>89.34</v>
      </c>
      <c r="E391">
        <v>22.68</v>
      </c>
      <c r="F391" t="str">
        <f t="shared" si="13"/>
        <v>medium</v>
      </c>
      <c r="G391" t="str">
        <f t="shared" si="14"/>
        <v>zlow</v>
      </c>
      <c r="H391" t="s">
        <v>248</v>
      </c>
      <c r="I391">
        <v>331</v>
      </c>
      <c r="M391">
        <v>43</v>
      </c>
      <c r="O391">
        <v>0</v>
      </c>
      <c r="P391">
        <v>0</v>
      </c>
      <c r="Q391" s="5">
        <v>0.875</v>
      </c>
      <c r="R391" s="5">
        <v>0.38461538461538403</v>
      </c>
      <c r="S391" s="5">
        <v>0.25</v>
      </c>
      <c r="T391" s="5">
        <v>0.88888888888888795</v>
      </c>
      <c r="U391" s="5">
        <v>0.4</v>
      </c>
      <c r="V391" s="5">
        <v>0.14285714285714199</v>
      </c>
      <c r="W391" s="5">
        <v>0</v>
      </c>
      <c r="X391" s="5">
        <v>0.71428571428571397</v>
      </c>
      <c r="Y391" s="5">
        <v>0.14285714285714199</v>
      </c>
      <c r="Z391" s="5">
        <v>0.8</v>
      </c>
      <c r="AA391" s="5">
        <v>0.54545454545454497</v>
      </c>
      <c r="AB391" s="5">
        <v>0</v>
      </c>
      <c r="AC391" s="5">
        <v>0.85714285714285698</v>
      </c>
      <c r="AD391" s="5">
        <v>0.5</v>
      </c>
      <c r="AE391" s="5">
        <v>0</v>
      </c>
      <c r="AF391" s="5">
        <v>0</v>
      </c>
      <c r="AG391" s="5">
        <v>0</v>
      </c>
      <c r="AH391" s="5">
        <v>0</v>
      </c>
      <c r="AI391" s="5">
        <v>0.133333333333333</v>
      </c>
      <c r="AJ391" s="5">
        <v>0.66666666666666596</v>
      </c>
      <c r="AK391" s="5">
        <v>1</v>
      </c>
      <c r="AL391" s="5">
        <v>0</v>
      </c>
      <c r="AM391">
        <v>0</v>
      </c>
      <c r="AN391">
        <v>1</v>
      </c>
      <c r="AO391">
        <v>0</v>
      </c>
      <c r="AP391">
        <v>0</v>
      </c>
      <c r="AQ391">
        <v>0</v>
      </c>
      <c r="AR391">
        <v>1</v>
      </c>
      <c r="AS391">
        <v>0</v>
      </c>
      <c r="AT391">
        <v>0</v>
      </c>
      <c r="AU391">
        <v>0</v>
      </c>
      <c r="AV391">
        <v>0</v>
      </c>
      <c r="AW391">
        <v>1</v>
      </c>
      <c r="AX391">
        <v>0</v>
      </c>
      <c r="AY391">
        <v>1</v>
      </c>
      <c r="AZ391">
        <v>1</v>
      </c>
      <c r="BA391">
        <v>0</v>
      </c>
      <c r="BB391">
        <v>1</v>
      </c>
      <c r="BC391">
        <v>1</v>
      </c>
      <c r="BD391">
        <v>0</v>
      </c>
      <c r="BE391">
        <v>0</v>
      </c>
      <c r="BF391">
        <v>1</v>
      </c>
      <c r="BG391">
        <v>0</v>
      </c>
      <c r="BH391">
        <v>0</v>
      </c>
      <c r="BI391">
        <v>0</v>
      </c>
      <c r="BJ391">
        <v>1</v>
      </c>
      <c r="BK391">
        <v>0</v>
      </c>
      <c r="BL391">
        <v>1</v>
      </c>
      <c r="BM391">
        <v>0</v>
      </c>
      <c r="BN391">
        <v>0</v>
      </c>
    </row>
    <row r="392" spans="1:66" x14ac:dyDescent="0.35">
      <c r="A392" t="s">
        <v>375</v>
      </c>
      <c r="B392" t="s">
        <v>376</v>
      </c>
      <c r="C392" t="s">
        <v>77</v>
      </c>
      <c r="D392">
        <v>77.64</v>
      </c>
      <c r="E392">
        <v>30.22</v>
      </c>
      <c r="F392" t="str">
        <f t="shared" si="13"/>
        <v>medium</v>
      </c>
      <c r="G392" t="str">
        <f t="shared" si="14"/>
        <v>zlow</v>
      </c>
      <c r="H392" t="s">
        <v>248</v>
      </c>
      <c r="I392">
        <v>171</v>
      </c>
      <c r="M392">
        <v>45</v>
      </c>
      <c r="O392">
        <v>0</v>
      </c>
      <c r="P392">
        <v>0</v>
      </c>
      <c r="Q392" s="5">
        <v>0.625</v>
      </c>
      <c r="R392" s="5">
        <v>0.30769230769230699</v>
      </c>
      <c r="S392" s="5">
        <v>0</v>
      </c>
      <c r="T392" s="5">
        <v>0.66666666666666596</v>
      </c>
      <c r="U392" s="5">
        <v>0.4</v>
      </c>
      <c r="V392" s="5">
        <v>0.14285714285714199</v>
      </c>
      <c r="W392" s="5">
        <v>0.25</v>
      </c>
      <c r="X392" s="5">
        <v>0.57142857142857095</v>
      </c>
      <c r="Y392" s="5">
        <v>0.14285714285714199</v>
      </c>
      <c r="Z392" s="5">
        <v>0.5</v>
      </c>
      <c r="AA392" s="5">
        <v>0.18181818181818099</v>
      </c>
      <c r="AB392" s="5">
        <v>0</v>
      </c>
      <c r="AC392" s="5">
        <v>0</v>
      </c>
      <c r="AD392" s="5">
        <v>0.75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1</v>
      </c>
      <c r="BM392">
        <v>0</v>
      </c>
      <c r="BN392">
        <v>1</v>
      </c>
    </row>
    <row r="393" spans="1:66" x14ac:dyDescent="0.35">
      <c r="A393" t="s">
        <v>374</v>
      </c>
      <c r="B393" t="s">
        <v>285</v>
      </c>
      <c r="C393" t="s">
        <v>75</v>
      </c>
      <c r="D393">
        <v>72.72</v>
      </c>
      <c r="E393">
        <v>15.09</v>
      </c>
      <c r="F393" t="str">
        <f t="shared" si="13"/>
        <v>medium</v>
      </c>
      <c r="G393" t="str">
        <f t="shared" si="14"/>
        <v>zlow</v>
      </c>
      <c r="H393" t="s">
        <v>248</v>
      </c>
      <c r="I393">
        <v>347</v>
      </c>
      <c r="M393">
        <v>67</v>
      </c>
      <c r="O393">
        <v>0.25</v>
      </c>
      <c r="P393">
        <v>0</v>
      </c>
      <c r="Q393" s="5">
        <v>0.5</v>
      </c>
      <c r="R393" s="5">
        <v>0.38461538461538403</v>
      </c>
      <c r="S393" s="5">
        <v>0.25</v>
      </c>
      <c r="T393" s="5">
        <v>0.33333333333333298</v>
      </c>
      <c r="U393" s="5">
        <v>0</v>
      </c>
      <c r="V393" s="5">
        <v>0.214285714285714</v>
      </c>
      <c r="W393" s="5">
        <v>0.25</v>
      </c>
      <c r="X393" s="5">
        <v>0.57142857142857095</v>
      </c>
      <c r="Y393" s="5">
        <v>0.14285714285714199</v>
      </c>
      <c r="Z393" s="5">
        <v>0.5</v>
      </c>
      <c r="AA393" s="5">
        <v>0.27272727272727199</v>
      </c>
      <c r="AB393" s="5">
        <v>0</v>
      </c>
      <c r="AC393" s="5">
        <v>0.53846153846153799</v>
      </c>
      <c r="AD393" s="5">
        <v>0.5</v>
      </c>
      <c r="AE393" s="5">
        <v>0</v>
      </c>
      <c r="AF393" s="5">
        <v>0</v>
      </c>
      <c r="AG393" s="5">
        <v>0</v>
      </c>
      <c r="AH393" s="5">
        <v>0</v>
      </c>
      <c r="AI393" s="5">
        <v>6.6666666666666596E-2</v>
      </c>
      <c r="AJ393" s="5">
        <v>0.33333333333333298</v>
      </c>
      <c r="AK393" s="5">
        <v>0</v>
      </c>
      <c r="AL393" s="5">
        <v>0.66666666666666596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1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1</v>
      </c>
      <c r="BM393">
        <v>0</v>
      </c>
      <c r="BN393">
        <v>1</v>
      </c>
    </row>
    <row r="394" spans="1:66" x14ac:dyDescent="0.35">
      <c r="A394" t="s">
        <v>416</v>
      </c>
      <c r="B394" t="s">
        <v>257</v>
      </c>
      <c r="C394" t="s">
        <v>76</v>
      </c>
      <c r="D394">
        <v>91.23</v>
      </c>
      <c r="E394">
        <v>15.07</v>
      </c>
      <c r="F394" t="str">
        <f t="shared" si="13"/>
        <v>medium</v>
      </c>
      <c r="G394" t="str">
        <f t="shared" si="14"/>
        <v>zlow</v>
      </c>
      <c r="H394" t="s">
        <v>248</v>
      </c>
      <c r="I394">
        <v>93</v>
      </c>
      <c r="J394" t="s">
        <v>417</v>
      </c>
      <c r="K394" t="s">
        <v>418</v>
      </c>
      <c r="M394">
        <v>43</v>
      </c>
      <c r="O394">
        <v>0</v>
      </c>
      <c r="P394">
        <v>0</v>
      </c>
      <c r="Q394" s="5">
        <v>0</v>
      </c>
      <c r="R394" s="5">
        <v>7.69230769230769E-2</v>
      </c>
      <c r="S394" s="5">
        <v>0.25</v>
      </c>
      <c r="T394" s="5">
        <v>0.33333333333333298</v>
      </c>
      <c r="U394" s="5">
        <v>0</v>
      </c>
      <c r="V394" s="5">
        <v>0</v>
      </c>
      <c r="W394" s="5">
        <v>0</v>
      </c>
      <c r="X394" s="5">
        <v>0.57142857142857095</v>
      </c>
      <c r="Y394" s="5">
        <v>0</v>
      </c>
      <c r="Z394" s="5">
        <v>0.1</v>
      </c>
      <c r="AA394" s="5">
        <v>0.27272727272727199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0.25</v>
      </c>
      <c r="AL394" s="5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</row>
    <row r="395" spans="1:66" x14ac:dyDescent="0.35">
      <c r="A395" t="s">
        <v>370</v>
      </c>
      <c r="B395" t="s">
        <v>156</v>
      </c>
      <c r="C395" t="s">
        <v>75</v>
      </c>
      <c r="D395">
        <v>93.55</v>
      </c>
      <c r="E395">
        <v>25.4</v>
      </c>
      <c r="F395" t="str">
        <f t="shared" si="13"/>
        <v>medium</v>
      </c>
      <c r="G395" t="str">
        <f t="shared" si="14"/>
        <v>zlow</v>
      </c>
      <c r="H395" t="s">
        <v>248</v>
      </c>
      <c r="I395">
        <v>520</v>
      </c>
      <c r="J395" t="s">
        <v>157</v>
      </c>
      <c r="K395" t="s">
        <v>371</v>
      </c>
      <c r="M395">
        <v>63</v>
      </c>
      <c r="O395">
        <v>0</v>
      </c>
      <c r="P395">
        <v>0</v>
      </c>
      <c r="Q395" s="5">
        <v>0.75</v>
      </c>
      <c r="R395" s="5">
        <v>0.38461538461538403</v>
      </c>
      <c r="S395" s="5">
        <v>0.25</v>
      </c>
      <c r="T395" s="5">
        <v>0.55555555555555503</v>
      </c>
      <c r="U395" s="5">
        <v>0.4</v>
      </c>
      <c r="V395" s="5">
        <v>0.214285714285714</v>
      </c>
      <c r="W395" s="5">
        <v>0.25</v>
      </c>
      <c r="X395" s="5">
        <v>0.42857142857142799</v>
      </c>
      <c r="Y395" s="5">
        <v>0</v>
      </c>
      <c r="Z395" s="5">
        <v>0.5</v>
      </c>
      <c r="AA395" s="5">
        <v>0.36363636363636298</v>
      </c>
      <c r="AB395" s="5">
        <v>0</v>
      </c>
      <c r="AC395" s="5">
        <v>0.46153846153846101</v>
      </c>
      <c r="AD395" s="5">
        <v>0.75</v>
      </c>
      <c r="AE395" s="5">
        <v>0</v>
      </c>
      <c r="AF395" s="5">
        <v>0</v>
      </c>
      <c r="AG395" s="5">
        <v>0</v>
      </c>
      <c r="AH395" s="5">
        <v>0</v>
      </c>
      <c r="AI395" s="5">
        <v>0.133333333333333</v>
      </c>
      <c r="AJ395" s="5">
        <v>1</v>
      </c>
      <c r="AK395" s="5">
        <v>0</v>
      </c>
      <c r="AL395" s="5">
        <v>0.77777777777777701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1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1</v>
      </c>
      <c r="AY395">
        <v>0</v>
      </c>
      <c r="AZ395">
        <v>1</v>
      </c>
      <c r="BA395">
        <v>0</v>
      </c>
      <c r="BB395">
        <v>0</v>
      </c>
      <c r="BC395">
        <v>1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1</v>
      </c>
      <c r="BM395">
        <v>0</v>
      </c>
      <c r="BN395">
        <v>1</v>
      </c>
    </row>
    <row r="396" spans="1:66" x14ac:dyDescent="0.35">
      <c r="A396" t="s">
        <v>377</v>
      </c>
      <c r="B396" t="s">
        <v>378</v>
      </c>
      <c r="C396" t="s">
        <v>77</v>
      </c>
      <c r="D396">
        <v>64.489999999999995</v>
      </c>
      <c r="E396">
        <v>14.88</v>
      </c>
      <c r="F396" t="str">
        <f t="shared" si="13"/>
        <v>medium</v>
      </c>
      <c r="G396" t="str">
        <f t="shared" si="14"/>
        <v>zlow</v>
      </c>
      <c r="H396" t="s">
        <v>248</v>
      </c>
      <c r="I396">
        <v>149</v>
      </c>
      <c r="M396">
        <v>37</v>
      </c>
      <c r="O396">
        <v>0</v>
      </c>
      <c r="P396">
        <v>0</v>
      </c>
      <c r="Q396" s="5">
        <v>0.375</v>
      </c>
      <c r="R396" s="5">
        <v>0.23076923076923</v>
      </c>
      <c r="S396" s="5">
        <v>0</v>
      </c>
      <c r="T396" s="5">
        <v>0.55555555555555503</v>
      </c>
      <c r="U396" s="5">
        <v>0</v>
      </c>
      <c r="V396" s="5">
        <v>0.214285714285714</v>
      </c>
      <c r="W396" s="5">
        <v>0.125</v>
      </c>
      <c r="X396" s="5">
        <v>0.57142857142857095</v>
      </c>
      <c r="Y396" s="5">
        <v>0.14285714285714199</v>
      </c>
      <c r="Z396" s="5">
        <v>0.4</v>
      </c>
      <c r="AA396" s="5">
        <v>0.18181818181818099</v>
      </c>
      <c r="AB396" s="5">
        <v>0</v>
      </c>
      <c r="AC396" s="5">
        <v>0.61538461538461497</v>
      </c>
      <c r="AD396" s="5">
        <v>0.75</v>
      </c>
      <c r="AE396" s="5">
        <v>0</v>
      </c>
      <c r="AF396" s="5">
        <v>0</v>
      </c>
      <c r="AG396" s="5">
        <v>0</v>
      </c>
      <c r="AH396" s="5">
        <v>0</v>
      </c>
      <c r="AI396" s="5">
        <v>0.133333333333333</v>
      </c>
      <c r="AJ396" s="5">
        <v>1</v>
      </c>
      <c r="AK396" s="5">
        <v>0</v>
      </c>
      <c r="AL396" s="5">
        <v>0.88888888888888795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1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1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1</v>
      </c>
      <c r="BM396">
        <v>1</v>
      </c>
      <c r="BN396">
        <v>1</v>
      </c>
    </row>
    <row r="397" spans="1:66" x14ac:dyDescent="0.35">
      <c r="A397" t="s">
        <v>447</v>
      </c>
      <c r="B397" t="s">
        <v>222</v>
      </c>
      <c r="C397" t="s">
        <v>75</v>
      </c>
      <c r="D397">
        <v>91.1</v>
      </c>
      <c r="E397">
        <v>10.73</v>
      </c>
      <c r="F397" t="str">
        <f t="shared" si="13"/>
        <v>medium</v>
      </c>
      <c r="G397" t="str">
        <f t="shared" si="14"/>
        <v>zlow</v>
      </c>
      <c r="H397" t="s">
        <v>248</v>
      </c>
      <c r="I397">
        <v>196</v>
      </c>
      <c r="M397">
        <v>41</v>
      </c>
      <c r="O397">
        <v>0</v>
      </c>
      <c r="P397">
        <v>0</v>
      </c>
      <c r="Q397" s="5">
        <v>0.75</v>
      </c>
      <c r="R397" s="5">
        <v>0.46153846153846101</v>
      </c>
      <c r="S397" s="5">
        <v>0</v>
      </c>
      <c r="T397" s="5">
        <v>0.66666666666666596</v>
      </c>
      <c r="U397" s="5">
        <v>0.6</v>
      </c>
      <c r="V397" s="5">
        <v>0.28571428571428498</v>
      </c>
      <c r="W397" s="5">
        <v>0.25</v>
      </c>
      <c r="X397" s="5">
        <v>0.57142857142857095</v>
      </c>
      <c r="Y397" s="5">
        <v>0.14285714285714199</v>
      </c>
      <c r="Z397" s="5">
        <v>0.6</v>
      </c>
      <c r="AA397" s="5">
        <v>0.27272727272727199</v>
      </c>
      <c r="AB397" s="5">
        <v>0</v>
      </c>
      <c r="AC397" s="5">
        <v>0.53846153846153799</v>
      </c>
      <c r="AD397" s="5">
        <v>0.75</v>
      </c>
      <c r="AE397" s="5">
        <v>0</v>
      </c>
      <c r="AF397" s="5">
        <v>0</v>
      </c>
      <c r="AG397" s="5">
        <v>0</v>
      </c>
      <c r="AH397" s="5">
        <v>0</v>
      </c>
      <c r="AI397" s="5">
        <v>6.6666666666666596E-2</v>
      </c>
      <c r="AJ397" s="5">
        <v>1</v>
      </c>
      <c r="AK397" s="5">
        <v>0</v>
      </c>
      <c r="AL397" s="5">
        <v>1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1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1</v>
      </c>
      <c r="AY397">
        <v>0</v>
      </c>
      <c r="AZ397">
        <v>0</v>
      </c>
      <c r="BA397">
        <v>0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1</v>
      </c>
      <c r="BM397">
        <v>0</v>
      </c>
      <c r="BN397">
        <v>1</v>
      </c>
    </row>
    <row r="398" spans="1:66" x14ac:dyDescent="0.35">
      <c r="A398" t="s">
        <v>521</v>
      </c>
      <c r="B398" t="s">
        <v>429</v>
      </c>
      <c r="C398" t="s">
        <v>76</v>
      </c>
      <c r="D398">
        <v>70.92</v>
      </c>
      <c r="E398">
        <v>26.59</v>
      </c>
      <c r="F398" t="str">
        <f t="shared" si="13"/>
        <v>medium</v>
      </c>
      <c r="G398" t="str">
        <f t="shared" si="14"/>
        <v>zlow</v>
      </c>
      <c r="H398" t="s">
        <v>248</v>
      </c>
      <c r="I398">
        <v>532</v>
      </c>
      <c r="K398" t="s">
        <v>522</v>
      </c>
      <c r="M398">
        <v>59</v>
      </c>
      <c r="O398">
        <v>0</v>
      </c>
      <c r="P398">
        <v>0</v>
      </c>
      <c r="Q398" s="5">
        <v>0.25</v>
      </c>
      <c r="R398" s="5">
        <v>0.15384615384615299</v>
      </c>
      <c r="S398" s="5">
        <v>0.5</v>
      </c>
      <c r="T398" s="5">
        <v>0.44444444444444398</v>
      </c>
      <c r="U398" s="5">
        <v>0</v>
      </c>
      <c r="V398" s="5">
        <v>0</v>
      </c>
      <c r="W398" s="5">
        <v>0</v>
      </c>
      <c r="X398" s="5">
        <v>0.42857142857142799</v>
      </c>
      <c r="Y398" s="5">
        <v>0.14285714285714199</v>
      </c>
      <c r="Z398" s="5">
        <v>0.2</v>
      </c>
      <c r="AA398" s="5">
        <v>0.27272727272727199</v>
      </c>
      <c r="AB398" s="5">
        <v>0</v>
      </c>
      <c r="AC398" s="5">
        <v>0.30769230769230699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6.6666666666666596E-2</v>
      </c>
      <c r="AJ398" s="5">
        <v>0</v>
      </c>
      <c r="AK398" s="5">
        <v>0.125</v>
      </c>
      <c r="AL398" s="5">
        <v>0</v>
      </c>
      <c r="AM398">
        <v>1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1</v>
      </c>
      <c r="BA398">
        <v>0</v>
      </c>
      <c r="BB398">
        <v>1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1</v>
      </c>
      <c r="BK398">
        <v>0</v>
      </c>
      <c r="BL398">
        <v>0</v>
      </c>
      <c r="BM398">
        <v>0</v>
      </c>
      <c r="BN398">
        <v>0</v>
      </c>
    </row>
    <row r="399" spans="1:66" x14ac:dyDescent="0.35">
      <c r="A399" t="s">
        <v>1017</v>
      </c>
      <c r="B399" t="s">
        <v>214</v>
      </c>
      <c r="C399" t="s">
        <v>75</v>
      </c>
      <c r="D399">
        <v>64.53</v>
      </c>
      <c r="E399">
        <v>12.32</v>
      </c>
      <c r="F399" t="str">
        <f t="shared" si="13"/>
        <v>medium</v>
      </c>
      <c r="G399" t="str">
        <f t="shared" si="14"/>
        <v>zlow</v>
      </c>
      <c r="H399" t="s">
        <v>248</v>
      </c>
      <c r="I399">
        <v>333</v>
      </c>
      <c r="M399">
        <v>16</v>
      </c>
      <c r="O399">
        <v>0</v>
      </c>
      <c r="P399">
        <v>0</v>
      </c>
      <c r="Q399" s="5">
        <v>0.375</v>
      </c>
      <c r="R399" s="5">
        <v>7.69230769230769E-2</v>
      </c>
      <c r="S399" s="5">
        <v>0.25</v>
      </c>
      <c r="T399" s="5">
        <v>0.44444444444444398</v>
      </c>
      <c r="U399" s="5">
        <v>0.2</v>
      </c>
      <c r="V399" s="5">
        <v>7.1428571428571397E-2</v>
      </c>
      <c r="W399" s="5">
        <v>0</v>
      </c>
      <c r="X399" s="5">
        <v>0.14285714285714199</v>
      </c>
      <c r="Y399" s="5">
        <v>0.14285714285714199</v>
      </c>
      <c r="Z399" s="5">
        <v>0.2</v>
      </c>
      <c r="AA399" s="5">
        <v>0.18181818181818099</v>
      </c>
      <c r="AB399" s="5">
        <v>0</v>
      </c>
      <c r="AC399" s="5">
        <v>9.0909090909090898E-2</v>
      </c>
      <c r="AD399" s="5">
        <v>0</v>
      </c>
      <c r="AE399" s="5">
        <v>0</v>
      </c>
      <c r="AF399" s="5">
        <v>0</v>
      </c>
      <c r="AG399" s="5">
        <v>0.66666666666666596</v>
      </c>
      <c r="AH399" s="5">
        <v>0.66666666666666596</v>
      </c>
      <c r="AI399" s="5">
        <v>6.6666666666666596E-2</v>
      </c>
      <c r="AJ399" s="5">
        <v>0</v>
      </c>
      <c r="AK399" s="5">
        <v>0</v>
      </c>
      <c r="AL399" s="5">
        <v>0.44444444444444398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1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1</v>
      </c>
      <c r="BM399">
        <v>0</v>
      </c>
      <c r="BN399">
        <v>0</v>
      </c>
    </row>
    <row r="400" spans="1:66" x14ac:dyDescent="0.35">
      <c r="A400" t="s">
        <v>1006</v>
      </c>
      <c r="B400" t="s">
        <v>183</v>
      </c>
      <c r="C400" t="s">
        <v>77</v>
      </c>
      <c r="D400">
        <v>93.46</v>
      </c>
      <c r="E400">
        <v>20.25</v>
      </c>
      <c r="F400" t="str">
        <f t="shared" si="13"/>
        <v>medium</v>
      </c>
      <c r="G400" t="str">
        <f t="shared" si="14"/>
        <v>zlow</v>
      </c>
      <c r="H400" t="s">
        <v>248</v>
      </c>
      <c r="I400">
        <v>118</v>
      </c>
      <c r="J400" t="s">
        <v>1007</v>
      </c>
      <c r="M400">
        <v>52</v>
      </c>
      <c r="O400">
        <v>0.25</v>
      </c>
      <c r="P400">
        <v>0</v>
      </c>
      <c r="Q400" s="5">
        <v>0.625</v>
      </c>
      <c r="R400" s="5">
        <v>0.46153846153846101</v>
      </c>
      <c r="S400" s="5">
        <v>0.25</v>
      </c>
      <c r="T400" s="5">
        <v>0.66666666666666596</v>
      </c>
      <c r="U400" s="5">
        <v>0.2</v>
      </c>
      <c r="V400" s="5">
        <v>0.28571428571428498</v>
      </c>
      <c r="W400" s="5">
        <v>0.25</v>
      </c>
      <c r="X400" s="5">
        <v>0.57142857142857095</v>
      </c>
      <c r="Y400" s="5">
        <v>0.14285714285714199</v>
      </c>
      <c r="Z400" s="5">
        <v>0.5</v>
      </c>
      <c r="AA400" s="5">
        <v>0.54545454545454497</v>
      </c>
      <c r="AB400" s="5">
        <v>0</v>
      </c>
      <c r="AC400" s="5">
        <v>0.53846153846153799</v>
      </c>
      <c r="AD400" s="5">
        <v>0.75</v>
      </c>
      <c r="AE400" s="5">
        <v>0</v>
      </c>
      <c r="AF400" s="5">
        <v>0</v>
      </c>
      <c r="AG400" s="5">
        <v>0</v>
      </c>
      <c r="AH400" s="5">
        <v>0</v>
      </c>
      <c r="AI400" s="5">
        <v>6.6666666666666596E-2</v>
      </c>
      <c r="AJ400" s="5">
        <v>1</v>
      </c>
      <c r="AK400" s="5">
        <v>0</v>
      </c>
      <c r="AL400" s="5">
        <v>0.88888888888888795</v>
      </c>
      <c r="AM400">
        <v>1</v>
      </c>
      <c r="AN400">
        <v>1</v>
      </c>
      <c r="AO400">
        <v>0</v>
      </c>
      <c r="AP400">
        <v>0</v>
      </c>
      <c r="AQ400">
        <v>1</v>
      </c>
      <c r="AR400">
        <v>1</v>
      </c>
      <c r="AS400">
        <v>0</v>
      </c>
      <c r="AT400">
        <v>0</v>
      </c>
      <c r="AU400">
        <v>0</v>
      </c>
      <c r="AV400">
        <v>0</v>
      </c>
      <c r="AW400">
        <v>1</v>
      </c>
      <c r="AX400">
        <v>1</v>
      </c>
      <c r="AY400">
        <v>1</v>
      </c>
      <c r="AZ400">
        <v>1</v>
      </c>
      <c r="BA400">
        <v>0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1</v>
      </c>
      <c r="BK400">
        <v>0</v>
      </c>
      <c r="BL400">
        <v>1</v>
      </c>
      <c r="BM400">
        <v>1</v>
      </c>
      <c r="BN400">
        <v>1</v>
      </c>
    </row>
    <row r="401" spans="1:66" x14ac:dyDescent="0.35">
      <c r="A401" t="s">
        <v>1019</v>
      </c>
      <c r="B401" t="s">
        <v>222</v>
      </c>
      <c r="C401" t="s">
        <v>75</v>
      </c>
      <c r="D401">
        <v>89.73</v>
      </c>
      <c r="E401">
        <v>11.76</v>
      </c>
      <c r="F401" t="str">
        <f t="shared" si="13"/>
        <v>medium</v>
      </c>
      <c r="G401" t="str">
        <f t="shared" si="14"/>
        <v>zlow</v>
      </c>
      <c r="H401" t="s">
        <v>248</v>
      </c>
      <c r="I401">
        <v>137</v>
      </c>
      <c r="J401" t="s">
        <v>1020</v>
      </c>
      <c r="M401">
        <v>52</v>
      </c>
      <c r="O401">
        <v>0</v>
      </c>
      <c r="P401">
        <v>0</v>
      </c>
      <c r="Q401" s="5">
        <v>0.625</v>
      </c>
      <c r="R401" s="5">
        <v>0.30769230769230699</v>
      </c>
      <c r="S401" s="5">
        <v>0</v>
      </c>
      <c r="T401" s="5">
        <v>0.55555555555555503</v>
      </c>
      <c r="U401" s="5">
        <v>0.6</v>
      </c>
      <c r="V401" s="5">
        <v>0.28571428571428498</v>
      </c>
      <c r="W401" s="5">
        <v>0.25</v>
      </c>
      <c r="X401" s="5">
        <v>0.42857142857142799</v>
      </c>
      <c r="Y401" s="5">
        <v>0.14285714285714199</v>
      </c>
      <c r="Z401" s="5">
        <v>0.5</v>
      </c>
      <c r="AA401" s="5">
        <v>0.27272727272727199</v>
      </c>
      <c r="AB401" s="5">
        <v>0</v>
      </c>
      <c r="AC401" s="5">
        <v>0.53846153846153799</v>
      </c>
      <c r="AD401" s="5">
        <v>0.5</v>
      </c>
      <c r="AE401" s="5">
        <v>0</v>
      </c>
      <c r="AF401" s="5">
        <v>0</v>
      </c>
      <c r="AG401" s="5">
        <v>0</v>
      </c>
      <c r="AH401" s="5">
        <v>0</v>
      </c>
      <c r="AI401" s="5">
        <v>6.6666666666666596E-2</v>
      </c>
      <c r="AJ401" s="5">
        <v>1</v>
      </c>
      <c r="AK401" s="5">
        <v>0</v>
      </c>
      <c r="AL401" s="5">
        <v>0.66666666666666596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1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1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1</v>
      </c>
      <c r="BM401">
        <v>0</v>
      </c>
      <c r="BN401">
        <v>0</v>
      </c>
    </row>
    <row r="402" spans="1:66" x14ac:dyDescent="0.35">
      <c r="A402" t="s">
        <v>1003</v>
      </c>
      <c r="B402" t="s">
        <v>201</v>
      </c>
      <c r="C402" t="s">
        <v>77</v>
      </c>
      <c r="D402">
        <v>79.44</v>
      </c>
      <c r="E402">
        <v>23.36</v>
      </c>
      <c r="F402" t="str">
        <f t="shared" si="13"/>
        <v>medium</v>
      </c>
      <c r="G402" t="str">
        <f t="shared" si="14"/>
        <v>zlow</v>
      </c>
      <c r="H402" t="s">
        <v>248</v>
      </c>
      <c r="I402">
        <v>345</v>
      </c>
      <c r="J402" t="s">
        <v>1004</v>
      </c>
      <c r="K402" t="s">
        <v>1005</v>
      </c>
      <c r="M402">
        <v>46</v>
      </c>
      <c r="O402">
        <v>0</v>
      </c>
      <c r="P402">
        <v>0</v>
      </c>
      <c r="Q402" s="5">
        <v>0.75</v>
      </c>
      <c r="R402" s="5">
        <v>0.38461538461538403</v>
      </c>
      <c r="S402" s="5">
        <v>0</v>
      </c>
      <c r="T402" s="5">
        <v>0.55555555555555503</v>
      </c>
      <c r="U402" s="5">
        <v>0.4</v>
      </c>
      <c r="V402" s="5">
        <v>0.214285714285714</v>
      </c>
      <c r="W402" s="5">
        <v>0.25</v>
      </c>
      <c r="X402" s="5">
        <v>0.28571428571428498</v>
      </c>
      <c r="Y402" s="5">
        <v>0.14285714285714199</v>
      </c>
      <c r="Z402" s="5">
        <v>0.6</v>
      </c>
      <c r="AA402" s="5">
        <v>0.36363636363636298</v>
      </c>
      <c r="AB402" s="5">
        <v>0</v>
      </c>
      <c r="AC402" s="5">
        <v>0</v>
      </c>
      <c r="AD402" s="5">
        <v>0.75</v>
      </c>
      <c r="AE402" s="5">
        <v>0</v>
      </c>
      <c r="AF402" s="5">
        <v>0</v>
      </c>
      <c r="AG402" s="5">
        <v>0</v>
      </c>
      <c r="AH402" s="5">
        <v>0</v>
      </c>
      <c r="AI402" s="5">
        <v>6.6666666666666596E-2</v>
      </c>
      <c r="AJ402" s="5">
        <v>0.5</v>
      </c>
      <c r="AK402" s="5">
        <v>0</v>
      </c>
      <c r="AL402" s="5">
        <v>0.88888888888888795</v>
      </c>
      <c r="AM402">
        <v>0</v>
      </c>
      <c r="AN402">
        <v>1</v>
      </c>
      <c r="AO402">
        <v>0</v>
      </c>
      <c r="AP402">
        <v>0</v>
      </c>
      <c r="AQ402">
        <v>0</v>
      </c>
      <c r="AR402">
        <v>1</v>
      </c>
      <c r="AS402">
        <v>0</v>
      </c>
      <c r="AT402">
        <v>1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1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1</v>
      </c>
      <c r="BM402">
        <v>0</v>
      </c>
      <c r="BN402">
        <v>1</v>
      </c>
    </row>
    <row r="403" spans="1:66" x14ac:dyDescent="0.35">
      <c r="A403" t="s">
        <v>1039</v>
      </c>
      <c r="B403" t="s">
        <v>201</v>
      </c>
      <c r="C403" t="s">
        <v>77</v>
      </c>
      <c r="D403">
        <v>89.72</v>
      </c>
      <c r="E403">
        <v>18.91</v>
      </c>
      <c r="F403" t="str">
        <f t="shared" si="13"/>
        <v>medium</v>
      </c>
      <c r="G403" t="str">
        <f t="shared" si="14"/>
        <v>zlow</v>
      </c>
      <c r="H403" t="s">
        <v>248</v>
      </c>
      <c r="I403">
        <v>391</v>
      </c>
      <c r="J403" t="s">
        <v>1040</v>
      </c>
      <c r="M403">
        <v>55</v>
      </c>
      <c r="O403">
        <v>0</v>
      </c>
      <c r="P403">
        <v>0</v>
      </c>
      <c r="Q403" s="5">
        <v>0.5</v>
      </c>
      <c r="R403" s="5">
        <v>0.30769230769230699</v>
      </c>
      <c r="S403" s="5">
        <v>0.25</v>
      </c>
      <c r="T403" s="5">
        <v>0.44444444444444398</v>
      </c>
      <c r="U403" s="5">
        <v>0.2</v>
      </c>
      <c r="V403" s="5">
        <v>0.214285714285714</v>
      </c>
      <c r="W403" s="5">
        <v>0.25</v>
      </c>
      <c r="X403" s="5">
        <v>0.57142857142857095</v>
      </c>
      <c r="Y403" s="5">
        <v>0.14285714285714199</v>
      </c>
      <c r="Z403" s="5">
        <v>0.4</v>
      </c>
      <c r="AA403" s="5">
        <v>0.18181818181818099</v>
      </c>
      <c r="AB403" s="5">
        <v>0</v>
      </c>
      <c r="AC403" s="5">
        <v>0.5</v>
      </c>
      <c r="AD403" s="5">
        <v>0.75</v>
      </c>
      <c r="AE403" s="5">
        <v>0</v>
      </c>
      <c r="AF403" s="5">
        <v>0</v>
      </c>
      <c r="AG403" s="5">
        <v>0.33333333333333298</v>
      </c>
      <c r="AH403" s="5">
        <v>0.33333333333333298</v>
      </c>
      <c r="AI403" s="5">
        <v>0.133333333333333</v>
      </c>
      <c r="AJ403" s="5">
        <v>0.5</v>
      </c>
      <c r="AK403" s="5">
        <v>0</v>
      </c>
      <c r="AL403" s="5">
        <v>0.88888888888888795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1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1</v>
      </c>
      <c r="AY403">
        <v>0</v>
      </c>
      <c r="AZ403">
        <v>1</v>
      </c>
      <c r="BA403">
        <v>0</v>
      </c>
      <c r="BB403">
        <v>1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1</v>
      </c>
      <c r="BM403">
        <v>0</v>
      </c>
      <c r="BN403">
        <v>0</v>
      </c>
    </row>
    <row r="404" spans="1:66" x14ac:dyDescent="0.35">
      <c r="A404" t="s">
        <v>1011</v>
      </c>
      <c r="B404" t="s">
        <v>278</v>
      </c>
      <c r="C404" t="s">
        <v>75</v>
      </c>
      <c r="D404">
        <v>89.93</v>
      </c>
      <c r="E404">
        <v>12.85</v>
      </c>
      <c r="F404" t="str">
        <f t="shared" si="13"/>
        <v>medium</v>
      </c>
      <c r="G404" t="str">
        <f t="shared" si="14"/>
        <v>zlow</v>
      </c>
      <c r="H404" t="s">
        <v>248</v>
      </c>
      <c r="I404">
        <v>104</v>
      </c>
      <c r="K404" t="s">
        <v>1012</v>
      </c>
      <c r="L404" t="s">
        <v>1013</v>
      </c>
      <c r="M404">
        <v>52</v>
      </c>
      <c r="O404">
        <v>0</v>
      </c>
      <c r="P404">
        <v>0</v>
      </c>
      <c r="Q404" s="5">
        <v>0.75</v>
      </c>
      <c r="R404" s="5">
        <v>0.30769230769230699</v>
      </c>
      <c r="S404" s="5">
        <v>0.25</v>
      </c>
      <c r="T404" s="5">
        <v>0.66666666666666596</v>
      </c>
      <c r="U404" s="5">
        <v>0.6</v>
      </c>
      <c r="V404" s="5">
        <v>0.14285714285714199</v>
      </c>
      <c r="W404" s="5">
        <v>0.25</v>
      </c>
      <c r="X404" s="5">
        <v>0.42857142857142799</v>
      </c>
      <c r="Y404" s="5">
        <v>0.14285714285714199</v>
      </c>
      <c r="Z404" s="5">
        <v>0.6</v>
      </c>
      <c r="AA404" s="5">
        <v>0.54545454545454497</v>
      </c>
      <c r="AB404" s="5">
        <v>0</v>
      </c>
      <c r="AC404" s="5">
        <v>0.53846153846153799</v>
      </c>
      <c r="AD404" s="5">
        <v>0.75</v>
      </c>
      <c r="AE404" s="5">
        <v>0</v>
      </c>
      <c r="AF404" s="5">
        <v>0</v>
      </c>
      <c r="AG404" s="5">
        <v>0</v>
      </c>
      <c r="AH404" s="5">
        <v>0</v>
      </c>
      <c r="AI404" s="5">
        <v>0.133333333333333</v>
      </c>
      <c r="AJ404" s="5">
        <v>1</v>
      </c>
      <c r="AK404" s="5">
        <v>0</v>
      </c>
      <c r="AL404" s="5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1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1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1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1</v>
      </c>
      <c r="BM404">
        <v>0</v>
      </c>
      <c r="BN404">
        <v>1</v>
      </c>
    </row>
    <row r="405" spans="1:66" x14ac:dyDescent="0.35">
      <c r="A405" t="s">
        <v>249</v>
      </c>
      <c r="B405" t="s">
        <v>250</v>
      </c>
      <c r="C405" t="s">
        <v>76</v>
      </c>
      <c r="D405">
        <v>48.72</v>
      </c>
      <c r="E405">
        <v>0.09</v>
      </c>
      <c r="F405" t="str">
        <f t="shared" si="13"/>
        <v>zlow</v>
      </c>
      <c r="G405" t="str">
        <f t="shared" si="14"/>
        <v>high</v>
      </c>
      <c r="H405" t="s">
        <v>243</v>
      </c>
      <c r="I405">
        <v>164</v>
      </c>
      <c r="J405" t="s">
        <v>251</v>
      </c>
      <c r="K405" t="s">
        <v>252</v>
      </c>
      <c r="L405" t="s">
        <v>253</v>
      </c>
      <c r="M405">
        <v>35</v>
      </c>
      <c r="O405">
        <v>0</v>
      </c>
      <c r="P405">
        <v>0</v>
      </c>
      <c r="Q405" s="5">
        <v>0.125</v>
      </c>
      <c r="R405" s="5">
        <v>0</v>
      </c>
      <c r="S405" s="5">
        <v>0.5</v>
      </c>
      <c r="T405" s="5">
        <v>0.55555555555555503</v>
      </c>
      <c r="U405" s="5">
        <v>0</v>
      </c>
      <c r="V405" s="5">
        <v>0</v>
      </c>
      <c r="W405" s="5">
        <v>0</v>
      </c>
      <c r="X405" s="5">
        <v>0.71428571428571397</v>
      </c>
      <c r="Y405" s="5">
        <v>0</v>
      </c>
      <c r="Z405" s="5">
        <v>0.1</v>
      </c>
      <c r="AA405" s="5">
        <v>0.27272727272727199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0.22222222222222199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1</v>
      </c>
      <c r="BJ405">
        <v>0</v>
      </c>
      <c r="BK405">
        <v>0</v>
      </c>
      <c r="BL405">
        <v>0</v>
      </c>
      <c r="BM405">
        <v>0</v>
      </c>
      <c r="BN405">
        <v>0</v>
      </c>
    </row>
    <row r="406" spans="1:66" x14ac:dyDescent="0.35">
      <c r="A406" t="s">
        <v>583</v>
      </c>
      <c r="B406" t="s">
        <v>429</v>
      </c>
      <c r="C406" t="s">
        <v>76</v>
      </c>
      <c r="D406">
        <v>43.85</v>
      </c>
      <c r="E406">
        <v>0</v>
      </c>
      <c r="F406" t="str">
        <f t="shared" si="13"/>
        <v>zlow</v>
      </c>
      <c r="G406" t="str">
        <f t="shared" si="14"/>
        <v>high</v>
      </c>
      <c r="H406" t="s">
        <v>248</v>
      </c>
      <c r="I406">
        <v>52</v>
      </c>
      <c r="J406" t="s">
        <v>584</v>
      </c>
      <c r="M406">
        <v>18</v>
      </c>
      <c r="O406">
        <v>0</v>
      </c>
      <c r="P406">
        <v>0</v>
      </c>
      <c r="Q406" s="5">
        <v>0.125</v>
      </c>
      <c r="R406" s="5">
        <v>0</v>
      </c>
      <c r="S406" s="5">
        <v>0.25</v>
      </c>
      <c r="T406" s="5">
        <v>0.55555555555555503</v>
      </c>
      <c r="U406" s="5">
        <v>0</v>
      </c>
      <c r="V406" s="5">
        <v>0</v>
      </c>
      <c r="W406" s="5">
        <v>0</v>
      </c>
      <c r="X406" s="5">
        <v>0.57142857142857095</v>
      </c>
      <c r="Y406" s="5">
        <v>0</v>
      </c>
      <c r="Z406" s="5">
        <v>0</v>
      </c>
      <c r="AA406" s="5">
        <v>0.45454545454545398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0.125</v>
      </c>
      <c r="AL406" s="5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</row>
    <row r="407" spans="1:66" x14ac:dyDescent="0.35">
      <c r="A407" t="s">
        <v>732</v>
      </c>
      <c r="B407" t="s">
        <v>269</v>
      </c>
      <c r="C407" t="s">
        <v>75</v>
      </c>
      <c r="D407">
        <v>49.81</v>
      </c>
      <c r="E407">
        <v>0.03</v>
      </c>
      <c r="F407" t="str">
        <f t="shared" si="13"/>
        <v>zlow</v>
      </c>
      <c r="G407" t="str">
        <f t="shared" si="14"/>
        <v>high</v>
      </c>
      <c r="H407" t="s">
        <v>248</v>
      </c>
      <c r="I407">
        <v>269</v>
      </c>
      <c r="K407" t="s">
        <v>733</v>
      </c>
      <c r="M407">
        <v>10</v>
      </c>
      <c r="O407">
        <v>0</v>
      </c>
      <c r="P407">
        <v>0</v>
      </c>
      <c r="Q407" s="5">
        <v>0.5</v>
      </c>
      <c r="R407" s="5">
        <v>0.23076923076923</v>
      </c>
      <c r="S407" s="5">
        <v>0</v>
      </c>
      <c r="T407" s="5">
        <v>0.22222222222222199</v>
      </c>
      <c r="U407" s="5">
        <v>0.2</v>
      </c>
      <c r="V407" s="5">
        <v>0</v>
      </c>
      <c r="W407" s="5">
        <v>0.125</v>
      </c>
      <c r="X407" s="5">
        <v>0.28571428571428498</v>
      </c>
      <c r="Y407" s="5">
        <v>0.14285714285714199</v>
      </c>
      <c r="Z407" s="5">
        <v>0.4</v>
      </c>
      <c r="AA407" s="5">
        <v>0.18181818181818099</v>
      </c>
      <c r="AB407" s="5">
        <v>0</v>
      </c>
      <c r="AC407" s="5">
        <v>0.25</v>
      </c>
      <c r="AD407" s="5">
        <v>0.5</v>
      </c>
      <c r="AE407" s="5">
        <v>0</v>
      </c>
      <c r="AF407" s="5">
        <v>0</v>
      </c>
      <c r="AG407" s="5">
        <v>0</v>
      </c>
      <c r="AH407" s="5">
        <v>0</v>
      </c>
      <c r="AI407" s="5">
        <v>6.6666666666666596E-2</v>
      </c>
      <c r="AJ407" s="5">
        <v>0.66666666666666596</v>
      </c>
      <c r="AK407" s="5">
        <v>0</v>
      </c>
      <c r="AL407" s="5">
        <v>0.33333333333333298</v>
      </c>
      <c r="AM407">
        <v>1</v>
      </c>
      <c r="AN407">
        <v>1</v>
      </c>
      <c r="AO407">
        <v>0</v>
      </c>
      <c r="AP407">
        <v>0</v>
      </c>
      <c r="AQ407">
        <v>1</v>
      </c>
      <c r="AR407">
        <v>1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1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1</v>
      </c>
      <c r="BM407">
        <v>0</v>
      </c>
      <c r="BN407">
        <v>0</v>
      </c>
    </row>
    <row r="408" spans="1:66" x14ac:dyDescent="0.35">
      <c r="A408" t="s">
        <v>746</v>
      </c>
      <c r="B408" t="s">
        <v>159</v>
      </c>
      <c r="C408" t="s">
        <v>77</v>
      </c>
      <c r="D408">
        <v>48.26</v>
      </c>
      <c r="E408">
        <v>2.34</v>
      </c>
      <c r="F408" t="str">
        <f t="shared" si="13"/>
        <v>zlow</v>
      </c>
      <c r="G408" t="str">
        <f t="shared" si="14"/>
        <v>high</v>
      </c>
      <c r="H408" t="s">
        <v>248</v>
      </c>
      <c r="I408">
        <v>73</v>
      </c>
      <c r="J408" t="s">
        <v>747</v>
      </c>
      <c r="M408">
        <v>12</v>
      </c>
      <c r="O408">
        <v>0</v>
      </c>
      <c r="P408">
        <v>0</v>
      </c>
      <c r="Q408" s="5">
        <v>0.25</v>
      </c>
      <c r="R408" s="5">
        <v>0.15384615384615299</v>
      </c>
      <c r="S408" s="5">
        <v>0</v>
      </c>
      <c r="T408" s="5">
        <v>0.22222222222222199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0.2</v>
      </c>
      <c r="AA408" s="5">
        <v>0.18181818181818099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0.22222222222222199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</row>
    <row r="409" spans="1:66" x14ac:dyDescent="0.35">
      <c r="A409" t="s">
        <v>818</v>
      </c>
      <c r="B409" t="s">
        <v>209</v>
      </c>
      <c r="C409" t="s">
        <v>76</v>
      </c>
      <c r="D409">
        <v>40.81</v>
      </c>
      <c r="E409">
        <v>1.03</v>
      </c>
      <c r="F409" t="str">
        <f t="shared" si="13"/>
        <v>zlow</v>
      </c>
      <c r="G409" t="str">
        <f t="shared" si="14"/>
        <v>high</v>
      </c>
      <c r="H409" t="s">
        <v>248</v>
      </c>
      <c r="I409">
        <v>274</v>
      </c>
      <c r="M409">
        <v>26</v>
      </c>
      <c r="O409">
        <v>0</v>
      </c>
      <c r="P409">
        <v>0</v>
      </c>
      <c r="Q409" s="5">
        <v>0.5</v>
      </c>
      <c r="R409" s="5">
        <v>0.15384615384615299</v>
      </c>
      <c r="S409" s="5">
        <v>0.5</v>
      </c>
      <c r="T409" s="5">
        <v>0.33333333333333298</v>
      </c>
      <c r="U409" s="5">
        <v>0</v>
      </c>
      <c r="V409" s="5">
        <v>7.1428571428571397E-2</v>
      </c>
      <c r="W409" s="5">
        <v>0</v>
      </c>
      <c r="X409" s="5">
        <v>0.57142857142857095</v>
      </c>
      <c r="Y409" s="5">
        <v>0.14285714285714199</v>
      </c>
      <c r="Z409" s="5">
        <v>0.4</v>
      </c>
      <c r="AA409" s="5">
        <v>0.27272727272727199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0.133333333333333</v>
      </c>
      <c r="AJ409" s="5">
        <v>0.66666666666666596</v>
      </c>
      <c r="AK409" s="5">
        <v>0.25</v>
      </c>
      <c r="AL409" s="5">
        <v>0</v>
      </c>
      <c r="AM409">
        <v>0</v>
      </c>
      <c r="AN409">
        <v>1</v>
      </c>
      <c r="AO409">
        <v>1</v>
      </c>
      <c r="AP409">
        <v>1</v>
      </c>
      <c r="AQ409">
        <v>1</v>
      </c>
      <c r="AR409">
        <v>1</v>
      </c>
      <c r="AS409">
        <v>0</v>
      </c>
      <c r="AT409">
        <v>0</v>
      </c>
      <c r="AU409">
        <v>1</v>
      </c>
      <c r="AV409">
        <v>0</v>
      </c>
      <c r="AW409">
        <v>0</v>
      </c>
      <c r="AX409">
        <v>0</v>
      </c>
      <c r="AY409">
        <v>0</v>
      </c>
      <c r="AZ409">
        <v>1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</row>
    <row r="410" spans="1:66" x14ac:dyDescent="0.35">
      <c r="A410" t="s">
        <v>598</v>
      </c>
      <c r="B410" t="s">
        <v>257</v>
      </c>
      <c r="C410" t="s">
        <v>76</v>
      </c>
      <c r="D410">
        <v>44.37</v>
      </c>
      <c r="E410">
        <v>1.08</v>
      </c>
      <c r="F410" t="str">
        <f t="shared" si="13"/>
        <v>zlow</v>
      </c>
      <c r="G410" t="str">
        <f t="shared" si="14"/>
        <v>high</v>
      </c>
      <c r="H410" t="s">
        <v>248</v>
      </c>
      <c r="I410">
        <v>80</v>
      </c>
      <c r="M410">
        <v>34</v>
      </c>
      <c r="O410">
        <v>0</v>
      </c>
      <c r="P410">
        <v>0</v>
      </c>
      <c r="Q410" s="5">
        <v>0</v>
      </c>
      <c r="R410" s="5">
        <v>7.69230769230769E-2</v>
      </c>
      <c r="S410" s="5">
        <v>0.25</v>
      </c>
      <c r="T410" s="5">
        <v>0.22222222222222199</v>
      </c>
      <c r="U410" s="5">
        <v>0</v>
      </c>
      <c r="V410" s="5">
        <v>0</v>
      </c>
      <c r="W410" s="5">
        <v>0</v>
      </c>
      <c r="X410" s="5">
        <v>0.42857142857142799</v>
      </c>
      <c r="Y410" s="5">
        <v>0</v>
      </c>
      <c r="Z410" s="5">
        <v>0.1</v>
      </c>
      <c r="AA410" s="5">
        <v>0.27272727272727199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0.25</v>
      </c>
      <c r="AL410" s="5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</row>
    <row r="411" spans="1:66" x14ac:dyDescent="0.35">
      <c r="A411" t="s">
        <v>864</v>
      </c>
      <c r="B411" t="s">
        <v>159</v>
      </c>
      <c r="C411" t="s">
        <v>77</v>
      </c>
      <c r="D411">
        <v>39.94</v>
      </c>
      <c r="E411">
        <v>2.8</v>
      </c>
      <c r="F411" t="str">
        <f t="shared" si="13"/>
        <v>zlow</v>
      </c>
      <c r="G411" t="str">
        <f t="shared" si="14"/>
        <v>high</v>
      </c>
      <c r="H411" t="s">
        <v>248</v>
      </c>
      <c r="I411">
        <v>133</v>
      </c>
      <c r="M411">
        <v>20</v>
      </c>
      <c r="O411">
        <v>0</v>
      </c>
      <c r="P411">
        <v>0</v>
      </c>
      <c r="Q411" s="5">
        <v>0.25</v>
      </c>
      <c r="R411" s="5">
        <v>0.15384615384615299</v>
      </c>
      <c r="S411" s="5">
        <v>0</v>
      </c>
      <c r="T411" s="5">
        <v>0.44444444444444398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0.2</v>
      </c>
      <c r="AA411" s="5">
        <v>9.0909090909090898E-2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0.77777777777777701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1</v>
      </c>
      <c r="BJ411">
        <v>0</v>
      </c>
      <c r="BK411">
        <v>0</v>
      </c>
      <c r="BL411">
        <v>0</v>
      </c>
      <c r="BM411">
        <v>0</v>
      </c>
      <c r="BN411">
        <v>0</v>
      </c>
    </row>
    <row r="412" spans="1:66" x14ac:dyDescent="0.35">
      <c r="A412" t="s">
        <v>886</v>
      </c>
      <c r="B412" t="s">
        <v>159</v>
      </c>
      <c r="C412" t="s">
        <v>77</v>
      </c>
      <c r="D412">
        <v>49.35</v>
      </c>
      <c r="E412">
        <v>0.93</v>
      </c>
      <c r="F412" t="str">
        <f t="shared" si="13"/>
        <v>zlow</v>
      </c>
      <c r="G412" t="str">
        <f t="shared" si="14"/>
        <v>high</v>
      </c>
      <c r="H412" t="s">
        <v>248</v>
      </c>
      <c r="I412">
        <v>90</v>
      </c>
      <c r="J412" t="s">
        <v>887</v>
      </c>
      <c r="M412">
        <v>29</v>
      </c>
      <c r="O412">
        <v>0</v>
      </c>
      <c r="P412">
        <v>0</v>
      </c>
      <c r="Q412" s="5">
        <v>0</v>
      </c>
      <c r="R412" s="5">
        <v>0</v>
      </c>
      <c r="S412" s="5">
        <v>0</v>
      </c>
      <c r="T412" s="5">
        <v>0.11111111111111099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0.27272727272727199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</row>
    <row r="413" spans="1:66" x14ac:dyDescent="0.35">
      <c r="A413" t="s">
        <v>902</v>
      </c>
      <c r="B413" t="s">
        <v>388</v>
      </c>
      <c r="C413" t="s">
        <v>75</v>
      </c>
      <c r="D413">
        <v>27.78</v>
      </c>
      <c r="E413">
        <v>0.5</v>
      </c>
      <c r="F413" t="str">
        <f t="shared" ref="F413:F430" si="16">IF(D413&gt;95,"high",IF(D413&gt;50,"medium","zlow"))</f>
        <v>zlow</v>
      </c>
      <c r="G413" t="str">
        <f t="shared" si="14"/>
        <v>high</v>
      </c>
      <c r="H413" t="s">
        <v>248</v>
      </c>
      <c r="I413">
        <v>148</v>
      </c>
      <c r="J413" t="s">
        <v>903</v>
      </c>
      <c r="M413">
        <v>22</v>
      </c>
      <c r="O413">
        <v>0</v>
      </c>
      <c r="P413">
        <v>0</v>
      </c>
      <c r="Q413" s="5">
        <v>0.125</v>
      </c>
      <c r="R413" s="5">
        <v>0</v>
      </c>
      <c r="S413" s="5">
        <v>0</v>
      </c>
      <c r="T413" s="5">
        <v>0.11111111111111099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0.27272727272727199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0.44444444444444398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</row>
    <row r="414" spans="1:66" x14ac:dyDescent="0.35">
      <c r="A414" t="s">
        <v>926</v>
      </c>
      <c r="B414" t="s">
        <v>181</v>
      </c>
      <c r="C414" t="s">
        <v>75</v>
      </c>
      <c r="D414">
        <v>35.9</v>
      </c>
      <c r="E414">
        <v>2.2799999999999998</v>
      </c>
      <c r="F414" t="str">
        <f t="shared" si="16"/>
        <v>zlow</v>
      </c>
      <c r="G414" t="str">
        <f t="shared" si="14"/>
        <v>high</v>
      </c>
      <c r="H414" t="s">
        <v>248</v>
      </c>
      <c r="I414">
        <v>236</v>
      </c>
      <c r="M414">
        <v>17</v>
      </c>
      <c r="O414">
        <v>0</v>
      </c>
      <c r="P414">
        <v>0</v>
      </c>
      <c r="Q414" s="5">
        <v>0.25</v>
      </c>
      <c r="R414" s="5">
        <v>0.30769230769230699</v>
      </c>
      <c r="S414" s="5">
        <v>0</v>
      </c>
      <c r="T414" s="5">
        <v>0.22222222222222199</v>
      </c>
      <c r="U414" s="5">
        <v>0</v>
      </c>
      <c r="V414" s="5">
        <v>0.214285714285714</v>
      </c>
      <c r="W414" s="5">
        <v>0.125</v>
      </c>
      <c r="X414" s="5">
        <v>0</v>
      </c>
      <c r="Y414" s="5">
        <v>0</v>
      </c>
      <c r="Z414" s="5">
        <v>0.3</v>
      </c>
      <c r="AA414" s="5">
        <v>0</v>
      </c>
      <c r="AB414" s="5">
        <v>0</v>
      </c>
      <c r="AC414" s="5">
        <v>0.30769230769230699</v>
      </c>
      <c r="AD414" s="5">
        <v>0.75</v>
      </c>
      <c r="AE414" s="5">
        <v>0</v>
      </c>
      <c r="AF414" s="5">
        <v>0</v>
      </c>
      <c r="AG414" s="5">
        <v>0</v>
      </c>
      <c r="AH414" s="5">
        <v>0</v>
      </c>
      <c r="AI414" s="5">
        <v>0.133333333333333</v>
      </c>
      <c r="AJ414" s="5">
        <v>1</v>
      </c>
      <c r="AK414" s="5">
        <v>0</v>
      </c>
      <c r="AL414" s="5">
        <v>0.55555555555555503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1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1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1</v>
      </c>
      <c r="BM414">
        <v>0</v>
      </c>
      <c r="BN414">
        <v>0</v>
      </c>
    </row>
    <row r="415" spans="1:66" x14ac:dyDescent="0.35">
      <c r="A415" t="s">
        <v>208</v>
      </c>
      <c r="B415" t="s">
        <v>209</v>
      </c>
      <c r="C415" t="s">
        <v>76</v>
      </c>
      <c r="D415">
        <v>47.02</v>
      </c>
      <c r="E415">
        <v>1.74</v>
      </c>
      <c r="F415" t="str">
        <f t="shared" si="16"/>
        <v>zlow</v>
      </c>
      <c r="G415" t="str">
        <f t="shared" si="14"/>
        <v>high</v>
      </c>
      <c r="H415" t="str">
        <f>IF(G415=3, "HIGH", "medium")</f>
        <v>medium</v>
      </c>
      <c r="I415">
        <v>326</v>
      </c>
      <c r="J415" t="s">
        <v>157</v>
      </c>
      <c r="K415" t="s">
        <v>210</v>
      </c>
      <c r="L415" t="s">
        <v>157</v>
      </c>
      <c r="M415">
        <v>23</v>
      </c>
      <c r="O415">
        <v>0</v>
      </c>
      <c r="P415">
        <v>0</v>
      </c>
      <c r="Q415" s="5">
        <v>0.5</v>
      </c>
      <c r="R415" s="5">
        <v>0.15384615384615299</v>
      </c>
      <c r="S415" s="5">
        <v>0</v>
      </c>
      <c r="T415" s="5">
        <v>0.33333333333333298</v>
      </c>
      <c r="U415" s="5">
        <v>0.2</v>
      </c>
      <c r="V415" s="5">
        <v>0.14285714285714199</v>
      </c>
      <c r="W415" s="5">
        <v>0</v>
      </c>
      <c r="X415" s="5">
        <v>0.28571428571428498</v>
      </c>
      <c r="Y415" s="5">
        <v>0.28571428571428498</v>
      </c>
      <c r="Z415" s="5">
        <v>0.3</v>
      </c>
      <c r="AA415" s="5">
        <v>0.27272727272727199</v>
      </c>
      <c r="AB415" s="5">
        <v>0</v>
      </c>
      <c r="AC415" s="5">
        <v>0.16666666666666599</v>
      </c>
      <c r="AD415" s="5">
        <v>0.5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0.5</v>
      </c>
      <c r="AK415" s="5">
        <v>0.75</v>
      </c>
      <c r="AL415" s="5">
        <v>0</v>
      </c>
      <c r="AM415">
        <v>0</v>
      </c>
      <c r="AN415">
        <v>0</v>
      </c>
      <c r="AO415">
        <v>0</v>
      </c>
      <c r="AP415">
        <v>1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1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</row>
    <row r="416" spans="1:66" x14ac:dyDescent="0.35">
      <c r="A416" t="s">
        <v>405</v>
      </c>
      <c r="B416" t="s">
        <v>257</v>
      </c>
      <c r="C416" t="s">
        <v>76</v>
      </c>
      <c r="D416">
        <v>36.49</v>
      </c>
      <c r="E416">
        <v>1.22</v>
      </c>
      <c r="F416" t="str">
        <f t="shared" si="16"/>
        <v>zlow</v>
      </c>
      <c r="G416" t="str">
        <f t="shared" ref="G416:G430" si="17">IF(E416&lt;5,"high",IF(E416&lt;10,"medium","zlow"))</f>
        <v>high</v>
      </c>
      <c r="H416" t="s">
        <v>248</v>
      </c>
      <c r="I416">
        <v>110</v>
      </c>
      <c r="M416">
        <v>16</v>
      </c>
      <c r="O416">
        <v>0</v>
      </c>
      <c r="P416">
        <v>0</v>
      </c>
      <c r="Q416" s="5">
        <v>0</v>
      </c>
      <c r="R416" s="5">
        <v>0</v>
      </c>
      <c r="S416" s="5">
        <v>0</v>
      </c>
      <c r="T416" s="5">
        <v>0.11111111111111099</v>
      </c>
      <c r="U416" s="5">
        <v>0</v>
      </c>
      <c r="V416" s="5">
        <v>0</v>
      </c>
      <c r="W416" s="5">
        <v>0</v>
      </c>
      <c r="X416" s="5">
        <v>0.14285714285714199</v>
      </c>
      <c r="Y416" s="5">
        <v>0</v>
      </c>
      <c r="Z416" s="5">
        <v>0</v>
      </c>
      <c r="AA416" s="5">
        <v>9.0909090909090898E-2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0.25</v>
      </c>
      <c r="AL416" s="5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</row>
    <row r="417" spans="1:66" x14ac:dyDescent="0.35">
      <c r="A417" t="s">
        <v>360</v>
      </c>
      <c r="B417" t="s">
        <v>201</v>
      </c>
      <c r="C417" t="s">
        <v>75</v>
      </c>
      <c r="D417">
        <v>41.4</v>
      </c>
      <c r="E417">
        <v>2.1</v>
      </c>
      <c r="F417" t="str">
        <f t="shared" si="16"/>
        <v>zlow</v>
      </c>
      <c r="G417" t="str">
        <f t="shared" si="17"/>
        <v>high</v>
      </c>
      <c r="H417" t="s">
        <v>248</v>
      </c>
      <c r="I417">
        <v>315</v>
      </c>
      <c r="M417">
        <v>23</v>
      </c>
      <c r="O417">
        <v>0</v>
      </c>
      <c r="P417">
        <v>0</v>
      </c>
      <c r="Q417" s="5">
        <v>0.25</v>
      </c>
      <c r="R417" s="5">
        <v>0.15384615384615299</v>
      </c>
      <c r="S417" s="5">
        <v>0.25</v>
      </c>
      <c r="T417" s="5">
        <v>0.33333333333333298</v>
      </c>
      <c r="U417" s="5">
        <v>0.4</v>
      </c>
      <c r="V417" s="5">
        <v>0.14285714285714199</v>
      </c>
      <c r="W417" s="5">
        <v>0.125</v>
      </c>
      <c r="X417" s="5">
        <v>0.28571428571428498</v>
      </c>
      <c r="Y417" s="5">
        <v>0.14285714285714199</v>
      </c>
      <c r="Z417" s="5">
        <v>0.2</v>
      </c>
      <c r="AA417" s="5">
        <v>0.18181818181818099</v>
      </c>
      <c r="AB417" s="5">
        <v>0</v>
      </c>
      <c r="AC417" s="5">
        <v>0</v>
      </c>
      <c r="AD417" s="5">
        <v>0.5</v>
      </c>
      <c r="AE417" s="5">
        <v>0</v>
      </c>
      <c r="AF417" s="5">
        <v>0</v>
      </c>
      <c r="AG417" s="5">
        <v>0</v>
      </c>
      <c r="AH417" s="5">
        <v>0</v>
      </c>
      <c r="AI417" s="5">
        <v>6.6666666666666596E-2</v>
      </c>
      <c r="AJ417" s="5">
        <v>0</v>
      </c>
      <c r="AK417" s="5">
        <v>0</v>
      </c>
      <c r="AL417" s="5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1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1</v>
      </c>
      <c r="BM417">
        <v>0</v>
      </c>
      <c r="BN417">
        <v>1</v>
      </c>
    </row>
    <row r="418" spans="1:66" x14ac:dyDescent="0.35">
      <c r="A418" t="s">
        <v>415</v>
      </c>
      <c r="B418" t="s">
        <v>214</v>
      </c>
      <c r="C418" t="s">
        <v>75</v>
      </c>
      <c r="D418">
        <v>33.729999999999997</v>
      </c>
      <c r="E418">
        <v>1.17</v>
      </c>
      <c r="F418" t="str">
        <f t="shared" si="16"/>
        <v>zlow</v>
      </c>
      <c r="G418" t="str">
        <f t="shared" si="17"/>
        <v>high</v>
      </c>
      <c r="H418" t="s">
        <v>248</v>
      </c>
      <c r="I418">
        <v>180</v>
      </c>
      <c r="M418">
        <v>12</v>
      </c>
      <c r="O418">
        <v>0</v>
      </c>
      <c r="P418">
        <v>0</v>
      </c>
      <c r="Q418" s="5">
        <v>0.125</v>
      </c>
      <c r="R418" s="5">
        <v>0.15384615384615299</v>
      </c>
      <c r="S418" s="5">
        <v>0</v>
      </c>
      <c r="T418" s="5">
        <v>0.44444444444444398</v>
      </c>
      <c r="U418" s="5">
        <v>0</v>
      </c>
      <c r="V418" s="5">
        <v>0.14285714285714199</v>
      </c>
      <c r="W418" s="5">
        <v>0</v>
      </c>
      <c r="X418" s="5">
        <v>0</v>
      </c>
      <c r="Y418" s="5">
        <v>0</v>
      </c>
      <c r="Z418" s="5">
        <v>0.2</v>
      </c>
      <c r="AA418" s="5">
        <v>9.0909090909090898E-2</v>
      </c>
      <c r="AB418" s="5">
        <v>0</v>
      </c>
      <c r="AC418" s="5">
        <v>9.0909090909090898E-2</v>
      </c>
      <c r="AD418" s="5">
        <v>0</v>
      </c>
      <c r="AE418" s="5">
        <v>0</v>
      </c>
      <c r="AF418" s="5">
        <v>0</v>
      </c>
      <c r="AG418" s="5">
        <v>0.66666666666666596</v>
      </c>
      <c r="AH418" s="5">
        <v>0.66666666666666596</v>
      </c>
      <c r="AI418" s="5">
        <v>6.6666666666666596E-2</v>
      </c>
      <c r="AJ418" s="5">
        <v>0</v>
      </c>
      <c r="AK418" s="5">
        <v>0</v>
      </c>
      <c r="AL418" s="5">
        <v>0.11111111111111099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1</v>
      </c>
      <c r="AX418">
        <v>0</v>
      </c>
      <c r="AY418">
        <v>1</v>
      </c>
      <c r="AZ418">
        <v>1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</row>
    <row r="419" spans="1:66" x14ac:dyDescent="0.35">
      <c r="A419" t="s">
        <v>421</v>
      </c>
      <c r="B419" t="s">
        <v>388</v>
      </c>
      <c r="C419" t="s">
        <v>77</v>
      </c>
      <c r="D419">
        <v>28.5</v>
      </c>
      <c r="E419">
        <v>0.93</v>
      </c>
      <c r="F419" t="str">
        <f t="shared" si="16"/>
        <v>zlow</v>
      </c>
      <c r="G419" t="str">
        <f t="shared" si="17"/>
        <v>high</v>
      </c>
      <c r="H419" t="s">
        <v>248</v>
      </c>
      <c r="I419">
        <v>91</v>
      </c>
      <c r="J419" t="s">
        <v>422</v>
      </c>
      <c r="M419">
        <v>14</v>
      </c>
      <c r="O419">
        <v>0</v>
      </c>
      <c r="P419">
        <v>0</v>
      </c>
      <c r="Q419" s="5">
        <v>0</v>
      </c>
      <c r="R419" s="5">
        <v>0</v>
      </c>
      <c r="S419" s="5">
        <v>0</v>
      </c>
      <c r="T419" s="5">
        <v>0.22222222222222199</v>
      </c>
      <c r="U419" s="5">
        <v>0</v>
      </c>
      <c r="V419" s="5">
        <v>0</v>
      </c>
      <c r="W419" s="5">
        <v>0</v>
      </c>
      <c r="X419" s="5">
        <v>0.14285714285714199</v>
      </c>
      <c r="Y419" s="5">
        <v>0</v>
      </c>
      <c r="Z419" s="5">
        <v>0</v>
      </c>
      <c r="AA419" s="5">
        <v>0.18181818181818099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</row>
    <row r="420" spans="1:66" x14ac:dyDescent="0.35">
      <c r="A420" t="s">
        <v>424</v>
      </c>
      <c r="B420" t="s">
        <v>425</v>
      </c>
      <c r="C420" t="s">
        <v>77</v>
      </c>
      <c r="D420">
        <v>38.32</v>
      </c>
      <c r="E420">
        <v>0</v>
      </c>
      <c r="F420" t="str">
        <f t="shared" si="16"/>
        <v>zlow</v>
      </c>
      <c r="G420" t="str">
        <f t="shared" si="17"/>
        <v>high</v>
      </c>
      <c r="H420" t="s">
        <v>248</v>
      </c>
      <c r="I420">
        <v>48</v>
      </c>
      <c r="M420">
        <v>15</v>
      </c>
      <c r="O420">
        <v>0</v>
      </c>
      <c r="P420">
        <v>0</v>
      </c>
      <c r="Q420" s="5">
        <v>0.25</v>
      </c>
      <c r="R420" s="5">
        <v>0.15384615384615299</v>
      </c>
      <c r="S420" s="5">
        <v>0</v>
      </c>
      <c r="T420" s="5">
        <v>0.33333333333333298</v>
      </c>
      <c r="U420" s="5">
        <v>0</v>
      </c>
      <c r="V420" s="5">
        <v>7.1428571428571397E-2</v>
      </c>
      <c r="W420" s="5">
        <v>0</v>
      </c>
      <c r="X420" s="5">
        <v>0.28571428571428498</v>
      </c>
      <c r="Y420" s="5">
        <v>0.14285714285714199</v>
      </c>
      <c r="Z420" s="5">
        <v>0.2</v>
      </c>
      <c r="AA420" s="5">
        <v>0.27272727272727199</v>
      </c>
      <c r="AB420" s="5">
        <v>0</v>
      </c>
      <c r="AC420" s="5">
        <v>0</v>
      </c>
      <c r="AD420" s="5">
        <v>0.25</v>
      </c>
      <c r="AE420" s="5">
        <v>0</v>
      </c>
      <c r="AF420" s="5">
        <v>0</v>
      </c>
      <c r="AG420" s="5">
        <v>0</v>
      </c>
      <c r="AH420" s="5">
        <v>0</v>
      </c>
      <c r="AI420" s="5">
        <v>6.6666666666666596E-2</v>
      </c>
      <c r="AJ420" s="5">
        <v>0</v>
      </c>
      <c r="AK420" s="5">
        <v>0</v>
      </c>
      <c r="AL420" s="5">
        <v>1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1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</row>
    <row r="421" spans="1:66" x14ac:dyDescent="0.35">
      <c r="A421" t="s">
        <v>487</v>
      </c>
      <c r="B421" t="s">
        <v>214</v>
      </c>
      <c r="C421" t="s">
        <v>75</v>
      </c>
      <c r="D421">
        <v>48.62</v>
      </c>
      <c r="E421">
        <v>3.2</v>
      </c>
      <c r="F421" t="str">
        <f t="shared" si="16"/>
        <v>zlow</v>
      </c>
      <c r="G421" t="str">
        <f t="shared" si="17"/>
        <v>high</v>
      </c>
      <c r="H421" t="s">
        <v>248</v>
      </c>
      <c r="I421">
        <v>271</v>
      </c>
      <c r="M421">
        <v>19</v>
      </c>
      <c r="O421">
        <v>0</v>
      </c>
      <c r="P421">
        <v>0</v>
      </c>
      <c r="Q421" s="5">
        <v>0.375</v>
      </c>
      <c r="R421" s="5">
        <v>0.23076923076923</v>
      </c>
      <c r="S421" s="5">
        <v>0</v>
      </c>
      <c r="T421" s="5">
        <v>0.55555555555555503</v>
      </c>
      <c r="U421" s="5">
        <v>0</v>
      </c>
      <c r="V421" s="5">
        <v>0</v>
      </c>
      <c r="W421" s="5">
        <v>0</v>
      </c>
      <c r="X421" s="5">
        <v>0.28571428571428498</v>
      </c>
      <c r="Y421" s="5">
        <v>0</v>
      </c>
      <c r="Z421" s="5">
        <v>0.3</v>
      </c>
      <c r="AA421" s="5">
        <v>0.27272727272727199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0.66666666666666596</v>
      </c>
      <c r="AH421" s="5">
        <v>0.66666666666666596</v>
      </c>
      <c r="AI421" s="5">
        <v>6.6666666666666596E-2</v>
      </c>
      <c r="AJ421" s="5">
        <v>0</v>
      </c>
      <c r="AK421" s="5">
        <v>0</v>
      </c>
      <c r="AL421" s="5">
        <v>0.22222222222222199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</v>
      </c>
      <c r="AX421">
        <v>0</v>
      </c>
      <c r="AY421">
        <v>1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1</v>
      </c>
      <c r="BM421">
        <v>0</v>
      </c>
      <c r="BN421">
        <v>0</v>
      </c>
    </row>
    <row r="422" spans="1:66" x14ac:dyDescent="0.35">
      <c r="A422" t="s">
        <v>502</v>
      </c>
      <c r="B422" t="s">
        <v>178</v>
      </c>
      <c r="C422" t="s">
        <v>77</v>
      </c>
      <c r="D422">
        <v>44.39</v>
      </c>
      <c r="E422">
        <v>7.0000000000000007E-2</v>
      </c>
      <c r="F422" t="str">
        <f t="shared" si="16"/>
        <v>zlow</v>
      </c>
      <c r="G422" t="str">
        <f t="shared" si="17"/>
        <v>high</v>
      </c>
      <c r="H422" t="s">
        <v>248</v>
      </c>
      <c r="I422">
        <v>63</v>
      </c>
      <c r="J422" t="s">
        <v>503</v>
      </c>
      <c r="M422">
        <v>21</v>
      </c>
      <c r="O422">
        <v>0</v>
      </c>
      <c r="P422">
        <v>0</v>
      </c>
      <c r="Q422" s="5">
        <v>0</v>
      </c>
      <c r="R422" s="5">
        <v>7.69230769230769E-2</v>
      </c>
      <c r="S422" s="5">
        <v>0</v>
      </c>
      <c r="T422" s="5">
        <v>0.44444444444444398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0.1</v>
      </c>
      <c r="AA422" s="5">
        <v>0.18181818181818099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0.22222222222222199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1</v>
      </c>
      <c r="BJ422">
        <v>0</v>
      </c>
      <c r="BK422">
        <v>0</v>
      </c>
      <c r="BL422">
        <v>0</v>
      </c>
      <c r="BM422">
        <v>0</v>
      </c>
      <c r="BN422">
        <v>0</v>
      </c>
    </row>
    <row r="423" spans="1:66" x14ac:dyDescent="0.35">
      <c r="A423" t="s">
        <v>428</v>
      </c>
      <c r="B423" t="s">
        <v>429</v>
      </c>
      <c r="C423" t="s">
        <v>76</v>
      </c>
      <c r="D423">
        <v>38.159999999999997</v>
      </c>
      <c r="E423">
        <v>4.37</v>
      </c>
      <c r="F423" t="str">
        <f t="shared" si="16"/>
        <v>zlow</v>
      </c>
      <c r="G423" t="str">
        <f t="shared" si="17"/>
        <v>high</v>
      </c>
      <c r="H423" t="s">
        <v>248</v>
      </c>
      <c r="I423">
        <v>136</v>
      </c>
      <c r="K423" t="s">
        <v>430</v>
      </c>
      <c r="M423">
        <v>26</v>
      </c>
      <c r="O423">
        <v>0</v>
      </c>
      <c r="P423">
        <v>0</v>
      </c>
      <c r="Q423" s="5">
        <v>0.125</v>
      </c>
      <c r="R423" s="5">
        <v>0</v>
      </c>
      <c r="S423" s="5">
        <v>0</v>
      </c>
      <c r="T423" s="5">
        <v>0.44444444444444398</v>
      </c>
      <c r="U423" s="5">
        <v>0</v>
      </c>
      <c r="V423" s="5">
        <v>0</v>
      </c>
      <c r="W423" s="5">
        <v>0</v>
      </c>
      <c r="X423" s="5">
        <v>0.28571428571428498</v>
      </c>
      <c r="Y423" s="5">
        <v>0</v>
      </c>
      <c r="Z423" s="5">
        <v>0</v>
      </c>
      <c r="AA423" s="5">
        <v>0.36363636363636298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</row>
    <row r="424" spans="1:66" x14ac:dyDescent="0.35">
      <c r="A424" t="s">
        <v>506</v>
      </c>
      <c r="B424" t="s">
        <v>209</v>
      </c>
      <c r="C424" t="s">
        <v>76</v>
      </c>
      <c r="D424">
        <v>17.73</v>
      </c>
      <c r="E424">
        <v>4.07</v>
      </c>
      <c r="F424" t="str">
        <f t="shared" si="16"/>
        <v>zlow</v>
      </c>
      <c r="G424" t="str">
        <f t="shared" si="17"/>
        <v>high</v>
      </c>
      <c r="H424" t="s">
        <v>248</v>
      </c>
      <c r="I424">
        <v>69</v>
      </c>
      <c r="K424" t="s">
        <v>507</v>
      </c>
      <c r="M424">
        <v>10</v>
      </c>
      <c r="O424">
        <v>0</v>
      </c>
      <c r="P424">
        <v>0</v>
      </c>
      <c r="Q424" s="5">
        <v>0.125</v>
      </c>
      <c r="R424" s="5">
        <v>7.69230769230769E-2</v>
      </c>
      <c r="S424" s="5">
        <v>0</v>
      </c>
      <c r="T424" s="5">
        <v>0.22222222222222199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0.1</v>
      </c>
      <c r="AA424" s="5">
        <v>9.0909090909090898E-2</v>
      </c>
      <c r="AB424" s="5">
        <v>0</v>
      </c>
      <c r="AC424" s="5">
        <v>0.23076923076923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>
        <v>0</v>
      </c>
      <c r="AN424">
        <v>0</v>
      </c>
      <c r="AO424">
        <v>0</v>
      </c>
      <c r="AP424">
        <v>1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1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</row>
    <row r="425" spans="1:66" x14ac:dyDescent="0.35">
      <c r="A425" t="s">
        <v>520</v>
      </c>
      <c r="B425" t="s">
        <v>376</v>
      </c>
      <c r="C425" t="s">
        <v>77</v>
      </c>
      <c r="D425">
        <v>28.04</v>
      </c>
      <c r="E425">
        <v>2.8</v>
      </c>
      <c r="F425" t="str">
        <f t="shared" si="16"/>
        <v>zlow</v>
      </c>
      <c r="G425" t="str">
        <f t="shared" si="17"/>
        <v>high</v>
      </c>
      <c r="H425" t="s">
        <v>248</v>
      </c>
      <c r="I425">
        <v>252</v>
      </c>
      <c r="M425">
        <v>9</v>
      </c>
      <c r="O425">
        <v>0</v>
      </c>
      <c r="P425">
        <v>0</v>
      </c>
      <c r="Q425" s="5">
        <v>0.25</v>
      </c>
      <c r="R425" s="5">
        <v>0.15384615384615299</v>
      </c>
      <c r="S425" s="5">
        <v>0.25</v>
      </c>
      <c r="T425" s="5">
        <v>0.33333333333333298</v>
      </c>
      <c r="U425" s="5">
        <v>0</v>
      </c>
      <c r="V425" s="5">
        <v>0.14285714285714199</v>
      </c>
      <c r="W425" s="5">
        <v>0</v>
      </c>
      <c r="X425" s="5">
        <v>0</v>
      </c>
      <c r="Y425" s="5">
        <v>0</v>
      </c>
      <c r="Z425" s="5">
        <v>0.2</v>
      </c>
      <c r="AA425" s="5">
        <v>0.18181818181818099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6.6666666666666596E-2</v>
      </c>
      <c r="AJ425" s="5">
        <v>0</v>
      </c>
      <c r="AK425" s="5">
        <v>0</v>
      </c>
      <c r="AL425" s="5">
        <v>0</v>
      </c>
      <c r="AM425">
        <v>1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</row>
    <row r="426" spans="1:66" x14ac:dyDescent="0.35">
      <c r="A426" t="s">
        <v>1024</v>
      </c>
      <c r="B426" t="s">
        <v>242</v>
      </c>
      <c r="C426" t="s">
        <v>78</v>
      </c>
      <c r="D426">
        <v>38.11</v>
      </c>
      <c r="E426">
        <v>4.3</v>
      </c>
      <c r="F426" t="str">
        <f t="shared" si="16"/>
        <v>zlow</v>
      </c>
      <c r="G426" t="str">
        <f t="shared" si="17"/>
        <v>high</v>
      </c>
      <c r="H426" t="s">
        <v>248</v>
      </c>
      <c r="I426">
        <v>447</v>
      </c>
      <c r="K426" t="s">
        <v>1025</v>
      </c>
      <c r="M426">
        <v>12</v>
      </c>
      <c r="O426">
        <v>0</v>
      </c>
      <c r="P426">
        <v>0</v>
      </c>
      <c r="Q426" s="5">
        <v>0.5</v>
      </c>
      <c r="R426" s="5">
        <v>0.15384615384615299</v>
      </c>
      <c r="S426" s="5">
        <v>0</v>
      </c>
      <c r="T426" s="5">
        <v>0.33333333333333298</v>
      </c>
      <c r="U426" s="5">
        <v>0.4</v>
      </c>
      <c r="V426" s="5">
        <v>0</v>
      </c>
      <c r="W426" s="5">
        <v>0</v>
      </c>
      <c r="X426" s="5">
        <v>0.14285714285714199</v>
      </c>
      <c r="Y426" s="5">
        <v>0.14285714285714199</v>
      </c>
      <c r="Z426" s="5">
        <v>0.3</v>
      </c>
      <c r="AA426" s="5">
        <v>0.63636363636363602</v>
      </c>
      <c r="AB426" s="5">
        <v>7.1428571428571397E-2</v>
      </c>
      <c r="AC426" s="5">
        <v>0.5</v>
      </c>
      <c r="AD426" s="5">
        <v>0.5</v>
      </c>
      <c r="AE426" s="5">
        <v>0.3</v>
      </c>
      <c r="AF426" s="5">
        <v>1</v>
      </c>
      <c r="AG426" s="5">
        <v>0.66666666666666596</v>
      </c>
      <c r="AH426" s="5">
        <v>0.66666666666666596</v>
      </c>
      <c r="AI426" s="5">
        <v>0</v>
      </c>
      <c r="AJ426" s="5">
        <v>0.66666666666666596</v>
      </c>
      <c r="AK426" s="5">
        <v>0.75</v>
      </c>
      <c r="AL426" s="5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1</v>
      </c>
      <c r="AU426">
        <v>0</v>
      </c>
      <c r="AV426">
        <v>0</v>
      </c>
      <c r="AW426">
        <v>1</v>
      </c>
      <c r="AX426">
        <v>0</v>
      </c>
      <c r="AY426">
        <v>1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1</v>
      </c>
      <c r="BL426">
        <v>0</v>
      </c>
      <c r="BM426">
        <v>0</v>
      </c>
      <c r="BN426">
        <v>0</v>
      </c>
    </row>
    <row r="427" spans="1:66" x14ac:dyDescent="0.35">
      <c r="A427" t="s">
        <v>1050</v>
      </c>
      <c r="B427" t="s">
        <v>209</v>
      </c>
      <c r="C427" t="s">
        <v>76</v>
      </c>
      <c r="D427">
        <v>17.440000000000001</v>
      </c>
      <c r="E427">
        <v>0</v>
      </c>
      <c r="F427" t="str">
        <f t="shared" si="16"/>
        <v>zlow</v>
      </c>
      <c r="G427" t="str">
        <f t="shared" si="17"/>
        <v>high</v>
      </c>
      <c r="H427" t="s">
        <v>248</v>
      </c>
      <c r="I427">
        <v>70</v>
      </c>
      <c r="M427">
        <v>11</v>
      </c>
      <c r="O427">
        <v>0</v>
      </c>
      <c r="P427">
        <v>0</v>
      </c>
      <c r="Q427" s="5">
        <v>0</v>
      </c>
      <c r="R427" s="5">
        <v>0</v>
      </c>
      <c r="S427" s="5">
        <v>0</v>
      </c>
      <c r="T427" s="5">
        <v>0.22222222222222199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9.0909090909090898E-2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0.75</v>
      </c>
      <c r="AL427" s="5">
        <v>0</v>
      </c>
      <c r="AM427">
        <v>1</v>
      </c>
      <c r="AN427">
        <v>1</v>
      </c>
      <c r="AO427">
        <v>0</v>
      </c>
      <c r="AP427">
        <v>0</v>
      </c>
      <c r="AQ427">
        <v>1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</row>
    <row r="428" spans="1:66" x14ac:dyDescent="0.35">
      <c r="A428" t="s">
        <v>801</v>
      </c>
      <c r="B428" t="s">
        <v>181</v>
      </c>
      <c r="C428" t="s">
        <v>79</v>
      </c>
      <c r="D428">
        <v>44.52</v>
      </c>
      <c r="E428">
        <v>7.41</v>
      </c>
      <c r="F428" t="str">
        <f t="shared" si="16"/>
        <v>zlow</v>
      </c>
      <c r="G428" t="str">
        <f t="shared" si="17"/>
        <v>medium</v>
      </c>
      <c r="H428" t="s">
        <v>248</v>
      </c>
      <c r="I428">
        <v>375</v>
      </c>
      <c r="M428">
        <v>100</v>
      </c>
      <c r="O428">
        <v>0</v>
      </c>
      <c r="P428">
        <v>0</v>
      </c>
      <c r="Q428" s="5">
        <v>0.125</v>
      </c>
      <c r="R428" s="5">
        <v>0.15384615384615299</v>
      </c>
      <c r="S428" s="5">
        <v>0</v>
      </c>
      <c r="T428" s="5">
        <v>0.44444444444444398</v>
      </c>
      <c r="U428" s="5">
        <v>0</v>
      </c>
      <c r="V428" s="5">
        <v>0</v>
      </c>
      <c r="W428" s="5">
        <v>0.125</v>
      </c>
      <c r="X428" s="5">
        <v>0.28571428571428498</v>
      </c>
      <c r="Y428" s="5">
        <v>0</v>
      </c>
      <c r="Z428" s="5">
        <v>0.2</v>
      </c>
      <c r="AA428" s="5">
        <v>9.0909090909090898E-2</v>
      </c>
      <c r="AB428" s="5">
        <v>0</v>
      </c>
      <c r="AC428" s="5">
        <v>0.33333333333333298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6.6666666666666596E-2</v>
      </c>
      <c r="AJ428" s="5">
        <v>0.33333333333333298</v>
      </c>
      <c r="AK428" s="5">
        <v>0</v>
      </c>
      <c r="AL428" s="5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1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1</v>
      </c>
      <c r="BA428">
        <v>0</v>
      </c>
      <c r="BB428">
        <v>1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</row>
    <row r="429" spans="1:66" x14ac:dyDescent="0.35">
      <c r="A429" t="s">
        <v>188</v>
      </c>
      <c r="B429" t="s">
        <v>156</v>
      </c>
      <c r="C429" t="s">
        <v>77</v>
      </c>
      <c r="D429">
        <v>48.1</v>
      </c>
      <c r="E429">
        <v>5.66</v>
      </c>
      <c r="F429" t="str">
        <f t="shared" si="16"/>
        <v>zlow</v>
      </c>
      <c r="G429" t="str">
        <f t="shared" si="17"/>
        <v>medium</v>
      </c>
      <c r="H429" t="str">
        <f>IF(G429=3, "HIGH", "medium")</f>
        <v>medium</v>
      </c>
      <c r="I429">
        <v>467</v>
      </c>
      <c r="J429" t="s">
        <v>189</v>
      </c>
      <c r="M429">
        <v>30</v>
      </c>
      <c r="O429">
        <v>0</v>
      </c>
      <c r="P429">
        <v>0</v>
      </c>
      <c r="Q429" s="5">
        <v>0.5</v>
      </c>
      <c r="R429" s="5">
        <v>0.23076923076923</v>
      </c>
      <c r="S429" s="5">
        <v>0.25</v>
      </c>
      <c r="T429" s="5">
        <v>0.44444444444444398</v>
      </c>
      <c r="U429" s="5">
        <v>0.2</v>
      </c>
      <c r="V429" s="5">
        <v>0.14285714285714199</v>
      </c>
      <c r="W429" s="5">
        <v>0.125</v>
      </c>
      <c r="X429" s="5">
        <v>0.42857142857142799</v>
      </c>
      <c r="Y429" s="5">
        <v>0.14285714285714199</v>
      </c>
      <c r="Z429" s="5">
        <v>0.3</v>
      </c>
      <c r="AA429" s="5">
        <v>0.27272727272727199</v>
      </c>
      <c r="AB429" s="5">
        <v>0</v>
      </c>
      <c r="AC429" s="5">
        <v>8.3333333333333301E-2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1</v>
      </c>
      <c r="AK429" s="5">
        <v>0</v>
      </c>
      <c r="AL429" s="5">
        <v>0.22222222222222199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1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1</v>
      </c>
    </row>
    <row r="430" spans="1:66" x14ac:dyDescent="0.35">
      <c r="A430" t="s">
        <v>227</v>
      </c>
      <c r="B430" t="s">
        <v>196</v>
      </c>
      <c r="C430" t="s">
        <v>75</v>
      </c>
      <c r="D430">
        <v>47.35</v>
      </c>
      <c r="E430">
        <v>9.67</v>
      </c>
      <c r="F430" t="str">
        <f t="shared" si="16"/>
        <v>zlow</v>
      </c>
      <c r="G430" t="str">
        <f t="shared" si="17"/>
        <v>medium</v>
      </c>
      <c r="H430" t="str">
        <f>IF(G430=3, "HIGH", "medium")</f>
        <v>medium</v>
      </c>
      <c r="I430">
        <v>574</v>
      </c>
      <c r="M430">
        <v>27</v>
      </c>
      <c r="O430">
        <v>0</v>
      </c>
      <c r="P430">
        <v>0</v>
      </c>
      <c r="Q430" s="5">
        <v>0.625</v>
      </c>
      <c r="R430" s="5">
        <v>0.30769230769230699</v>
      </c>
      <c r="S430" s="5">
        <v>0</v>
      </c>
      <c r="T430" s="5">
        <v>0.44444444444444398</v>
      </c>
      <c r="U430" s="5">
        <v>0.2</v>
      </c>
      <c r="V430" s="5">
        <v>0</v>
      </c>
      <c r="W430" s="5">
        <v>0.25</v>
      </c>
      <c r="X430" s="5">
        <v>0.28571428571428498</v>
      </c>
      <c r="Y430" s="5">
        <v>0</v>
      </c>
      <c r="Z430" s="5">
        <v>0.5</v>
      </c>
      <c r="AA430" s="5">
        <v>0.18181818181818099</v>
      </c>
      <c r="AB430" s="5">
        <v>0</v>
      </c>
      <c r="AC430" s="5">
        <v>0</v>
      </c>
      <c r="AD430" s="5">
        <v>0.25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0.33333333333333298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1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</row>
    <row r="431" spans="1:66" x14ac:dyDescent="0.35">
      <c r="O431">
        <f t="shared" ref="O431:AT431" si="18">SUM(O5:O430)</f>
        <v>8.75</v>
      </c>
      <c r="P431">
        <f t="shared" si="18"/>
        <v>0</v>
      </c>
      <c r="Q431">
        <f t="shared" si="18"/>
        <v>239.625</v>
      </c>
      <c r="R431">
        <f t="shared" si="18"/>
        <v>130.69230769230779</v>
      </c>
      <c r="S431">
        <f t="shared" si="18"/>
        <v>50.25</v>
      </c>
      <c r="T431">
        <f t="shared" si="18"/>
        <v>245.77777777777692</v>
      </c>
      <c r="U431">
        <f t="shared" si="18"/>
        <v>127.00000000000034</v>
      </c>
      <c r="V431">
        <f t="shared" si="18"/>
        <v>69.428571428571161</v>
      </c>
      <c r="W431">
        <f t="shared" si="18"/>
        <v>61.875</v>
      </c>
      <c r="X431">
        <f t="shared" si="18"/>
        <v>194.4285714285715</v>
      </c>
      <c r="Y431">
        <f t="shared" si="18"/>
        <v>45.571428571428122</v>
      </c>
      <c r="Z431">
        <f t="shared" si="18"/>
        <v>189.49999999999977</v>
      </c>
      <c r="AA431">
        <f t="shared" si="18"/>
        <v>151.09090909090895</v>
      </c>
      <c r="AB431">
        <f t="shared" si="18"/>
        <v>0.92857142857142339</v>
      </c>
      <c r="AC431">
        <f t="shared" si="18"/>
        <v>152.86130536130551</v>
      </c>
      <c r="AD431">
        <f t="shared" si="18"/>
        <v>207</v>
      </c>
      <c r="AE431">
        <f t="shared" si="18"/>
        <v>4.4999999999999991</v>
      </c>
      <c r="AF431">
        <f t="shared" si="18"/>
        <v>14.999999999999998</v>
      </c>
      <c r="AG431">
        <f t="shared" si="18"/>
        <v>30.666666666666593</v>
      </c>
      <c r="AH431">
        <f t="shared" si="18"/>
        <v>30.666666666666593</v>
      </c>
      <c r="AI431">
        <f t="shared" si="18"/>
        <v>32.399999999999913</v>
      </c>
      <c r="AJ431">
        <f t="shared" si="18"/>
        <v>226.6666666666666</v>
      </c>
      <c r="AK431">
        <f t="shared" si="18"/>
        <v>60.75</v>
      </c>
      <c r="AL431">
        <f t="shared" si="18"/>
        <v>220.33333333333283</v>
      </c>
      <c r="AM431">
        <f t="shared" si="18"/>
        <v>39</v>
      </c>
      <c r="AN431">
        <f t="shared" si="18"/>
        <v>30</v>
      </c>
      <c r="AO431">
        <f t="shared" si="18"/>
        <v>12</v>
      </c>
      <c r="AP431">
        <f t="shared" si="18"/>
        <v>10</v>
      </c>
      <c r="AQ431">
        <f t="shared" si="18"/>
        <v>17</v>
      </c>
      <c r="AR431">
        <f t="shared" si="18"/>
        <v>235</v>
      </c>
      <c r="AS431">
        <f t="shared" si="18"/>
        <v>10</v>
      </c>
      <c r="AT431">
        <f t="shared" si="18"/>
        <v>39</v>
      </c>
      <c r="AU431">
        <f t="shared" ref="AU431:BL431" si="19">SUM(AU5:AU430)</f>
        <v>5</v>
      </c>
      <c r="AV431">
        <f t="shared" si="19"/>
        <v>5</v>
      </c>
      <c r="AW431">
        <f t="shared" si="19"/>
        <v>87</v>
      </c>
      <c r="AX431">
        <f t="shared" si="19"/>
        <v>102</v>
      </c>
      <c r="AY431">
        <f t="shared" si="19"/>
        <v>84</v>
      </c>
      <c r="AZ431">
        <f t="shared" si="19"/>
        <v>230</v>
      </c>
      <c r="BA431">
        <f t="shared" si="19"/>
        <v>4</v>
      </c>
      <c r="BB431">
        <f t="shared" si="19"/>
        <v>74</v>
      </c>
      <c r="BC431">
        <f t="shared" si="19"/>
        <v>30</v>
      </c>
      <c r="BD431">
        <f t="shared" si="19"/>
        <v>5</v>
      </c>
      <c r="BE431">
        <f t="shared" si="19"/>
        <v>4</v>
      </c>
      <c r="BF431">
        <f t="shared" si="19"/>
        <v>74</v>
      </c>
      <c r="BG431">
        <f t="shared" si="19"/>
        <v>5</v>
      </c>
      <c r="BH431">
        <f t="shared" si="19"/>
        <v>10</v>
      </c>
      <c r="BI431">
        <f t="shared" si="19"/>
        <v>52</v>
      </c>
      <c r="BJ431">
        <f t="shared" si="19"/>
        <v>36</v>
      </c>
      <c r="BK431">
        <f t="shared" si="19"/>
        <v>15</v>
      </c>
      <c r="BL431">
        <f t="shared" si="19"/>
        <v>281</v>
      </c>
    </row>
  </sheetData>
  <sortState xmlns:xlrd2="http://schemas.microsoft.com/office/spreadsheetml/2017/richdata2" ref="A5:BN431">
    <sortCondition ref="F5:F43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38DA4-8366-4AD5-B0BB-1EB7D9E303FF}">
  <dimension ref="A1:H44"/>
  <sheetViews>
    <sheetView workbookViewId="0">
      <selection activeCell="E12" sqref="E12"/>
    </sheetView>
  </sheetViews>
  <sheetFormatPr defaultRowHeight="14.5" x14ac:dyDescent="0.35"/>
  <cols>
    <col min="1" max="1" width="30.6328125" customWidth="1"/>
  </cols>
  <sheetData>
    <row r="1" spans="1:8" x14ac:dyDescent="0.35">
      <c r="A1" s="28" t="s">
        <v>1073</v>
      </c>
    </row>
    <row r="2" spans="1:8" x14ac:dyDescent="0.35">
      <c r="A2" t="s">
        <v>1074</v>
      </c>
      <c r="B2" t="s">
        <v>1075</v>
      </c>
      <c r="C2" t="s">
        <v>1076</v>
      </c>
      <c r="D2" t="s">
        <v>1077</v>
      </c>
      <c r="E2" t="s">
        <v>1078</v>
      </c>
      <c r="F2" t="s">
        <v>31</v>
      </c>
      <c r="G2" t="s">
        <v>1079</v>
      </c>
      <c r="H2" t="s">
        <v>970</v>
      </c>
    </row>
    <row r="3" spans="1:8" x14ac:dyDescent="0.35">
      <c r="A3" t="s">
        <v>1080</v>
      </c>
      <c r="B3">
        <v>0</v>
      </c>
      <c r="C3">
        <v>0</v>
      </c>
      <c r="D3">
        <v>0</v>
      </c>
      <c r="E3">
        <v>1</v>
      </c>
      <c r="F3">
        <v>0</v>
      </c>
      <c r="G3">
        <v>1</v>
      </c>
      <c r="H3">
        <v>2</v>
      </c>
    </row>
    <row r="4" spans="1:8" x14ac:dyDescent="0.35">
      <c r="A4" t="s">
        <v>1081</v>
      </c>
      <c r="B4">
        <v>0</v>
      </c>
      <c r="C4">
        <v>1</v>
      </c>
      <c r="D4">
        <v>2</v>
      </c>
      <c r="E4">
        <v>1</v>
      </c>
      <c r="F4">
        <v>0</v>
      </c>
      <c r="G4">
        <v>3</v>
      </c>
      <c r="H4">
        <v>7</v>
      </c>
    </row>
    <row r="5" spans="1:8" x14ac:dyDescent="0.35">
      <c r="A5" t="s">
        <v>1082</v>
      </c>
      <c r="B5">
        <v>0</v>
      </c>
      <c r="C5">
        <v>0</v>
      </c>
      <c r="D5">
        <v>2</v>
      </c>
      <c r="E5">
        <v>1</v>
      </c>
      <c r="F5">
        <v>0</v>
      </c>
      <c r="G5">
        <v>3</v>
      </c>
      <c r="H5">
        <v>6</v>
      </c>
    </row>
    <row r="6" spans="1:8" x14ac:dyDescent="0.35">
      <c r="A6" t="s">
        <v>1083</v>
      </c>
      <c r="B6">
        <v>0</v>
      </c>
      <c r="C6">
        <v>0</v>
      </c>
      <c r="D6">
        <v>0</v>
      </c>
      <c r="E6">
        <v>1</v>
      </c>
      <c r="F6">
        <v>1</v>
      </c>
      <c r="G6">
        <v>1</v>
      </c>
      <c r="H6">
        <v>3</v>
      </c>
    </row>
    <row r="7" spans="1:8" x14ac:dyDescent="0.35">
      <c r="A7" t="s">
        <v>1084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1</v>
      </c>
    </row>
    <row r="8" spans="1:8" x14ac:dyDescent="0.35">
      <c r="A8" t="s">
        <v>1085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1</v>
      </c>
    </row>
    <row r="9" spans="1:8" x14ac:dyDescent="0.35">
      <c r="A9" t="s">
        <v>1086</v>
      </c>
      <c r="B9">
        <v>1</v>
      </c>
      <c r="C9">
        <v>1</v>
      </c>
      <c r="D9">
        <v>1</v>
      </c>
      <c r="E9">
        <v>1</v>
      </c>
      <c r="F9">
        <v>0</v>
      </c>
      <c r="G9">
        <v>4</v>
      </c>
      <c r="H9">
        <v>8</v>
      </c>
    </row>
    <row r="10" spans="1:8" x14ac:dyDescent="0.35">
      <c r="A10" t="s">
        <v>63</v>
      </c>
      <c r="B10">
        <v>1</v>
      </c>
      <c r="C10">
        <v>0</v>
      </c>
      <c r="D10">
        <v>0</v>
      </c>
      <c r="E10">
        <v>0</v>
      </c>
      <c r="F10">
        <v>0</v>
      </c>
      <c r="G10">
        <v>2</v>
      </c>
      <c r="H10">
        <v>3</v>
      </c>
    </row>
    <row r="11" spans="1:8" x14ac:dyDescent="0.35">
      <c r="A11" t="s">
        <v>1087</v>
      </c>
      <c r="B11">
        <v>4</v>
      </c>
      <c r="C11">
        <v>8</v>
      </c>
      <c r="D11">
        <v>7</v>
      </c>
      <c r="E11">
        <v>7</v>
      </c>
      <c r="F11">
        <v>6</v>
      </c>
      <c r="G11">
        <v>34</v>
      </c>
      <c r="H11">
        <v>66</v>
      </c>
    </row>
    <row r="12" spans="1:8" x14ac:dyDescent="0.35">
      <c r="A12" t="s">
        <v>1088</v>
      </c>
      <c r="B12">
        <v>0</v>
      </c>
      <c r="C12">
        <v>2</v>
      </c>
      <c r="D12">
        <v>1</v>
      </c>
      <c r="E12">
        <v>1</v>
      </c>
      <c r="F12">
        <v>0</v>
      </c>
      <c r="G12">
        <v>4</v>
      </c>
      <c r="H12">
        <v>8</v>
      </c>
    </row>
    <row r="13" spans="1:8" x14ac:dyDescent="0.35">
      <c r="A13" t="s">
        <v>1089</v>
      </c>
      <c r="B13">
        <v>3</v>
      </c>
      <c r="C13">
        <v>12</v>
      </c>
      <c r="D13">
        <v>11</v>
      </c>
      <c r="E13">
        <v>13</v>
      </c>
      <c r="F13">
        <v>4</v>
      </c>
      <c r="G13">
        <v>50</v>
      </c>
      <c r="H13">
        <v>55</v>
      </c>
    </row>
    <row r="14" spans="1:8" x14ac:dyDescent="0.35">
      <c r="A14" t="s">
        <v>37</v>
      </c>
      <c r="B14">
        <v>1</v>
      </c>
      <c r="C14">
        <v>0</v>
      </c>
      <c r="D14">
        <v>1</v>
      </c>
      <c r="E14">
        <v>0</v>
      </c>
      <c r="F14">
        <v>0</v>
      </c>
      <c r="G14">
        <v>2</v>
      </c>
      <c r="H14">
        <v>4</v>
      </c>
    </row>
    <row r="15" spans="1:8" x14ac:dyDescent="0.35">
      <c r="A15" t="s">
        <v>51</v>
      </c>
      <c r="B15">
        <v>6</v>
      </c>
      <c r="C15">
        <v>3</v>
      </c>
      <c r="D15">
        <v>1</v>
      </c>
      <c r="E15">
        <v>1</v>
      </c>
      <c r="F15">
        <v>1</v>
      </c>
      <c r="G15">
        <v>7</v>
      </c>
      <c r="H15">
        <v>19</v>
      </c>
    </row>
    <row r="16" spans="1:8" x14ac:dyDescent="0.35">
      <c r="A16" t="s">
        <v>33</v>
      </c>
      <c r="B16">
        <v>2</v>
      </c>
      <c r="C16">
        <v>2</v>
      </c>
      <c r="D16">
        <v>2</v>
      </c>
      <c r="E16">
        <v>2</v>
      </c>
      <c r="F16">
        <v>1</v>
      </c>
      <c r="G16">
        <v>4</v>
      </c>
      <c r="H16">
        <v>13</v>
      </c>
    </row>
    <row r="17" spans="1:8" x14ac:dyDescent="0.35">
      <c r="A17" t="s">
        <v>1090</v>
      </c>
      <c r="B17">
        <v>0</v>
      </c>
      <c r="C17">
        <v>5</v>
      </c>
      <c r="D17">
        <v>1</v>
      </c>
      <c r="E17">
        <v>2</v>
      </c>
      <c r="F17">
        <v>2</v>
      </c>
      <c r="G17">
        <v>8</v>
      </c>
      <c r="H17">
        <v>18</v>
      </c>
    </row>
    <row r="18" spans="1:8" x14ac:dyDescent="0.35">
      <c r="A18" t="s">
        <v>1091</v>
      </c>
      <c r="B18">
        <v>0</v>
      </c>
      <c r="C18">
        <v>1</v>
      </c>
      <c r="D18">
        <v>3</v>
      </c>
      <c r="E18">
        <v>3</v>
      </c>
      <c r="F18">
        <v>1</v>
      </c>
      <c r="G18">
        <v>3</v>
      </c>
      <c r="H18">
        <v>11</v>
      </c>
    </row>
    <row r="19" spans="1:8" x14ac:dyDescent="0.35">
      <c r="A19" t="s">
        <v>1092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  <c r="H19">
        <v>1</v>
      </c>
    </row>
    <row r="20" spans="1:8" x14ac:dyDescent="0.35">
      <c r="A20" t="s">
        <v>38</v>
      </c>
      <c r="B20">
        <v>0</v>
      </c>
      <c r="C20">
        <v>0</v>
      </c>
      <c r="D20">
        <v>1</v>
      </c>
      <c r="E20">
        <v>0</v>
      </c>
      <c r="F20">
        <v>0</v>
      </c>
      <c r="G20">
        <v>1</v>
      </c>
      <c r="H20">
        <v>2</v>
      </c>
    </row>
    <row r="21" spans="1:8" x14ac:dyDescent="0.35">
      <c r="A21" t="s">
        <v>44</v>
      </c>
      <c r="B21">
        <v>1</v>
      </c>
      <c r="C21">
        <v>0</v>
      </c>
      <c r="D21">
        <v>1</v>
      </c>
      <c r="E21">
        <v>1</v>
      </c>
      <c r="F21">
        <v>1</v>
      </c>
      <c r="G21">
        <v>0</v>
      </c>
      <c r="H21">
        <v>4</v>
      </c>
    </row>
    <row r="22" spans="1:8" x14ac:dyDescent="0.35">
      <c r="A22" t="s">
        <v>56</v>
      </c>
      <c r="B22">
        <v>2</v>
      </c>
      <c r="C22">
        <v>0</v>
      </c>
      <c r="D22">
        <v>0</v>
      </c>
      <c r="E22">
        <v>0</v>
      </c>
      <c r="F22">
        <v>2</v>
      </c>
      <c r="G22">
        <v>3</v>
      </c>
      <c r="H22">
        <v>7</v>
      </c>
    </row>
    <row r="23" spans="1:8" x14ac:dyDescent="0.35">
      <c r="A23" t="s">
        <v>42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1</v>
      </c>
    </row>
    <row r="24" spans="1:8" x14ac:dyDescent="0.35">
      <c r="A24" t="s">
        <v>68</v>
      </c>
      <c r="B24">
        <v>1</v>
      </c>
      <c r="C24">
        <v>0</v>
      </c>
      <c r="D24">
        <v>0</v>
      </c>
      <c r="E24">
        <v>0</v>
      </c>
      <c r="F24">
        <v>0</v>
      </c>
      <c r="G24">
        <v>1</v>
      </c>
      <c r="H24">
        <v>2</v>
      </c>
    </row>
    <row r="25" spans="1:8" x14ac:dyDescent="0.35">
      <c r="A25" t="s">
        <v>50</v>
      </c>
      <c r="B25">
        <v>1</v>
      </c>
      <c r="C25">
        <v>0</v>
      </c>
      <c r="D25">
        <v>0</v>
      </c>
      <c r="E25">
        <v>0</v>
      </c>
      <c r="F25">
        <v>1</v>
      </c>
      <c r="G25">
        <v>3</v>
      </c>
      <c r="H25">
        <v>5</v>
      </c>
    </row>
    <row r="26" spans="1:8" x14ac:dyDescent="0.35">
      <c r="A26" t="s">
        <v>1093</v>
      </c>
      <c r="B26">
        <v>0</v>
      </c>
      <c r="C26">
        <v>0</v>
      </c>
      <c r="D26">
        <v>1</v>
      </c>
      <c r="E26">
        <v>1</v>
      </c>
      <c r="F26">
        <v>1</v>
      </c>
      <c r="G26">
        <v>1</v>
      </c>
      <c r="H26">
        <v>4</v>
      </c>
    </row>
    <row r="27" spans="1:8" x14ac:dyDescent="0.35">
      <c r="A27" t="s">
        <v>54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1</v>
      </c>
    </row>
    <row r="28" spans="1:8" x14ac:dyDescent="0.35">
      <c r="A28" t="s">
        <v>48</v>
      </c>
      <c r="B28">
        <v>0</v>
      </c>
      <c r="C28">
        <v>0</v>
      </c>
      <c r="D28">
        <v>1</v>
      </c>
      <c r="E28">
        <v>2</v>
      </c>
      <c r="F28">
        <v>0</v>
      </c>
      <c r="G28">
        <v>3</v>
      </c>
      <c r="H28">
        <v>6</v>
      </c>
    </row>
    <row r="29" spans="1:8" x14ac:dyDescent="0.35">
      <c r="A29" t="s">
        <v>1094</v>
      </c>
      <c r="B29">
        <v>2</v>
      </c>
      <c r="C29">
        <v>0</v>
      </c>
      <c r="D29">
        <v>0</v>
      </c>
      <c r="E29">
        <v>2</v>
      </c>
      <c r="F29">
        <v>0</v>
      </c>
      <c r="G29">
        <v>4</v>
      </c>
      <c r="H29">
        <v>8</v>
      </c>
    </row>
    <row r="30" spans="1:8" x14ac:dyDescent="0.35">
      <c r="A30" t="s">
        <v>1095</v>
      </c>
      <c r="B30">
        <v>5</v>
      </c>
      <c r="C30">
        <v>2</v>
      </c>
      <c r="D30">
        <v>0</v>
      </c>
      <c r="E30">
        <v>3</v>
      </c>
      <c r="F30">
        <v>3</v>
      </c>
      <c r="G30">
        <v>24</v>
      </c>
      <c r="H30">
        <v>37</v>
      </c>
    </row>
    <row r="31" spans="1:8" x14ac:dyDescent="0.35">
      <c r="A31" t="s">
        <v>1096</v>
      </c>
      <c r="B31">
        <v>0</v>
      </c>
      <c r="C31">
        <v>0</v>
      </c>
      <c r="D31">
        <v>3</v>
      </c>
      <c r="E31">
        <v>3</v>
      </c>
      <c r="F31">
        <v>1</v>
      </c>
      <c r="G31">
        <v>6</v>
      </c>
      <c r="H31">
        <v>13</v>
      </c>
    </row>
    <row r="32" spans="1:8" x14ac:dyDescent="0.35">
      <c r="A32" t="s">
        <v>1097</v>
      </c>
      <c r="B32">
        <v>0</v>
      </c>
      <c r="C32">
        <v>0</v>
      </c>
      <c r="D32">
        <v>0</v>
      </c>
      <c r="E32">
        <v>0</v>
      </c>
      <c r="F32">
        <v>1</v>
      </c>
      <c r="G32">
        <v>1</v>
      </c>
      <c r="H32">
        <v>2</v>
      </c>
    </row>
    <row r="33" spans="1:8" x14ac:dyDescent="0.35">
      <c r="A33" t="s">
        <v>1098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1</v>
      </c>
    </row>
    <row r="34" spans="1:8" x14ac:dyDescent="0.35">
      <c r="A34" t="s">
        <v>1099</v>
      </c>
      <c r="B34">
        <v>0</v>
      </c>
      <c r="C34">
        <v>1</v>
      </c>
      <c r="D34">
        <v>1</v>
      </c>
      <c r="E34">
        <v>3</v>
      </c>
      <c r="F34">
        <v>0</v>
      </c>
      <c r="G34">
        <v>2</v>
      </c>
      <c r="H34">
        <v>7</v>
      </c>
    </row>
    <row r="35" spans="1:8" x14ac:dyDescent="0.35">
      <c r="A35" t="s">
        <v>1100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1</v>
      </c>
    </row>
    <row r="36" spans="1:8" x14ac:dyDescent="0.35">
      <c r="A36" t="s">
        <v>1101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6</v>
      </c>
    </row>
    <row r="37" spans="1:8" x14ac:dyDescent="0.35">
      <c r="A37" t="s">
        <v>1102</v>
      </c>
      <c r="B37">
        <v>0</v>
      </c>
      <c r="C37">
        <v>0</v>
      </c>
      <c r="D37">
        <v>1</v>
      </c>
      <c r="E37">
        <v>1</v>
      </c>
      <c r="F37">
        <v>0</v>
      </c>
      <c r="G37">
        <v>2</v>
      </c>
      <c r="H37">
        <v>4</v>
      </c>
    </row>
    <row r="38" spans="1:8" x14ac:dyDescent="0.35">
      <c r="A38" t="s">
        <v>32</v>
      </c>
      <c r="B38">
        <v>2</v>
      </c>
      <c r="C38">
        <v>3</v>
      </c>
      <c r="D38">
        <v>1</v>
      </c>
      <c r="E38">
        <v>3</v>
      </c>
      <c r="F38">
        <v>4</v>
      </c>
      <c r="G38">
        <v>10</v>
      </c>
      <c r="H38">
        <v>23</v>
      </c>
    </row>
    <row r="39" spans="1:8" x14ac:dyDescent="0.35">
      <c r="A39" t="s">
        <v>1103</v>
      </c>
      <c r="B39">
        <v>1</v>
      </c>
      <c r="C39">
        <v>0</v>
      </c>
      <c r="D39">
        <v>0</v>
      </c>
      <c r="E39">
        <v>0</v>
      </c>
      <c r="F39">
        <v>0</v>
      </c>
      <c r="G39">
        <v>1</v>
      </c>
      <c r="H39">
        <v>2</v>
      </c>
    </row>
    <row r="40" spans="1:8" x14ac:dyDescent="0.35">
      <c r="A40" t="s">
        <v>1104</v>
      </c>
      <c r="B40">
        <v>2</v>
      </c>
      <c r="C40">
        <v>0</v>
      </c>
      <c r="D40">
        <v>0</v>
      </c>
      <c r="E40">
        <v>0</v>
      </c>
      <c r="F40">
        <v>2</v>
      </c>
      <c r="G40">
        <v>4</v>
      </c>
      <c r="H40">
        <v>8</v>
      </c>
    </row>
    <row r="41" spans="1:8" x14ac:dyDescent="0.35">
      <c r="A41" t="s">
        <v>1105</v>
      </c>
      <c r="B41">
        <v>0</v>
      </c>
      <c r="C41">
        <v>0</v>
      </c>
      <c r="D41">
        <v>0</v>
      </c>
      <c r="E41">
        <v>0</v>
      </c>
      <c r="F41">
        <v>0</v>
      </c>
      <c r="G41">
        <v>3</v>
      </c>
      <c r="H41">
        <v>3</v>
      </c>
    </row>
    <row r="42" spans="1:8" x14ac:dyDescent="0.35">
      <c r="A42" t="s">
        <v>1106</v>
      </c>
      <c r="B42">
        <v>0</v>
      </c>
      <c r="C42">
        <v>0</v>
      </c>
      <c r="D42">
        <v>2</v>
      </c>
      <c r="E42">
        <v>2</v>
      </c>
      <c r="F42">
        <v>0</v>
      </c>
      <c r="G42">
        <v>3</v>
      </c>
      <c r="H42">
        <v>7</v>
      </c>
    </row>
    <row r="43" spans="1:8" x14ac:dyDescent="0.35">
      <c r="A43" t="s">
        <v>1107</v>
      </c>
      <c r="B43">
        <v>0</v>
      </c>
      <c r="C43">
        <v>0</v>
      </c>
      <c r="D43">
        <v>0</v>
      </c>
      <c r="E43">
        <v>0</v>
      </c>
      <c r="F43">
        <v>1</v>
      </c>
      <c r="G43">
        <v>1</v>
      </c>
      <c r="H43">
        <v>2</v>
      </c>
    </row>
    <row r="44" spans="1:8" x14ac:dyDescent="0.35">
      <c r="A44" t="s">
        <v>1108</v>
      </c>
      <c r="B44">
        <v>0</v>
      </c>
      <c r="C44">
        <v>0</v>
      </c>
      <c r="D44">
        <v>0</v>
      </c>
      <c r="E44">
        <v>1</v>
      </c>
      <c r="F44">
        <v>0</v>
      </c>
      <c r="G44">
        <v>3</v>
      </c>
      <c r="H4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Supplementary Table 1 - QUAST</vt:lpstr>
      <vt:lpstr>Supplementary Table 2 - ICP</vt:lpstr>
      <vt:lpstr>Supplementary Figure 1</vt:lpstr>
      <vt:lpstr>Supplementary Table 3 - 16S  </vt:lpstr>
      <vt:lpstr>Supplementary Table 4 - 16S (2)</vt:lpstr>
      <vt:lpstr>Supplementary Table 5 - ecostat</vt:lpstr>
      <vt:lpstr>Supplementary Table 6 - MG gene</vt:lpstr>
      <vt:lpstr>Supplementary Table 7 - MAG</vt:lpstr>
      <vt:lpstr>Supplementary Table 8 - MAGs Di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Michael.Macey</dc:creator>
  <cp:keywords/>
  <dc:description/>
  <cp:lastModifiedBy>Michael.Macey [he/him]</cp:lastModifiedBy>
  <cp:revision/>
  <dcterms:created xsi:type="dcterms:W3CDTF">2022-02-17T09:28:16Z</dcterms:created>
  <dcterms:modified xsi:type="dcterms:W3CDTF">2026-07-07T14:53:54Z</dcterms:modified>
  <cp:category/>
  <cp:contentStatus/>
</cp:coreProperties>
</file>