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04" yWindow="48" windowWidth="12048" windowHeight="4248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H130" i="1"/>
  <c r="AM11"/>
  <c r="AM8" l="1"/>
  <c r="AF44"/>
  <c r="AK130" l="1"/>
  <c r="AF15"/>
  <c r="AF22"/>
  <c r="AF23"/>
  <c r="AF16"/>
  <c r="AF18"/>
  <c r="AF17"/>
  <c r="AF19"/>
  <c r="AF129"/>
  <c r="AF20"/>
  <c r="AF27"/>
  <c r="AF29"/>
  <c r="AF30"/>
  <c r="AF31"/>
  <c r="AF28"/>
  <c r="AF47"/>
  <c r="AF48"/>
  <c r="AF50"/>
  <c r="AF62"/>
  <c r="AF41"/>
  <c r="AF42"/>
  <c r="AF43"/>
  <c r="AF39"/>
  <c r="AF40"/>
  <c r="AF54"/>
  <c r="AF55"/>
  <c r="AF56"/>
  <c r="AF57"/>
  <c r="AF58"/>
  <c r="AF59"/>
  <c r="AF60"/>
  <c r="AF61"/>
  <c r="AF38"/>
  <c r="AF123"/>
  <c r="AF124"/>
  <c r="AF125"/>
  <c r="AF126"/>
  <c r="AF127"/>
  <c r="AF128"/>
  <c r="AF122"/>
  <c r="AF70"/>
  <c r="AF65"/>
  <c r="AF66"/>
  <c r="AF68"/>
  <c r="AF63"/>
  <c r="AF72"/>
  <c r="AF77"/>
  <c r="AF75"/>
  <c r="AF78"/>
  <c r="AF76"/>
  <c r="AF79"/>
  <c r="AF80"/>
  <c r="AF81"/>
  <c r="AF85"/>
  <c r="AF71"/>
  <c r="AF69"/>
  <c r="AF64"/>
  <c r="AF67"/>
  <c r="AF74"/>
  <c r="AF73"/>
  <c r="AF46"/>
  <c r="AF45"/>
  <c r="AF32"/>
  <c r="AF34"/>
  <c r="AF33"/>
  <c r="AF35"/>
  <c r="AF87"/>
  <c r="AF88"/>
  <c r="AF89"/>
  <c r="AF90"/>
  <c r="AF98"/>
  <c r="AF97"/>
  <c r="AF100"/>
  <c r="AF99"/>
  <c r="AF95"/>
  <c r="AF96"/>
  <c r="AF91"/>
  <c r="AF92"/>
  <c r="AF93"/>
  <c r="AF94"/>
  <c r="AF51"/>
  <c r="AF52"/>
  <c r="AF53"/>
  <c r="AF103"/>
  <c r="AF104"/>
  <c r="AF108"/>
  <c r="AF107"/>
  <c r="AF109"/>
  <c r="AF110"/>
  <c r="AF111"/>
  <c r="AF112"/>
  <c r="AF117"/>
  <c r="AF118"/>
  <c r="AF119"/>
  <c r="AF36"/>
  <c r="AF37"/>
  <c r="AF101"/>
  <c r="AF102"/>
  <c r="AF105"/>
  <c r="AF106"/>
  <c r="AF113"/>
  <c r="AF114"/>
  <c r="AF115"/>
  <c r="AF116"/>
  <c r="AF121"/>
  <c r="AF4"/>
  <c r="AF5"/>
  <c r="AF8"/>
  <c r="AF12"/>
  <c r="AF120"/>
  <c r="AF6"/>
  <c r="AF7"/>
  <c r="AF9"/>
  <c r="AF10"/>
  <c r="AF11"/>
  <c r="AF2"/>
  <c r="AF21"/>
  <c r="AF25"/>
  <c r="AF24"/>
  <c r="AF13"/>
  <c r="AF26"/>
  <c r="AF14"/>
  <c r="AF3"/>
  <c r="AF130" l="1"/>
</calcChain>
</file>

<file path=xl/sharedStrings.xml><?xml version="1.0" encoding="utf-8"?>
<sst xmlns="http://schemas.openxmlformats.org/spreadsheetml/2006/main" count="2406" uniqueCount="524">
  <si>
    <t xml:space="preserve">Material </t>
  </si>
  <si>
    <t>Abbreviation</t>
  </si>
  <si>
    <t>CN I</t>
  </si>
  <si>
    <t>CN II</t>
  </si>
  <si>
    <t>CN III</t>
  </si>
  <si>
    <t>CN IV</t>
  </si>
  <si>
    <t>CN V</t>
  </si>
  <si>
    <t>CN VI</t>
  </si>
  <si>
    <t>CN X</t>
  </si>
  <si>
    <t>CN XI</t>
  </si>
  <si>
    <t>CN XII</t>
  </si>
  <si>
    <t>Group</t>
  </si>
  <si>
    <t>cranial nerves</t>
  </si>
  <si>
    <t>olfactory</t>
  </si>
  <si>
    <t>optic</t>
  </si>
  <si>
    <t>oculomotor</t>
  </si>
  <si>
    <t>trochlear</t>
  </si>
  <si>
    <t>abducens</t>
  </si>
  <si>
    <t>trigeminal</t>
  </si>
  <si>
    <t>vagus</t>
  </si>
  <si>
    <t>hypoglossal</t>
  </si>
  <si>
    <t>accesory</t>
  </si>
  <si>
    <t>eye muscles</t>
  </si>
  <si>
    <t>mQuMemNi</t>
  </si>
  <si>
    <t>mPyrMemNi</t>
  </si>
  <si>
    <t xml:space="preserve">m. Quadrates Membrane Nictitantis </t>
  </si>
  <si>
    <t xml:space="preserve">m. Pyramidalis Membrane Nictitantis </t>
  </si>
  <si>
    <t xml:space="preserve">m. Rectus Lateralis </t>
  </si>
  <si>
    <t xml:space="preserve">m. Rectus Medialis </t>
  </si>
  <si>
    <t xml:space="preserve">m. Rectus Ventralis </t>
  </si>
  <si>
    <t xml:space="preserve">m. Rectus Dorsalis </t>
  </si>
  <si>
    <t xml:space="preserve">m. Obliquus Ventralis </t>
  </si>
  <si>
    <t xml:space="preserve">m. Obliquus Dorsalis </t>
  </si>
  <si>
    <t>m. Levator Palpebrae Dorsalis</t>
  </si>
  <si>
    <t xml:space="preserve">m. Levator Palpebrae Ventralis </t>
  </si>
  <si>
    <t>neck muscles</t>
  </si>
  <si>
    <t>m. Complexus</t>
  </si>
  <si>
    <t xml:space="preserve">m. Biventer Cervicis </t>
  </si>
  <si>
    <t xml:space="preserve">m. Rectus Capitis Lateralis </t>
  </si>
  <si>
    <t>m. Rectus Capitis Ventralis</t>
  </si>
  <si>
    <t>Subgroup</t>
  </si>
  <si>
    <t xml:space="preserve">Epiaxial </t>
  </si>
  <si>
    <t>Hypaxial</t>
  </si>
  <si>
    <t>m. Splenius Capitis Lateralis</t>
  </si>
  <si>
    <t>m. Splenius Capitis Medialis</t>
  </si>
  <si>
    <t>m. Longus Colli dorsal part</t>
  </si>
  <si>
    <t>m. Longus Colli ventral part</t>
  </si>
  <si>
    <t>eye</t>
  </si>
  <si>
    <t>eye anatomy</t>
  </si>
  <si>
    <t>nictitating membrane</t>
  </si>
  <si>
    <t>gland</t>
  </si>
  <si>
    <t>g. Haderian</t>
  </si>
  <si>
    <t>g. Lacrimal</t>
  </si>
  <si>
    <t>ligaments</t>
  </si>
  <si>
    <t>na</t>
  </si>
  <si>
    <t>rectus</t>
  </si>
  <si>
    <t>obliquus</t>
  </si>
  <si>
    <t>palpebral</t>
  </si>
  <si>
    <t xml:space="preserve">nictitating </t>
  </si>
  <si>
    <t>jaw muscles</t>
  </si>
  <si>
    <t>adductors</t>
  </si>
  <si>
    <t>mAMES</t>
  </si>
  <si>
    <t>mAMEM</t>
  </si>
  <si>
    <t>mAMEP</t>
  </si>
  <si>
    <t>mAMP</t>
  </si>
  <si>
    <t>mPstP</t>
  </si>
  <si>
    <t>mPstS</t>
  </si>
  <si>
    <t>Suprahyoid muscles</t>
  </si>
  <si>
    <t>Throat and tongue muscles</t>
  </si>
  <si>
    <t>Glossal muscles</t>
  </si>
  <si>
    <t>Infrahyoid muscles</t>
  </si>
  <si>
    <t>m. Mylohyoid</t>
  </si>
  <si>
    <t>m. Serpihyoideus</t>
  </si>
  <si>
    <t>m. Stylohyoideus</t>
  </si>
  <si>
    <t>m. Branchiomandibularis</t>
  </si>
  <si>
    <t xml:space="preserve">m. Ceratohyoidues </t>
  </si>
  <si>
    <t xml:space="preserve">m. Genioglossus Anterior </t>
  </si>
  <si>
    <t>m. Hypoglossus Rectus</t>
  </si>
  <si>
    <t>m. Hypoglossus Obliquus</t>
  </si>
  <si>
    <t xml:space="preserve">m. Ceratoglossus </t>
  </si>
  <si>
    <t>m. Cricohyoideus</t>
  </si>
  <si>
    <t>m. Crico</t>
  </si>
  <si>
    <t>m. Sternohyoides</t>
  </si>
  <si>
    <t>m. Stern</t>
  </si>
  <si>
    <t>gHad</t>
  </si>
  <si>
    <t>gLac</t>
  </si>
  <si>
    <t xml:space="preserve">m. Thyrohyoideus Dorsalis </t>
  </si>
  <si>
    <t>m. Thyrohyoideus Ventralis</t>
  </si>
  <si>
    <t>H</t>
  </si>
  <si>
    <t>S</t>
  </si>
  <si>
    <t>V</t>
  </si>
  <si>
    <t>depressors</t>
  </si>
  <si>
    <t>protractor</t>
  </si>
  <si>
    <t>mDM</t>
  </si>
  <si>
    <t>mPPQ</t>
  </si>
  <si>
    <t>blood system</t>
  </si>
  <si>
    <t>internal carotid</t>
  </si>
  <si>
    <t>inc</t>
  </si>
  <si>
    <t>L OccAt</t>
  </si>
  <si>
    <t>L2</t>
  </si>
  <si>
    <t>osteology</t>
  </si>
  <si>
    <t>cranium</t>
  </si>
  <si>
    <t>lower jaw</t>
  </si>
  <si>
    <t>atlas</t>
  </si>
  <si>
    <t>axis</t>
  </si>
  <si>
    <t xml:space="preserve">paraglossum </t>
  </si>
  <si>
    <t>basihyale</t>
  </si>
  <si>
    <t>Dataset</t>
  </si>
  <si>
    <t>A no.</t>
  </si>
  <si>
    <t>mPtVe</t>
  </si>
  <si>
    <t xml:space="preserve">urohyale </t>
  </si>
  <si>
    <t>Alternative name</t>
  </si>
  <si>
    <t>left</t>
  </si>
  <si>
    <t>right</t>
  </si>
  <si>
    <t>U</t>
  </si>
  <si>
    <t>P</t>
  </si>
  <si>
    <t>mMylo</t>
  </si>
  <si>
    <t>mSerp</t>
  </si>
  <si>
    <t>mStyl</t>
  </si>
  <si>
    <t>mBran</t>
  </si>
  <si>
    <t>mCerhy</t>
  </si>
  <si>
    <t>mGenglAn</t>
  </si>
  <si>
    <t>mHypRe</t>
  </si>
  <si>
    <t>mHypOb</t>
  </si>
  <si>
    <t>mCergl</t>
  </si>
  <si>
    <t>mCrico</t>
  </si>
  <si>
    <t>mStern</t>
  </si>
  <si>
    <t>mRecLat</t>
  </si>
  <si>
    <t>mRecMed</t>
  </si>
  <si>
    <t>mRecVen</t>
  </si>
  <si>
    <t>mRecDor</t>
  </si>
  <si>
    <t>mOblDor</t>
  </si>
  <si>
    <t>mOblVen</t>
  </si>
  <si>
    <t>mLevPalDo</t>
  </si>
  <si>
    <t>mLevPalVe</t>
  </si>
  <si>
    <t>mCpx</t>
  </si>
  <si>
    <t>mBivCer</t>
  </si>
  <si>
    <t>mLonColDo</t>
  </si>
  <si>
    <t>mLonColVe</t>
  </si>
  <si>
    <t>mAMEMb</t>
  </si>
  <si>
    <t>mAMEMa</t>
  </si>
  <si>
    <t>apo</t>
  </si>
  <si>
    <t>fibres</t>
  </si>
  <si>
    <t>Seprate material?</t>
  </si>
  <si>
    <t>Final surface file</t>
  </si>
  <si>
    <t>yes</t>
  </si>
  <si>
    <t>Correct colour?</t>
  </si>
  <si>
    <t>uncon 2</t>
  </si>
  <si>
    <t>uncon 7</t>
  </si>
  <si>
    <t>uncon 3</t>
  </si>
  <si>
    <t>none</t>
  </si>
  <si>
    <t>eye muscles reflected</t>
  </si>
  <si>
    <t>mPtDoAn</t>
  </si>
  <si>
    <t>mPtDoCe</t>
  </si>
  <si>
    <t>mPtDoPo</t>
  </si>
  <si>
    <t>mRecCapDor</t>
  </si>
  <si>
    <t>Row</t>
  </si>
  <si>
    <t>left and right</t>
  </si>
  <si>
    <t>L5 and6</t>
  </si>
  <si>
    <t>optic (end only)</t>
  </si>
  <si>
    <t>trachea</t>
  </si>
  <si>
    <t>aponeurosis</t>
  </si>
  <si>
    <t>Approximate colour</t>
  </si>
  <si>
    <t>m. Adductor Mandibulae Externus Medialis</t>
  </si>
  <si>
    <t xml:space="preserve">m. Adductor Mandibulae Externus Superficialis </t>
  </si>
  <si>
    <t>m. Adductor Mandibulae Posterior</t>
  </si>
  <si>
    <t>m. Adductor Mandibulae Externus Profundis</t>
  </si>
  <si>
    <t>m. Depressor Mandibulae</t>
  </si>
  <si>
    <t xml:space="preserve">m. Pseudotemporalis Profundus </t>
  </si>
  <si>
    <t>m. Pseudotemporalis Superficialis</t>
  </si>
  <si>
    <t xml:space="preserve">m. Pterygoideus Dorsalis </t>
  </si>
  <si>
    <t xml:space="preserve">m. Pterygoideus Ventralis </t>
  </si>
  <si>
    <t xml:space="preserve">m. Protractor Pterygoidei et Quadrati </t>
  </si>
  <si>
    <t xml:space="preserve">m. Adductor Mandibulae Externus </t>
  </si>
  <si>
    <t>Ligament 2</t>
  </si>
  <si>
    <t>Ligament 5 and 6</t>
  </si>
  <si>
    <t>Ligament Occipital Atlas</t>
  </si>
  <si>
    <t>ceratobranchiale</t>
  </si>
  <si>
    <t>epibranchiale</t>
  </si>
  <si>
    <t>blood</t>
  </si>
  <si>
    <t>Fig 1</t>
  </si>
  <si>
    <t>no</t>
  </si>
  <si>
    <t>m. Rectus Capitis Dorsalis</t>
  </si>
  <si>
    <t>mRecCapDo</t>
  </si>
  <si>
    <t>mReCapVe</t>
  </si>
  <si>
    <t>mReCapLa</t>
  </si>
  <si>
    <t>mSpCapLa</t>
  </si>
  <si>
    <t>mSpCapMe</t>
  </si>
  <si>
    <t>Fig. 14 a</t>
  </si>
  <si>
    <t>Fig. 14 b</t>
  </si>
  <si>
    <t>Fig.14 c</t>
  </si>
  <si>
    <t>Fig. 14 d</t>
  </si>
  <si>
    <t>Fig. 13 a</t>
  </si>
  <si>
    <t>Fig. 13 b</t>
  </si>
  <si>
    <t>Fig.13 c</t>
  </si>
  <si>
    <t>Fig. 13 d</t>
  </si>
  <si>
    <t>trigeminal (ventral end)</t>
  </si>
  <si>
    <t>trigeminal (proximal end)</t>
  </si>
  <si>
    <t>AIMING FOR</t>
  </si>
  <si>
    <t>Original faces</t>
  </si>
  <si>
    <t>size (KB)</t>
  </si>
  <si>
    <t>new size (KB)</t>
  </si>
  <si>
    <t>uncon 6</t>
  </si>
  <si>
    <t>Smoothing for figures</t>
  </si>
  <si>
    <t>Smoothing for pdf</t>
  </si>
  <si>
    <t xml:space="preserve"> </t>
  </si>
  <si>
    <t>Bone</t>
  </si>
  <si>
    <t>Blood</t>
  </si>
  <si>
    <t>Muscles</t>
  </si>
  <si>
    <t>Throat</t>
  </si>
  <si>
    <t>Cranial Nerves</t>
  </si>
  <si>
    <t>Glands</t>
  </si>
  <si>
    <t>Eye</t>
  </si>
  <si>
    <t>Ligaments</t>
  </si>
  <si>
    <t>Muscles Neck</t>
  </si>
  <si>
    <t>Muscles Throat</t>
  </si>
  <si>
    <t>Muscles Eye</t>
  </si>
  <si>
    <t>Muscles Jaw</t>
  </si>
  <si>
    <t>OBJ Subgroup draft</t>
  </si>
  <si>
    <t xml:space="preserve">OBJ GROUPS </t>
  </si>
  <si>
    <t>Side</t>
  </si>
  <si>
    <t>x</t>
  </si>
  <si>
    <t>m Pyramidalis ligament</t>
  </si>
  <si>
    <t>m. Quad sling</t>
  </si>
  <si>
    <t>Index of F:\Marc\Pigeon\FINAL_surface_files_for_3D_pdf_to_be_converted_to_objs\</t>
  </si>
  <si>
    <t>[parent directory]</t>
  </si>
  <si>
    <t>Name</t>
  </si>
  <si>
    <t>Size</t>
  </si>
  <si>
    <t>Date Modified</t>
  </si>
  <si>
    <t>Blood_carotid_uncon4___4k_faces__.am</t>
  </si>
  <si>
    <t>149 kB</t>
  </si>
  <si>
    <t>10/8/18, 12:27:49 PM</t>
  </si>
  <si>
    <t>Bone_Atlas_uncon_2_trans_5k_.surf.am</t>
  </si>
  <si>
    <t>187 kB</t>
  </si>
  <si>
    <t>10/4/18, 3:33:12 PM</t>
  </si>
  <si>
    <t>Bone_Axis_uncon2_trans__7pt5_k_faces_.am</t>
  </si>
  <si>
    <t>279 kB</t>
  </si>
  <si>
    <t>10/4/18, 3:33:59 PM</t>
  </si>
  <si>
    <t>Bone_Basihyale__uncon2_tran_1k_faces__.am</t>
  </si>
  <si>
    <t>38.0 kB</t>
  </si>
  <si>
    <t>10/4/18, 3:15:28 PM</t>
  </si>
  <si>
    <t>Bone_ceratobranchiale_left_uncon2_tran_2k_faces_.am</t>
  </si>
  <si>
    <t>75.1 kB</t>
  </si>
  <si>
    <t>10/4/18, 3:07:14 PM</t>
  </si>
  <si>
    <t>Bone_ceratobranchiale_right_uncon2_tran_2k_faces_.am</t>
  </si>
  <si>
    <t>10/4/18, 3:07:06 PM</t>
  </si>
  <si>
    <t>Bone_cranium_uncon_2_tran_100k_faces___.am</t>
  </si>
  <si>
    <t>3.6 MB</t>
  </si>
  <si>
    <t>10/9/18, 11:49:32 AM</t>
  </si>
  <si>
    <t>Bone_epibranchiale_left_uncon2_tran_2kfaces_.am</t>
  </si>
  <si>
    <t>10/4/18, 3:17:37 PM</t>
  </si>
  <si>
    <t>Bone_epibranchiale_right_uncon2_tran_2kfaces__.am</t>
  </si>
  <si>
    <t>10/4/18, 3:17:26 PM</t>
  </si>
  <si>
    <t>Bone_Lower_jaw_uncon_2_trans__24k_faces___.am</t>
  </si>
  <si>
    <t>892 kB</t>
  </si>
  <si>
    <t>10/9/18, 11:51:58 AM</t>
  </si>
  <si>
    <t>Bone_Urohyale__uncon2_tran_1k_faces____.am</t>
  </si>
  <si>
    <t>10/4/18, 3:14:50 PM</t>
  </si>
  <si>
    <t>CN_I__left___2k_faces__.am</t>
  </si>
  <si>
    <t>74.0 kB</t>
  </si>
  <si>
    <t>10/4/18, 5:17:10 PM</t>
  </si>
  <si>
    <t>CN_I__right__uncon5__2k_faces__.am</t>
  </si>
  <si>
    <t>10/8/18, 11:39:19 AM</t>
  </si>
  <si>
    <t>CN_II_left_uncon4__2k_faces__.am</t>
  </si>
  <si>
    <t>75.2 kB</t>
  </si>
  <si>
    <t>10/9/18, 10:39:10 AM</t>
  </si>
  <si>
    <t>CN_II_right_uncon4_2k_faces_.am</t>
  </si>
  <si>
    <t>10/8/18, 12:56:49 PM</t>
  </si>
  <si>
    <t>CN_III_left_nosmooth_8k_faces__.am</t>
  </si>
  <si>
    <t>294 kB</t>
  </si>
  <si>
    <t>10/9/18, 10:31:00 AM</t>
  </si>
  <si>
    <t>CN_IV_trochlear_Left_uncon1_2k_faces.am</t>
  </si>
  <si>
    <t>74.9 kB</t>
  </si>
  <si>
    <t>10/8/18, 7:35:45 PM</t>
  </si>
  <si>
    <t>CN_IV_trochlear_Right_uncon1_2k_faces.am</t>
  </si>
  <si>
    <t>10/8/18, 12:43:30 PM</t>
  </si>
  <si>
    <t>CN_V_trigeminal_left__none_10k_faces.am</t>
  </si>
  <si>
    <t>366 kB</t>
  </si>
  <si>
    <t>10/10/18, 2:27:29 PM</t>
  </si>
  <si>
    <t>CN_V_trigeminal_Right_distal_end_uncon2_2k_faces.am</t>
  </si>
  <si>
    <t>10/8/18, 11:46:56 AM</t>
  </si>
  <si>
    <t>CN_V_trigeminal_Right_uncon2_4k_faces__.am</t>
  </si>
  <si>
    <t>10/8/18, 11:53:15 AM</t>
  </si>
  <si>
    <t>CN_VI__left_uncon1_2k_faces__.am</t>
  </si>
  <si>
    <t>10/8/18, 7:39:09 PM</t>
  </si>
  <si>
    <t>CN_X__left_uncon2_4k_faces__.am</t>
  </si>
  <si>
    <t>10/8/18, 7:42:33 PM</t>
  </si>
  <si>
    <t>CN_XI_left_nosmooth_6k_faces_.am</t>
  </si>
  <si>
    <t>220 kB</t>
  </si>
  <si>
    <t>10/9/18, 10:28:48 AM</t>
  </si>
  <si>
    <t>CN_XII_left_nosmooth_4k_faces__.am</t>
  </si>
  <si>
    <t>148 kB</t>
  </si>
  <si>
    <t>10/9/18, 10:26:10 AM</t>
  </si>
  <si>
    <t>Eye_Nictitating_membrane_4k_faces.am</t>
  </si>
  <si>
    <t>144 kB</t>
  </si>
  <si>
    <t>10/9/18, 10:51:01 AM</t>
  </si>
  <si>
    <t>Eye_smooth_uncon_9_4k_faces__.surf.surf.am</t>
  </si>
  <si>
    <t>10/4/18, 4:34:41 PM</t>
  </si>
  <si>
    <t>gHaderian_left__4k_faces_.am</t>
  </si>
  <si>
    <t>10/4/18, 3:38:43 PM</t>
  </si>
  <si>
    <t>gHaderian_right__3k_faces_.am</t>
  </si>
  <si>
    <t>112 kB</t>
  </si>
  <si>
    <t>10/4/18, 5:13:37 PM</t>
  </si>
  <si>
    <t>gLacrimal_left_4k_faces___.am</t>
  </si>
  <si>
    <t>10/4/18, 3:38:52 PM</t>
  </si>
  <si>
    <t>L_DenBran_mX_left_nosmooth_4k_faces__.am</t>
  </si>
  <si>
    <t>10/9/18, 11:25:18 AM</t>
  </si>
  <si>
    <t>L_DenBran_mX_right_nosmooth_4k_faces_.am</t>
  </si>
  <si>
    <t>10/9/18, 11:24:21 AM</t>
  </si>
  <si>
    <t>L_OccAt_left_3k_faces___.am</t>
  </si>
  <si>
    <t>110 kB</t>
  </si>
  <si>
    <t>10/9/18, 11:16:57 AM</t>
  </si>
  <si>
    <t>L2_uncon2_5k_faces__.am</t>
  </si>
  <si>
    <t>184 kB</t>
  </si>
  <si>
    <t>10/9/18, 11:12:22 AM</t>
  </si>
  <si>
    <t>L5and6_left_uncon2_4k_faces__.am</t>
  </si>
  <si>
    <t>141 kB</t>
  </si>
  <si>
    <t>10/9/18, 11:15:05 AM</t>
  </si>
  <si>
    <t>L5and6_right_uncon2_4k_faces__.am</t>
  </si>
  <si>
    <t>143 kB</t>
  </si>
  <si>
    <t>10/9/18, 11:13:52 AM</t>
  </si>
  <si>
    <t>mAEMEM_aponeurosis_nosmooth_3k_faces_.am</t>
  </si>
  <si>
    <t>97.4 kB</t>
  </si>
  <si>
    <t>10/8/18, 5:58:41 PM</t>
  </si>
  <si>
    <t>mAMEM_left_uncon_3_8kfaces_.am</t>
  </si>
  <si>
    <t>297 kB</t>
  </si>
  <si>
    <t>10/9/18, 11:06:39 AM</t>
  </si>
  <si>
    <t>mAMEMa_right_3_uncon_8_faces___.am</t>
  </si>
  <si>
    <t>298 kB</t>
  </si>
  <si>
    <t>10/8/18, 5:59:59 PM</t>
  </si>
  <si>
    <t>mAMEMb_right_3_uncon_8_faces___.am</t>
  </si>
  <si>
    <t>10/8/18, 5:50:08 PM</t>
  </si>
  <si>
    <t>mAMEP_right__uncon3_5k_faces__.am</t>
  </si>
  <si>
    <t>186 kB</t>
  </si>
  <si>
    <t>10/8/18, 5:52:22 PM</t>
  </si>
  <si>
    <t>mAMEP_uncon_4__5k_faces_.am</t>
  </si>
  <si>
    <t>10/9/18, 11:09:35 AM</t>
  </si>
  <si>
    <t>mAMES_left_uncon4_3k_faces__.am</t>
  </si>
  <si>
    <t>10/9/18, 11:02:09 AM</t>
  </si>
  <si>
    <t>mAMES_right_uncon4_3k_surfaces___.am</t>
  </si>
  <si>
    <t>10/8/18, 5:38:47 PM</t>
  </si>
  <si>
    <t>mAMP_left_uncon4_6k_faces_.am</t>
  </si>
  <si>
    <t>223 kB</t>
  </si>
  <si>
    <t>10/9/18, 10:59:14 AM</t>
  </si>
  <si>
    <t>mAMP_right__uncon3_3k_faces___.am</t>
  </si>
  <si>
    <t>10/8/18, 5:56:09 PM</t>
  </si>
  <si>
    <t>mBivCer_left_unocon4__6k_faces_.am</t>
  </si>
  <si>
    <t>10/8/18, 3:25:27 PM</t>
  </si>
  <si>
    <t>mBivCer_right_unocon4__6k_faces_.am</t>
  </si>
  <si>
    <t>224 kB</t>
  </si>
  <si>
    <t>10/8/18, 3:21:49 PM</t>
  </si>
  <si>
    <t>mBran_left_uncon2__8k_faces_.am</t>
  </si>
  <si>
    <t>295 kB</t>
  </si>
  <si>
    <t>10/8/18, 6:55:17 PM</t>
  </si>
  <si>
    <t>mBran_right_uncon2__8k_faces_.am</t>
  </si>
  <si>
    <t>292 kB</t>
  </si>
  <si>
    <t>10/8/18, 6:55:28 PM</t>
  </si>
  <si>
    <t>mCergl_left_uncon2_4kfaces_.am</t>
  </si>
  <si>
    <t>10/8/18, 6:26:30 PM</t>
  </si>
  <si>
    <t>mCergl_right_uncon2_4kfaces_.am</t>
  </si>
  <si>
    <t>10/8/18, 6:28:43 PM</t>
  </si>
  <si>
    <t>mCerhy_left_2_uncon__4k_faces_.am</t>
  </si>
  <si>
    <t>10/8/18, 7:02:43 PM</t>
  </si>
  <si>
    <t>mCerhy_right_2_uncon__4k_faces_.am</t>
  </si>
  <si>
    <t>147 kB</t>
  </si>
  <si>
    <t>10/8/18, 7:06:17 PM</t>
  </si>
  <si>
    <t>mCpx_left_uncon4__4kfaces_.am</t>
  </si>
  <si>
    <t>10/8/18, 3:35:41 PM</t>
  </si>
  <si>
    <t>mCpx_right_uncon4__4faces_.am</t>
  </si>
  <si>
    <t>10/8/18, 3:33:47 PM</t>
  </si>
  <si>
    <t>mCrico_left_uncon2_4k_faces___.am</t>
  </si>
  <si>
    <t>10/8/18, 6:46:17 PM</t>
  </si>
  <si>
    <t>mCrico_right_uncon2_4k_faces___.am</t>
  </si>
  <si>
    <t>10/8/18, 6:46:34 PM</t>
  </si>
  <si>
    <t>mDM_left_uncon5_8k_faces_.am</t>
  </si>
  <si>
    <t>10/8/18, 3:08:43 PM</t>
  </si>
  <si>
    <t>mDM_right_uncon5_8k_faces_.am</t>
  </si>
  <si>
    <t>10/8/18, 3:00:27 PM</t>
  </si>
  <si>
    <t>mGlenglAn_left_nosmooth_2k_faces.am</t>
  </si>
  <si>
    <t>69.4 kB</t>
  </si>
  <si>
    <t>10/9/18, 11:21:59 AM</t>
  </si>
  <si>
    <t>mGlenglAn_right_nosmooth_2k_faces.am</t>
  </si>
  <si>
    <t>73.4 kB</t>
  </si>
  <si>
    <t>10/9/18, 11:22:46 AM</t>
  </si>
  <si>
    <t>mHypOb_left_uncon2_1k_faces_.am</t>
  </si>
  <si>
    <t>38.1 kB</t>
  </si>
  <si>
    <t>10/8/18, 6:32:44 PM</t>
  </si>
  <si>
    <t>mHypOb_right_uncon2_1k_faces_.am</t>
  </si>
  <si>
    <t>38.2 kB</t>
  </si>
  <si>
    <t>10/8/18, 6:35:12 PM</t>
  </si>
  <si>
    <t>mHypRe_left_uncon2_1k_faces_.am</t>
  </si>
  <si>
    <t>10/8/18, 6:38:04 PM</t>
  </si>
  <si>
    <t>mHypRe_right_uncon2_1k_faces_.am</t>
  </si>
  <si>
    <t>10/8/18, 6:39:45 PM</t>
  </si>
  <si>
    <t>mLevlPalDor_nosmooth_4k_faces__.am</t>
  </si>
  <si>
    <t>134 kB</t>
  </si>
  <si>
    <t>10/9/18, 10:54:13 AM</t>
  </si>
  <si>
    <t>mLevlPalVen_nosmooth_8k_faces__.am</t>
  </si>
  <si>
    <t>253 kB</t>
  </si>
  <si>
    <t>10/9/18, 10:55:33 AM</t>
  </si>
  <si>
    <t>mLonColDo_left_uncon4_8k_faces__.am</t>
  </si>
  <si>
    <t>10/8/18, 4:00:26 PM</t>
  </si>
  <si>
    <t>mLonColDo_right_uncon4_8k_faces__.am</t>
  </si>
  <si>
    <t>10/8/18, 3:59:05 PM</t>
  </si>
  <si>
    <t>mLonColVe_left_uncon4_3k_faces__.am</t>
  </si>
  <si>
    <t>10/8/18, 4:04:32 PM</t>
  </si>
  <si>
    <t>mLonColVe_right_uncon4_3k_faces__.am</t>
  </si>
  <si>
    <t>10/8/18, 4:06:31 PM</t>
  </si>
  <si>
    <t>mMylo_left_and_right_thick_5k___.am</t>
  </si>
  <si>
    <t>173 kB</t>
  </si>
  <si>
    <t>10/4/18, 5:01:09 PM</t>
  </si>
  <si>
    <t>mOblDor_left_uncon2_4k_faces_.am</t>
  </si>
  <si>
    <t>10/8/18, 1:18:41 PM</t>
  </si>
  <si>
    <t>mOblDor_right_uncon2_4k_faces_.am</t>
  </si>
  <si>
    <t>10/8/18, 1:20:55 PM</t>
  </si>
  <si>
    <t>mOblVen_left_uncon2_4k_faces_.am</t>
  </si>
  <si>
    <t>10/8/18, 1:24:17 PM</t>
  </si>
  <si>
    <t>mOblVen_right_uncon2_4k_faces_.am</t>
  </si>
  <si>
    <t>10/8/18, 1:26:55 PM</t>
  </si>
  <si>
    <t>mPPQ_left_4_uncon__4k_faces_.am</t>
  </si>
  <si>
    <t>10/8/18, 3:18:15 PM</t>
  </si>
  <si>
    <t>mPPQ_right_4_uncon__4k_faces_.am</t>
  </si>
  <si>
    <t>10/8/18, 3:18:00 PM</t>
  </si>
  <si>
    <t>mPstP_left_uncon_3___6k_faces__.am</t>
  </si>
  <si>
    <t>10/8/18, 6:06:23 PM</t>
  </si>
  <si>
    <t>mPstP_right_uncon_3___6k_faces__.am</t>
  </si>
  <si>
    <t>10/8/18, 6:11:08 PM</t>
  </si>
  <si>
    <t>mPstS_left_uncon3_3k_faces___.am</t>
  </si>
  <si>
    <t>10/8/18, 6:02:50 PM</t>
  </si>
  <si>
    <t>mPstS_right_uncon_3__3k_faces___.am</t>
  </si>
  <si>
    <t>10/8/18, 6:09:02 PM</t>
  </si>
  <si>
    <t>mPtDoAn_left_uncon4_5k_faces__.surf.am</t>
  </si>
  <si>
    <t>10/8/18, 1:53:45 PM</t>
  </si>
  <si>
    <t>mPtDoAn_right_uncon4_5k_faces__.surf.am</t>
  </si>
  <si>
    <t>10/8/18, 2:43:03 PM</t>
  </si>
  <si>
    <t>mPtDoCe__left_uncon4_4k_faces__.surf.am</t>
  </si>
  <si>
    <t>10/8/18, 1:35:33 PM</t>
  </si>
  <si>
    <t>mPtDoCe__right_uncon4_4k_faces__.surf.am</t>
  </si>
  <si>
    <t>10/8/18, 2:45:49 PM</t>
  </si>
  <si>
    <t>mPtDoPo__left_uncon4_3k_faces__.surf.am</t>
  </si>
  <si>
    <t>10/8/18, 1:44:22 PM</t>
  </si>
  <si>
    <t>mPtDoPo__right_uncon4_3k_faces__.surf.am</t>
  </si>
  <si>
    <t>10/8/18, 2:49:56 PM</t>
  </si>
  <si>
    <t>mPtVe_left_uncon5_8k_faces_.am</t>
  </si>
  <si>
    <t>10/8/18, 1:47:50 PM</t>
  </si>
  <si>
    <t>mPtVe_right_uncon5_8k_faces_.am</t>
  </si>
  <si>
    <t>10/8/18, 2:53:09 PM</t>
  </si>
  <si>
    <t>mPyrLig_left_nosmooth_6k_faces__.am</t>
  </si>
  <si>
    <t>218 kB</t>
  </si>
  <si>
    <t>10/8/18, 5:27:25 PM</t>
  </si>
  <si>
    <t>mPyrMemNi_left_uncon2_6k_faces___.am</t>
  </si>
  <si>
    <t>10/8/18, 1:03:51 PM</t>
  </si>
  <si>
    <t>mPyrMemNi_right_uncon2_6k_faces___.am</t>
  </si>
  <si>
    <t>10/8/18, 1:01:55 PM</t>
  </si>
  <si>
    <t>mQuad_Sling_left_4k_faces_.am</t>
  </si>
  <si>
    <t>10/9/18, 10:52:28 AM</t>
  </si>
  <si>
    <t>mQuadMemNi_left_uncon1_8k_faces___.am</t>
  </si>
  <si>
    <t>289 kB</t>
  </si>
  <si>
    <t>10/8/18, 1:10:34 PM</t>
  </si>
  <si>
    <t>mQuadMemNi_right_uncon1_8k_faces___.am</t>
  </si>
  <si>
    <t>10/8/18, 1:12:34 PM</t>
  </si>
  <si>
    <t>mReCapL_left_4k_faces__.am</t>
  </si>
  <si>
    <t>10/4/18, 3:54:42 PM</t>
  </si>
  <si>
    <t>mReCapL_right_4k_faces__.am</t>
  </si>
  <si>
    <t>10/4/18, 3:54:51 PM</t>
  </si>
  <si>
    <t>mReCapVe_leftandright_uncon5_5k_faces_.am</t>
  </si>
  <si>
    <t>10/9/18, 12:57:12 PM</t>
  </si>
  <si>
    <t>mRecCapDo_left_3k_faces_uncon2_.am</t>
  </si>
  <si>
    <t>10/8/18, 3:45:53 PM</t>
  </si>
  <si>
    <t>mRecCapDo_right_3k_faces_uncon2_.am</t>
  </si>
  <si>
    <t>10/8/18, 3:48:44 PM</t>
  </si>
  <si>
    <t>mRecDor_left_uncon2_3k_faces_____M__.am</t>
  </si>
  <si>
    <t>10/8/18, 5:20:41 PM</t>
  </si>
  <si>
    <t>mRecDor_right_uncon2_3k_faces__M_.am</t>
  </si>
  <si>
    <t>10/8/18, 5:20:27 PM</t>
  </si>
  <si>
    <t>mRecLat_left_uncon2_3k_faces_M__.am</t>
  </si>
  <si>
    <t>10/8/18, 5:21:18 PM</t>
  </si>
  <si>
    <t>mRecLat_right_uncon2_3k_faces__M_.am</t>
  </si>
  <si>
    <t>10/8/18, 5:21:25 PM</t>
  </si>
  <si>
    <t>mRecMed_left_uncon2_3k_faces__2__M___.am</t>
  </si>
  <si>
    <t>10/8/18, 5:21:04 PM</t>
  </si>
  <si>
    <t>mRecMed_righ_uncon2_3k_faces__2__M___.am</t>
  </si>
  <si>
    <t>10/8/18, 5:21:11 PM</t>
  </si>
  <si>
    <t>mRecMed_right_uncon2_3k_faces__2___M_.am</t>
  </si>
  <si>
    <t>10/8/18, 5:21:33 PM</t>
  </si>
  <si>
    <t>mRecVen_left_uncon2_3k_faces___M___.am</t>
  </si>
  <si>
    <t>10/8/18, 5:20:49 PM</t>
  </si>
  <si>
    <t>mRecVen_right_uncon2_3k_faces__2__M_.am</t>
  </si>
  <si>
    <t>10/8/18, 5:20:57 PM</t>
  </si>
  <si>
    <t>mSerp_left_and_right_thick_version_5k_faces__.am</t>
  </si>
  <si>
    <t>179 kB</t>
  </si>
  <si>
    <t>10/4/18, 5:01:24 PM</t>
  </si>
  <si>
    <t>mSpCapLat_left_uncon3_5k_faces__.am</t>
  </si>
  <si>
    <t>10/9/18, 11:35:49 AM</t>
  </si>
  <si>
    <t>mSpCapLat_right_uncon3_5k_faces__.am</t>
  </si>
  <si>
    <t>10/9/18, 11:34:44 AM</t>
  </si>
  <si>
    <t>mSpCapMed_left__5k_faces___.am</t>
  </si>
  <si>
    <t>185 kB</t>
  </si>
  <si>
    <t>10/4/18, 4:44:35 PM</t>
  </si>
  <si>
    <t>mSpCapMed_right__5k_faces_.am</t>
  </si>
  <si>
    <t>182 kB</t>
  </si>
  <si>
    <t>10/4/18, 4:43:52 PM</t>
  </si>
  <si>
    <t>mStern_left_and_right_unco2___6k_faces_.am</t>
  </si>
  <si>
    <t>10/8/18, 6:56:29 PM</t>
  </si>
  <si>
    <t>mStyl_left_2_uncon_4k_faces_.am</t>
  </si>
  <si>
    <t>10/8/18, 7:16:35 PM</t>
  </si>
  <si>
    <t>mStyl_right_2_uncon_4k_faces_.am</t>
  </si>
  <si>
    <t>10/8/18, 7:16:48 PM</t>
  </si>
  <si>
    <t>Throat_Paraglossum_uncon5__8K_faces_.surf.am</t>
  </si>
  <si>
    <t>446 kB</t>
  </si>
  <si>
    <t>10/8/18, 6:20:29 PM</t>
  </si>
  <si>
    <t>Throat_trachea_2uncon_8k_faces____.am</t>
  </si>
  <si>
    <t>296 kB</t>
  </si>
  <si>
    <t>10/8/18, 7:31:13 PM</t>
  </si>
  <si>
    <t>New no. faces in pdf</t>
  </si>
  <si>
    <t>File name</t>
  </si>
  <si>
    <t>L Den Bran</t>
  </si>
  <si>
    <t>Ligament Dentary  Branchiomandibularis</t>
  </si>
  <si>
    <t>AT</t>
  </si>
  <si>
    <t>AX</t>
  </si>
  <si>
    <t>BAS</t>
  </si>
  <si>
    <t>CERA</t>
  </si>
  <si>
    <t>EPIBR</t>
  </si>
  <si>
    <t>URO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</si>
</sst>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D2129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F9E6CB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DE0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82FF5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D74A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69F1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46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E4FF5B"/>
        <bgColor indexed="64"/>
      </patternFill>
    </fill>
    <fill>
      <patternFill patternType="solid">
        <fgColor rgb="FFD25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7FFFF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C4DF89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B6E0DF"/>
        <bgColor indexed="64"/>
      </patternFill>
    </fill>
    <fill>
      <patternFill patternType="solid">
        <fgColor rgb="FFC4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B4B696"/>
        <bgColor indexed="64"/>
      </patternFill>
    </fill>
    <fill>
      <patternFill patternType="solid">
        <fgColor rgb="FFA1B498"/>
        <bgColor indexed="64"/>
      </patternFill>
    </fill>
    <fill>
      <patternFill patternType="solid">
        <fgColor rgb="FFA48484"/>
        <bgColor indexed="64"/>
      </patternFill>
    </fill>
    <fill>
      <patternFill patternType="solid">
        <fgColor rgb="FFF72173"/>
        <bgColor indexed="64"/>
      </patternFill>
    </fill>
    <fill>
      <patternFill patternType="solid">
        <fgColor rgb="FFAD780F"/>
        <bgColor indexed="64"/>
      </patternFill>
    </fill>
    <fill>
      <patternFill patternType="solid">
        <fgColor rgb="FFF4A462"/>
        <bgColor indexed="64"/>
      </patternFill>
    </fill>
    <fill>
      <patternFill patternType="solid">
        <fgColor rgb="FF6D58C8"/>
        <bgColor indexed="64"/>
      </patternFill>
    </fill>
    <fill>
      <patternFill patternType="solid">
        <fgColor rgb="FFBC8F00"/>
        <bgColor indexed="64"/>
      </patternFill>
    </fill>
    <fill>
      <patternFill patternType="solid">
        <fgColor rgb="FFFF47D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0C0C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1" fillId="17" borderId="0" xfId="0" applyFont="1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1" fillId="42" borderId="0" xfId="0" applyFont="1" applyFill="1"/>
    <xf numFmtId="0" fontId="0" fillId="43" borderId="0" xfId="0" applyFill="1"/>
    <xf numFmtId="0" fontId="0" fillId="45" borderId="0" xfId="0" applyFill="1"/>
    <xf numFmtId="0" fontId="3" fillId="0" borderId="0" xfId="0" applyFont="1"/>
    <xf numFmtId="0" fontId="0" fillId="46" borderId="0" xfId="0" applyFill="1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44" borderId="0" xfId="0" applyFill="1" applyAlignment="1">
      <alignment horizontal="center"/>
    </xf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4" fillId="0" borderId="0" xfId="0" applyFont="1" applyAlignment="1">
      <alignment horizont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0" borderId="0" xfId="0" applyFill="1"/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3" fontId="1" fillId="43" borderId="0" xfId="0" applyNumberFormat="1" applyFont="1" applyFill="1" applyAlignment="1">
      <alignment horizontal="right"/>
    </xf>
    <xf numFmtId="3" fontId="0" fillId="43" borderId="0" xfId="0" applyNumberFormat="1" applyFill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center"/>
    </xf>
    <xf numFmtId="0" fontId="9" fillId="0" borderId="0" xfId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62" borderId="0" xfId="0" applyFill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0" fillId="63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4A462"/>
      <color rgb="FF5BD4FF"/>
      <color rgb="FFFFA7A9"/>
      <color rgb="FF006600"/>
      <color rgb="FFFF47D3"/>
      <color rgb="FFF72173"/>
      <color rgb="FFBC8F00"/>
      <color rgb="FF6D58C8"/>
      <color rgb="FFAD780F"/>
      <color rgb="FFF953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>
        <c:manualLayout>
          <c:layoutTarget val="inner"/>
          <c:xMode val="edge"/>
          <c:yMode val="edge"/>
          <c:x val="0.24551550774463055"/>
          <c:y val="3.1208769318452199E-2"/>
          <c:w val="0.62069403296418968"/>
          <c:h val="0.8387653897444125"/>
        </c:manualLayout>
      </c:layout>
      <c:scatterChart>
        <c:scatterStyle val="lineMarker"/>
        <c:ser>
          <c:idx val="0"/>
          <c:order val="0"/>
          <c:tx>
            <c:v>old_surfaces</c:v>
          </c:tx>
          <c:spPr>
            <a:ln w="28575">
              <a:noFill/>
            </a:ln>
          </c:spPr>
          <c:trendline>
            <c:trendlineType val="linear"/>
          </c:trendline>
          <c:xVal>
            <c:numRef>
              <c:f>Sheet1!$AG$4:$AG$12</c:f>
              <c:numCache>
                <c:formatCode>#,##0</c:formatCode>
                <c:ptCount val="9"/>
                <c:pt idx="0">
                  <c:v>48252</c:v>
                </c:pt>
                <c:pt idx="1">
                  <c:v>3436</c:v>
                </c:pt>
                <c:pt idx="2">
                  <c:v>8544</c:v>
                </c:pt>
                <c:pt idx="3">
                  <c:v>9308</c:v>
                </c:pt>
                <c:pt idx="4">
                  <c:v>776008</c:v>
                </c:pt>
                <c:pt idx="5">
                  <c:v>4892</c:v>
                </c:pt>
                <c:pt idx="6">
                  <c:v>5024</c:v>
                </c:pt>
                <c:pt idx="7">
                  <c:v>200878</c:v>
                </c:pt>
                <c:pt idx="8">
                  <c:v>3012</c:v>
                </c:pt>
              </c:numCache>
            </c:numRef>
          </c:xVal>
          <c:yVal>
            <c:numRef>
              <c:f>Sheet1!$AH$4:$AH$12</c:f>
              <c:numCache>
                <c:formatCode>#,##0</c:formatCode>
                <c:ptCount val="9"/>
                <c:pt idx="0">
                  <c:v>1792</c:v>
                </c:pt>
                <c:pt idx="1">
                  <c:v>129</c:v>
                </c:pt>
                <c:pt idx="2">
                  <c:v>318</c:v>
                </c:pt>
                <c:pt idx="3">
                  <c:v>347</c:v>
                </c:pt>
                <c:pt idx="4">
                  <c:v>28798</c:v>
                </c:pt>
                <c:pt idx="5">
                  <c:v>183</c:v>
                </c:pt>
                <c:pt idx="6">
                  <c:v>188</c:v>
                </c:pt>
                <c:pt idx="7">
                  <c:v>7456</c:v>
                </c:pt>
                <c:pt idx="8">
                  <c:v>113</c:v>
                </c:pt>
              </c:numCache>
            </c:numRef>
          </c:yVal>
        </c:ser>
        <c:ser>
          <c:idx val="1"/>
          <c:order val="1"/>
          <c:tx>
            <c:v>new surfaces</c:v>
          </c:tx>
          <c:spPr>
            <a:ln w="28575">
              <a:noFill/>
            </a:ln>
          </c:spPr>
          <c:xVal>
            <c:numRef>
              <c:f>Sheet1!$AJ$4:$AJ$12</c:f>
              <c:numCache>
                <c:formatCode>#,##0</c:formatCode>
                <c:ptCount val="9"/>
                <c:pt idx="0">
                  <c:v>7500</c:v>
                </c:pt>
                <c:pt idx="1">
                  <c:v>1000</c:v>
                </c:pt>
                <c:pt idx="2">
                  <c:v>2000</c:v>
                </c:pt>
                <c:pt idx="3">
                  <c:v>2000</c:v>
                </c:pt>
                <c:pt idx="4">
                  <c:v>100000</c:v>
                </c:pt>
                <c:pt idx="5">
                  <c:v>2000</c:v>
                </c:pt>
                <c:pt idx="6">
                  <c:v>2000</c:v>
                </c:pt>
                <c:pt idx="7">
                  <c:v>24000</c:v>
                </c:pt>
                <c:pt idx="8">
                  <c:v>1000</c:v>
                </c:pt>
              </c:numCache>
            </c:numRef>
          </c:xVal>
          <c:yVal>
            <c:numRef>
              <c:f>Sheet1!$AK$4:$AK$12</c:f>
              <c:numCache>
                <c:formatCode>#,##0</c:formatCode>
                <c:ptCount val="9"/>
                <c:pt idx="0">
                  <c:v>280</c:v>
                </c:pt>
                <c:pt idx="1">
                  <c:v>39</c:v>
                </c:pt>
                <c:pt idx="2">
                  <c:v>76</c:v>
                </c:pt>
                <c:pt idx="3">
                  <c:v>76</c:v>
                </c:pt>
                <c:pt idx="4">
                  <c:v>3711</c:v>
                </c:pt>
                <c:pt idx="5">
                  <c:v>76</c:v>
                </c:pt>
                <c:pt idx="6">
                  <c:v>76</c:v>
                </c:pt>
                <c:pt idx="7">
                  <c:v>892</c:v>
                </c:pt>
                <c:pt idx="8">
                  <c:v>39</c:v>
                </c:pt>
              </c:numCache>
            </c:numRef>
          </c:yVal>
        </c:ser>
        <c:dLbls/>
        <c:axId val="194833792"/>
        <c:axId val="63313408"/>
      </c:scatterChart>
      <c:valAx>
        <c:axId val="194833792"/>
        <c:scaling>
          <c:logBase val="10"/>
          <c:orientation val="minMax"/>
          <c:max val="1000000"/>
          <c:min val="10"/>
        </c:scaling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faces</a:t>
                </a:r>
              </a:p>
            </c:rich>
          </c:tx>
          <c:layout/>
        </c:title>
        <c:numFmt formatCode="#,##0" sourceLinked="1"/>
        <c:tickLblPos val="nextTo"/>
        <c:crossAx val="63313408"/>
        <c:crosses val="autoZero"/>
        <c:crossBetween val="midCat"/>
      </c:valAx>
      <c:valAx>
        <c:axId val="63313408"/>
        <c:scaling>
          <c:logBase val="10"/>
          <c:orientation val="minMax"/>
          <c:min val="10"/>
        </c:scaling>
        <c:axPos val="l"/>
        <c:majorGridlines/>
        <c:min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GB"/>
                  <a:t>file size</a:t>
                </a:r>
              </a:p>
            </c:rich>
          </c:tx>
          <c:layout/>
        </c:title>
        <c:numFmt formatCode="#,##0" sourceLinked="1"/>
        <c:tickLblPos val="nextTo"/>
        <c:crossAx val="19483379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28737654272089236"/>
          <c:y val="5.5634707643273308E-2"/>
          <c:w val="0.30780800287288046"/>
          <c:h val="0.15249118807443526"/>
        </c:manualLayout>
      </c:layout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16868</xdr:colOff>
      <xdr:row>4</xdr:row>
      <xdr:rowOff>9072</xdr:rowOff>
    </xdr:from>
    <xdr:to>
      <xdr:col>53</xdr:col>
      <xdr:colOff>482123</xdr:colOff>
      <xdr:row>34</xdr:row>
      <xdr:rowOff>103550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G:\F:\Marc\Pigeon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58"/>
  <sheetViews>
    <sheetView tabSelected="1" zoomScale="60" zoomScaleNormal="60" workbookViewId="0">
      <selection activeCell="G11" sqref="G11"/>
    </sheetView>
  </sheetViews>
  <sheetFormatPr defaultRowHeight="14.4"/>
  <cols>
    <col min="2" max="2" width="24.21875" customWidth="1"/>
    <col min="3" max="5" width="19.21875" customWidth="1"/>
    <col min="6" max="6" width="48.5546875" customWidth="1"/>
    <col min="7" max="7" width="17.77734375" customWidth="1"/>
    <col min="8" max="8" width="14.44140625" customWidth="1"/>
    <col min="9" max="9" width="21" hidden="1" customWidth="1"/>
    <col min="10" max="12" width="8.77734375" style="46" hidden="1" customWidth="1"/>
    <col min="13" max="13" width="11.21875" style="47" hidden="1" customWidth="1"/>
    <col min="14" max="14" width="8.77734375" style="47" hidden="1" customWidth="1"/>
    <col min="15" max="15" width="18.44140625" hidden="1" customWidth="1"/>
    <col min="16" max="16" width="18.5546875" hidden="1" customWidth="1"/>
    <col min="17" max="17" width="25.77734375" hidden="1" customWidth="1"/>
    <col min="18" max="18" width="17.21875" hidden="1" customWidth="1"/>
    <col min="19" max="19" width="16.21875" hidden="1" customWidth="1"/>
    <col min="20" max="20" width="16.5546875" hidden="1" customWidth="1"/>
    <col min="21" max="31" width="8.77734375" hidden="1" customWidth="1"/>
    <col min="32" max="32" width="18.21875" style="47" hidden="1" customWidth="1"/>
    <col min="33" max="33" width="18.21875" style="68" customWidth="1"/>
    <col min="34" max="34" width="12.5546875" style="68" customWidth="1"/>
    <col min="35" max="35" width="23.21875" style="68" customWidth="1"/>
    <col min="36" max="36" width="19.5546875" style="68" customWidth="1"/>
    <col min="37" max="37" width="18.21875" style="68" customWidth="1"/>
    <col min="38" max="39" width="8.77734375" customWidth="1"/>
    <col min="40" max="40" width="53.21875" customWidth="1"/>
    <col min="41" max="41" width="57.44140625" customWidth="1"/>
  </cols>
  <sheetData>
    <row r="1" spans="1:40" s="78" customFormat="1" ht="25.5" customHeight="1">
      <c r="A1" s="78" t="s">
        <v>156</v>
      </c>
      <c r="B1" s="78" t="s">
        <v>11</v>
      </c>
      <c r="C1" s="78" t="s">
        <v>218</v>
      </c>
      <c r="D1" s="78" t="s">
        <v>40</v>
      </c>
      <c r="E1" s="78" t="s">
        <v>219</v>
      </c>
      <c r="F1" s="78" t="s">
        <v>0</v>
      </c>
      <c r="G1" s="78" t="s">
        <v>1</v>
      </c>
      <c r="H1" s="78" t="s">
        <v>220</v>
      </c>
      <c r="I1" s="78" t="s">
        <v>162</v>
      </c>
      <c r="J1" s="79" t="s">
        <v>88</v>
      </c>
      <c r="K1" s="79" t="s">
        <v>89</v>
      </c>
      <c r="L1" s="79" t="s">
        <v>90</v>
      </c>
      <c r="M1" s="80" t="s">
        <v>107</v>
      </c>
      <c r="N1" s="80" t="s">
        <v>108</v>
      </c>
      <c r="O1" s="78" t="s">
        <v>111</v>
      </c>
      <c r="P1" s="78" t="s">
        <v>111</v>
      </c>
      <c r="Q1" s="78" t="s">
        <v>203</v>
      </c>
      <c r="R1" s="78" t="s">
        <v>143</v>
      </c>
      <c r="S1" s="78" t="s">
        <v>144</v>
      </c>
      <c r="T1" s="78" t="s">
        <v>146</v>
      </c>
      <c r="U1" s="78" t="s">
        <v>180</v>
      </c>
      <c r="V1" s="78" t="s">
        <v>192</v>
      </c>
      <c r="W1" s="78" t="s">
        <v>193</v>
      </c>
      <c r="X1" s="78" t="s">
        <v>194</v>
      </c>
      <c r="Y1" s="78" t="s">
        <v>195</v>
      </c>
      <c r="AA1" s="78" t="s">
        <v>188</v>
      </c>
      <c r="AB1" s="78" t="s">
        <v>189</v>
      </c>
      <c r="AC1" s="78" t="s">
        <v>190</v>
      </c>
      <c r="AD1" s="78" t="s">
        <v>191</v>
      </c>
      <c r="AF1" s="80" t="s">
        <v>198</v>
      </c>
      <c r="AG1" s="81" t="s">
        <v>199</v>
      </c>
      <c r="AH1" s="81" t="s">
        <v>200</v>
      </c>
      <c r="AI1" s="81" t="s">
        <v>204</v>
      </c>
      <c r="AJ1" s="81" t="s">
        <v>514</v>
      </c>
      <c r="AK1" s="81" t="s">
        <v>201</v>
      </c>
      <c r="AN1" s="78" t="s">
        <v>515</v>
      </c>
    </row>
    <row r="2" spans="1:40">
      <c r="A2" s="47">
        <v>12</v>
      </c>
      <c r="B2" t="s">
        <v>95</v>
      </c>
      <c r="C2" t="s">
        <v>179</v>
      </c>
      <c r="D2" t="s">
        <v>207</v>
      </c>
      <c r="E2" s="15" t="s">
        <v>207</v>
      </c>
      <c r="F2" t="s">
        <v>96</v>
      </c>
      <c r="G2" t="s">
        <v>97</v>
      </c>
      <c r="H2" t="s">
        <v>112</v>
      </c>
      <c r="I2" s="41"/>
      <c r="J2" s="46">
        <v>0</v>
      </c>
      <c r="K2" s="46">
        <v>1</v>
      </c>
      <c r="L2" s="46">
        <v>0.9</v>
      </c>
      <c r="M2" s="48" t="s">
        <v>89</v>
      </c>
      <c r="N2" s="47">
        <v>81</v>
      </c>
      <c r="Q2" t="s">
        <v>202</v>
      </c>
      <c r="R2" s="50" t="s">
        <v>145</v>
      </c>
      <c r="S2" s="50" t="s">
        <v>145</v>
      </c>
      <c r="T2" s="50" t="s">
        <v>145</v>
      </c>
      <c r="U2" s="50" t="s">
        <v>145</v>
      </c>
      <c r="V2" s="65"/>
      <c r="AA2" s="65"/>
      <c r="AF2" s="66">
        <f t="shared" ref="AF2:AF48" si="0">25000/128</f>
        <v>195.3125</v>
      </c>
      <c r="AG2" s="67"/>
      <c r="AH2" s="67"/>
      <c r="AI2" s="67">
        <v>4</v>
      </c>
      <c r="AJ2" s="67">
        <v>4000</v>
      </c>
      <c r="AK2" s="67">
        <v>150</v>
      </c>
      <c r="AN2" t="s">
        <v>229</v>
      </c>
    </row>
    <row r="3" spans="1:40">
      <c r="A3" s="47">
        <v>1</v>
      </c>
      <c r="B3" t="s">
        <v>100</v>
      </c>
      <c r="C3" t="s">
        <v>100</v>
      </c>
      <c r="D3" t="s">
        <v>206</v>
      </c>
      <c r="E3" s="77" t="s">
        <v>206</v>
      </c>
      <c r="F3" t="s">
        <v>103</v>
      </c>
      <c r="G3" t="s">
        <v>518</v>
      </c>
      <c r="H3" t="s">
        <v>54</v>
      </c>
      <c r="I3" s="25"/>
      <c r="J3" s="46">
        <v>0.67700000000000005</v>
      </c>
      <c r="K3" s="46">
        <v>0.11600000000000001</v>
      </c>
      <c r="L3" s="46">
        <v>0.66700000000000004</v>
      </c>
      <c r="M3" s="47" t="s">
        <v>115</v>
      </c>
      <c r="N3" s="47">
        <v>9</v>
      </c>
      <c r="Q3" t="s">
        <v>147</v>
      </c>
      <c r="R3" s="50" t="s">
        <v>145</v>
      </c>
      <c r="S3" s="50" t="s">
        <v>145</v>
      </c>
      <c r="T3" s="50" t="s">
        <v>145</v>
      </c>
      <c r="U3" s="50" t="s">
        <v>145</v>
      </c>
      <c r="AF3" s="66">
        <f t="shared" si="0"/>
        <v>195.3125</v>
      </c>
      <c r="AG3" s="67">
        <v>21118</v>
      </c>
      <c r="AH3" s="68">
        <v>785</v>
      </c>
      <c r="AI3" s="68" t="s">
        <v>147</v>
      </c>
      <c r="AJ3" s="68">
        <v>5000</v>
      </c>
      <c r="AK3" s="68">
        <v>187</v>
      </c>
      <c r="AN3" t="s">
        <v>232</v>
      </c>
    </row>
    <row r="4" spans="1:40">
      <c r="A4" s="47">
        <v>2</v>
      </c>
      <c r="B4" t="s">
        <v>100</v>
      </c>
      <c r="C4" t="s">
        <v>100</v>
      </c>
      <c r="D4" t="s">
        <v>206</v>
      </c>
      <c r="E4" s="77" t="s">
        <v>206</v>
      </c>
      <c r="F4" t="s">
        <v>104</v>
      </c>
      <c r="G4" t="s">
        <v>519</v>
      </c>
      <c r="H4" t="s">
        <v>54</v>
      </c>
      <c r="I4" s="21"/>
      <c r="J4" s="46">
        <v>0.59799999999999998</v>
      </c>
      <c r="K4" s="46">
        <v>0.16500000000000001</v>
      </c>
      <c r="L4" s="46">
        <v>0.66700000000000004</v>
      </c>
      <c r="M4" s="47" t="s">
        <v>115</v>
      </c>
      <c r="N4" s="47">
        <v>10</v>
      </c>
      <c r="Q4" t="s">
        <v>147</v>
      </c>
      <c r="R4" s="50" t="s">
        <v>145</v>
      </c>
      <c r="S4" s="50" t="s">
        <v>145</v>
      </c>
      <c r="T4" s="50" t="s">
        <v>145</v>
      </c>
      <c r="U4" s="50" t="s">
        <v>145</v>
      </c>
      <c r="AF4" s="66">
        <f t="shared" si="0"/>
        <v>195.3125</v>
      </c>
      <c r="AG4" s="67">
        <v>48252</v>
      </c>
      <c r="AH4" s="67">
        <v>1792</v>
      </c>
      <c r="AI4" s="68" t="s">
        <v>147</v>
      </c>
      <c r="AJ4" s="67">
        <v>7500</v>
      </c>
      <c r="AK4" s="67">
        <v>280</v>
      </c>
      <c r="AN4" t="s">
        <v>235</v>
      </c>
    </row>
    <row r="5" spans="1:40">
      <c r="A5" s="47">
        <v>3</v>
      </c>
      <c r="B5" t="s">
        <v>100</v>
      </c>
      <c r="C5" t="s">
        <v>100</v>
      </c>
      <c r="D5" t="s">
        <v>206</v>
      </c>
      <c r="E5" s="77" t="s">
        <v>206</v>
      </c>
      <c r="F5" s="44" t="s">
        <v>106</v>
      </c>
      <c r="G5" t="s">
        <v>520</v>
      </c>
      <c r="H5" t="s">
        <v>54</v>
      </c>
      <c r="I5" s="56"/>
      <c r="J5" s="46">
        <v>0.17699999999999999</v>
      </c>
      <c r="K5" s="46">
        <v>0.24399999999999999</v>
      </c>
      <c r="L5" s="46">
        <v>0.6</v>
      </c>
      <c r="M5" s="47" t="s">
        <v>115</v>
      </c>
      <c r="N5" s="47">
        <v>12</v>
      </c>
      <c r="Q5" t="s">
        <v>147</v>
      </c>
      <c r="R5" s="50" t="s">
        <v>145</v>
      </c>
      <c r="S5" s="50" t="s">
        <v>145</v>
      </c>
      <c r="T5" s="50" t="s">
        <v>145</v>
      </c>
      <c r="U5" s="50" t="s">
        <v>145</v>
      </c>
      <c r="V5" s="50" t="s">
        <v>145</v>
      </c>
      <c r="W5" s="50" t="s">
        <v>145</v>
      </c>
      <c r="X5" s="50" t="s">
        <v>145</v>
      </c>
      <c r="Y5" s="50" t="s">
        <v>145</v>
      </c>
      <c r="AA5" s="50" t="s">
        <v>145</v>
      </c>
      <c r="AB5" s="50" t="s">
        <v>145</v>
      </c>
      <c r="AC5" s="50" t="s">
        <v>145</v>
      </c>
      <c r="AD5" s="50" t="s">
        <v>145</v>
      </c>
      <c r="AF5" s="66">
        <f t="shared" si="0"/>
        <v>195.3125</v>
      </c>
      <c r="AG5" s="67">
        <v>3436</v>
      </c>
      <c r="AH5" s="67">
        <v>129</v>
      </c>
      <c r="AI5" s="68" t="s">
        <v>147</v>
      </c>
      <c r="AJ5" s="67">
        <v>1000</v>
      </c>
      <c r="AK5" s="67">
        <v>39</v>
      </c>
      <c r="AN5" t="s">
        <v>238</v>
      </c>
    </row>
    <row r="6" spans="1:40">
      <c r="A6" s="47">
        <v>7</v>
      </c>
      <c r="B6" t="s">
        <v>100</v>
      </c>
      <c r="C6" t="s">
        <v>100</v>
      </c>
      <c r="D6" t="s">
        <v>206</v>
      </c>
      <c r="E6" s="77" t="s">
        <v>206</v>
      </c>
      <c r="F6" t="s">
        <v>177</v>
      </c>
      <c r="G6" t="s">
        <v>521</v>
      </c>
      <c r="H6" t="s">
        <v>112</v>
      </c>
      <c r="I6" s="57"/>
      <c r="J6" s="46">
        <v>0.95</v>
      </c>
      <c r="K6" s="46">
        <v>0.3</v>
      </c>
      <c r="L6" s="46">
        <v>0.6</v>
      </c>
      <c r="M6" s="47" t="s">
        <v>115</v>
      </c>
      <c r="N6" s="47">
        <v>15</v>
      </c>
      <c r="Q6" t="s">
        <v>147</v>
      </c>
      <c r="R6" s="50" t="s">
        <v>145</v>
      </c>
      <c r="S6" s="50" t="s">
        <v>145</v>
      </c>
      <c r="T6" s="50" t="s">
        <v>145</v>
      </c>
      <c r="U6" s="50" t="s">
        <v>145</v>
      </c>
      <c r="V6" s="50" t="s">
        <v>145</v>
      </c>
      <c r="W6" s="50" t="s">
        <v>145</v>
      </c>
      <c r="X6" s="50" t="s">
        <v>145</v>
      </c>
      <c r="Y6" s="50" t="s">
        <v>145</v>
      </c>
      <c r="AA6" s="50" t="s">
        <v>145</v>
      </c>
      <c r="AB6" s="50" t="s">
        <v>145</v>
      </c>
      <c r="AC6" s="50" t="s">
        <v>145</v>
      </c>
      <c r="AD6" s="50" t="s">
        <v>145</v>
      </c>
      <c r="AF6" s="66">
        <f t="shared" si="0"/>
        <v>195.3125</v>
      </c>
      <c r="AG6" s="67">
        <v>8544</v>
      </c>
      <c r="AH6" s="67">
        <v>318</v>
      </c>
      <c r="AI6" s="68" t="s">
        <v>147</v>
      </c>
      <c r="AJ6" s="67">
        <v>2000</v>
      </c>
      <c r="AK6" s="67">
        <v>76</v>
      </c>
      <c r="AN6" t="s">
        <v>241</v>
      </c>
    </row>
    <row r="7" spans="1:40">
      <c r="A7" s="47">
        <v>8</v>
      </c>
      <c r="B7" t="s">
        <v>100</v>
      </c>
      <c r="C7" t="s">
        <v>100</v>
      </c>
      <c r="D7" t="s">
        <v>206</v>
      </c>
      <c r="E7" s="77" t="s">
        <v>206</v>
      </c>
      <c r="F7" t="s">
        <v>177</v>
      </c>
      <c r="G7" t="s">
        <v>521</v>
      </c>
      <c r="H7" t="s">
        <v>113</v>
      </c>
      <c r="I7" s="57"/>
      <c r="J7" s="46">
        <v>0.95</v>
      </c>
      <c r="K7" s="46">
        <v>0.3</v>
      </c>
      <c r="L7" s="46">
        <v>0.6</v>
      </c>
      <c r="M7" s="47" t="s">
        <v>115</v>
      </c>
      <c r="N7" s="47">
        <v>17</v>
      </c>
      <c r="Q7" t="s">
        <v>147</v>
      </c>
      <c r="R7" s="50"/>
      <c r="S7" s="50"/>
      <c r="T7" s="50"/>
      <c r="U7" s="50" t="s">
        <v>145</v>
      </c>
      <c r="V7" s="50" t="s">
        <v>145</v>
      </c>
      <c r="W7" s="50" t="s">
        <v>145</v>
      </c>
      <c r="X7" s="50" t="s">
        <v>145</v>
      </c>
      <c r="Y7" s="50" t="s">
        <v>145</v>
      </c>
      <c r="AA7" s="50" t="s">
        <v>145</v>
      </c>
      <c r="AB7" s="50" t="s">
        <v>145</v>
      </c>
      <c r="AC7" s="50" t="s">
        <v>145</v>
      </c>
      <c r="AD7" s="50" t="s">
        <v>145</v>
      </c>
      <c r="AF7" s="66">
        <f t="shared" si="0"/>
        <v>195.3125</v>
      </c>
      <c r="AG7" s="67">
        <v>9308</v>
      </c>
      <c r="AH7" s="67">
        <v>347</v>
      </c>
      <c r="AI7" s="68" t="s">
        <v>147</v>
      </c>
      <c r="AJ7" s="67">
        <v>2000</v>
      </c>
      <c r="AK7" s="67">
        <v>76</v>
      </c>
      <c r="AN7" t="s">
        <v>244</v>
      </c>
    </row>
    <row r="8" spans="1:40">
      <c r="A8" s="47">
        <v>4</v>
      </c>
      <c r="B8" t="s">
        <v>100</v>
      </c>
      <c r="C8" t="s">
        <v>100</v>
      </c>
      <c r="D8" t="s">
        <v>206</v>
      </c>
      <c r="E8" s="77" t="s">
        <v>206</v>
      </c>
      <c r="F8" t="s">
        <v>101</v>
      </c>
      <c r="H8" t="s">
        <v>54</v>
      </c>
      <c r="I8" s="42"/>
      <c r="J8" s="46">
        <v>1</v>
      </c>
      <c r="K8" s="46">
        <v>1</v>
      </c>
      <c r="L8" s="46">
        <v>0.66700000000000004</v>
      </c>
      <c r="M8" s="47" t="s">
        <v>115</v>
      </c>
      <c r="N8" s="47">
        <v>3</v>
      </c>
      <c r="Q8" t="s">
        <v>147</v>
      </c>
      <c r="R8" s="50" t="s">
        <v>145</v>
      </c>
      <c r="S8" s="50" t="s">
        <v>145</v>
      </c>
      <c r="T8" s="50" t="s">
        <v>145</v>
      </c>
      <c r="U8" s="50" t="s">
        <v>145</v>
      </c>
      <c r="V8" s="50" t="s">
        <v>145</v>
      </c>
      <c r="W8" s="50" t="s">
        <v>145</v>
      </c>
      <c r="X8" s="50" t="s">
        <v>145</v>
      </c>
      <c r="Y8" s="50" t="s">
        <v>145</v>
      </c>
      <c r="AA8" s="65" t="s">
        <v>181</v>
      </c>
      <c r="AB8" s="65" t="s">
        <v>181</v>
      </c>
      <c r="AC8" s="65" t="s">
        <v>181</v>
      </c>
      <c r="AD8" s="65" t="s">
        <v>181</v>
      </c>
      <c r="AF8" s="66">
        <f t="shared" si="0"/>
        <v>195.3125</v>
      </c>
      <c r="AG8" s="67">
        <v>776008</v>
      </c>
      <c r="AH8" s="67">
        <v>28798</v>
      </c>
      <c r="AI8" s="68" t="s">
        <v>147</v>
      </c>
      <c r="AJ8" s="67">
        <v>100000</v>
      </c>
      <c r="AK8" s="67">
        <v>3711</v>
      </c>
      <c r="AM8">
        <f>AJ8/AG8</f>
        <v>0.12886465087988783</v>
      </c>
      <c r="AN8" t="s">
        <v>246</v>
      </c>
    </row>
    <row r="9" spans="1:40">
      <c r="A9" s="47">
        <v>9</v>
      </c>
      <c r="B9" t="s">
        <v>100</v>
      </c>
      <c r="C9" t="s">
        <v>100</v>
      </c>
      <c r="D9" t="s">
        <v>206</v>
      </c>
      <c r="E9" s="77" t="s">
        <v>206</v>
      </c>
      <c r="F9" t="s">
        <v>178</v>
      </c>
      <c r="G9" t="s">
        <v>522</v>
      </c>
      <c r="H9" t="s">
        <v>112</v>
      </c>
      <c r="I9" s="57"/>
      <c r="J9" s="46">
        <v>0.95</v>
      </c>
      <c r="K9" s="46">
        <v>0.3</v>
      </c>
      <c r="L9" s="46">
        <v>0.6</v>
      </c>
      <c r="M9" s="47" t="s">
        <v>115</v>
      </c>
      <c r="N9" s="47">
        <v>16</v>
      </c>
      <c r="Q9" t="s">
        <v>147</v>
      </c>
      <c r="R9" s="50"/>
      <c r="S9" s="50"/>
      <c r="T9" s="50"/>
      <c r="U9" s="50" t="s">
        <v>145</v>
      </c>
      <c r="V9" s="50" t="s">
        <v>145</v>
      </c>
      <c r="W9" s="50" t="s">
        <v>145</v>
      </c>
      <c r="X9" s="50" t="s">
        <v>145</v>
      </c>
      <c r="Y9" s="50" t="s">
        <v>145</v>
      </c>
      <c r="AA9" s="50" t="s">
        <v>145</v>
      </c>
      <c r="AB9" s="50" t="s">
        <v>145</v>
      </c>
      <c r="AC9" s="50" t="s">
        <v>145</v>
      </c>
      <c r="AD9" s="50" t="s">
        <v>145</v>
      </c>
      <c r="AF9" s="66">
        <f t="shared" si="0"/>
        <v>195.3125</v>
      </c>
      <c r="AG9" s="67">
        <v>4892</v>
      </c>
      <c r="AH9" s="67">
        <v>183</v>
      </c>
      <c r="AI9" s="68" t="s">
        <v>147</v>
      </c>
      <c r="AJ9" s="67">
        <v>2000</v>
      </c>
      <c r="AK9" s="67">
        <v>76</v>
      </c>
      <c r="AN9" t="s">
        <v>249</v>
      </c>
    </row>
    <row r="10" spans="1:40">
      <c r="A10" s="47">
        <v>10</v>
      </c>
      <c r="B10" t="s">
        <v>100</v>
      </c>
      <c r="C10" t="s">
        <v>100</v>
      </c>
      <c r="D10" t="s">
        <v>206</v>
      </c>
      <c r="E10" s="77" t="s">
        <v>206</v>
      </c>
      <c r="F10" t="s">
        <v>178</v>
      </c>
      <c r="G10" t="s">
        <v>522</v>
      </c>
      <c r="H10" t="s">
        <v>113</v>
      </c>
      <c r="I10" s="57"/>
      <c r="J10" s="46">
        <v>0.95</v>
      </c>
      <c r="K10" s="46">
        <v>0.3</v>
      </c>
      <c r="L10" s="46">
        <v>0.6</v>
      </c>
      <c r="M10" s="47" t="s">
        <v>115</v>
      </c>
      <c r="N10" s="47">
        <v>18</v>
      </c>
      <c r="Q10" t="s">
        <v>147</v>
      </c>
      <c r="R10" s="50"/>
      <c r="S10" s="50"/>
      <c r="T10" s="50"/>
      <c r="U10" s="50" t="s">
        <v>145</v>
      </c>
      <c r="V10" s="50" t="s">
        <v>145</v>
      </c>
      <c r="W10" s="50" t="s">
        <v>145</v>
      </c>
      <c r="X10" s="50" t="s">
        <v>145</v>
      </c>
      <c r="Y10" s="50" t="s">
        <v>145</v>
      </c>
      <c r="AA10" s="50" t="s">
        <v>145</v>
      </c>
      <c r="AB10" s="50" t="s">
        <v>145</v>
      </c>
      <c r="AC10" s="50" t="s">
        <v>145</v>
      </c>
      <c r="AD10" s="50" t="s">
        <v>145</v>
      </c>
      <c r="AF10" s="66">
        <f t="shared" si="0"/>
        <v>195.3125</v>
      </c>
      <c r="AG10" s="67">
        <v>5024</v>
      </c>
      <c r="AH10" s="67">
        <v>188</v>
      </c>
      <c r="AI10" s="68" t="s">
        <v>147</v>
      </c>
      <c r="AJ10" s="67">
        <v>2000</v>
      </c>
      <c r="AK10" s="67">
        <v>76</v>
      </c>
      <c r="AN10" t="s">
        <v>251</v>
      </c>
    </row>
    <row r="11" spans="1:40">
      <c r="A11" s="47">
        <v>11</v>
      </c>
      <c r="B11" t="s">
        <v>100</v>
      </c>
      <c r="C11" t="s">
        <v>100</v>
      </c>
      <c r="D11" t="s">
        <v>206</v>
      </c>
      <c r="E11" s="77" t="s">
        <v>206</v>
      </c>
      <c r="F11" t="s">
        <v>102</v>
      </c>
      <c r="H11" t="s">
        <v>54</v>
      </c>
      <c r="I11" s="43"/>
      <c r="J11" s="46">
        <v>1</v>
      </c>
      <c r="K11" s="46">
        <v>1</v>
      </c>
      <c r="L11" s="46">
        <v>0.33300000000000002</v>
      </c>
      <c r="M11" s="47" t="s">
        <v>115</v>
      </c>
      <c r="N11" s="47">
        <v>4</v>
      </c>
      <c r="Q11" t="s">
        <v>147</v>
      </c>
      <c r="R11" s="50" t="s">
        <v>145</v>
      </c>
      <c r="S11" s="50" t="s">
        <v>145</v>
      </c>
      <c r="T11" s="50" t="s">
        <v>145</v>
      </c>
      <c r="U11" s="50" t="s">
        <v>145</v>
      </c>
      <c r="V11" s="50" t="s">
        <v>145</v>
      </c>
      <c r="W11" s="65" t="s">
        <v>181</v>
      </c>
      <c r="X11" s="65" t="s">
        <v>181</v>
      </c>
      <c r="Y11" s="65" t="s">
        <v>181</v>
      </c>
      <c r="AA11" s="50" t="s">
        <v>145</v>
      </c>
      <c r="AB11" s="65" t="s">
        <v>181</v>
      </c>
      <c r="AC11" s="65" t="s">
        <v>181</v>
      </c>
      <c r="AD11" s="65" t="s">
        <v>181</v>
      </c>
      <c r="AF11" s="66">
        <f t="shared" si="0"/>
        <v>195.3125</v>
      </c>
      <c r="AG11" s="67">
        <v>200878</v>
      </c>
      <c r="AH11" s="67">
        <v>7456</v>
      </c>
      <c r="AI11" s="68" t="s">
        <v>147</v>
      </c>
      <c r="AJ11" s="67">
        <v>24000</v>
      </c>
      <c r="AK11" s="67">
        <v>892</v>
      </c>
      <c r="AM11">
        <f>AJ11/AG11</f>
        <v>0.11947550254383257</v>
      </c>
      <c r="AN11" t="s">
        <v>253</v>
      </c>
    </row>
    <row r="12" spans="1:40">
      <c r="A12" s="47">
        <v>5</v>
      </c>
      <c r="B12" t="s">
        <v>100</v>
      </c>
      <c r="C12" t="s">
        <v>100</v>
      </c>
      <c r="D12" t="s">
        <v>206</v>
      </c>
      <c r="E12" s="77" t="s">
        <v>206</v>
      </c>
      <c r="F12" s="44" t="s">
        <v>110</v>
      </c>
      <c r="G12" t="s">
        <v>523</v>
      </c>
      <c r="H12" t="s">
        <v>54</v>
      </c>
      <c r="I12" s="55"/>
      <c r="J12" s="46">
        <v>0.30499999999999999</v>
      </c>
      <c r="K12" s="46">
        <v>0.156</v>
      </c>
      <c r="L12" s="46">
        <v>0.6</v>
      </c>
      <c r="M12" s="47" t="s">
        <v>115</v>
      </c>
      <c r="N12" s="47">
        <v>2</v>
      </c>
      <c r="Q12" t="s">
        <v>147</v>
      </c>
      <c r="R12" s="50" t="s">
        <v>145</v>
      </c>
      <c r="S12" s="50" t="s">
        <v>145</v>
      </c>
      <c r="T12" s="50" t="s">
        <v>145</v>
      </c>
      <c r="U12" s="50" t="s">
        <v>145</v>
      </c>
      <c r="V12" s="50" t="s">
        <v>145</v>
      </c>
      <c r="W12" s="50" t="s">
        <v>145</v>
      </c>
      <c r="X12" s="50" t="s">
        <v>145</v>
      </c>
      <c r="Y12" s="50" t="s">
        <v>145</v>
      </c>
      <c r="AA12" s="50" t="s">
        <v>145</v>
      </c>
      <c r="AB12" s="50" t="s">
        <v>145</v>
      </c>
      <c r="AC12" s="50" t="s">
        <v>145</v>
      </c>
      <c r="AD12" s="50" t="s">
        <v>145</v>
      </c>
      <c r="AF12" s="66">
        <f t="shared" si="0"/>
        <v>195.3125</v>
      </c>
      <c r="AG12" s="67">
        <v>3012</v>
      </c>
      <c r="AH12" s="67">
        <v>113</v>
      </c>
      <c r="AI12" s="68" t="s">
        <v>147</v>
      </c>
      <c r="AJ12" s="67">
        <v>1000</v>
      </c>
      <c r="AK12" s="67">
        <v>39</v>
      </c>
      <c r="AN12" t="s">
        <v>256</v>
      </c>
    </row>
    <row r="13" spans="1:40">
      <c r="A13" s="47">
        <v>16</v>
      </c>
      <c r="B13" t="s">
        <v>12</v>
      </c>
      <c r="C13" t="s">
        <v>12</v>
      </c>
      <c r="D13" t="s">
        <v>210</v>
      </c>
      <c r="E13" s="6" t="s">
        <v>210</v>
      </c>
      <c r="F13" t="s">
        <v>17</v>
      </c>
      <c r="G13" t="s">
        <v>7</v>
      </c>
      <c r="H13" t="s">
        <v>112</v>
      </c>
      <c r="I13" s="29"/>
      <c r="J13" s="46">
        <v>0.18</v>
      </c>
      <c r="K13" s="46">
        <v>1</v>
      </c>
      <c r="L13" s="46">
        <v>0.75</v>
      </c>
      <c r="M13" s="47" t="s">
        <v>114</v>
      </c>
      <c r="N13" s="47">
        <v>25</v>
      </c>
      <c r="Q13" t="s">
        <v>150</v>
      </c>
      <c r="R13" s="50" t="s">
        <v>145</v>
      </c>
      <c r="S13" s="50" t="s">
        <v>145</v>
      </c>
      <c r="T13" s="50" t="s">
        <v>145</v>
      </c>
      <c r="U13" s="50" t="s">
        <v>145</v>
      </c>
      <c r="AF13" s="66">
        <f t="shared" si="0"/>
        <v>195.3125</v>
      </c>
      <c r="AG13" s="67"/>
      <c r="AH13" s="67">
        <v>354</v>
      </c>
      <c r="AI13" s="67">
        <v>1</v>
      </c>
      <c r="AJ13" s="67">
        <v>2000</v>
      </c>
      <c r="AK13" s="67">
        <v>76</v>
      </c>
      <c r="AN13" t="s">
        <v>283</v>
      </c>
    </row>
    <row r="14" spans="1:40">
      <c r="A14" s="47">
        <v>18</v>
      </c>
      <c r="B14" t="s">
        <v>12</v>
      </c>
      <c r="C14" t="s">
        <v>12</v>
      </c>
      <c r="D14" t="s">
        <v>210</v>
      </c>
      <c r="E14" s="6" t="s">
        <v>210</v>
      </c>
      <c r="F14" t="s">
        <v>21</v>
      </c>
      <c r="G14" t="s">
        <v>9</v>
      </c>
      <c r="H14" t="s">
        <v>112</v>
      </c>
      <c r="I14" s="30"/>
      <c r="J14" s="46">
        <v>0.19500000000000001</v>
      </c>
      <c r="K14" s="46">
        <v>1</v>
      </c>
      <c r="L14" s="46">
        <v>1</v>
      </c>
      <c r="M14" s="47" t="s">
        <v>114</v>
      </c>
      <c r="N14" s="47">
        <v>30</v>
      </c>
      <c r="Q14" t="s">
        <v>150</v>
      </c>
      <c r="R14" s="50" t="s">
        <v>145</v>
      </c>
      <c r="S14" s="50" t="s">
        <v>145</v>
      </c>
      <c r="T14" s="50" t="s">
        <v>145</v>
      </c>
      <c r="U14" s="50" t="s">
        <v>145</v>
      </c>
      <c r="AF14" s="66">
        <f t="shared" si="0"/>
        <v>195.3125</v>
      </c>
      <c r="AG14" s="67"/>
      <c r="AH14" s="67">
        <v>1956</v>
      </c>
      <c r="AI14" s="67" t="s">
        <v>150</v>
      </c>
      <c r="AJ14" s="68">
        <v>6000</v>
      </c>
      <c r="AK14" s="68">
        <v>221</v>
      </c>
      <c r="AN14" t="s">
        <v>287</v>
      </c>
    </row>
    <row r="15" spans="1:40">
      <c r="A15" s="47">
        <v>19</v>
      </c>
      <c r="B15" t="s">
        <v>12</v>
      </c>
      <c r="C15" t="s">
        <v>12</v>
      </c>
      <c r="D15" t="s">
        <v>210</v>
      </c>
      <c r="E15" s="6" t="s">
        <v>210</v>
      </c>
      <c r="F15" t="s">
        <v>20</v>
      </c>
      <c r="G15" t="s">
        <v>10</v>
      </c>
      <c r="H15" t="s">
        <v>112</v>
      </c>
      <c r="I15" s="28"/>
      <c r="J15" s="46">
        <v>0.155</v>
      </c>
      <c r="K15" s="46">
        <v>0.9</v>
      </c>
      <c r="L15" s="46">
        <v>0.95</v>
      </c>
      <c r="M15" s="47" t="s">
        <v>114</v>
      </c>
      <c r="N15" s="47">
        <v>31</v>
      </c>
      <c r="Q15" t="s">
        <v>150</v>
      </c>
      <c r="R15" s="50" t="s">
        <v>145</v>
      </c>
      <c r="S15" s="50" t="s">
        <v>145</v>
      </c>
      <c r="T15" s="50" t="s">
        <v>145</v>
      </c>
      <c r="U15" s="50" t="s">
        <v>145</v>
      </c>
      <c r="AF15" s="66">
        <f t="shared" si="0"/>
        <v>195.3125</v>
      </c>
      <c r="AG15" s="67"/>
      <c r="AH15" s="67">
        <v>1010</v>
      </c>
      <c r="AI15" s="67" t="s">
        <v>150</v>
      </c>
      <c r="AJ15" s="67">
        <v>4000</v>
      </c>
      <c r="AK15" s="67">
        <v>150</v>
      </c>
      <c r="AN15" t="s">
        <v>290</v>
      </c>
    </row>
    <row r="16" spans="1:40">
      <c r="A16" s="47">
        <v>21</v>
      </c>
      <c r="B16" t="s">
        <v>12</v>
      </c>
      <c r="C16" t="s">
        <v>12</v>
      </c>
      <c r="D16" t="s">
        <v>210</v>
      </c>
      <c r="E16" s="6" t="s">
        <v>210</v>
      </c>
      <c r="F16" t="s">
        <v>15</v>
      </c>
      <c r="G16" t="s">
        <v>4</v>
      </c>
      <c r="H16" t="s">
        <v>112</v>
      </c>
      <c r="I16" s="4"/>
      <c r="J16" s="46">
        <v>0.11</v>
      </c>
      <c r="K16" s="46">
        <v>0.85</v>
      </c>
      <c r="L16" s="46">
        <v>0.9</v>
      </c>
      <c r="M16" s="47" t="s">
        <v>114</v>
      </c>
      <c r="N16" s="47">
        <v>22</v>
      </c>
      <c r="Q16" t="s">
        <v>150</v>
      </c>
      <c r="R16" s="50" t="s">
        <v>145</v>
      </c>
      <c r="S16" s="50" t="s">
        <v>145</v>
      </c>
      <c r="T16" s="50" t="s">
        <v>145</v>
      </c>
      <c r="U16" s="50" t="s">
        <v>145</v>
      </c>
      <c r="AF16" s="66">
        <f t="shared" si="0"/>
        <v>195.3125</v>
      </c>
      <c r="AG16" s="67"/>
      <c r="AH16" s="67">
        <v>2281</v>
      </c>
      <c r="AI16" s="67" t="s">
        <v>150</v>
      </c>
      <c r="AJ16" s="67">
        <v>8000</v>
      </c>
      <c r="AK16" s="67">
        <v>295</v>
      </c>
      <c r="AN16" t="s">
        <v>268</v>
      </c>
    </row>
    <row r="17" spans="1:40">
      <c r="A17" s="47">
        <v>23</v>
      </c>
      <c r="B17" t="s">
        <v>12</v>
      </c>
      <c r="C17" t="s">
        <v>12</v>
      </c>
      <c r="D17" t="s">
        <v>210</v>
      </c>
      <c r="E17" s="6" t="s">
        <v>210</v>
      </c>
      <c r="F17" t="s">
        <v>13</v>
      </c>
      <c r="G17" t="s">
        <v>2</v>
      </c>
      <c r="H17" t="s">
        <v>112</v>
      </c>
      <c r="I17" s="28"/>
      <c r="J17" s="46">
        <v>0.14699999999999999</v>
      </c>
      <c r="K17" s="46">
        <v>1</v>
      </c>
      <c r="L17" s="46">
        <v>1</v>
      </c>
      <c r="M17" s="47" t="s">
        <v>114</v>
      </c>
      <c r="N17" s="47">
        <v>20</v>
      </c>
      <c r="Q17" t="s">
        <v>150</v>
      </c>
      <c r="R17" s="50" t="s">
        <v>145</v>
      </c>
      <c r="S17" s="50" t="s">
        <v>145</v>
      </c>
      <c r="T17" s="50" t="s">
        <v>145</v>
      </c>
      <c r="U17" s="50" t="s">
        <v>145</v>
      </c>
      <c r="AF17" s="66">
        <f t="shared" si="0"/>
        <v>195.3125</v>
      </c>
      <c r="AG17" s="67"/>
      <c r="AH17" s="67">
        <v>2098</v>
      </c>
      <c r="AI17" s="67" t="s">
        <v>150</v>
      </c>
      <c r="AJ17" s="67">
        <v>2000</v>
      </c>
      <c r="AK17" s="67">
        <v>75</v>
      </c>
      <c r="AN17" t="s">
        <v>258</v>
      </c>
    </row>
    <row r="18" spans="1:40">
      <c r="A18" s="47">
        <v>22</v>
      </c>
      <c r="B18" t="s">
        <v>12</v>
      </c>
      <c r="C18" t="s">
        <v>12</v>
      </c>
      <c r="E18" s="6" t="s">
        <v>210</v>
      </c>
      <c r="F18" t="s">
        <v>13</v>
      </c>
      <c r="G18" t="s">
        <v>2</v>
      </c>
      <c r="H18" t="s">
        <v>113</v>
      </c>
      <c r="I18" s="28"/>
      <c r="J18" s="46">
        <v>0.14699999999999999</v>
      </c>
      <c r="K18" s="46">
        <v>1</v>
      </c>
      <c r="L18" s="46">
        <v>1</v>
      </c>
      <c r="M18" s="48" t="s">
        <v>89</v>
      </c>
      <c r="N18" s="47">
        <v>74</v>
      </c>
      <c r="Q18" t="s">
        <v>150</v>
      </c>
      <c r="R18" s="50" t="s">
        <v>145</v>
      </c>
      <c r="S18" s="50" t="s">
        <v>145</v>
      </c>
      <c r="T18" s="50" t="s">
        <v>145</v>
      </c>
      <c r="U18" s="50" t="s">
        <v>145</v>
      </c>
      <c r="AF18" s="66">
        <f t="shared" si="0"/>
        <v>195.3125</v>
      </c>
      <c r="AG18" s="67"/>
      <c r="AH18" s="67">
        <v>2665</v>
      </c>
      <c r="AI18" s="67">
        <v>5</v>
      </c>
      <c r="AJ18" s="67">
        <v>2000</v>
      </c>
      <c r="AK18" s="67">
        <v>76</v>
      </c>
      <c r="AN18" t="s">
        <v>261</v>
      </c>
    </row>
    <row r="19" spans="1:40">
      <c r="A19" s="47">
        <v>24</v>
      </c>
      <c r="B19" t="s">
        <v>12</v>
      </c>
      <c r="C19" t="s">
        <v>12</v>
      </c>
      <c r="E19" s="6" t="s">
        <v>210</v>
      </c>
      <c r="F19" t="s">
        <v>14</v>
      </c>
      <c r="G19" t="s">
        <v>3</v>
      </c>
      <c r="H19" t="s">
        <v>113</v>
      </c>
      <c r="I19" s="6"/>
      <c r="J19" s="46">
        <v>0.14000000000000001</v>
      </c>
      <c r="K19" s="46">
        <v>0.9</v>
      </c>
      <c r="L19" s="46">
        <v>1</v>
      </c>
      <c r="M19" s="48" t="s">
        <v>89</v>
      </c>
      <c r="N19" s="47">
        <v>75</v>
      </c>
      <c r="Q19" t="s">
        <v>150</v>
      </c>
      <c r="R19" s="50" t="s">
        <v>145</v>
      </c>
      <c r="S19" s="50" t="s">
        <v>145</v>
      </c>
      <c r="T19" s="50" t="s">
        <v>145</v>
      </c>
      <c r="U19" s="50" t="s">
        <v>145</v>
      </c>
      <c r="AF19" s="66">
        <f t="shared" si="0"/>
        <v>195.3125</v>
      </c>
      <c r="AG19" s="67"/>
      <c r="AH19" s="67">
        <v>4687</v>
      </c>
      <c r="AI19" s="67">
        <v>4</v>
      </c>
      <c r="AJ19" s="67">
        <v>2000</v>
      </c>
      <c r="AK19" s="67">
        <v>150</v>
      </c>
      <c r="AN19" t="s">
        <v>263</v>
      </c>
    </row>
    <row r="20" spans="1:40">
      <c r="A20" s="47">
        <v>26</v>
      </c>
      <c r="B20" t="s">
        <v>12</v>
      </c>
      <c r="C20" t="s">
        <v>12</v>
      </c>
      <c r="D20" t="s">
        <v>210</v>
      </c>
      <c r="E20" s="6" t="s">
        <v>210</v>
      </c>
      <c r="F20" t="s">
        <v>159</v>
      </c>
      <c r="G20" t="s">
        <v>3</v>
      </c>
      <c r="H20" t="s">
        <v>112</v>
      </c>
      <c r="I20" s="6"/>
      <c r="J20" s="46">
        <v>0.14000000000000001</v>
      </c>
      <c r="K20" s="46">
        <v>0.9</v>
      </c>
      <c r="L20" s="46">
        <v>1</v>
      </c>
      <c r="M20" s="48" t="s">
        <v>89</v>
      </c>
      <c r="N20" s="47">
        <v>94</v>
      </c>
      <c r="Q20" t="s">
        <v>150</v>
      </c>
      <c r="R20" s="50" t="s">
        <v>145</v>
      </c>
      <c r="S20" s="50" t="s">
        <v>145</v>
      </c>
      <c r="T20" s="50" t="s">
        <v>145</v>
      </c>
      <c r="U20" s="50" t="s">
        <v>145</v>
      </c>
      <c r="AF20" s="66">
        <f t="shared" si="0"/>
        <v>195.3125</v>
      </c>
      <c r="AG20" s="67"/>
      <c r="AH20" s="67">
        <v>1331</v>
      </c>
      <c r="AI20" s="67"/>
      <c r="AJ20" s="67">
        <v>2000</v>
      </c>
      <c r="AK20" s="67">
        <v>76</v>
      </c>
      <c r="AN20" t="s">
        <v>266</v>
      </c>
    </row>
    <row r="21" spans="1:40">
      <c r="A21" s="47">
        <v>13</v>
      </c>
      <c r="B21" t="s">
        <v>12</v>
      </c>
      <c r="C21" t="s">
        <v>12</v>
      </c>
      <c r="D21" t="s">
        <v>210</v>
      </c>
      <c r="E21" s="6" t="s">
        <v>210</v>
      </c>
      <c r="F21" t="s">
        <v>18</v>
      </c>
      <c r="G21" t="s">
        <v>6</v>
      </c>
      <c r="H21" t="s">
        <v>112</v>
      </c>
      <c r="I21" s="7"/>
      <c r="J21" s="46">
        <v>0.16500000000000001</v>
      </c>
      <c r="K21" s="46">
        <v>0.55000000000000004</v>
      </c>
      <c r="L21" s="46">
        <v>1</v>
      </c>
      <c r="M21" s="47" t="s">
        <v>114</v>
      </c>
      <c r="N21" s="47">
        <v>24</v>
      </c>
      <c r="Q21" t="s">
        <v>150</v>
      </c>
      <c r="R21" s="50" t="s">
        <v>145</v>
      </c>
      <c r="S21" s="50" t="s">
        <v>145</v>
      </c>
      <c r="T21" s="50" t="s">
        <v>145</v>
      </c>
      <c r="U21" s="50" t="s">
        <v>145</v>
      </c>
      <c r="AF21" s="66">
        <f t="shared" si="0"/>
        <v>195.3125</v>
      </c>
      <c r="AG21" s="67">
        <v>241420</v>
      </c>
      <c r="AH21" s="67">
        <v>8958</v>
      </c>
      <c r="AI21" s="67" t="s">
        <v>150</v>
      </c>
      <c r="AJ21" s="67">
        <v>8000</v>
      </c>
      <c r="AK21" s="67">
        <v>293</v>
      </c>
      <c r="AN21" t="s">
        <v>276</v>
      </c>
    </row>
    <row r="22" spans="1:40">
      <c r="A22" s="47">
        <v>20</v>
      </c>
      <c r="B22" t="s">
        <v>12</v>
      </c>
      <c r="C22" t="s">
        <v>12</v>
      </c>
      <c r="E22" s="6" t="s">
        <v>210</v>
      </c>
      <c r="F22" t="s">
        <v>197</v>
      </c>
      <c r="G22" t="s">
        <v>6</v>
      </c>
      <c r="H22" t="s">
        <v>113</v>
      </c>
      <c r="I22" s="7"/>
      <c r="J22" s="46">
        <v>0.16500000000000001</v>
      </c>
      <c r="K22" s="46">
        <v>0.55000000000000004</v>
      </c>
      <c r="L22" s="46">
        <v>1</v>
      </c>
      <c r="M22" s="48" t="s">
        <v>89</v>
      </c>
      <c r="N22" s="47">
        <v>78</v>
      </c>
      <c r="Q22" t="s">
        <v>150</v>
      </c>
      <c r="R22" s="50" t="s">
        <v>145</v>
      </c>
      <c r="S22" s="50" t="s">
        <v>145</v>
      </c>
      <c r="T22" s="50" t="s">
        <v>145</v>
      </c>
      <c r="U22" s="50" t="s">
        <v>145</v>
      </c>
      <c r="AF22" s="66">
        <f t="shared" si="0"/>
        <v>195.3125</v>
      </c>
      <c r="AG22" s="67"/>
      <c r="AH22" s="67">
        <v>4559</v>
      </c>
      <c r="AI22" s="67">
        <v>2</v>
      </c>
      <c r="AJ22" s="67">
        <v>4000</v>
      </c>
      <c r="AK22" s="67">
        <v>150</v>
      </c>
      <c r="AN22" t="s">
        <v>279</v>
      </c>
    </row>
    <row r="23" spans="1:40">
      <c r="A23" s="47"/>
      <c r="B23" t="s">
        <v>12</v>
      </c>
      <c r="C23" t="s">
        <v>12</v>
      </c>
      <c r="E23" s="6" t="s">
        <v>210</v>
      </c>
      <c r="F23" t="s">
        <v>196</v>
      </c>
      <c r="G23" t="s">
        <v>6</v>
      </c>
      <c r="H23" t="s">
        <v>113</v>
      </c>
      <c r="I23" s="7"/>
      <c r="J23" s="46">
        <v>0.16500000000000001</v>
      </c>
      <c r="K23" s="46">
        <v>0.55000000000000004</v>
      </c>
      <c r="L23" s="46">
        <v>1</v>
      </c>
      <c r="M23" s="48" t="s">
        <v>89</v>
      </c>
      <c r="R23" s="50"/>
      <c r="S23" s="50"/>
      <c r="T23" s="50"/>
      <c r="U23" s="50"/>
      <c r="AF23" s="66">
        <f t="shared" si="0"/>
        <v>195.3125</v>
      </c>
      <c r="AG23" s="67"/>
      <c r="AH23" s="67">
        <v>224</v>
      </c>
      <c r="AI23" s="67">
        <v>2</v>
      </c>
      <c r="AJ23" s="67">
        <v>2000</v>
      </c>
      <c r="AK23" s="67">
        <v>76</v>
      </c>
      <c r="AN23" t="s">
        <v>281</v>
      </c>
    </row>
    <row r="24" spans="1:40">
      <c r="A24" s="47">
        <v>15</v>
      </c>
      <c r="B24" t="s">
        <v>12</v>
      </c>
      <c r="C24" t="s">
        <v>12</v>
      </c>
      <c r="D24" t="s">
        <v>210</v>
      </c>
      <c r="E24" s="6" t="s">
        <v>210</v>
      </c>
      <c r="F24" t="s">
        <v>16</v>
      </c>
      <c r="G24" t="s">
        <v>5</v>
      </c>
      <c r="H24" t="s">
        <v>112</v>
      </c>
      <c r="I24" s="60"/>
      <c r="J24" s="46">
        <v>0.05</v>
      </c>
      <c r="K24" s="46">
        <v>0.75</v>
      </c>
      <c r="L24" s="46">
        <v>1</v>
      </c>
      <c r="M24" s="47" t="s">
        <v>114</v>
      </c>
      <c r="N24" s="47">
        <v>23</v>
      </c>
      <c r="Q24" t="s">
        <v>150</v>
      </c>
      <c r="R24" s="50" t="s">
        <v>145</v>
      </c>
      <c r="S24" s="50" t="s">
        <v>145</v>
      </c>
      <c r="T24" s="50" t="s">
        <v>145</v>
      </c>
      <c r="U24" s="50" t="s">
        <v>145</v>
      </c>
      <c r="AF24" s="66">
        <f t="shared" si="0"/>
        <v>195.3125</v>
      </c>
      <c r="AG24" s="67"/>
      <c r="AH24" s="67">
        <v>512</v>
      </c>
      <c r="AI24" s="67">
        <v>1</v>
      </c>
      <c r="AJ24" s="67">
        <v>2000</v>
      </c>
      <c r="AK24" s="67">
        <v>75</v>
      </c>
      <c r="AN24" t="s">
        <v>271</v>
      </c>
    </row>
    <row r="25" spans="1:40">
      <c r="A25" s="47">
        <v>14</v>
      </c>
      <c r="B25" t="s">
        <v>12</v>
      </c>
      <c r="C25" t="s">
        <v>12</v>
      </c>
      <c r="E25" s="6" t="s">
        <v>210</v>
      </c>
      <c r="F25" t="s">
        <v>16</v>
      </c>
      <c r="G25" t="s">
        <v>5</v>
      </c>
      <c r="H25" t="s">
        <v>113</v>
      </c>
      <c r="I25" s="60"/>
      <c r="J25" s="46">
        <v>0.05</v>
      </c>
      <c r="K25" s="46">
        <v>0.75</v>
      </c>
      <c r="L25" s="46">
        <v>1</v>
      </c>
      <c r="M25" s="48" t="s">
        <v>89</v>
      </c>
      <c r="N25" s="47">
        <v>77</v>
      </c>
      <c r="Q25" t="s">
        <v>150</v>
      </c>
      <c r="R25" s="50"/>
      <c r="S25" s="50" t="s">
        <v>145</v>
      </c>
      <c r="T25" s="50" t="s">
        <v>145</v>
      </c>
      <c r="U25" s="50" t="s">
        <v>145</v>
      </c>
      <c r="AF25" s="66">
        <f t="shared" si="0"/>
        <v>195.3125</v>
      </c>
      <c r="AG25" s="67"/>
      <c r="AH25" s="67">
        <v>518</v>
      </c>
      <c r="AI25" s="67">
        <v>1</v>
      </c>
      <c r="AJ25" s="67">
        <v>2000</v>
      </c>
      <c r="AK25" s="67">
        <v>76</v>
      </c>
      <c r="AN25" t="s">
        <v>274</v>
      </c>
    </row>
    <row r="26" spans="1:40">
      <c r="A26" s="47">
        <v>17</v>
      </c>
      <c r="B26" t="s">
        <v>12</v>
      </c>
      <c r="C26" t="s">
        <v>12</v>
      </c>
      <c r="D26" t="s">
        <v>210</v>
      </c>
      <c r="E26" s="6" t="s">
        <v>210</v>
      </c>
      <c r="F26" t="s">
        <v>19</v>
      </c>
      <c r="G26" t="s">
        <v>8</v>
      </c>
      <c r="H26" t="s">
        <v>112</v>
      </c>
      <c r="I26" s="59"/>
      <c r="J26" s="46">
        <v>9.8000000000000004E-2</v>
      </c>
      <c r="K26" s="46">
        <v>0.78</v>
      </c>
      <c r="L26" s="46">
        <v>0.75</v>
      </c>
      <c r="M26" s="47" t="s">
        <v>114</v>
      </c>
      <c r="N26" s="47">
        <v>29</v>
      </c>
      <c r="Q26" t="s">
        <v>150</v>
      </c>
      <c r="R26" s="50" t="s">
        <v>145</v>
      </c>
      <c r="S26" s="50" t="s">
        <v>145</v>
      </c>
      <c r="T26" s="50" t="s">
        <v>145</v>
      </c>
      <c r="U26" s="50" t="s">
        <v>145</v>
      </c>
      <c r="AF26" s="66">
        <f t="shared" si="0"/>
        <v>195.3125</v>
      </c>
      <c r="AG26" s="67"/>
      <c r="AH26" s="67">
        <v>1655</v>
      </c>
      <c r="AI26" s="67">
        <v>2</v>
      </c>
      <c r="AJ26" s="67">
        <v>4000</v>
      </c>
      <c r="AK26" s="67">
        <v>150</v>
      </c>
      <c r="AL26" t="s">
        <v>205</v>
      </c>
      <c r="AN26" t="s">
        <v>285</v>
      </c>
    </row>
    <row r="27" spans="1:40">
      <c r="A27" s="47">
        <v>27</v>
      </c>
      <c r="B27" t="s">
        <v>48</v>
      </c>
      <c r="C27" t="s">
        <v>47</v>
      </c>
      <c r="E27" t="s">
        <v>212</v>
      </c>
      <c r="F27" t="s">
        <v>47</v>
      </c>
      <c r="G27" t="s">
        <v>47</v>
      </c>
      <c r="H27" t="s">
        <v>112</v>
      </c>
      <c r="I27" s="11"/>
      <c r="J27" s="46">
        <v>0.05</v>
      </c>
      <c r="K27" s="46">
        <v>0.12</v>
      </c>
      <c r="L27" s="46">
        <v>1</v>
      </c>
      <c r="M27" s="48" t="s">
        <v>89</v>
      </c>
      <c r="N27" s="47">
        <v>85</v>
      </c>
      <c r="Q27" t="s">
        <v>148</v>
      </c>
      <c r="R27" s="50" t="s">
        <v>145</v>
      </c>
      <c r="S27" s="50" t="s">
        <v>145</v>
      </c>
      <c r="T27" s="50" t="s">
        <v>145</v>
      </c>
      <c r="U27" s="50" t="s">
        <v>145</v>
      </c>
      <c r="AF27" s="66">
        <f t="shared" si="0"/>
        <v>195.3125</v>
      </c>
      <c r="AG27" s="67"/>
      <c r="AH27" s="67">
        <v>37092</v>
      </c>
      <c r="AI27" s="67">
        <v>9</v>
      </c>
      <c r="AJ27" s="67">
        <v>4000</v>
      </c>
      <c r="AK27" s="67">
        <v>150</v>
      </c>
      <c r="AN27" t="s">
        <v>293</v>
      </c>
    </row>
    <row r="28" spans="1:40">
      <c r="A28" s="47">
        <v>31</v>
      </c>
      <c r="B28" t="s">
        <v>48</v>
      </c>
      <c r="C28" t="s">
        <v>58</v>
      </c>
      <c r="D28" t="s">
        <v>212</v>
      </c>
      <c r="E28" t="s">
        <v>212</v>
      </c>
      <c r="F28" t="s">
        <v>49</v>
      </c>
      <c r="G28" t="s">
        <v>47</v>
      </c>
      <c r="H28" t="s">
        <v>112</v>
      </c>
      <c r="I28" s="22"/>
      <c r="J28" s="46">
        <v>0.73799999999999999</v>
      </c>
      <c r="K28" s="46">
        <v>0.47599999999999998</v>
      </c>
      <c r="L28" s="46">
        <v>0.94499999999999995</v>
      </c>
      <c r="M28" s="47" t="s">
        <v>114</v>
      </c>
      <c r="N28" s="47">
        <v>7</v>
      </c>
      <c r="Q28" t="s">
        <v>150</v>
      </c>
      <c r="R28" s="50" t="s">
        <v>145</v>
      </c>
      <c r="S28" s="50" t="s">
        <v>145</v>
      </c>
      <c r="T28" s="50" t="s">
        <v>145</v>
      </c>
      <c r="U28" s="50" t="s">
        <v>145</v>
      </c>
      <c r="AF28" s="66">
        <f t="shared" si="0"/>
        <v>195.3125</v>
      </c>
      <c r="AG28" s="67"/>
      <c r="AH28" s="67">
        <v>1616</v>
      </c>
      <c r="AI28" s="67" t="s">
        <v>150</v>
      </c>
      <c r="AJ28" s="67">
        <v>4000</v>
      </c>
      <c r="AK28" s="67">
        <v>150</v>
      </c>
      <c r="AN28" t="s">
        <v>296</v>
      </c>
    </row>
    <row r="29" spans="1:40">
      <c r="A29" s="47">
        <v>28</v>
      </c>
      <c r="B29" t="s">
        <v>48</v>
      </c>
      <c r="C29" t="s">
        <v>50</v>
      </c>
      <c r="E29" s="60" t="s">
        <v>211</v>
      </c>
      <c r="F29" t="s">
        <v>51</v>
      </c>
      <c r="G29" t="s">
        <v>84</v>
      </c>
      <c r="H29" t="s">
        <v>113</v>
      </c>
      <c r="I29" s="23"/>
      <c r="J29" s="46">
        <v>0.05</v>
      </c>
      <c r="K29" s="46">
        <v>0.75</v>
      </c>
      <c r="L29" s="46">
        <v>0.75</v>
      </c>
      <c r="M29" s="48" t="s">
        <v>89</v>
      </c>
      <c r="N29" s="47">
        <v>27</v>
      </c>
      <c r="Q29" t="s">
        <v>147</v>
      </c>
      <c r="R29" s="50"/>
      <c r="S29" s="50" t="s">
        <v>145</v>
      </c>
      <c r="T29" s="50" t="s">
        <v>145</v>
      </c>
      <c r="U29" s="50" t="s">
        <v>145</v>
      </c>
      <c r="AF29" s="66">
        <f t="shared" si="0"/>
        <v>195.3125</v>
      </c>
      <c r="AG29" s="67">
        <v>96742</v>
      </c>
      <c r="AH29" s="67">
        <v>3591</v>
      </c>
      <c r="AI29" s="67">
        <v>4</v>
      </c>
      <c r="AJ29" s="67">
        <v>3000</v>
      </c>
      <c r="AK29" s="67">
        <v>113</v>
      </c>
      <c r="AN29" t="s">
        <v>298</v>
      </c>
    </row>
    <row r="30" spans="1:40">
      <c r="A30" s="47">
        <v>29</v>
      </c>
      <c r="B30" t="s">
        <v>48</v>
      </c>
      <c r="C30" t="s">
        <v>50</v>
      </c>
      <c r="D30" t="s">
        <v>211</v>
      </c>
      <c r="E30" s="60" t="s">
        <v>211</v>
      </c>
      <c r="F30" t="s">
        <v>51</v>
      </c>
      <c r="G30" t="s">
        <v>84</v>
      </c>
      <c r="H30" t="s">
        <v>112</v>
      </c>
      <c r="I30" s="23"/>
      <c r="J30" s="46">
        <v>0.05</v>
      </c>
      <c r="K30" s="46">
        <v>0.75</v>
      </c>
      <c r="L30" s="46">
        <v>0.75</v>
      </c>
      <c r="M30" s="47" t="s">
        <v>114</v>
      </c>
      <c r="N30" s="47">
        <v>8</v>
      </c>
      <c r="Q30" t="s">
        <v>149</v>
      </c>
      <c r="R30" s="50" t="s">
        <v>145</v>
      </c>
      <c r="S30" s="50" t="s">
        <v>145</v>
      </c>
      <c r="T30" s="50" t="s">
        <v>145</v>
      </c>
      <c r="U30" s="50" t="s">
        <v>145</v>
      </c>
      <c r="AF30" s="66">
        <f t="shared" si="0"/>
        <v>195.3125</v>
      </c>
      <c r="AG30" s="67">
        <v>86944</v>
      </c>
      <c r="AH30" s="67">
        <v>3228</v>
      </c>
      <c r="AI30" s="67">
        <v>3</v>
      </c>
      <c r="AJ30" s="67">
        <v>4000</v>
      </c>
      <c r="AK30" s="67">
        <v>150</v>
      </c>
      <c r="AN30" t="s">
        <v>300</v>
      </c>
    </row>
    <row r="31" spans="1:40">
      <c r="A31" s="47">
        <v>30</v>
      </c>
      <c r="B31" t="s">
        <v>48</v>
      </c>
      <c r="C31" t="s">
        <v>50</v>
      </c>
      <c r="D31" t="s">
        <v>211</v>
      </c>
      <c r="E31" s="60" t="s">
        <v>211</v>
      </c>
      <c r="F31" t="s">
        <v>52</v>
      </c>
      <c r="G31" t="s">
        <v>85</v>
      </c>
      <c r="H31" t="s">
        <v>112</v>
      </c>
      <c r="I31" s="51"/>
      <c r="J31" s="46">
        <v>8.5000000000000006E-2</v>
      </c>
      <c r="K31" s="46">
        <v>0.5</v>
      </c>
      <c r="L31" s="46">
        <v>0.85</v>
      </c>
      <c r="M31" s="47" t="s">
        <v>114</v>
      </c>
      <c r="N31" s="47">
        <v>9</v>
      </c>
      <c r="Q31" t="s">
        <v>149</v>
      </c>
      <c r="R31" s="50" t="s">
        <v>145</v>
      </c>
      <c r="S31" s="50" t="s">
        <v>145</v>
      </c>
      <c r="T31" s="50" t="s">
        <v>145</v>
      </c>
      <c r="U31" s="50" t="s">
        <v>145</v>
      </c>
      <c r="AF31" s="66">
        <f t="shared" si="0"/>
        <v>195.3125</v>
      </c>
      <c r="AG31" s="67">
        <v>84508</v>
      </c>
      <c r="AH31" s="67">
        <v>3137</v>
      </c>
      <c r="AI31" s="67">
        <v>3</v>
      </c>
      <c r="AJ31" s="67">
        <v>4000</v>
      </c>
      <c r="AK31" s="67">
        <v>150</v>
      </c>
      <c r="AN31" t="s">
        <v>303</v>
      </c>
    </row>
    <row r="32" spans="1:40">
      <c r="A32" s="47">
        <v>85</v>
      </c>
      <c r="B32" t="s">
        <v>53</v>
      </c>
      <c r="C32" t="s">
        <v>53</v>
      </c>
      <c r="D32" t="s">
        <v>213</v>
      </c>
      <c r="E32" s="12" t="s">
        <v>213</v>
      </c>
      <c r="F32" t="s">
        <v>174</v>
      </c>
      <c r="G32" t="s">
        <v>99</v>
      </c>
      <c r="H32" t="s">
        <v>112</v>
      </c>
      <c r="I32" s="12"/>
      <c r="J32" s="46">
        <v>0.34100000000000003</v>
      </c>
      <c r="K32" s="46">
        <v>0.182</v>
      </c>
      <c r="L32" s="46">
        <v>0.66300000000000003</v>
      </c>
      <c r="M32" s="47" t="s">
        <v>114</v>
      </c>
      <c r="N32" s="47">
        <v>35</v>
      </c>
      <c r="Q32" t="s">
        <v>150</v>
      </c>
      <c r="R32" s="50" t="s">
        <v>145</v>
      </c>
      <c r="S32" s="50" t="s">
        <v>145</v>
      </c>
      <c r="T32" s="50" t="s">
        <v>145</v>
      </c>
      <c r="U32" s="50" t="s">
        <v>145</v>
      </c>
      <c r="AF32" s="66">
        <f t="shared" si="0"/>
        <v>195.3125</v>
      </c>
      <c r="AG32" s="67"/>
      <c r="AH32" s="67">
        <v>5033</v>
      </c>
      <c r="AI32" s="67">
        <v>2</v>
      </c>
      <c r="AJ32" s="67">
        <v>5000</v>
      </c>
      <c r="AK32" s="67">
        <v>184</v>
      </c>
      <c r="AL32" s="67"/>
      <c r="AN32" t="s">
        <v>312</v>
      </c>
    </row>
    <row r="33" spans="1:40">
      <c r="A33" s="47">
        <v>87</v>
      </c>
      <c r="B33" t="s">
        <v>53</v>
      </c>
      <c r="C33" t="s">
        <v>53</v>
      </c>
      <c r="D33" t="s">
        <v>213</v>
      </c>
      <c r="E33" s="12" t="s">
        <v>213</v>
      </c>
      <c r="F33" t="s">
        <v>175</v>
      </c>
      <c r="G33" t="s">
        <v>158</v>
      </c>
      <c r="H33" t="s">
        <v>112</v>
      </c>
      <c r="I33" s="12"/>
      <c r="J33" s="46">
        <v>0.23200000000000001</v>
      </c>
      <c r="K33" s="46">
        <v>0.372</v>
      </c>
      <c r="L33" s="46">
        <v>0.7</v>
      </c>
      <c r="M33" s="47" t="s">
        <v>114</v>
      </c>
      <c r="N33" s="47">
        <v>57</v>
      </c>
      <c r="Q33" t="s">
        <v>150</v>
      </c>
      <c r="R33" s="50" t="s">
        <v>145</v>
      </c>
      <c r="S33" s="50" t="s">
        <v>145</v>
      </c>
      <c r="T33" s="50" t="s">
        <v>145</v>
      </c>
      <c r="U33" s="50" t="s">
        <v>145</v>
      </c>
      <c r="AF33" s="66">
        <f t="shared" si="0"/>
        <v>195.3125</v>
      </c>
      <c r="AG33" s="67"/>
      <c r="AH33" s="67">
        <v>1187</v>
      </c>
      <c r="AI33" s="67">
        <v>2</v>
      </c>
      <c r="AJ33" s="67">
        <v>4000</v>
      </c>
      <c r="AK33" s="67">
        <v>141</v>
      </c>
      <c r="AN33" t="s">
        <v>315</v>
      </c>
    </row>
    <row r="34" spans="1:40">
      <c r="A34" s="47">
        <v>86</v>
      </c>
      <c r="B34" t="s">
        <v>53</v>
      </c>
      <c r="C34" t="s">
        <v>53</v>
      </c>
      <c r="D34" t="s">
        <v>213</v>
      </c>
      <c r="E34" s="12" t="s">
        <v>213</v>
      </c>
      <c r="F34" t="s">
        <v>175</v>
      </c>
      <c r="G34" t="s">
        <v>158</v>
      </c>
      <c r="H34" t="s">
        <v>113</v>
      </c>
      <c r="I34" s="12"/>
      <c r="J34" s="46">
        <v>0.23200000000000001</v>
      </c>
      <c r="K34" s="46">
        <v>0.372</v>
      </c>
      <c r="L34" s="46">
        <v>0.7</v>
      </c>
      <c r="M34" s="47" t="s">
        <v>114</v>
      </c>
      <c r="N34" s="47">
        <v>56</v>
      </c>
      <c r="Q34" t="s">
        <v>150</v>
      </c>
      <c r="R34" s="50" t="s">
        <v>145</v>
      </c>
      <c r="S34" s="50" t="s">
        <v>145</v>
      </c>
      <c r="T34" s="50" t="s">
        <v>145</v>
      </c>
      <c r="U34" s="50" t="s">
        <v>145</v>
      </c>
      <c r="AF34" s="66">
        <f t="shared" si="0"/>
        <v>195.3125</v>
      </c>
      <c r="AG34" s="67"/>
      <c r="AH34" s="67">
        <v>994</v>
      </c>
      <c r="AI34" s="67">
        <v>2</v>
      </c>
      <c r="AJ34" s="67">
        <v>4000</v>
      </c>
      <c r="AK34" s="67">
        <v>144</v>
      </c>
      <c r="AN34" t="s">
        <v>318</v>
      </c>
    </row>
    <row r="35" spans="1:40">
      <c r="A35" s="47">
        <v>88</v>
      </c>
      <c r="B35" t="s">
        <v>53</v>
      </c>
      <c r="C35" t="s">
        <v>53</v>
      </c>
      <c r="D35" t="s">
        <v>213</v>
      </c>
      <c r="E35" s="12" t="s">
        <v>213</v>
      </c>
      <c r="F35" t="s">
        <v>176</v>
      </c>
      <c r="G35" t="s">
        <v>98</v>
      </c>
      <c r="H35" t="s">
        <v>112</v>
      </c>
      <c r="I35" s="12"/>
      <c r="J35" s="46">
        <v>0.38</v>
      </c>
      <c r="K35" s="46">
        <v>0.45</v>
      </c>
      <c r="L35" s="46">
        <v>0.7</v>
      </c>
      <c r="M35" s="47" t="s">
        <v>114</v>
      </c>
      <c r="N35" s="47">
        <v>58</v>
      </c>
      <c r="Q35" t="s">
        <v>150</v>
      </c>
      <c r="R35" s="50" t="s">
        <v>145</v>
      </c>
      <c r="S35" s="50" t="s">
        <v>145</v>
      </c>
      <c r="T35" s="50" t="s">
        <v>145</v>
      </c>
      <c r="U35" s="50" t="s">
        <v>145</v>
      </c>
      <c r="AF35" s="66">
        <f t="shared" si="0"/>
        <v>195.3125</v>
      </c>
      <c r="AG35" s="67"/>
      <c r="AH35" s="67">
        <v>889</v>
      </c>
      <c r="AI35" s="67">
        <v>2</v>
      </c>
      <c r="AJ35" s="67">
        <v>3000</v>
      </c>
      <c r="AK35" s="67">
        <v>111</v>
      </c>
      <c r="AN35" t="s">
        <v>309</v>
      </c>
    </row>
    <row r="36" spans="1:40">
      <c r="A36" s="47">
        <v>117</v>
      </c>
      <c r="B36" t="s">
        <v>68</v>
      </c>
      <c r="C36" t="s">
        <v>67</v>
      </c>
      <c r="D36" t="s">
        <v>213</v>
      </c>
      <c r="E36" s="12" t="s">
        <v>213</v>
      </c>
      <c r="F36" t="s">
        <v>517</v>
      </c>
      <c r="G36" t="s">
        <v>516</v>
      </c>
      <c r="H36" t="s">
        <v>112</v>
      </c>
      <c r="I36" s="64"/>
      <c r="J36" s="46">
        <v>0.42</v>
      </c>
      <c r="K36" s="46">
        <v>1</v>
      </c>
      <c r="L36" s="46">
        <v>0.4</v>
      </c>
      <c r="M36" s="47" t="s">
        <v>114</v>
      </c>
      <c r="N36" s="47">
        <v>54</v>
      </c>
      <c r="Q36" t="s">
        <v>150</v>
      </c>
      <c r="R36" s="50" t="s">
        <v>145</v>
      </c>
      <c r="S36" s="50" t="s">
        <v>145</v>
      </c>
      <c r="T36" s="50" t="s">
        <v>145</v>
      </c>
      <c r="U36" s="50" t="s">
        <v>145</v>
      </c>
      <c r="V36" s="50" t="s">
        <v>145</v>
      </c>
      <c r="W36" s="50" t="s">
        <v>145</v>
      </c>
      <c r="X36" s="65" t="s">
        <v>181</v>
      </c>
      <c r="Y36" s="65" t="s">
        <v>181</v>
      </c>
      <c r="AA36" s="50" t="s">
        <v>145</v>
      </c>
      <c r="AB36" s="50" t="s">
        <v>145</v>
      </c>
      <c r="AC36" s="65" t="s">
        <v>181</v>
      </c>
      <c r="AD36" s="65" t="s">
        <v>181</v>
      </c>
      <c r="AF36" s="66">
        <f t="shared" si="0"/>
        <v>195.3125</v>
      </c>
      <c r="AG36" s="67"/>
      <c r="AH36" s="67">
        <v>922</v>
      </c>
      <c r="AI36" s="67" t="s">
        <v>150</v>
      </c>
      <c r="AJ36" s="67">
        <v>4000</v>
      </c>
      <c r="AK36" s="67">
        <v>148</v>
      </c>
      <c r="AN36" t="s">
        <v>305</v>
      </c>
    </row>
    <row r="37" spans="1:40">
      <c r="A37" s="47">
        <v>118</v>
      </c>
      <c r="B37" t="s">
        <v>68</v>
      </c>
      <c r="C37" t="s">
        <v>67</v>
      </c>
      <c r="D37" t="s">
        <v>213</v>
      </c>
      <c r="E37" s="12" t="s">
        <v>213</v>
      </c>
      <c r="F37" t="s">
        <v>517</v>
      </c>
      <c r="G37" t="s">
        <v>516</v>
      </c>
      <c r="H37" t="s">
        <v>113</v>
      </c>
      <c r="I37" s="64"/>
      <c r="J37" s="46">
        <v>0.42</v>
      </c>
      <c r="K37" s="46">
        <v>1</v>
      </c>
      <c r="L37" s="46">
        <v>0.4</v>
      </c>
      <c r="M37" s="47" t="s">
        <v>114</v>
      </c>
      <c r="N37" s="47">
        <v>55</v>
      </c>
      <c r="Q37" t="s">
        <v>150</v>
      </c>
      <c r="R37" s="50" t="s">
        <v>145</v>
      </c>
      <c r="S37" s="50" t="s">
        <v>145</v>
      </c>
      <c r="T37" s="50" t="s">
        <v>145</v>
      </c>
      <c r="U37" s="50" t="s">
        <v>145</v>
      </c>
      <c r="V37" s="50" t="s">
        <v>145</v>
      </c>
      <c r="W37" s="50" t="s">
        <v>145</v>
      </c>
      <c r="X37" s="65" t="s">
        <v>181</v>
      </c>
      <c r="Y37" s="65" t="s">
        <v>181</v>
      </c>
      <c r="AA37" s="50" t="s">
        <v>145</v>
      </c>
      <c r="AB37" s="50" t="s">
        <v>145</v>
      </c>
      <c r="AC37" s="65" t="s">
        <v>181</v>
      </c>
      <c r="AD37" s="65" t="s">
        <v>181</v>
      </c>
      <c r="AF37" s="66">
        <f t="shared" si="0"/>
        <v>195.3125</v>
      </c>
      <c r="AG37" s="67"/>
      <c r="AH37" s="67">
        <v>937</v>
      </c>
      <c r="AI37" s="67" t="s">
        <v>150</v>
      </c>
      <c r="AJ37" s="67">
        <v>4000</v>
      </c>
      <c r="AK37" s="67">
        <v>149</v>
      </c>
      <c r="AN37" t="s">
        <v>307</v>
      </c>
    </row>
    <row r="38" spans="1:40">
      <c r="A38" s="47">
        <v>50</v>
      </c>
      <c r="B38" t="s">
        <v>22</v>
      </c>
      <c r="D38" t="s">
        <v>208</v>
      </c>
      <c r="E38" t="s">
        <v>216</v>
      </c>
      <c r="F38" s="6" t="s">
        <v>222</v>
      </c>
      <c r="G38" t="s">
        <v>24</v>
      </c>
      <c r="H38" t="s">
        <v>112</v>
      </c>
      <c r="I38" s="20"/>
      <c r="J38" s="46">
        <v>0.35399999999999998</v>
      </c>
      <c r="K38" s="46">
        <v>0.316</v>
      </c>
      <c r="L38" s="46">
        <v>0.99399999999999999</v>
      </c>
      <c r="M38" s="47" t="s">
        <v>114</v>
      </c>
      <c r="N38" s="47">
        <v>5</v>
      </c>
      <c r="Q38" t="s">
        <v>150</v>
      </c>
      <c r="R38" s="50" t="s">
        <v>145</v>
      </c>
      <c r="S38" s="50" t="s">
        <v>145</v>
      </c>
      <c r="T38" s="50" t="s">
        <v>145</v>
      </c>
      <c r="U38" s="50" t="s">
        <v>145</v>
      </c>
      <c r="AF38" s="66">
        <f t="shared" si="0"/>
        <v>195.3125</v>
      </c>
      <c r="AG38" s="67"/>
      <c r="AH38" s="67">
        <v>1720</v>
      </c>
      <c r="AI38" s="67" t="s">
        <v>150</v>
      </c>
      <c r="AJ38" s="67">
        <v>6000</v>
      </c>
      <c r="AK38" s="67">
        <v>219</v>
      </c>
      <c r="AN38" t="s">
        <v>447</v>
      </c>
    </row>
    <row r="39" spans="1:40" ht="14.55" customHeight="1">
      <c r="A39" s="47">
        <v>40</v>
      </c>
      <c r="B39" t="s">
        <v>22</v>
      </c>
      <c r="C39" t="s">
        <v>57</v>
      </c>
      <c r="D39" t="s">
        <v>208</v>
      </c>
      <c r="E39" t="s">
        <v>216</v>
      </c>
      <c r="F39" s="6" t="s">
        <v>33</v>
      </c>
      <c r="G39" t="s">
        <v>133</v>
      </c>
      <c r="H39" t="s">
        <v>112</v>
      </c>
      <c r="I39" s="34"/>
      <c r="J39" s="46">
        <v>0.5</v>
      </c>
      <c r="K39" s="46">
        <v>0.5</v>
      </c>
      <c r="L39" s="46">
        <v>1</v>
      </c>
      <c r="M39" s="47" t="s">
        <v>114</v>
      </c>
      <c r="N39" s="47">
        <v>19</v>
      </c>
      <c r="Q39" t="s">
        <v>150</v>
      </c>
      <c r="R39" s="50" t="s">
        <v>145</v>
      </c>
      <c r="S39" s="50" t="s">
        <v>145</v>
      </c>
      <c r="T39" s="50" t="s">
        <v>145</v>
      </c>
      <c r="U39" s="50" t="s">
        <v>145</v>
      </c>
      <c r="AF39" s="66">
        <f t="shared" si="0"/>
        <v>195.3125</v>
      </c>
      <c r="AG39" s="67"/>
      <c r="AH39" s="67">
        <v>2924</v>
      </c>
      <c r="AI39" s="67" t="s">
        <v>150</v>
      </c>
      <c r="AJ39" s="67">
        <v>4000</v>
      </c>
      <c r="AK39" s="67">
        <v>135</v>
      </c>
      <c r="AN39" t="s">
        <v>394</v>
      </c>
    </row>
    <row r="40" spans="1:40" ht="14.55" customHeight="1">
      <c r="A40" s="47">
        <v>41</v>
      </c>
      <c r="B40" t="s">
        <v>22</v>
      </c>
      <c r="C40" t="s">
        <v>57</v>
      </c>
      <c r="D40" t="s">
        <v>208</v>
      </c>
      <c r="E40" t="s">
        <v>216</v>
      </c>
      <c r="F40" s="6" t="s">
        <v>34</v>
      </c>
      <c r="G40" t="s">
        <v>134</v>
      </c>
      <c r="H40" t="s">
        <v>112</v>
      </c>
      <c r="I40" s="26"/>
      <c r="J40" s="46">
        <v>0.58299999999999996</v>
      </c>
      <c r="K40" s="46">
        <v>1</v>
      </c>
      <c r="L40" s="46">
        <v>0.62</v>
      </c>
      <c r="M40" s="47" t="s">
        <v>114</v>
      </c>
      <c r="N40" s="47">
        <v>18</v>
      </c>
      <c r="Q40" t="s">
        <v>150</v>
      </c>
      <c r="R40" s="50" t="s">
        <v>145</v>
      </c>
      <c r="S40" s="50" t="s">
        <v>145</v>
      </c>
      <c r="T40" s="50" t="s">
        <v>145</v>
      </c>
      <c r="U40" s="50" t="s">
        <v>145</v>
      </c>
      <c r="AF40" s="66">
        <f t="shared" si="0"/>
        <v>195.3125</v>
      </c>
      <c r="AG40" s="67"/>
      <c r="AH40" s="67">
        <v>13608</v>
      </c>
      <c r="AI40" s="67" t="s">
        <v>150</v>
      </c>
      <c r="AJ40" s="67">
        <v>8000</v>
      </c>
      <c r="AK40" s="67">
        <v>253</v>
      </c>
      <c r="AN40" t="s">
        <v>397</v>
      </c>
    </row>
    <row r="41" spans="1:40" ht="14.55" customHeight="1">
      <c r="A41" s="47">
        <v>37</v>
      </c>
      <c r="B41" t="s">
        <v>22</v>
      </c>
      <c r="C41" t="s">
        <v>56</v>
      </c>
      <c r="E41" t="s">
        <v>216</v>
      </c>
      <c r="F41" s="65" t="s">
        <v>32</v>
      </c>
      <c r="G41" t="s">
        <v>131</v>
      </c>
      <c r="H41" t="s">
        <v>112</v>
      </c>
      <c r="I41" s="5"/>
      <c r="J41" s="46">
        <v>0.63300000000000001</v>
      </c>
      <c r="K41" s="46">
        <v>0.9</v>
      </c>
      <c r="L41" s="46">
        <v>0.95</v>
      </c>
      <c r="M41" s="48" t="s">
        <v>89</v>
      </c>
      <c r="N41" s="47">
        <v>90</v>
      </c>
      <c r="Q41" t="s">
        <v>150</v>
      </c>
      <c r="R41" s="50" t="s">
        <v>145</v>
      </c>
      <c r="S41" s="50" t="s">
        <v>145</v>
      </c>
      <c r="T41" s="50" t="s">
        <v>145</v>
      </c>
      <c r="U41" s="50" t="s">
        <v>145</v>
      </c>
      <c r="AF41" s="66">
        <f t="shared" si="0"/>
        <v>195.3125</v>
      </c>
      <c r="AG41" s="67"/>
      <c r="AH41" s="67">
        <v>7036</v>
      </c>
      <c r="AI41" s="67">
        <v>2</v>
      </c>
      <c r="AJ41" s="67">
        <v>4000</v>
      </c>
      <c r="AK41" s="67">
        <v>149</v>
      </c>
      <c r="AN41" t="s">
        <v>411</v>
      </c>
    </row>
    <row r="42" spans="1:40" ht="14.55" customHeight="1">
      <c r="A42" s="47">
        <v>38</v>
      </c>
      <c r="B42" t="s">
        <v>22</v>
      </c>
      <c r="C42" t="s">
        <v>56</v>
      </c>
      <c r="E42" t="s">
        <v>216</v>
      </c>
      <c r="F42" s="65" t="s">
        <v>32</v>
      </c>
      <c r="G42" t="s">
        <v>131</v>
      </c>
      <c r="H42" t="s">
        <v>113</v>
      </c>
      <c r="I42" s="5"/>
      <c r="J42" s="46">
        <v>0.63300000000000001</v>
      </c>
      <c r="K42" s="46">
        <v>0.9</v>
      </c>
      <c r="L42" s="46">
        <v>0.95</v>
      </c>
      <c r="M42" s="48" t="s">
        <v>89</v>
      </c>
      <c r="N42" s="47">
        <v>123</v>
      </c>
      <c r="Q42" t="s">
        <v>150</v>
      </c>
      <c r="R42" s="50" t="s">
        <v>145</v>
      </c>
      <c r="S42" s="50" t="s">
        <v>145</v>
      </c>
      <c r="T42" s="50" t="s">
        <v>145</v>
      </c>
      <c r="U42" s="50" t="s">
        <v>145</v>
      </c>
      <c r="AF42" s="66">
        <f t="shared" si="0"/>
        <v>195.3125</v>
      </c>
      <c r="AG42" s="67"/>
      <c r="AH42" s="67">
        <v>6358</v>
      </c>
      <c r="AI42" s="67">
        <v>2</v>
      </c>
      <c r="AJ42" s="67">
        <v>4000</v>
      </c>
      <c r="AK42" s="67">
        <v>149</v>
      </c>
      <c r="AN42" t="s">
        <v>413</v>
      </c>
    </row>
    <row r="43" spans="1:40" ht="14.55" customHeight="1">
      <c r="A43" s="47">
        <v>39</v>
      </c>
      <c r="B43" t="s">
        <v>22</v>
      </c>
      <c r="C43" t="s">
        <v>56</v>
      </c>
      <c r="E43" t="s">
        <v>216</v>
      </c>
      <c r="F43" s="65" t="s">
        <v>31</v>
      </c>
      <c r="G43" t="s">
        <v>132</v>
      </c>
      <c r="H43" t="s">
        <v>112</v>
      </c>
      <c r="I43" s="18"/>
      <c r="J43" s="46">
        <v>0.62</v>
      </c>
      <c r="K43" s="46">
        <v>0.75</v>
      </c>
      <c r="L43" s="46">
        <v>1</v>
      </c>
      <c r="M43" s="48" t="s">
        <v>89</v>
      </c>
      <c r="N43" s="47">
        <v>91</v>
      </c>
      <c r="Q43" t="s">
        <v>150</v>
      </c>
      <c r="R43" s="50" t="s">
        <v>145</v>
      </c>
      <c r="S43" s="50" t="s">
        <v>145</v>
      </c>
      <c r="T43" s="50" t="s">
        <v>145</v>
      </c>
      <c r="U43" s="50" t="s">
        <v>145</v>
      </c>
      <c r="AF43" s="66">
        <f t="shared" si="0"/>
        <v>195.3125</v>
      </c>
      <c r="AG43" s="67"/>
      <c r="AH43" s="67">
        <v>4261</v>
      </c>
      <c r="AI43" s="67">
        <v>2</v>
      </c>
      <c r="AJ43" s="67">
        <v>4000</v>
      </c>
      <c r="AK43" s="67">
        <v>149</v>
      </c>
      <c r="AN43" t="s">
        <v>415</v>
      </c>
    </row>
    <row r="44" spans="1:40" ht="14.55" customHeight="1">
      <c r="A44" s="47">
        <v>53</v>
      </c>
      <c r="B44" t="s">
        <v>22</v>
      </c>
      <c r="C44" t="s">
        <v>56</v>
      </c>
      <c r="E44" t="s">
        <v>216</v>
      </c>
      <c r="F44" s="65" t="s">
        <v>31</v>
      </c>
      <c r="G44" t="s">
        <v>132</v>
      </c>
      <c r="H44" t="s">
        <v>113</v>
      </c>
      <c r="I44" s="18"/>
      <c r="J44" s="46">
        <v>0.62</v>
      </c>
      <c r="K44" s="46">
        <v>0.75</v>
      </c>
      <c r="L44" s="46">
        <v>1</v>
      </c>
      <c r="M44" s="48" t="s">
        <v>89</v>
      </c>
      <c r="N44" s="47">
        <v>124</v>
      </c>
      <c r="Q44" t="s">
        <v>150</v>
      </c>
      <c r="R44" s="50" t="s">
        <v>145</v>
      </c>
      <c r="S44" s="50" t="s">
        <v>145</v>
      </c>
      <c r="T44" s="50" t="s">
        <v>145</v>
      </c>
      <c r="U44" s="50" t="s">
        <v>145</v>
      </c>
      <c r="AF44" s="66">
        <f t="shared" si="0"/>
        <v>195.3125</v>
      </c>
      <c r="AG44" s="67"/>
      <c r="AH44" s="67">
        <v>4361</v>
      </c>
      <c r="AI44" s="67">
        <v>2</v>
      </c>
      <c r="AJ44" s="67">
        <v>4000</v>
      </c>
      <c r="AK44" s="67">
        <v>149</v>
      </c>
      <c r="AN44" t="s">
        <v>417</v>
      </c>
    </row>
    <row r="45" spans="1:40" ht="14.55" customHeight="1">
      <c r="A45" s="47">
        <v>84</v>
      </c>
      <c r="B45" t="s">
        <v>59</v>
      </c>
      <c r="C45" t="s">
        <v>92</v>
      </c>
      <c r="E45" t="s">
        <v>216</v>
      </c>
      <c r="F45" s="6" t="s">
        <v>172</v>
      </c>
      <c r="G45" t="s">
        <v>94</v>
      </c>
      <c r="H45" t="s">
        <v>112</v>
      </c>
      <c r="I45" s="13"/>
      <c r="J45" s="46">
        <v>0.38</v>
      </c>
      <c r="K45" s="46">
        <v>0.96</v>
      </c>
      <c r="L45" s="46">
        <v>1</v>
      </c>
      <c r="M45" s="48" t="s">
        <v>89</v>
      </c>
      <c r="N45" s="47">
        <v>115</v>
      </c>
      <c r="Q45" t="s">
        <v>150</v>
      </c>
      <c r="R45" s="50" t="s">
        <v>145</v>
      </c>
      <c r="S45" s="50" t="s">
        <v>145</v>
      </c>
      <c r="T45" s="50" t="s">
        <v>145</v>
      </c>
      <c r="U45" s="50" t="s">
        <v>145</v>
      </c>
      <c r="AF45" s="66">
        <f t="shared" si="0"/>
        <v>195.3125</v>
      </c>
      <c r="AG45" s="67"/>
      <c r="AH45" s="67">
        <v>5857</v>
      </c>
      <c r="AI45" s="67">
        <v>4</v>
      </c>
      <c r="AJ45" s="67">
        <v>4000</v>
      </c>
      <c r="AK45" s="67">
        <v>150</v>
      </c>
      <c r="AN45" t="s">
        <v>419</v>
      </c>
    </row>
    <row r="46" spans="1:40" ht="14.55" customHeight="1">
      <c r="A46" s="47">
        <v>83</v>
      </c>
      <c r="B46" t="s">
        <v>59</v>
      </c>
      <c r="C46" t="s">
        <v>92</v>
      </c>
      <c r="E46" t="s">
        <v>216</v>
      </c>
      <c r="F46" s="6" t="s">
        <v>172</v>
      </c>
      <c r="G46" t="s">
        <v>94</v>
      </c>
      <c r="H46" t="s">
        <v>113</v>
      </c>
      <c r="I46" s="13"/>
      <c r="J46" s="46">
        <v>0.38</v>
      </c>
      <c r="K46" s="46">
        <v>0.96</v>
      </c>
      <c r="L46" s="46">
        <v>1</v>
      </c>
      <c r="M46" s="48" t="s">
        <v>89</v>
      </c>
      <c r="N46" s="47">
        <v>109</v>
      </c>
      <c r="Q46" t="s">
        <v>150</v>
      </c>
      <c r="R46" s="50" t="s">
        <v>145</v>
      </c>
      <c r="S46" s="50" t="s">
        <v>145</v>
      </c>
      <c r="T46" s="50" t="s">
        <v>145</v>
      </c>
      <c r="U46" s="50" t="s">
        <v>145</v>
      </c>
      <c r="AF46" s="66">
        <f t="shared" si="0"/>
        <v>195.3125</v>
      </c>
      <c r="AH46" s="67">
        <v>5959</v>
      </c>
      <c r="AI46" s="67">
        <v>4</v>
      </c>
      <c r="AJ46" s="67">
        <v>4000</v>
      </c>
      <c r="AK46" s="67">
        <v>150</v>
      </c>
      <c r="AN46" t="s">
        <v>421</v>
      </c>
    </row>
    <row r="47" spans="1:40" ht="14.55" customHeight="1">
      <c r="A47" s="47">
        <v>32</v>
      </c>
      <c r="B47" t="s">
        <v>22</v>
      </c>
      <c r="C47" t="s">
        <v>58</v>
      </c>
      <c r="E47" t="s">
        <v>216</v>
      </c>
      <c r="F47" s="6" t="s">
        <v>26</v>
      </c>
      <c r="G47" t="s">
        <v>24</v>
      </c>
      <c r="H47" t="s">
        <v>112</v>
      </c>
      <c r="I47" s="19"/>
      <c r="J47" s="46">
        <v>0.26200000000000001</v>
      </c>
      <c r="K47" s="46">
        <v>0.42</v>
      </c>
      <c r="L47" s="46">
        <v>0.99</v>
      </c>
      <c r="M47" s="48" t="s">
        <v>89</v>
      </c>
      <c r="N47" s="47">
        <v>93</v>
      </c>
      <c r="Q47" t="s">
        <v>150</v>
      </c>
      <c r="R47" s="50" t="s">
        <v>145</v>
      </c>
      <c r="S47" s="50" t="s">
        <v>145</v>
      </c>
      <c r="T47" s="50" t="s">
        <v>145</v>
      </c>
      <c r="U47" s="50" t="s">
        <v>145</v>
      </c>
      <c r="AF47" s="66">
        <f t="shared" si="0"/>
        <v>195.3125</v>
      </c>
      <c r="AG47" s="67"/>
      <c r="AH47" s="67">
        <v>2520</v>
      </c>
      <c r="AI47" s="67">
        <v>2</v>
      </c>
      <c r="AJ47" s="67">
        <v>6000</v>
      </c>
      <c r="AK47" s="67">
        <v>224</v>
      </c>
      <c r="AN47" t="s">
        <v>450</v>
      </c>
    </row>
    <row r="48" spans="1:40" ht="14.55" customHeight="1">
      <c r="A48" s="47">
        <v>33</v>
      </c>
      <c r="B48" t="s">
        <v>22</v>
      </c>
      <c r="C48" t="s">
        <v>58</v>
      </c>
      <c r="E48" t="s">
        <v>216</v>
      </c>
      <c r="F48" s="6" t="s">
        <v>26</v>
      </c>
      <c r="G48" t="s">
        <v>24</v>
      </c>
      <c r="H48" t="s">
        <v>113</v>
      </c>
      <c r="I48" s="19"/>
      <c r="J48" s="46">
        <v>0.26200000000000001</v>
      </c>
      <c r="K48" s="46">
        <v>0.42</v>
      </c>
      <c r="L48" s="46">
        <v>0.99</v>
      </c>
      <c r="M48" s="48" t="s">
        <v>89</v>
      </c>
      <c r="N48" s="47">
        <v>126</v>
      </c>
      <c r="Q48" t="s">
        <v>150</v>
      </c>
      <c r="R48" s="50" t="s">
        <v>145</v>
      </c>
      <c r="S48" s="50" t="s">
        <v>145</v>
      </c>
      <c r="T48" s="50" t="s">
        <v>145</v>
      </c>
      <c r="U48" s="50" t="s">
        <v>145</v>
      </c>
      <c r="AF48" s="66">
        <f t="shared" si="0"/>
        <v>195.3125</v>
      </c>
      <c r="AG48" s="67"/>
      <c r="AH48" s="67">
        <v>2641</v>
      </c>
      <c r="AI48" s="67">
        <v>2</v>
      </c>
      <c r="AJ48" s="67">
        <v>6000</v>
      </c>
      <c r="AK48" s="67">
        <v>224</v>
      </c>
      <c r="AN48" t="s">
        <v>452</v>
      </c>
    </row>
    <row r="49" spans="1:40" ht="14.55" customHeight="1">
      <c r="A49" s="47">
        <v>34</v>
      </c>
      <c r="B49" t="s">
        <v>22</v>
      </c>
      <c r="C49" t="s">
        <v>58</v>
      </c>
      <c r="E49" t="s">
        <v>216</v>
      </c>
      <c r="F49" s="6" t="s">
        <v>25</v>
      </c>
      <c r="G49" t="s">
        <v>23</v>
      </c>
      <c r="H49" t="s">
        <v>112</v>
      </c>
      <c r="I49" s="20"/>
      <c r="J49" s="46">
        <v>0.27400000000000002</v>
      </c>
      <c r="K49" s="46">
        <v>0.55000000000000004</v>
      </c>
      <c r="L49" s="46">
        <v>0.89</v>
      </c>
      <c r="M49" s="48" t="s">
        <v>89</v>
      </c>
      <c r="N49" s="47">
        <v>92</v>
      </c>
      <c r="Q49" t="s">
        <v>150</v>
      </c>
      <c r="R49" s="50" t="s">
        <v>145</v>
      </c>
      <c r="S49" s="50" t="s">
        <v>145</v>
      </c>
      <c r="T49" s="50" t="s">
        <v>145</v>
      </c>
      <c r="U49" s="50" t="s">
        <v>145</v>
      </c>
      <c r="AF49" s="66">
        <v>10</v>
      </c>
      <c r="AG49" s="67"/>
      <c r="AH49" s="67">
        <v>11571</v>
      </c>
      <c r="AI49" s="67">
        <v>1</v>
      </c>
      <c r="AJ49" s="67">
        <v>8000</v>
      </c>
      <c r="AK49" s="67">
        <v>290</v>
      </c>
      <c r="AN49" t="s">
        <v>456</v>
      </c>
    </row>
    <row r="50" spans="1:40" ht="14.55" customHeight="1">
      <c r="A50" s="47">
        <v>35</v>
      </c>
      <c r="B50" t="s">
        <v>22</v>
      </c>
      <c r="C50" t="s">
        <v>58</v>
      </c>
      <c r="E50" t="s">
        <v>216</v>
      </c>
      <c r="F50" s="6" t="s">
        <v>25</v>
      </c>
      <c r="G50" t="s">
        <v>23</v>
      </c>
      <c r="H50" t="s">
        <v>113</v>
      </c>
      <c r="I50" s="20"/>
      <c r="J50" s="46">
        <v>0.27400000000000002</v>
      </c>
      <c r="K50" s="46">
        <v>0.55000000000000004</v>
      </c>
      <c r="L50" s="46">
        <v>0.89</v>
      </c>
      <c r="M50" s="48" t="s">
        <v>89</v>
      </c>
      <c r="N50" s="47">
        <v>125</v>
      </c>
      <c r="Q50" t="s">
        <v>150</v>
      </c>
      <c r="R50" s="50" t="s">
        <v>145</v>
      </c>
      <c r="S50" s="50" t="s">
        <v>145</v>
      </c>
      <c r="T50" s="50" t="s">
        <v>145</v>
      </c>
      <c r="U50" s="50" t="s">
        <v>145</v>
      </c>
      <c r="AF50" s="66">
        <f t="shared" ref="AF50:AF81" si="1">25000/128</f>
        <v>195.3125</v>
      </c>
      <c r="AG50" s="67"/>
      <c r="AH50" s="67">
        <v>12276</v>
      </c>
      <c r="AI50" s="67">
        <v>1</v>
      </c>
      <c r="AJ50" s="67">
        <v>8000</v>
      </c>
      <c r="AK50" s="67">
        <v>294</v>
      </c>
      <c r="AN50" t="s">
        <v>459</v>
      </c>
    </row>
    <row r="51" spans="1:40" ht="14.55" customHeight="1">
      <c r="A51" s="47">
        <v>103</v>
      </c>
      <c r="B51" t="s">
        <v>35</v>
      </c>
      <c r="C51" t="s">
        <v>42</v>
      </c>
      <c r="D51" t="s">
        <v>208</v>
      </c>
      <c r="E51" t="s">
        <v>216</v>
      </c>
      <c r="F51" t="s">
        <v>38</v>
      </c>
      <c r="G51" t="s">
        <v>185</v>
      </c>
      <c r="H51" t="s">
        <v>112</v>
      </c>
      <c r="I51" s="6"/>
      <c r="J51" s="46">
        <v>0.159</v>
      </c>
      <c r="K51" s="46">
        <v>1</v>
      </c>
      <c r="L51" s="46">
        <v>1</v>
      </c>
      <c r="M51" s="48" t="s">
        <v>89</v>
      </c>
      <c r="N51" s="47">
        <v>132</v>
      </c>
      <c r="Q51" t="s">
        <v>150</v>
      </c>
      <c r="R51" s="50" t="s">
        <v>145</v>
      </c>
      <c r="S51" s="50" t="s">
        <v>145</v>
      </c>
      <c r="T51" s="50" t="s">
        <v>145</v>
      </c>
      <c r="U51" s="50" t="s">
        <v>145</v>
      </c>
      <c r="AF51" s="66">
        <f t="shared" si="1"/>
        <v>195.3125</v>
      </c>
      <c r="AG51" s="67"/>
      <c r="AH51" s="67">
        <v>17706</v>
      </c>
      <c r="AI51" s="67">
        <v>0</v>
      </c>
      <c r="AJ51" s="67">
        <v>3956</v>
      </c>
      <c r="AK51" s="67">
        <v>148</v>
      </c>
      <c r="AN51" t="s">
        <v>461</v>
      </c>
    </row>
    <row r="52" spans="1:40" ht="14.55" customHeight="1">
      <c r="A52" s="47">
        <v>104</v>
      </c>
      <c r="B52" t="s">
        <v>35</v>
      </c>
      <c r="C52" t="s">
        <v>42</v>
      </c>
      <c r="D52" t="s">
        <v>208</v>
      </c>
      <c r="E52" t="s">
        <v>216</v>
      </c>
      <c r="F52" t="s">
        <v>38</v>
      </c>
      <c r="G52" t="s">
        <v>185</v>
      </c>
      <c r="H52" t="s">
        <v>113</v>
      </c>
      <c r="I52" s="6"/>
      <c r="J52" s="46">
        <v>0.159</v>
      </c>
      <c r="K52" s="46">
        <v>1</v>
      </c>
      <c r="L52" s="46">
        <v>1</v>
      </c>
      <c r="M52" s="48" t="s">
        <v>89</v>
      </c>
      <c r="N52" s="47">
        <v>133</v>
      </c>
      <c r="Q52" t="s">
        <v>150</v>
      </c>
      <c r="R52" s="50" t="s">
        <v>145</v>
      </c>
      <c r="S52" s="50" t="s">
        <v>145</v>
      </c>
      <c r="T52" s="50" t="s">
        <v>145</v>
      </c>
      <c r="U52" s="50" t="s">
        <v>145</v>
      </c>
      <c r="AF52" s="66">
        <f t="shared" si="1"/>
        <v>195.3125</v>
      </c>
      <c r="AG52" s="67"/>
      <c r="AH52" s="67">
        <v>16826</v>
      </c>
      <c r="AI52" s="67">
        <v>0</v>
      </c>
      <c r="AJ52" s="67">
        <v>3984</v>
      </c>
      <c r="AK52" s="67">
        <v>149</v>
      </c>
      <c r="AN52" t="s">
        <v>463</v>
      </c>
    </row>
    <row r="53" spans="1:40" ht="14.55" customHeight="1">
      <c r="A53" s="47">
        <v>105</v>
      </c>
      <c r="B53" t="s">
        <v>35</v>
      </c>
      <c r="C53" t="s">
        <v>42</v>
      </c>
      <c r="D53" t="s">
        <v>208</v>
      </c>
      <c r="E53" t="s">
        <v>216</v>
      </c>
      <c r="F53" s="6" t="s">
        <v>39</v>
      </c>
      <c r="G53" t="s">
        <v>184</v>
      </c>
      <c r="H53" t="s">
        <v>157</v>
      </c>
      <c r="I53" s="7"/>
      <c r="J53" s="46">
        <v>0.15</v>
      </c>
      <c r="K53" s="46">
        <v>0.17</v>
      </c>
      <c r="L53" s="46">
        <v>1</v>
      </c>
      <c r="M53" s="48" t="s">
        <v>89</v>
      </c>
      <c r="N53" s="47">
        <v>134</v>
      </c>
      <c r="Q53" t="s">
        <v>150</v>
      </c>
      <c r="R53" s="50" t="s">
        <v>145</v>
      </c>
      <c r="S53" s="50" t="s">
        <v>145</v>
      </c>
      <c r="T53" s="50" t="s">
        <v>145</v>
      </c>
      <c r="U53" s="50" t="s">
        <v>145</v>
      </c>
      <c r="AF53" s="66">
        <f t="shared" si="1"/>
        <v>195.3125</v>
      </c>
      <c r="AG53" s="67"/>
      <c r="AH53" s="67">
        <v>33427</v>
      </c>
      <c r="AI53" s="67">
        <v>5</v>
      </c>
      <c r="AJ53" s="67">
        <v>4846</v>
      </c>
      <c r="AK53" s="67">
        <v>187</v>
      </c>
      <c r="AN53" t="s">
        <v>465</v>
      </c>
    </row>
    <row r="54" spans="1:40" ht="14.55" customHeight="1">
      <c r="A54" s="47">
        <v>42</v>
      </c>
      <c r="B54" t="s">
        <v>22</v>
      </c>
      <c r="C54" t="s">
        <v>55</v>
      </c>
      <c r="D54" t="s">
        <v>208</v>
      </c>
      <c r="E54" t="s">
        <v>216</v>
      </c>
      <c r="F54" s="6" t="s">
        <v>30</v>
      </c>
      <c r="G54" t="s">
        <v>130</v>
      </c>
      <c r="H54" t="s">
        <v>112</v>
      </c>
      <c r="I54" s="16"/>
      <c r="J54" s="46">
        <v>0.97499999999999998</v>
      </c>
      <c r="K54" s="46">
        <v>0.8</v>
      </c>
      <c r="L54" s="46">
        <v>1</v>
      </c>
      <c r="M54" s="48" t="s">
        <v>89</v>
      </c>
      <c r="N54" s="47">
        <v>88</v>
      </c>
      <c r="Q54" t="s">
        <v>150</v>
      </c>
      <c r="R54" s="50" t="s">
        <v>145</v>
      </c>
      <c r="S54" s="50" t="s">
        <v>145</v>
      </c>
      <c r="T54" s="50" t="s">
        <v>145</v>
      </c>
      <c r="U54" s="50" t="s">
        <v>145</v>
      </c>
      <c r="AF54" s="66">
        <f t="shared" si="1"/>
        <v>195.3125</v>
      </c>
      <c r="AG54" s="67"/>
      <c r="AH54" s="67">
        <v>3495</v>
      </c>
      <c r="AI54" s="67">
        <v>2</v>
      </c>
      <c r="AJ54" s="67">
        <v>3000</v>
      </c>
      <c r="AK54" s="67">
        <v>113</v>
      </c>
      <c r="AN54" t="s">
        <v>471</v>
      </c>
    </row>
    <row r="55" spans="1:40" ht="14.55" customHeight="1">
      <c r="A55" s="47">
        <v>43</v>
      </c>
      <c r="B55" t="s">
        <v>22</v>
      </c>
      <c r="C55" t="s">
        <v>55</v>
      </c>
      <c r="D55" t="s">
        <v>208</v>
      </c>
      <c r="E55" t="s">
        <v>216</v>
      </c>
      <c r="F55" s="6" t="s">
        <v>30</v>
      </c>
      <c r="G55" t="s">
        <v>130</v>
      </c>
      <c r="H55" t="s">
        <v>113</v>
      </c>
      <c r="I55" s="16"/>
      <c r="J55" s="46">
        <v>0.97499999999999998</v>
      </c>
      <c r="K55" s="46">
        <v>0.8</v>
      </c>
      <c r="L55" s="46">
        <v>1</v>
      </c>
      <c r="M55" s="48" t="s">
        <v>89</v>
      </c>
      <c r="N55" s="47">
        <v>121</v>
      </c>
      <c r="Q55" t="s">
        <v>150</v>
      </c>
      <c r="R55" s="50" t="s">
        <v>145</v>
      </c>
      <c r="S55" s="50" t="s">
        <v>145</v>
      </c>
      <c r="T55" s="50" t="s">
        <v>145</v>
      </c>
      <c r="U55" s="50" t="s">
        <v>145</v>
      </c>
      <c r="AF55" s="66">
        <f t="shared" si="1"/>
        <v>195.3125</v>
      </c>
      <c r="AG55" s="67"/>
      <c r="AH55" s="67">
        <v>3538</v>
      </c>
      <c r="AI55" s="67">
        <v>2</v>
      </c>
      <c r="AJ55" s="67">
        <v>3000</v>
      </c>
      <c r="AK55" s="67">
        <v>113</v>
      </c>
      <c r="AN55" t="s">
        <v>473</v>
      </c>
    </row>
    <row r="56" spans="1:40" ht="14.55" customHeight="1">
      <c r="A56" s="47">
        <v>44</v>
      </c>
      <c r="B56" t="s">
        <v>22</v>
      </c>
      <c r="C56" t="s">
        <v>55</v>
      </c>
      <c r="D56" t="s">
        <v>208</v>
      </c>
      <c r="E56" t="s">
        <v>216</v>
      </c>
      <c r="F56" s="6" t="s">
        <v>27</v>
      </c>
      <c r="G56" t="s">
        <v>127</v>
      </c>
      <c r="H56" t="s">
        <v>112</v>
      </c>
      <c r="I56" s="15"/>
      <c r="J56" s="46">
        <v>0</v>
      </c>
      <c r="K56" s="46">
        <v>1</v>
      </c>
      <c r="L56" s="46">
        <v>1</v>
      </c>
      <c r="M56" s="48" t="s">
        <v>89</v>
      </c>
      <c r="N56" s="47">
        <v>87</v>
      </c>
      <c r="Q56" t="s">
        <v>150</v>
      </c>
      <c r="R56" s="50" t="s">
        <v>145</v>
      </c>
      <c r="S56" s="50" t="s">
        <v>145</v>
      </c>
      <c r="T56" s="50" t="s">
        <v>145</v>
      </c>
      <c r="U56" s="50" t="s">
        <v>145</v>
      </c>
      <c r="AF56" s="66">
        <f t="shared" si="1"/>
        <v>195.3125</v>
      </c>
      <c r="AG56" s="67"/>
      <c r="AH56" s="67">
        <v>3390</v>
      </c>
      <c r="AI56" s="67">
        <v>2</v>
      </c>
      <c r="AJ56" s="67">
        <v>3000</v>
      </c>
      <c r="AK56" s="67">
        <v>113</v>
      </c>
      <c r="AN56" t="s">
        <v>475</v>
      </c>
    </row>
    <row r="57" spans="1:40" ht="14.55" customHeight="1">
      <c r="A57" s="47">
        <v>45</v>
      </c>
      <c r="B57" t="s">
        <v>22</v>
      </c>
      <c r="C57" t="s">
        <v>55</v>
      </c>
      <c r="D57" t="s">
        <v>208</v>
      </c>
      <c r="E57" t="s">
        <v>216</v>
      </c>
      <c r="F57" s="6" t="s">
        <v>27</v>
      </c>
      <c r="G57" t="s">
        <v>127</v>
      </c>
      <c r="H57" t="s">
        <v>113</v>
      </c>
      <c r="I57" s="15"/>
      <c r="J57" s="46">
        <v>0.99199999999999999</v>
      </c>
      <c r="K57" s="46">
        <v>0.6</v>
      </c>
      <c r="L57" s="46">
        <v>1</v>
      </c>
      <c r="M57" s="48" t="s">
        <v>89</v>
      </c>
      <c r="N57" s="47">
        <v>120</v>
      </c>
      <c r="Q57" t="s">
        <v>150</v>
      </c>
      <c r="R57" s="50" t="s">
        <v>145</v>
      </c>
      <c r="S57" s="50" t="s">
        <v>145</v>
      </c>
      <c r="T57" s="50" t="s">
        <v>145</v>
      </c>
      <c r="U57" s="50" t="s">
        <v>145</v>
      </c>
      <c r="AF57" s="66">
        <f t="shared" si="1"/>
        <v>195.3125</v>
      </c>
      <c r="AG57" s="67"/>
      <c r="AH57" s="67">
        <v>3155</v>
      </c>
      <c r="AI57" s="67">
        <v>2</v>
      </c>
      <c r="AJ57" s="67">
        <v>3000</v>
      </c>
      <c r="AK57" s="67">
        <v>113</v>
      </c>
      <c r="AN57" t="s">
        <v>477</v>
      </c>
    </row>
    <row r="58" spans="1:40" ht="14.55" customHeight="1">
      <c r="A58" s="47">
        <v>46</v>
      </c>
      <c r="B58" t="s">
        <v>22</v>
      </c>
      <c r="C58" t="s">
        <v>55</v>
      </c>
      <c r="D58" t="s">
        <v>208</v>
      </c>
      <c r="E58" t="s">
        <v>216</v>
      </c>
      <c r="F58" s="6" t="s">
        <v>28</v>
      </c>
      <c r="G58" t="s">
        <v>128</v>
      </c>
      <c r="H58" t="s">
        <v>112</v>
      </c>
      <c r="I58" s="14"/>
      <c r="J58" s="46">
        <v>0.99199999999999999</v>
      </c>
      <c r="K58" s="46">
        <v>0.6</v>
      </c>
      <c r="L58" s="46">
        <v>1</v>
      </c>
      <c r="M58" s="48" t="s">
        <v>89</v>
      </c>
      <c r="N58" s="47">
        <v>86</v>
      </c>
      <c r="Q58" t="s">
        <v>150</v>
      </c>
      <c r="R58" s="50" t="s">
        <v>145</v>
      </c>
      <c r="S58" s="50" t="s">
        <v>145</v>
      </c>
      <c r="T58" s="50" t="s">
        <v>145</v>
      </c>
      <c r="U58" s="50" t="s">
        <v>145</v>
      </c>
      <c r="AF58" s="66">
        <f t="shared" si="1"/>
        <v>195.3125</v>
      </c>
      <c r="AG58" s="67"/>
      <c r="AH58" s="67">
        <v>4953</v>
      </c>
      <c r="AI58" s="67">
        <v>2</v>
      </c>
      <c r="AJ58" s="67">
        <v>3000</v>
      </c>
      <c r="AK58" s="67">
        <v>113</v>
      </c>
      <c r="AN58" t="s">
        <v>479</v>
      </c>
    </row>
    <row r="59" spans="1:40" ht="14.55" customHeight="1">
      <c r="A59" s="47">
        <v>47</v>
      </c>
      <c r="B59" t="s">
        <v>22</v>
      </c>
      <c r="C59" t="s">
        <v>55</v>
      </c>
      <c r="D59" t="s">
        <v>208</v>
      </c>
      <c r="E59" t="s">
        <v>216</v>
      </c>
      <c r="F59" s="6" t="s">
        <v>28</v>
      </c>
      <c r="G59" t="s">
        <v>128</v>
      </c>
      <c r="H59" t="s">
        <v>113</v>
      </c>
      <c r="I59" s="14"/>
      <c r="J59" s="46">
        <v>0</v>
      </c>
      <c r="K59" s="46">
        <v>1</v>
      </c>
      <c r="L59" s="46">
        <v>1</v>
      </c>
      <c r="M59" s="48" t="s">
        <v>89</v>
      </c>
      <c r="N59" s="47">
        <v>119</v>
      </c>
      <c r="Q59" t="s">
        <v>150</v>
      </c>
      <c r="R59" s="50" t="s">
        <v>145</v>
      </c>
      <c r="S59" s="50" t="s">
        <v>145</v>
      </c>
      <c r="T59" s="50" t="s">
        <v>145</v>
      </c>
      <c r="U59" s="50" t="s">
        <v>145</v>
      </c>
      <c r="AF59" s="66">
        <f t="shared" si="1"/>
        <v>195.3125</v>
      </c>
      <c r="AG59" s="67"/>
      <c r="AH59" s="67">
        <v>5273</v>
      </c>
      <c r="AI59" s="67">
        <v>2</v>
      </c>
      <c r="AJ59" s="67">
        <v>3000</v>
      </c>
      <c r="AK59" s="67">
        <v>113</v>
      </c>
      <c r="AN59" t="s">
        <v>483</v>
      </c>
    </row>
    <row r="60" spans="1:40" ht="14.55" customHeight="1">
      <c r="A60" s="47">
        <v>48</v>
      </c>
      <c r="B60" t="s">
        <v>22</v>
      </c>
      <c r="C60" t="s">
        <v>55</v>
      </c>
      <c r="D60" t="s">
        <v>208</v>
      </c>
      <c r="E60" t="s">
        <v>216</v>
      </c>
      <c r="F60" s="6" t="s">
        <v>29</v>
      </c>
      <c r="G60" t="s">
        <v>129</v>
      </c>
      <c r="H60" t="s">
        <v>112</v>
      </c>
      <c r="I60" s="17"/>
      <c r="J60" s="46">
        <v>0</v>
      </c>
      <c r="K60" s="46">
        <v>1</v>
      </c>
      <c r="L60" s="46">
        <v>0.8</v>
      </c>
      <c r="M60" s="48" t="s">
        <v>89</v>
      </c>
      <c r="N60" s="47">
        <v>89</v>
      </c>
      <c r="Q60" t="s">
        <v>150</v>
      </c>
      <c r="R60" s="50" t="s">
        <v>145</v>
      </c>
      <c r="S60" s="50" t="s">
        <v>145</v>
      </c>
      <c r="T60" s="50" t="s">
        <v>145</v>
      </c>
      <c r="U60" s="50" t="s">
        <v>145</v>
      </c>
      <c r="AF60" s="66">
        <f t="shared" si="1"/>
        <v>195.3125</v>
      </c>
      <c r="AG60" s="67"/>
      <c r="AH60" s="67">
        <v>2865</v>
      </c>
      <c r="AI60" s="67">
        <v>2</v>
      </c>
      <c r="AJ60" s="67">
        <v>3000</v>
      </c>
      <c r="AK60" s="67">
        <v>113</v>
      </c>
      <c r="AN60" t="s">
        <v>485</v>
      </c>
    </row>
    <row r="61" spans="1:40" ht="14.55" customHeight="1">
      <c r="A61" s="47">
        <v>49</v>
      </c>
      <c r="B61" t="s">
        <v>22</v>
      </c>
      <c r="C61" t="s">
        <v>55</v>
      </c>
      <c r="D61" t="s">
        <v>208</v>
      </c>
      <c r="E61" t="s">
        <v>216</v>
      </c>
      <c r="F61" s="6" t="s">
        <v>29</v>
      </c>
      <c r="G61" t="s">
        <v>129</v>
      </c>
      <c r="H61" t="s">
        <v>113</v>
      </c>
      <c r="I61" s="17"/>
      <c r="J61" s="46">
        <v>0</v>
      </c>
      <c r="K61" s="46">
        <v>1</v>
      </c>
      <c r="L61" s="46">
        <v>0.8</v>
      </c>
      <c r="M61" s="48" t="s">
        <v>89</v>
      </c>
      <c r="N61" s="47">
        <v>122</v>
      </c>
      <c r="Q61" t="s">
        <v>150</v>
      </c>
      <c r="R61" s="50" t="s">
        <v>145</v>
      </c>
      <c r="S61" s="50" t="s">
        <v>145</v>
      </c>
      <c r="T61" s="50" t="s">
        <v>145</v>
      </c>
      <c r="U61" s="50" t="s">
        <v>145</v>
      </c>
      <c r="AF61" s="66">
        <f t="shared" si="1"/>
        <v>195.3125</v>
      </c>
      <c r="AG61" s="67"/>
      <c r="AH61" s="67">
        <v>2529</v>
      </c>
      <c r="AI61" s="67">
        <v>2</v>
      </c>
      <c r="AJ61" s="67">
        <v>3000</v>
      </c>
      <c r="AK61" s="67">
        <v>113</v>
      </c>
      <c r="AN61" t="s">
        <v>487</v>
      </c>
    </row>
    <row r="62" spans="1:40" ht="14.55" customHeight="1">
      <c r="A62" s="47">
        <v>36</v>
      </c>
      <c r="B62" t="s">
        <v>22</v>
      </c>
      <c r="C62" t="s">
        <v>58</v>
      </c>
      <c r="E62" t="s">
        <v>216</v>
      </c>
      <c r="F62" t="s">
        <v>223</v>
      </c>
      <c r="G62" t="s">
        <v>23</v>
      </c>
      <c r="H62" t="s">
        <v>112</v>
      </c>
      <c r="I62" s="24"/>
      <c r="J62" s="46">
        <v>0.28000000000000003</v>
      </c>
      <c r="K62" s="46">
        <v>0.89300000000000002</v>
      </c>
      <c r="L62" s="46">
        <v>0.85899999999999999</v>
      </c>
      <c r="M62" s="47" t="s">
        <v>114</v>
      </c>
      <c r="N62" s="47">
        <v>6</v>
      </c>
      <c r="Q62" t="s">
        <v>150</v>
      </c>
      <c r="R62" s="50" t="s">
        <v>145</v>
      </c>
      <c r="S62" s="50" t="s">
        <v>145</v>
      </c>
      <c r="T62" s="50" t="s">
        <v>145</v>
      </c>
      <c r="U62" s="50" t="s">
        <v>145</v>
      </c>
      <c r="AF62" s="66">
        <f t="shared" si="1"/>
        <v>195.3125</v>
      </c>
      <c r="AG62" s="67"/>
      <c r="AH62" s="67">
        <v>409</v>
      </c>
      <c r="AI62" s="67" t="s">
        <v>150</v>
      </c>
      <c r="AJ62" s="67">
        <v>4000</v>
      </c>
      <c r="AK62" s="67">
        <v>149</v>
      </c>
      <c r="AN62" t="s">
        <v>454</v>
      </c>
    </row>
    <row r="63" spans="1:40">
      <c r="A63" s="47">
        <v>63</v>
      </c>
      <c r="B63" t="s">
        <v>59</v>
      </c>
      <c r="C63" t="s">
        <v>60</v>
      </c>
      <c r="D63" t="s">
        <v>208</v>
      </c>
      <c r="E63" s="82" t="s">
        <v>217</v>
      </c>
      <c r="F63" s="6" t="s">
        <v>161</v>
      </c>
      <c r="G63" t="s">
        <v>141</v>
      </c>
      <c r="H63" t="s">
        <v>113</v>
      </c>
      <c r="I63" s="39"/>
      <c r="J63" s="46">
        <v>0.83199999999999996</v>
      </c>
      <c r="K63" s="46">
        <v>0.89500000000000002</v>
      </c>
      <c r="L63" s="46">
        <v>1</v>
      </c>
      <c r="M63" s="48" t="s">
        <v>89</v>
      </c>
      <c r="N63" s="47">
        <v>102</v>
      </c>
      <c r="Q63" t="s">
        <v>150</v>
      </c>
      <c r="R63" s="50" t="s">
        <v>145</v>
      </c>
      <c r="S63" s="50" t="s">
        <v>145</v>
      </c>
      <c r="T63" s="50" t="s">
        <v>145</v>
      </c>
      <c r="U63" s="50" t="s">
        <v>145</v>
      </c>
      <c r="AF63" s="66">
        <f t="shared" si="1"/>
        <v>195.3125</v>
      </c>
      <c r="AG63" s="67"/>
      <c r="AH63" s="67">
        <v>7959</v>
      </c>
      <c r="AI63" s="68" t="s">
        <v>150</v>
      </c>
      <c r="AJ63">
        <v>3000</v>
      </c>
      <c r="AK63">
        <v>98</v>
      </c>
      <c r="AN63" t="s">
        <v>321</v>
      </c>
    </row>
    <row r="64" spans="1:40">
      <c r="A64" s="47">
        <v>79</v>
      </c>
      <c r="B64" t="s">
        <v>59</v>
      </c>
      <c r="C64" t="s">
        <v>60</v>
      </c>
      <c r="D64" t="s">
        <v>208</v>
      </c>
      <c r="E64" s="82" t="s">
        <v>217</v>
      </c>
      <c r="F64" s="6" t="s">
        <v>163</v>
      </c>
      <c r="G64" t="s">
        <v>62</v>
      </c>
      <c r="H64" t="s">
        <v>112</v>
      </c>
      <c r="I64" s="45"/>
      <c r="J64" s="46">
        <v>0.74399999999999999</v>
      </c>
      <c r="K64" s="46">
        <v>0.84399999999999997</v>
      </c>
      <c r="L64" s="46">
        <v>1</v>
      </c>
      <c r="M64" s="47" t="s">
        <v>114</v>
      </c>
      <c r="N64" s="47">
        <v>40</v>
      </c>
      <c r="Q64" t="s">
        <v>150</v>
      </c>
      <c r="R64" s="50" t="s">
        <v>145</v>
      </c>
      <c r="S64" s="50" t="s">
        <v>145</v>
      </c>
      <c r="T64" s="50" t="s">
        <v>145</v>
      </c>
      <c r="U64" s="50" t="s">
        <v>145</v>
      </c>
      <c r="AF64" s="66">
        <f t="shared" si="1"/>
        <v>195.3125</v>
      </c>
      <c r="AG64" s="67"/>
      <c r="AH64" s="67">
        <v>120882</v>
      </c>
      <c r="AI64" s="67">
        <v>3</v>
      </c>
      <c r="AJ64" s="67">
        <v>8000</v>
      </c>
      <c r="AK64" s="67">
        <v>298</v>
      </c>
      <c r="AL64" s="67"/>
      <c r="AN64" t="s">
        <v>324</v>
      </c>
    </row>
    <row r="65" spans="1:40">
      <c r="A65" s="47">
        <v>60</v>
      </c>
      <c r="B65" t="s">
        <v>59</v>
      </c>
      <c r="C65" t="s">
        <v>60</v>
      </c>
      <c r="D65" t="s">
        <v>208</v>
      </c>
      <c r="E65" s="82" t="s">
        <v>217</v>
      </c>
      <c r="F65" s="6" t="s">
        <v>163</v>
      </c>
      <c r="G65" t="s">
        <v>140</v>
      </c>
      <c r="H65" t="s">
        <v>113</v>
      </c>
      <c r="I65" s="45"/>
      <c r="J65" s="46">
        <v>0.74399999999999999</v>
      </c>
      <c r="K65" s="46">
        <v>0.84399999999999997</v>
      </c>
      <c r="L65" s="46">
        <v>1</v>
      </c>
      <c r="M65" s="48" t="s">
        <v>89</v>
      </c>
      <c r="N65" s="47">
        <v>97</v>
      </c>
      <c r="Q65" t="s">
        <v>150</v>
      </c>
      <c r="R65" s="50" t="s">
        <v>145</v>
      </c>
      <c r="S65" s="50" t="s">
        <v>145</v>
      </c>
      <c r="T65" s="50" t="s">
        <v>145</v>
      </c>
      <c r="U65" s="50" t="s">
        <v>145</v>
      </c>
      <c r="AF65" s="66">
        <f t="shared" si="1"/>
        <v>195.3125</v>
      </c>
      <c r="AG65" s="67"/>
      <c r="AH65" s="67">
        <v>6092</v>
      </c>
      <c r="AI65">
        <v>3</v>
      </c>
      <c r="AJ65">
        <v>8000</v>
      </c>
      <c r="AK65">
        <v>298</v>
      </c>
      <c r="AN65" t="s">
        <v>327</v>
      </c>
    </row>
    <row r="66" spans="1:40">
      <c r="A66" s="47">
        <v>61</v>
      </c>
      <c r="B66" t="s">
        <v>59</v>
      </c>
      <c r="C66" t="s">
        <v>60</v>
      </c>
      <c r="D66" t="s">
        <v>208</v>
      </c>
      <c r="E66" s="82" t="s">
        <v>217</v>
      </c>
      <c r="F66" s="6" t="s">
        <v>163</v>
      </c>
      <c r="G66" t="s">
        <v>139</v>
      </c>
      <c r="H66" t="s">
        <v>113</v>
      </c>
      <c r="I66" s="45"/>
      <c r="J66" s="46">
        <v>0.74399999999999999</v>
      </c>
      <c r="K66" s="46">
        <v>0.84399999999999997</v>
      </c>
      <c r="L66" s="46">
        <v>1</v>
      </c>
      <c r="M66" s="48" t="s">
        <v>89</v>
      </c>
      <c r="N66" s="47">
        <v>98</v>
      </c>
      <c r="Q66" t="s">
        <v>150</v>
      </c>
      <c r="R66" s="50" t="s">
        <v>145</v>
      </c>
      <c r="S66" s="50" t="s">
        <v>145</v>
      </c>
      <c r="T66" s="50" t="s">
        <v>145</v>
      </c>
      <c r="U66" s="50" t="s">
        <v>145</v>
      </c>
      <c r="AF66" s="66">
        <f t="shared" si="1"/>
        <v>195.3125</v>
      </c>
      <c r="AG66" s="67"/>
      <c r="AH66" s="67">
        <v>5761</v>
      </c>
      <c r="AI66">
        <v>3</v>
      </c>
      <c r="AJ66">
        <v>8000</v>
      </c>
      <c r="AK66">
        <v>298</v>
      </c>
      <c r="AN66" t="s">
        <v>330</v>
      </c>
    </row>
    <row r="67" spans="1:40">
      <c r="A67" s="47">
        <v>80</v>
      </c>
      <c r="B67" t="s">
        <v>59</v>
      </c>
      <c r="C67" t="s">
        <v>60</v>
      </c>
      <c r="D67" t="s">
        <v>208</v>
      </c>
      <c r="E67" s="82" t="s">
        <v>217</v>
      </c>
      <c r="F67" s="6" t="s">
        <v>166</v>
      </c>
      <c r="G67" t="s">
        <v>63</v>
      </c>
      <c r="H67" t="s">
        <v>112</v>
      </c>
      <c r="I67" s="3"/>
      <c r="J67" s="46">
        <v>0.6</v>
      </c>
      <c r="K67" s="46">
        <v>1</v>
      </c>
      <c r="L67" s="46">
        <v>1</v>
      </c>
      <c r="M67" s="47" t="s">
        <v>114</v>
      </c>
      <c r="N67" s="47">
        <v>41</v>
      </c>
      <c r="Q67" t="s">
        <v>150</v>
      </c>
      <c r="R67" s="50" t="s">
        <v>145</v>
      </c>
      <c r="S67" s="50" t="s">
        <v>145</v>
      </c>
      <c r="T67" s="50" t="s">
        <v>145</v>
      </c>
      <c r="U67" s="50" t="s">
        <v>145</v>
      </c>
      <c r="AF67" s="66">
        <f t="shared" si="1"/>
        <v>195.3125</v>
      </c>
      <c r="AG67" s="67"/>
      <c r="AH67" s="67">
        <v>5213</v>
      </c>
      <c r="AI67" s="67">
        <v>4</v>
      </c>
      <c r="AJ67" s="67">
        <v>5000</v>
      </c>
      <c r="AK67" s="67">
        <v>187</v>
      </c>
      <c r="AL67" s="67"/>
      <c r="AN67" t="s">
        <v>332</v>
      </c>
    </row>
    <row r="68" spans="1:40">
      <c r="A68" s="47">
        <v>62</v>
      </c>
      <c r="B68" t="s">
        <v>59</v>
      </c>
      <c r="C68" t="s">
        <v>60</v>
      </c>
      <c r="D68" t="s">
        <v>208</v>
      </c>
      <c r="E68" s="82" t="s">
        <v>217</v>
      </c>
      <c r="F68" s="6" t="s">
        <v>166</v>
      </c>
      <c r="G68" t="s">
        <v>63</v>
      </c>
      <c r="H68" t="s">
        <v>113</v>
      </c>
      <c r="I68" s="3"/>
      <c r="J68" s="46">
        <v>0.6</v>
      </c>
      <c r="K68" s="46">
        <v>1</v>
      </c>
      <c r="L68" s="46">
        <v>1</v>
      </c>
      <c r="M68" s="48" t="s">
        <v>89</v>
      </c>
      <c r="N68" s="47">
        <v>100</v>
      </c>
      <c r="Q68" t="s">
        <v>150</v>
      </c>
      <c r="R68" s="50" t="s">
        <v>145</v>
      </c>
      <c r="S68" s="50" t="s">
        <v>145</v>
      </c>
      <c r="T68" s="50" t="s">
        <v>145</v>
      </c>
      <c r="U68" s="50" t="s">
        <v>145</v>
      </c>
      <c r="AF68" s="66">
        <f t="shared" si="1"/>
        <v>195.3125</v>
      </c>
      <c r="AG68" s="67"/>
      <c r="AH68" s="67">
        <v>3679</v>
      </c>
      <c r="AI68">
        <v>3</v>
      </c>
      <c r="AJ68">
        <v>5000</v>
      </c>
      <c r="AK68">
        <v>187</v>
      </c>
      <c r="AN68" t="s">
        <v>335</v>
      </c>
    </row>
    <row r="69" spans="1:40">
      <c r="A69" s="47">
        <v>78</v>
      </c>
      <c r="B69" t="s">
        <v>59</v>
      </c>
      <c r="C69" t="s">
        <v>60</v>
      </c>
      <c r="D69" t="s">
        <v>208</v>
      </c>
      <c r="E69" s="82" t="s">
        <v>217</v>
      </c>
      <c r="F69" s="6" t="s">
        <v>164</v>
      </c>
      <c r="G69" t="s">
        <v>61</v>
      </c>
      <c r="H69" t="s">
        <v>112</v>
      </c>
      <c r="I69" s="35"/>
      <c r="J69" s="46">
        <v>0.51800000000000002</v>
      </c>
      <c r="K69" s="46">
        <v>0.8</v>
      </c>
      <c r="L69" s="46">
        <v>1</v>
      </c>
      <c r="M69" s="47" t="s">
        <v>114</v>
      </c>
      <c r="N69" s="47">
        <v>39</v>
      </c>
      <c r="Q69" t="s">
        <v>150</v>
      </c>
      <c r="R69" s="50" t="s">
        <v>145</v>
      </c>
      <c r="S69" s="50" t="s">
        <v>145</v>
      </c>
      <c r="T69" s="50" t="s">
        <v>145</v>
      </c>
      <c r="U69" s="50" t="s">
        <v>145</v>
      </c>
      <c r="AF69" s="66">
        <f t="shared" si="1"/>
        <v>195.3125</v>
      </c>
      <c r="AG69" s="67"/>
      <c r="AH69" s="67">
        <v>2982</v>
      </c>
      <c r="AI69" s="67">
        <v>4</v>
      </c>
      <c r="AJ69" s="67">
        <v>3000</v>
      </c>
      <c r="AK69" s="67">
        <v>113</v>
      </c>
      <c r="AL69" s="67"/>
      <c r="AN69" t="s">
        <v>337</v>
      </c>
    </row>
    <row r="70" spans="1:40">
      <c r="A70" s="47">
        <v>59</v>
      </c>
      <c r="B70" t="s">
        <v>59</v>
      </c>
      <c r="C70" t="s">
        <v>60</v>
      </c>
      <c r="D70" t="s">
        <v>208</v>
      </c>
      <c r="E70" s="82" t="s">
        <v>217</v>
      </c>
      <c r="F70" s="6" t="s">
        <v>164</v>
      </c>
      <c r="G70" t="s">
        <v>61</v>
      </c>
      <c r="H70" t="s">
        <v>113</v>
      </c>
      <c r="I70" s="35"/>
      <c r="J70" s="46">
        <v>0.51800000000000002</v>
      </c>
      <c r="K70" s="46">
        <v>0.8</v>
      </c>
      <c r="L70" s="46">
        <v>1</v>
      </c>
      <c r="M70" s="48" t="s">
        <v>89</v>
      </c>
      <c r="N70" s="47">
        <v>99</v>
      </c>
      <c r="Q70" t="s">
        <v>150</v>
      </c>
      <c r="R70" s="50" t="s">
        <v>145</v>
      </c>
      <c r="S70" s="50" t="s">
        <v>145</v>
      </c>
      <c r="T70" s="50" t="s">
        <v>145</v>
      </c>
      <c r="U70" s="50" t="s">
        <v>145</v>
      </c>
      <c r="AF70" s="66">
        <f t="shared" si="1"/>
        <v>195.3125</v>
      </c>
      <c r="AG70" s="67"/>
      <c r="AH70" s="67">
        <v>2916</v>
      </c>
      <c r="AI70">
        <v>4</v>
      </c>
      <c r="AJ70">
        <v>3000</v>
      </c>
      <c r="AK70">
        <v>113</v>
      </c>
      <c r="AN70" t="s">
        <v>339</v>
      </c>
    </row>
    <row r="71" spans="1:40">
      <c r="A71" s="47">
        <v>77</v>
      </c>
      <c r="B71" t="s">
        <v>59</v>
      </c>
      <c r="C71" t="s">
        <v>60</v>
      </c>
      <c r="D71" t="s">
        <v>208</v>
      </c>
      <c r="E71" s="82" t="s">
        <v>217</v>
      </c>
      <c r="F71" s="6" t="s">
        <v>165</v>
      </c>
      <c r="G71" t="s">
        <v>64</v>
      </c>
      <c r="H71" t="s">
        <v>112</v>
      </c>
      <c r="I71" s="36"/>
      <c r="J71" s="46">
        <v>0.34799999999999998</v>
      </c>
      <c r="K71" s="46">
        <v>1</v>
      </c>
      <c r="L71" s="46">
        <v>0.63200000000000001</v>
      </c>
      <c r="M71" s="47" t="s">
        <v>114</v>
      </c>
      <c r="N71" s="47">
        <v>3</v>
      </c>
      <c r="Q71" t="s">
        <v>150</v>
      </c>
      <c r="R71" s="50" t="s">
        <v>145</v>
      </c>
      <c r="S71" s="50" t="s">
        <v>145</v>
      </c>
      <c r="T71" s="50" t="s">
        <v>145</v>
      </c>
      <c r="U71" s="50" t="s">
        <v>145</v>
      </c>
      <c r="AF71" s="66">
        <f t="shared" si="1"/>
        <v>195.3125</v>
      </c>
      <c r="AG71" s="67"/>
      <c r="AH71" s="67">
        <v>3025</v>
      </c>
      <c r="AI71" s="67">
        <v>4</v>
      </c>
      <c r="AJ71" s="67">
        <v>6000</v>
      </c>
      <c r="AK71" s="68">
        <v>224</v>
      </c>
      <c r="AN71" t="s">
        <v>341</v>
      </c>
    </row>
    <row r="72" spans="1:40">
      <c r="A72" s="47">
        <v>64</v>
      </c>
      <c r="B72" t="s">
        <v>59</v>
      </c>
      <c r="C72" t="s">
        <v>60</v>
      </c>
      <c r="D72" t="s">
        <v>208</v>
      </c>
      <c r="E72" s="82" t="s">
        <v>217</v>
      </c>
      <c r="F72" s="6" t="s">
        <v>165</v>
      </c>
      <c r="G72" t="s">
        <v>64</v>
      </c>
      <c r="H72" t="s">
        <v>113</v>
      </c>
      <c r="I72" s="36"/>
      <c r="J72" s="46">
        <v>0.34799999999999998</v>
      </c>
      <c r="K72" s="46">
        <v>1</v>
      </c>
      <c r="L72" s="46">
        <v>0.63200000000000001</v>
      </c>
      <c r="M72" s="48" t="s">
        <v>89</v>
      </c>
      <c r="N72" s="47">
        <v>101</v>
      </c>
      <c r="Q72" t="s">
        <v>150</v>
      </c>
      <c r="R72" s="50" t="s">
        <v>145</v>
      </c>
      <c r="S72" s="50" t="s">
        <v>145</v>
      </c>
      <c r="T72" s="50" t="s">
        <v>145</v>
      </c>
      <c r="U72" s="50" t="s">
        <v>145</v>
      </c>
      <c r="AF72" s="66">
        <f t="shared" si="1"/>
        <v>195.3125</v>
      </c>
      <c r="AG72" s="67"/>
      <c r="AH72" s="67">
        <v>3296</v>
      </c>
      <c r="AI72">
        <v>3</v>
      </c>
      <c r="AJ72">
        <v>3000</v>
      </c>
      <c r="AK72">
        <v>113</v>
      </c>
      <c r="AN72" t="s">
        <v>344</v>
      </c>
    </row>
    <row r="73" spans="1:40">
      <c r="A73" s="47">
        <v>82</v>
      </c>
      <c r="B73" t="s">
        <v>59</v>
      </c>
      <c r="C73" t="s">
        <v>91</v>
      </c>
      <c r="E73" t="s">
        <v>217</v>
      </c>
      <c r="F73" s="6" t="s">
        <v>167</v>
      </c>
      <c r="G73" t="s">
        <v>93</v>
      </c>
      <c r="H73" t="s">
        <v>112</v>
      </c>
      <c r="I73" s="40"/>
      <c r="J73" s="46">
        <v>0.57299999999999995</v>
      </c>
      <c r="K73" s="46">
        <v>0.21</v>
      </c>
      <c r="L73" s="46">
        <v>0.88500000000000001</v>
      </c>
      <c r="M73" s="48" t="s">
        <v>89</v>
      </c>
      <c r="N73" s="47">
        <v>116</v>
      </c>
      <c r="Q73" t="s">
        <v>150</v>
      </c>
      <c r="R73" s="50" t="s">
        <v>145</v>
      </c>
      <c r="S73" s="50" t="s">
        <v>145</v>
      </c>
      <c r="T73" s="50" t="s">
        <v>145</v>
      </c>
      <c r="U73" s="50" t="s">
        <v>145</v>
      </c>
      <c r="AF73" s="66">
        <f t="shared" si="1"/>
        <v>195.3125</v>
      </c>
      <c r="AG73" s="67">
        <v>533416</v>
      </c>
      <c r="AH73" s="67">
        <v>19795</v>
      </c>
      <c r="AI73" s="67">
        <v>5</v>
      </c>
      <c r="AJ73" s="67">
        <v>7998</v>
      </c>
      <c r="AK73" s="67">
        <v>298</v>
      </c>
      <c r="AN73" t="s">
        <v>374</v>
      </c>
    </row>
    <row r="74" spans="1:40">
      <c r="A74" s="47">
        <v>81</v>
      </c>
      <c r="B74" t="s">
        <v>59</v>
      </c>
      <c r="C74" t="s">
        <v>91</v>
      </c>
      <c r="E74" t="s">
        <v>217</v>
      </c>
      <c r="F74" s="6" t="s">
        <v>167</v>
      </c>
      <c r="G74" t="s">
        <v>93</v>
      </c>
      <c r="H74" t="s">
        <v>113</v>
      </c>
      <c r="I74" s="40"/>
      <c r="J74" s="46">
        <v>0.57299999999999995</v>
      </c>
      <c r="K74" s="46">
        <v>0.21</v>
      </c>
      <c r="L74" s="46">
        <v>0.88500000000000001</v>
      </c>
      <c r="M74" s="48" t="s">
        <v>89</v>
      </c>
      <c r="N74" s="47">
        <v>110</v>
      </c>
      <c r="Q74" t="s">
        <v>150</v>
      </c>
      <c r="R74" s="50" t="s">
        <v>145</v>
      </c>
      <c r="S74" s="50" t="s">
        <v>145</v>
      </c>
      <c r="T74" s="50" t="s">
        <v>145</v>
      </c>
      <c r="U74" s="50" t="s">
        <v>145</v>
      </c>
      <c r="AF74" s="66">
        <f t="shared" si="1"/>
        <v>195.3125</v>
      </c>
      <c r="AG74" s="67">
        <v>484106</v>
      </c>
      <c r="AH74" s="67">
        <v>17966</v>
      </c>
      <c r="AI74" s="67">
        <v>5</v>
      </c>
      <c r="AJ74" s="67">
        <v>8000</v>
      </c>
      <c r="AK74" s="67">
        <v>298</v>
      </c>
      <c r="AN74" t="s">
        <v>376</v>
      </c>
    </row>
    <row r="75" spans="1:40">
      <c r="A75" s="47">
        <v>66</v>
      </c>
      <c r="B75" t="s">
        <v>59</v>
      </c>
      <c r="C75" t="s">
        <v>60</v>
      </c>
      <c r="D75" t="s">
        <v>208</v>
      </c>
      <c r="E75" t="s">
        <v>217</v>
      </c>
      <c r="F75" s="6" t="s">
        <v>168</v>
      </c>
      <c r="G75" t="s">
        <v>65</v>
      </c>
      <c r="H75" t="s">
        <v>112</v>
      </c>
      <c r="I75" s="32"/>
      <c r="J75" s="46">
        <v>0.80500000000000005</v>
      </c>
      <c r="K75" s="46">
        <v>0.82699999999999996</v>
      </c>
      <c r="L75" s="46">
        <v>1</v>
      </c>
      <c r="M75" s="48" t="s">
        <v>89</v>
      </c>
      <c r="N75" s="47">
        <v>118</v>
      </c>
      <c r="Q75" t="s">
        <v>150</v>
      </c>
      <c r="R75" s="50" t="s">
        <v>145</v>
      </c>
      <c r="S75" s="50" t="s">
        <v>145</v>
      </c>
      <c r="T75" s="50" t="s">
        <v>145</v>
      </c>
      <c r="U75" s="50" t="s">
        <v>145</v>
      </c>
      <c r="AF75" s="66">
        <f t="shared" si="1"/>
        <v>195.3125</v>
      </c>
      <c r="AG75" s="67"/>
      <c r="AH75" s="67">
        <v>7314</v>
      </c>
      <c r="AI75" s="67">
        <v>3</v>
      </c>
      <c r="AJ75" s="67">
        <v>6000</v>
      </c>
      <c r="AK75" s="67">
        <v>224</v>
      </c>
      <c r="AN75" t="s">
        <v>423</v>
      </c>
    </row>
    <row r="76" spans="1:40">
      <c r="A76" s="47">
        <v>68</v>
      </c>
      <c r="B76" t="s">
        <v>59</v>
      </c>
      <c r="C76" t="s">
        <v>60</v>
      </c>
      <c r="D76" t="s">
        <v>208</v>
      </c>
      <c r="E76" t="s">
        <v>217</v>
      </c>
      <c r="F76" s="6" t="s">
        <v>168</v>
      </c>
      <c r="G76" t="s">
        <v>65</v>
      </c>
      <c r="H76" t="s">
        <v>113</v>
      </c>
      <c r="I76" s="32"/>
      <c r="J76" s="46">
        <v>0.80500000000000005</v>
      </c>
      <c r="K76" s="46">
        <v>0.82699999999999996</v>
      </c>
      <c r="L76" s="46">
        <v>1</v>
      </c>
      <c r="M76" s="48" t="s">
        <v>89</v>
      </c>
      <c r="N76" s="47">
        <v>104</v>
      </c>
      <c r="Q76" t="s">
        <v>150</v>
      </c>
      <c r="R76" s="50" t="s">
        <v>145</v>
      </c>
      <c r="S76" s="50" t="s">
        <v>145</v>
      </c>
      <c r="T76" s="50" t="s">
        <v>145</v>
      </c>
      <c r="U76" s="50" t="s">
        <v>145</v>
      </c>
      <c r="AF76" s="66">
        <f t="shared" si="1"/>
        <v>195.3125</v>
      </c>
      <c r="AG76" s="67"/>
      <c r="AH76" s="67">
        <v>8006</v>
      </c>
      <c r="AI76" s="67">
        <v>3</v>
      </c>
      <c r="AJ76" s="67">
        <v>6000</v>
      </c>
      <c r="AK76" s="67">
        <v>224</v>
      </c>
      <c r="AN76" t="s">
        <v>425</v>
      </c>
    </row>
    <row r="77" spans="1:40">
      <c r="A77" s="47">
        <v>65</v>
      </c>
      <c r="B77" t="s">
        <v>59</v>
      </c>
      <c r="C77" t="s">
        <v>60</v>
      </c>
      <c r="D77" t="s">
        <v>208</v>
      </c>
      <c r="E77" t="s">
        <v>217</v>
      </c>
      <c r="F77" s="6" t="s">
        <v>169</v>
      </c>
      <c r="G77" t="s">
        <v>66</v>
      </c>
      <c r="H77" t="s">
        <v>112</v>
      </c>
      <c r="I77" s="33"/>
      <c r="J77" s="46">
        <v>0.82299999999999995</v>
      </c>
      <c r="K77" s="46">
        <v>0.34200000000000003</v>
      </c>
      <c r="L77" s="46">
        <v>1</v>
      </c>
      <c r="M77" s="48" t="s">
        <v>89</v>
      </c>
      <c r="N77" s="47">
        <v>117</v>
      </c>
      <c r="Q77" t="s">
        <v>150</v>
      </c>
      <c r="R77" s="50" t="s">
        <v>145</v>
      </c>
      <c r="S77" s="50" t="s">
        <v>145</v>
      </c>
      <c r="T77" s="50" t="s">
        <v>145</v>
      </c>
      <c r="U77" s="50" t="s">
        <v>145</v>
      </c>
      <c r="AF77" s="66">
        <f t="shared" si="1"/>
        <v>195.3125</v>
      </c>
      <c r="AG77" s="67"/>
      <c r="AH77" s="67">
        <v>2898</v>
      </c>
      <c r="AI77">
        <v>3</v>
      </c>
      <c r="AJ77">
        <v>3000</v>
      </c>
      <c r="AK77">
        <v>113</v>
      </c>
      <c r="AN77" t="s">
        <v>427</v>
      </c>
    </row>
    <row r="78" spans="1:40">
      <c r="A78" s="47">
        <v>67</v>
      </c>
      <c r="B78" t="s">
        <v>59</v>
      </c>
      <c r="C78" t="s">
        <v>60</v>
      </c>
      <c r="D78" t="s">
        <v>208</v>
      </c>
      <c r="E78" t="s">
        <v>217</v>
      </c>
      <c r="F78" s="6" t="s">
        <v>169</v>
      </c>
      <c r="G78" t="s">
        <v>66</v>
      </c>
      <c r="H78" t="s">
        <v>113</v>
      </c>
      <c r="I78" s="33"/>
      <c r="J78" s="46">
        <v>0.82299999999999995</v>
      </c>
      <c r="K78" s="46">
        <v>0.34200000000000003</v>
      </c>
      <c r="L78" s="46">
        <v>1</v>
      </c>
      <c r="M78" s="48" t="s">
        <v>89</v>
      </c>
      <c r="N78" s="47">
        <v>103</v>
      </c>
      <c r="Q78" t="s">
        <v>150</v>
      </c>
      <c r="R78" s="50" t="s">
        <v>145</v>
      </c>
      <c r="S78" s="50" t="s">
        <v>145</v>
      </c>
      <c r="T78" s="50" t="s">
        <v>145</v>
      </c>
      <c r="U78" s="50" t="s">
        <v>145</v>
      </c>
      <c r="AF78" s="66">
        <f t="shared" si="1"/>
        <v>195.3125</v>
      </c>
      <c r="AG78" s="67"/>
      <c r="AH78" s="67">
        <v>2369</v>
      </c>
      <c r="AI78" s="67">
        <v>3</v>
      </c>
      <c r="AJ78" s="67">
        <v>3000</v>
      </c>
      <c r="AK78" s="67">
        <v>113</v>
      </c>
      <c r="AN78" t="s">
        <v>429</v>
      </c>
    </row>
    <row r="79" spans="1:40">
      <c r="A79" s="47">
        <v>73</v>
      </c>
      <c r="B79" t="s">
        <v>59</v>
      </c>
      <c r="C79" t="s">
        <v>60</v>
      </c>
      <c r="E79" t="s">
        <v>217</v>
      </c>
      <c r="F79" s="6" t="s">
        <v>170</v>
      </c>
      <c r="G79" t="s">
        <v>152</v>
      </c>
      <c r="H79" t="s">
        <v>112</v>
      </c>
      <c r="I79" s="52"/>
      <c r="J79" s="46">
        <v>8.6999999999999994E-2</v>
      </c>
      <c r="K79" s="46">
        <v>1</v>
      </c>
      <c r="L79" s="46">
        <v>1</v>
      </c>
      <c r="M79" s="48" t="s">
        <v>89</v>
      </c>
      <c r="N79" s="47">
        <v>111</v>
      </c>
      <c r="Q79" t="s">
        <v>150</v>
      </c>
      <c r="R79" s="50" t="s">
        <v>145</v>
      </c>
      <c r="S79" s="50" t="s">
        <v>145</v>
      </c>
      <c r="T79" s="50" t="s">
        <v>145</v>
      </c>
      <c r="U79" s="50" t="s">
        <v>145</v>
      </c>
      <c r="AF79" s="66">
        <f t="shared" si="1"/>
        <v>195.3125</v>
      </c>
      <c r="AG79" s="67"/>
      <c r="AH79" s="67">
        <v>3207</v>
      </c>
      <c r="AI79" s="67">
        <v>4</v>
      </c>
      <c r="AJ79" s="67">
        <v>5000</v>
      </c>
      <c r="AK79" s="67">
        <v>187</v>
      </c>
      <c r="AN79" t="s">
        <v>431</v>
      </c>
    </row>
    <row r="80" spans="1:40">
      <c r="A80" s="47">
        <v>74</v>
      </c>
      <c r="B80" t="s">
        <v>59</v>
      </c>
      <c r="C80" t="s">
        <v>60</v>
      </c>
      <c r="E80" t="s">
        <v>217</v>
      </c>
      <c r="F80" s="6" t="s">
        <v>170</v>
      </c>
      <c r="G80" t="s">
        <v>153</v>
      </c>
      <c r="H80" t="s">
        <v>112</v>
      </c>
      <c r="I80" s="9"/>
      <c r="J80" s="46">
        <v>6.7000000000000004E-2</v>
      </c>
      <c r="K80" s="46">
        <v>1</v>
      </c>
      <c r="L80" s="46">
        <v>1</v>
      </c>
      <c r="M80" s="48" t="s">
        <v>89</v>
      </c>
      <c r="N80" s="47">
        <v>112</v>
      </c>
      <c r="Q80" t="s">
        <v>150</v>
      </c>
      <c r="R80" s="50" t="s">
        <v>145</v>
      </c>
      <c r="S80" s="50" t="s">
        <v>145</v>
      </c>
      <c r="T80" s="50" t="s">
        <v>145</v>
      </c>
      <c r="U80" s="50" t="s">
        <v>145</v>
      </c>
      <c r="AF80" s="66">
        <f t="shared" si="1"/>
        <v>195.3125</v>
      </c>
      <c r="AG80" s="67"/>
      <c r="AH80" s="67">
        <v>2052</v>
      </c>
      <c r="AI80" s="67">
        <v>4</v>
      </c>
      <c r="AJ80" s="67">
        <v>4000</v>
      </c>
      <c r="AK80" s="67">
        <v>150</v>
      </c>
      <c r="AN80" t="s">
        <v>433</v>
      </c>
    </row>
    <row r="81" spans="1:40">
      <c r="A81" s="47">
        <v>75</v>
      </c>
      <c r="B81" t="s">
        <v>59</v>
      </c>
      <c r="C81" t="s">
        <v>60</v>
      </c>
      <c r="E81" t="s">
        <v>217</v>
      </c>
      <c r="F81" s="6" t="s">
        <v>170</v>
      </c>
      <c r="G81" t="s">
        <v>154</v>
      </c>
      <c r="H81" t="s">
        <v>112</v>
      </c>
      <c r="I81" s="31"/>
      <c r="J81" s="46">
        <v>0.05</v>
      </c>
      <c r="K81" s="46">
        <v>0.86199999999999999</v>
      </c>
      <c r="L81" s="46">
        <v>0.71199999999999997</v>
      </c>
      <c r="M81" s="48" t="s">
        <v>89</v>
      </c>
      <c r="N81" s="47">
        <v>113</v>
      </c>
      <c r="Q81" t="s">
        <v>150</v>
      </c>
      <c r="R81" s="50" t="s">
        <v>145</v>
      </c>
      <c r="S81" s="50" t="s">
        <v>145</v>
      </c>
      <c r="T81" s="50" t="s">
        <v>145</v>
      </c>
      <c r="U81" s="50" t="s">
        <v>145</v>
      </c>
      <c r="AF81" s="66">
        <f t="shared" si="1"/>
        <v>195.3125</v>
      </c>
      <c r="AG81" s="67"/>
      <c r="AH81" s="67">
        <v>1182</v>
      </c>
      <c r="AI81" s="67">
        <v>4</v>
      </c>
      <c r="AJ81" s="67">
        <v>3000</v>
      </c>
      <c r="AK81" s="67">
        <v>113</v>
      </c>
      <c r="AN81" t="s">
        <v>435</v>
      </c>
    </row>
    <row r="82" spans="1:40">
      <c r="A82" s="47">
        <v>69</v>
      </c>
      <c r="B82" t="s">
        <v>59</v>
      </c>
      <c r="C82" t="s">
        <v>60</v>
      </c>
      <c r="E82" t="s">
        <v>217</v>
      </c>
      <c r="F82" s="6" t="s">
        <v>170</v>
      </c>
      <c r="G82" t="s">
        <v>152</v>
      </c>
      <c r="H82" t="s">
        <v>113</v>
      </c>
      <c r="I82" s="52"/>
      <c r="J82" s="46">
        <v>8.6999999999999994E-2</v>
      </c>
      <c r="K82" s="46">
        <v>1</v>
      </c>
      <c r="L82" s="46">
        <v>1</v>
      </c>
      <c r="M82" s="48" t="s">
        <v>89</v>
      </c>
      <c r="N82" s="66">
        <v>105</v>
      </c>
      <c r="R82" s="50"/>
      <c r="S82" s="50"/>
      <c r="T82" s="50"/>
      <c r="U82" s="50"/>
      <c r="AF82" s="66"/>
      <c r="AG82" s="67"/>
      <c r="AH82" s="67">
        <v>3195</v>
      </c>
      <c r="AI82" s="67">
        <v>4</v>
      </c>
      <c r="AJ82" s="67">
        <v>5000</v>
      </c>
      <c r="AK82" s="67">
        <v>187</v>
      </c>
      <c r="AN82" t="s">
        <v>437</v>
      </c>
    </row>
    <row r="83" spans="1:40">
      <c r="A83" s="47">
        <v>70</v>
      </c>
      <c r="B83" t="s">
        <v>59</v>
      </c>
      <c r="C83" t="s">
        <v>60</v>
      </c>
      <c r="E83" t="s">
        <v>217</v>
      </c>
      <c r="F83" s="6" t="s">
        <v>170</v>
      </c>
      <c r="G83" t="s">
        <v>153</v>
      </c>
      <c r="H83" t="s">
        <v>113</v>
      </c>
      <c r="I83" s="9"/>
      <c r="J83" s="46">
        <v>0.05</v>
      </c>
      <c r="K83" s="46">
        <v>0.86499999999999999</v>
      </c>
      <c r="L83" s="46">
        <v>0.71199999999999997</v>
      </c>
      <c r="M83" s="48" t="s">
        <v>89</v>
      </c>
      <c r="N83" s="66">
        <v>106</v>
      </c>
      <c r="R83" s="50"/>
      <c r="S83" s="50"/>
      <c r="T83" s="50"/>
      <c r="U83" s="50"/>
      <c r="AF83" s="66"/>
      <c r="AG83" s="67"/>
      <c r="AH83" s="67">
        <v>1568</v>
      </c>
      <c r="AI83" s="67">
        <v>4</v>
      </c>
      <c r="AJ83" s="67">
        <v>4000</v>
      </c>
      <c r="AK83" s="67">
        <v>150</v>
      </c>
      <c r="AN83" t="s">
        <v>439</v>
      </c>
    </row>
    <row r="84" spans="1:40">
      <c r="A84" s="47">
        <v>71</v>
      </c>
      <c r="B84" t="s">
        <v>59</v>
      </c>
      <c r="C84" t="s">
        <v>60</v>
      </c>
      <c r="E84" t="s">
        <v>217</v>
      </c>
      <c r="F84" s="6" t="s">
        <v>170</v>
      </c>
      <c r="G84" t="s">
        <v>154</v>
      </c>
      <c r="H84" t="s">
        <v>113</v>
      </c>
      <c r="I84" s="31"/>
      <c r="J84" s="46">
        <v>0.05</v>
      </c>
      <c r="K84" s="46">
        <v>0.86199999999999999</v>
      </c>
      <c r="L84" s="46">
        <v>0.71199999999999997</v>
      </c>
      <c r="M84" s="48" t="s">
        <v>89</v>
      </c>
      <c r="N84" s="66">
        <v>107</v>
      </c>
      <c r="R84" s="50"/>
      <c r="S84" s="50"/>
      <c r="T84" s="50"/>
      <c r="U84" s="50"/>
      <c r="AF84" s="66"/>
      <c r="AG84" s="67"/>
      <c r="AH84" s="67">
        <v>1467</v>
      </c>
      <c r="AI84" s="67">
        <v>4</v>
      </c>
      <c r="AJ84" s="67">
        <v>3000</v>
      </c>
      <c r="AK84" s="67">
        <v>113</v>
      </c>
      <c r="AN84" t="s">
        <v>441</v>
      </c>
    </row>
    <row r="85" spans="1:40">
      <c r="A85" s="47">
        <v>76</v>
      </c>
      <c r="B85" t="s">
        <v>59</v>
      </c>
      <c r="C85" t="s">
        <v>60</v>
      </c>
      <c r="E85" t="s">
        <v>217</v>
      </c>
      <c r="F85" s="6" t="s">
        <v>171</v>
      </c>
      <c r="G85" t="s">
        <v>109</v>
      </c>
      <c r="H85" t="s">
        <v>112</v>
      </c>
      <c r="I85" s="8"/>
      <c r="J85" s="46">
        <v>5.5E-2</v>
      </c>
      <c r="K85" s="46">
        <v>0.8</v>
      </c>
      <c r="L85" s="46">
        <v>1</v>
      </c>
      <c r="M85" s="48" t="s">
        <v>89</v>
      </c>
      <c r="N85" s="47">
        <v>114</v>
      </c>
      <c r="Q85" t="s">
        <v>150</v>
      </c>
      <c r="R85" s="50" t="s">
        <v>145</v>
      </c>
      <c r="S85" s="50" t="s">
        <v>145</v>
      </c>
      <c r="T85" s="50" t="s">
        <v>145</v>
      </c>
      <c r="U85" s="50" t="s">
        <v>145</v>
      </c>
      <c r="AF85" s="66">
        <f>25000/128</f>
        <v>195.3125</v>
      </c>
      <c r="AG85" s="67"/>
      <c r="AH85" s="67">
        <v>17948</v>
      </c>
      <c r="AI85" s="67">
        <v>5</v>
      </c>
      <c r="AJ85" s="67">
        <v>8000</v>
      </c>
      <c r="AK85" s="67">
        <v>298</v>
      </c>
      <c r="AN85" t="s">
        <v>443</v>
      </c>
    </row>
    <row r="86" spans="1:40">
      <c r="A86" s="47">
        <v>72</v>
      </c>
      <c r="B86" t="s">
        <v>59</v>
      </c>
      <c r="C86" t="s">
        <v>60</v>
      </c>
      <c r="E86" t="s">
        <v>217</v>
      </c>
      <c r="F86" s="6" t="s">
        <v>171</v>
      </c>
      <c r="G86" t="s">
        <v>109</v>
      </c>
      <c r="H86" t="s">
        <v>113</v>
      </c>
      <c r="I86" s="8"/>
      <c r="J86" s="46">
        <v>5.5E-2</v>
      </c>
      <c r="K86" s="46">
        <v>0.8</v>
      </c>
      <c r="L86" s="46">
        <v>1</v>
      </c>
      <c r="M86" s="48" t="s">
        <v>89</v>
      </c>
      <c r="N86" s="66">
        <v>108</v>
      </c>
      <c r="R86" s="50"/>
      <c r="S86" s="50"/>
      <c r="T86" s="50"/>
      <c r="U86" s="50"/>
      <c r="AF86" s="66"/>
      <c r="AG86" s="67"/>
      <c r="AH86" s="67">
        <v>16487</v>
      </c>
      <c r="AI86" s="67">
        <v>5</v>
      </c>
      <c r="AJ86" s="67">
        <v>8000</v>
      </c>
      <c r="AK86" s="67">
        <v>298</v>
      </c>
      <c r="AN86" t="s">
        <v>445</v>
      </c>
    </row>
    <row r="87" spans="1:40">
      <c r="A87" s="47">
        <v>89</v>
      </c>
      <c r="B87" t="s">
        <v>35</v>
      </c>
      <c r="C87" t="s">
        <v>41</v>
      </c>
      <c r="E87" t="s">
        <v>214</v>
      </c>
      <c r="F87" s="6" t="s">
        <v>37</v>
      </c>
      <c r="G87" t="s">
        <v>136</v>
      </c>
      <c r="H87" t="s">
        <v>112</v>
      </c>
      <c r="I87" s="1"/>
      <c r="J87" s="46">
        <v>0.32900000000000001</v>
      </c>
      <c r="K87" s="46">
        <v>1</v>
      </c>
      <c r="L87" s="46">
        <v>0.7</v>
      </c>
      <c r="M87" s="48" t="s">
        <v>89</v>
      </c>
      <c r="N87" s="47">
        <v>130</v>
      </c>
      <c r="Q87" t="s">
        <v>150</v>
      </c>
      <c r="R87" s="50" t="s">
        <v>145</v>
      </c>
      <c r="S87" s="50" t="s">
        <v>145</v>
      </c>
      <c r="T87" s="50" t="s">
        <v>145</v>
      </c>
      <c r="U87" s="50" t="s">
        <v>145</v>
      </c>
      <c r="AF87" s="66">
        <f t="shared" ref="AF87:AF121" si="2">25000/128</f>
        <v>195.3125</v>
      </c>
      <c r="AG87" s="67">
        <v>142644</v>
      </c>
      <c r="AH87" s="68">
        <v>5295</v>
      </c>
      <c r="AI87" s="68">
        <v>4</v>
      </c>
      <c r="AJ87" s="67">
        <v>5990</v>
      </c>
      <c r="AK87" s="67">
        <v>224</v>
      </c>
      <c r="AN87" t="s">
        <v>346</v>
      </c>
    </row>
    <row r="88" spans="1:40">
      <c r="A88" s="47">
        <v>90</v>
      </c>
      <c r="B88" t="s">
        <v>35</v>
      </c>
      <c r="C88" t="s">
        <v>41</v>
      </c>
      <c r="D88" t="s">
        <v>208</v>
      </c>
      <c r="E88" t="s">
        <v>214</v>
      </c>
      <c r="F88" s="6" t="s">
        <v>37</v>
      </c>
      <c r="G88" t="s">
        <v>136</v>
      </c>
      <c r="H88" t="s">
        <v>113</v>
      </c>
      <c r="I88" s="1"/>
      <c r="J88" s="46">
        <v>0.32900000000000001</v>
      </c>
      <c r="K88" s="46">
        <v>1</v>
      </c>
      <c r="L88" s="46">
        <v>0.7</v>
      </c>
      <c r="M88" s="48" t="s">
        <v>89</v>
      </c>
      <c r="N88" s="47">
        <v>131</v>
      </c>
      <c r="Q88" t="s">
        <v>150</v>
      </c>
      <c r="R88" s="50" t="s">
        <v>145</v>
      </c>
      <c r="S88" s="50" t="s">
        <v>145</v>
      </c>
      <c r="T88" s="50" t="s">
        <v>145</v>
      </c>
      <c r="U88" s="50" t="s">
        <v>145</v>
      </c>
      <c r="AF88" s="66">
        <f t="shared" si="2"/>
        <v>195.3125</v>
      </c>
      <c r="AG88" s="67">
        <v>152232</v>
      </c>
      <c r="AH88" s="68">
        <v>5651</v>
      </c>
      <c r="AI88" s="68">
        <v>4</v>
      </c>
      <c r="AJ88" s="67">
        <v>5992</v>
      </c>
      <c r="AK88" s="67">
        <v>224</v>
      </c>
      <c r="AN88" t="s">
        <v>348</v>
      </c>
    </row>
    <row r="89" spans="1:40">
      <c r="A89" s="47">
        <v>91</v>
      </c>
      <c r="B89" t="s">
        <v>35</v>
      </c>
      <c r="C89" t="s">
        <v>41</v>
      </c>
      <c r="D89" t="s">
        <v>208</v>
      </c>
      <c r="E89" t="s">
        <v>214</v>
      </c>
      <c r="F89" s="6" t="s">
        <v>36</v>
      </c>
      <c r="G89" t="s">
        <v>135</v>
      </c>
      <c r="H89" t="s">
        <v>112</v>
      </c>
      <c r="I89" s="10"/>
      <c r="J89" s="46">
        <v>0.97599999999999998</v>
      </c>
      <c r="K89" s="46">
        <v>1</v>
      </c>
      <c r="L89" s="46">
        <v>0.65600000000000003</v>
      </c>
      <c r="M89" s="48" t="s">
        <v>89</v>
      </c>
      <c r="N89" s="47">
        <v>128</v>
      </c>
      <c r="Q89" t="s">
        <v>150</v>
      </c>
      <c r="R89" s="50" t="s">
        <v>145</v>
      </c>
      <c r="S89" s="50" t="s">
        <v>145</v>
      </c>
      <c r="T89" s="50" t="s">
        <v>145</v>
      </c>
      <c r="U89" s="50" t="s">
        <v>145</v>
      </c>
      <c r="AF89" s="66">
        <f t="shared" si="2"/>
        <v>195.3125</v>
      </c>
      <c r="AG89" s="67">
        <v>463952</v>
      </c>
      <c r="AH89" s="67">
        <v>17218</v>
      </c>
      <c r="AI89" s="67">
        <v>4</v>
      </c>
      <c r="AJ89" s="67">
        <v>4000</v>
      </c>
      <c r="AK89" s="67">
        <v>150</v>
      </c>
      <c r="AN89" t="s">
        <v>366</v>
      </c>
    </row>
    <row r="90" spans="1:40">
      <c r="A90" s="47">
        <v>92</v>
      </c>
      <c r="B90" t="s">
        <v>35</v>
      </c>
      <c r="C90" t="s">
        <v>41</v>
      </c>
      <c r="D90" t="s">
        <v>208</v>
      </c>
      <c r="E90" t="s">
        <v>214</v>
      </c>
      <c r="F90" s="6" t="s">
        <v>36</v>
      </c>
      <c r="G90" t="s">
        <v>135</v>
      </c>
      <c r="H90" t="s">
        <v>113</v>
      </c>
      <c r="I90" s="10"/>
      <c r="J90" s="46">
        <v>0.97599999999999998</v>
      </c>
      <c r="K90" s="46">
        <v>1</v>
      </c>
      <c r="L90" s="46">
        <v>0.65600000000000003</v>
      </c>
      <c r="M90" s="48" t="s">
        <v>89</v>
      </c>
      <c r="N90" s="47">
        <v>129</v>
      </c>
      <c r="Q90" t="s">
        <v>150</v>
      </c>
      <c r="R90" s="50" t="s">
        <v>145</v>
      </c>
      <c r="S90" s="50" t="s">
        <v>145</v>
      </c>
      <c r="T90" s="50" t="s">
        <v>145</v>
      </c>
      <c r="U90" s="50" t="s">
        <v>145</v>
      </c>
      <c r="AF90" s="66">
        <f t="shared" si="2"/>
        <v>195.3125</v>
      </c>
      <c r="AG90" s="67">
        <v>419946</v>
      </c>
      <c r="AH90" s="67">
        <v>15586</v>
      </c>
      <c r="AI90" s="67">
        <v>4</v>
      </c>
      <c r="AJ90" s="67">
        <v>4000</v>
      </c>
      <c r="AK90" s="67">
        <v>149</v>
      </c>
      <c r="AN90" t="s">
        <v>368</v>
      </c>
    </row>
    <row r="91" spans="1:40">
      <c r="A91" s="47">
        <v>99</v>
      </c>
      <c r="B91" t="s">
        <v>35</v>
      </c>
      <c r="C91" t="s">
        <v>42</v>
      </c>
      <c r="D91" t="s">
        <v>208</v>
      </c>
      <c r="E91" t="s">
        <v>214</v>
      </c>
      <c r="F91" s="6" t="s">
        <v>45</v>
      </c>
      <c r="G91" t="s">
        <v>137</v>
      </c>
      <c r="H91" t="s">
        <v>112</v>
      </c>
      <c r="I91" s="8"/>
      <c r="J91" s="46">
        <v>8.5000000000000006E-2</v>
      </c>
      <c r="K91" s="46">
        <v>1</v>
      </c>
      <c r="L91" s="46">
        <v>1</v>
      </c>
      <c r="M91" s="48" t="s">
        <v>89</v>
      </c>
      <c r="N91" s="47">
        <v>136</v>
      </c>
      <c r="Q91" t="s">
        <v>150</v>
      </c>
      <c r="R91" s="50" t="s">
        <v>145</v>
      </c>
      <c r="S91" s="50" t="s">
        <v>145</v>
      </c>
      <c r="T91" s="50" t="s">
        <v>145</v>
      </c>
      <c r="U91" s="50" t="s">
        <v>145</v>
      </c>
      <c r="AF91" s="66">
        <f t="shared" si="2"/>
        <v>195.3125</v>
      </c>
      <c r="AG91" s="67"/>
      <c r="AH91" s="67">
        <v>12738</v>
      </c>
      <c r="AI91" s="67">
        <v>4</v>
      </c>
      <c r="AJ91" s="67">
        <v>8000</v>
      </c>
      <c r="AK91" s="67">
        <v>298</v>
      </c>
      <c r="AN91" t="s">
        <v>400</v>
      </c>
    </row>
    <row r="92" spans="1:40">
      <c r="A92" s="47">
        <v>100</v>
      </c>
      <c r="B92" t="s">
        <v>35</v>
      </c>
      <c r="C92" t="s">
        <v>42</v>
      </c>
      <c r="D92" t="s">
        <v>208</v>
      </c>
      <c r="E92" t="s">
        <v>214</v>
      </c>
      <c r="F92" s="6" t="s">
        <v>45</v>
      </c>
      <c r="G92" t="s">
        <v>137</v>
      </c>
      <c r="H92" t="s">
        <v>113</v>
      </c>
      <c r="I92" s="8"/>
      <c r="J92" s="46">
        <v>8.5000000000000006E-2</v>
      </c>
      <c r="K92" s="46">
        <v>1</v>
      </c>
      <c r="L92" s="46">
        <v>1</v>
      </c>
      <c r="M92" s="48" t="s">
        <v>89</v>
      </c>
      <c r="N92" s="47">
        <v>137</v>
      </c>
      <c r="Q92" t="s">
        <v>150</v>
      </c>
      <c r="R92" s="50" t="s">
        <v>145</v>
      </c>
      <c r="S92" s="50" t="s">
        <v>145</v>
      </c>
      <c r="T92" s="50" t="s">
        <v>145</v>
      </c>
      <c r="U92" s="50" t="s">
        <v>145</v>
      </c>
      <c r="AF92" s="66">
        <f t="shared" si="2"/>
        <v>195.3125</v>
      </c>
      <c r="AG92" s="67"/>
      <c r="AH92" s="67">
        <v>12134</v>
      </c>
      <c r="AI92" s="67">
        <v>4</v>
      </c>
      <c r="AJ92" s="67">
        <v>8000</v>
      </c>
      <c r="AK92" s="67">
        <v>298</v>
      </c>
      <c r="AN92" t="s">
        <v>402</v>
      </c>
    </row>
    <row r="93" spans="1:40">
      <c r="A93" s="47">
        <v>101</v>
      </c>
      <c r="B93" t="s">
        <v>35</v>
      </c>
      <c r="C93" t="s">
        <v>42</v>
      </c>
      <c r="D93" t="s">
        <v>208</v>
      </c>
      <c r="E93" t="s">
        <v>214</v>
      </c>
      <c r="F93" s="6" t="s">
        <v>46</v>
      </c>
      <c r="G93" t="s">
        <v>138</v>
      </c>
      <c r="H93" t="s">
        <v>112</v>
      </c>
      <c r="I93" s="9"/>
      <c r="J93" s="46">
        <v>7.2999999999999995E-2</v>
      </c>
      <c r="K93" s="46">
        <v>1</v>
      </c>
      <c r="L93" s="46">
        <v>0.56000000000000005</v>
      </c>
      <c r="M93" s="48" t="s">
        <v>89</v>
      </c>
      <c r="N93" s="47">
        <v>138</v>
      </c>
      <c r="Q93" t="s">
        <v>150</v>
      </c>
      <c r="R93" s="50" t="s">
        <v>145</v>
      </c>
      <c r="S93" s="50" t="s">
        <v>145</v>
      </c>
      <c r="T93" s="50" t="s">
        <v>145</v>
      </c>
      <c r="U93" s="50" t="s">
        <v>145</v>
      </c>
      <c r="AF93" s="66">
        <f t="shared" si="2"/>
        <v>195.3125</v>
      </c>
      <c r="AG93" s="67"/>
      <c r="AH93" s="67">
        <v>2994</v>
      </c>
      <c r="AI93" s="68">
        <v>4</v>
      </c>
      <c r="AJ93" s="67">
        <v>3000</v>
      </c>
      <c r="AK93" s="67">
        <v>113</v>
      </c>
      <c r="AN93" t="s">
        <v>404</v>
      </c>
    </row>
    <row r="94" spans="1:40">
      <c r="A94" s="47">
        <v>102</v>
      </c>
      <c r="B94" t="s">
        <v>35</v>
      </c>
      <c r="C94" t="s">
        <v>42</v>
      </c>
      <c r="D94" t="s">
        <v>208</v>
      </c>
      <c r="E94" t="s">
        <v>214</v>
      </c>
      <c r="F94" s="6" t="s">
        <v>46</v>
      </c>
      <c r="G94" t="s">
        <v>138</v>
      </c>
      <c r="H94" t="s">
        <v>113</v>
      </c>
      <c r="I94" s="9"/>
      <c r="J94" s="46">
        <v>7.2999999999999995E-2</v>
      </c>
      <c r="K94" s="46">
        <v>1</v>
      </c>
      <c r="L94" s="46">
        <v>0.56000000000000005</v>
      </c>
      <c r="M94" s="48" t="s">
        <v>89</v>
      </c>
      <c r="N94" s="47">
        <v>139</v>
      </c>
      <c r="Q94" t="s">
        <v>150</v>
      </c>
      <c r="R94" s="50" t="s">
        <v>145</v>
      </c>
      <c r="S94" s="50" t="s">
        <v>145</v>
      </c>
      <c r="T94" s="50" t="s">
        <v>145</v>
      </c>
      <c r="U94" s="50" t="s">
        <v>145</v>
      </c>
      <c r="AF94" s="66">
        <f t="shared" si="2"/>
        <v>195.3125</v>
      </c>
      <c r="AG94" s="67"/>
      <c r="AH94" s="67">
        <v>2713</v>
      </c>
      <c r="AI94" s="68">
        <v>4</v>
      </c>
      <c r="AJ94" s="67">
        <v>3000</v>
      </c>
      <c r="AK94" s="67">
        <v>113</v>
      </c>
      <c r="AN94" t="s">
        <v>406</v>
      </c>
    </row>
    <row r="95" spans="1:40">
      <c r="A95" s="47">
        <v>97</v>
      </c>
      <c r="B95" t="s">
        <v>35</v>
      </c>
      <c r="C95" t="s">
        <v>42</v>
      </c>
      <c r="D95" t="s">
        <v>208</v>
      </c>
      <c r="E95" t="s">
        <v>214</v>
      </c>
      <c r="F95" s="6" t="s">
        <v>182</v>
      </c>
      <c r="G95" t="s">
        <v>183</v>
      </c>
      <c r="H95" t="s">
        <v>112</v>
      </c>
      <c r="I95" s="4"/>
      <c r="J95" s="46">
        <v>0.128</v>
      </c>
      <c r="K95" s="46">
        <v>0.92</v>
      </c>
      <c r="L95" s="46">
        <v>1</v>
      </c>
      <c r="M95" s="48" t="s">
        <v>89</v>
      </c>
      <c r="N95" s="47">
        <v>140</v>
      </c>
      <c r="Q95" t="s">
        <v>150</v>
      </c>
      <c r="R95" s="50" t="s">
        <v>145</v>
      </c>
      <c r="S95" s="50" t="s">
        <v>145</v>
      </c>
      <c r="T95" s="50" t="s">
        <v>145</v>
      </c>
      <c r="U95" s="50" t="s">
        <v>145</v>
      </c>
      <c r="AF95" s="66">
        <f t="shared" si="2"/>
        <v>195.3125</v>
      </c>
      <c r="AH95" s="67">
        <v>4543</v>
      </c>
      <c r="AI95" s="67">
        <v>0</v>
      </c>
      <c r="AJ95" s="67">
        <v>3000</v>
      </c>
      <c r="AK95" s="67">
        <v>110</v>
      </c>
      <c r="AN95" t="s">
        <v>467</v>
      </c>
    </row>
    <row r="96" spans="1:40">
      <c r="A96" s="47">
        <v>98</v>
      </c>
      <c r="B96" t="s">
        <v>35</v>
      </c>
      <c r="C96" t="s">
        <v>42</v>
      </c>
      <c r="D96" t="s">
        <v>208</v>
      </c>
      <c r="E96" t="s">
        <v>214</v>
      </c>
      <c r="F96" s="6" t="s">
        <v>182</v>
      </c>
      <c r="G96" t="s">
        <v>155</v>
      </c>
      <c r="H96" t="s">
        <v>113</v>
      </c>
      <c r="I96" s="4"/>
      <c r="J96" s="46">
        <v>0.128</v>
      </c>
      <c r="K96" s="46">
        <v>0.92</v>
      </c>
      <c r="L96" s="46">
        <v>1</v>
      </c>
      <c r="M96" s="48" t="s">
        <v>89</v>
      </c>
      <c r="N96" s="47">
        <v>141</v>
      </c>
      <c r="Q96" t="s">
        <v>150</v>
      </c>
      <c r="R96" s="50" t="s">
        <v>145</v>
      </c>
      <c r="S96" s="50" t="s">
        <v>145</v>
      </c>
      <c r="T96" s="50" t="s">
        <v>145</v>
      </c>
      <c r="U96" s="50" t="s">
        <v>145</v>
      </c>
      <c r="AF96" s="66">
        <f t="shared" si="2"/>
        <v>195.3125</v>
      </c>
      <c r="AH96" s="67">
        <v>4425</v>
      </c>
      <c r="AI96" s="67">
        <v>0</v>
      </c>
      <c r="AJ96" s="67">
        <v>3000</v>
      </c>
      <c r="AK96" s="67">
        <v>109</v>
      </c>
      <c r="AN96" t="s">
        <v>469</v>
      </c>
    </row>
    <row r="97" spans="1:40">
      <c r="A97" s="47">
        <v>94</v>
      </c>
      <c r="B97" t="s">
        <v>35</v>
      </c>
      <c r="C97" t="s">
        <v>41</v>
      </c>
      <c r="D97" t="s">
        <v>208</v>
      </c>
      <c r="E97" t="s">
        <v>214</v>
      </c>
      <c r="F97" s="6" t="s">
        <v>43</v>
      </c>
      <c r="G97" t="s">
        <v>186</v>
      </c>
      <c r="H97" t="s">
        <v>112</v>
      </c>
      <c r="I97" s="2"/>
      <c r="J97" s="46">
        <v>0.55000000000000004</v>
      </c>
      <c r="K97" s="46">
        <v>0.6</v>
      </c>
      <c r="L97" s="46">
        <v>1</v>
      </c>
      <c r="M97" s="47" t="s">
        <v>114</v>
      </c>
      <c r="N97" s="47">
        <v>51</v>
      </c>
      <c r="Q97" t="s">
        <v>150</v>
      </c>
      <c r="R97" s="50" t="s">
        <v>145</v>
      </c>
      <c r="S97" s="50" t="s">
        <v>145</v>
      </c>
      <c r="T97" s="50" t="s">
        <v>145</v>
      </c>
      <c r="U97" s="50" t="s">
        <v>145</v>
      </c>
      <c r="AF97" s="66">
        <f t="shared" si="2"/>
        <v>195.3125</v>
      </c>
      <c r="AG97" s="67"/>
      <c r="AH97" s="67">
        <v>25415</v>
      </c>
      <c r="AI97" s="67">
        <v>3</v>
      </c>
      <c r="AJ97" s="67">
        <v>5000</v>
      </c>
      <c r="AK97" s="67">
        <v>187</v>
      </c>
      <c r="AN97" t="s">
        <v>492</v>
      </c>
    </row>
    <row r="98" spans="1:40">
      <c r="A98" s="47">
        <v>93</v>
      </c>
      <c r="B98" t="s">
        <v>35</v>
      </c>
      <c r="C98" t="s">
        <v>41</v>
      </c>
      <c r="D98" t="s">
        <v>208</v>
      </c>
      <c r="E98" t="s">
        <v>214</v>
      </c>
      <c r="F98" s="6" t="s">
        <v>43</v>
      </c>
      <c r="G98" t="s">
        <v>186</v>
      </c>
      <c r="H98" t="s">
        <v>113</v>
      </c>
      <c r="I98" s="2"/>
      <c r="J98" s="46">
        <v>0.55000000000000004</v>
      </c>
      <c r="K98" s="46">
        <v>0.6</v>
      </c>
      <c r="L98" s="46">
        <v>1</v>
      </c>
      <c r="M98" s="47" t="s">
        <v>114</v>
      </c>
      <c r="N98" s="47">
        <v>50</v>
      </c>
      <c r="Q98" t="s">
        <v>150</v>
      </c>
      <c r="R98" s="50" t="s">
        <v>145</v>
      </c>
      <c r="S98" s="50" t="s">
        <v>145</v>
      </c>
      <c r="T98" s="50" t="s">
        <v>145</v>
      </c>
      <c r="U98" s="50" t="s">
        <v>145</v>
      </c>
      <c r="AF98" s="66">
        <f t="shared" si="2"/>
        <v>195.3125</v>
      </c>
      <c r="AG98" s="67"/>
      <c r="AH98" s="67">
        <v>19862</v>
      </c>
      <c r="AI98" s="67">
        <v>3</v>
      </c>
      <c r="AJ98" s="67">
        <v>5000</v>
      </c>
      <c r="AK98" s="67">
        <v>186</v>
      </c>
      <c r="AN98" t="s">
        <v>494</v>
      </c>
    </row>
    <row r="99" spans="1:40">
      <c r="A99" s="47">
        <v>96</v>
      </c>
      <c r="B99" t="s">
        <v>35</v>
      </c>
      <c r="C99" t="s">
        <v>41</v>
      </c>
      <c r="D99" t="s">
        <v>208</v>
      </c>
      <c r="E99" t="s">
        <v>214</v>
      </c>
      <c r="F99" t="s">
        <v>44</v>
      </c>
      <c r="G99" t="s">
        <v>187</v>
      </c>
      <c r="H99" t="s">
        <v>112</v>
      </c>
      <c r="I99" s="5"/>
      <c r="J99" s="46">
        <v>0.61599999999999999</v>
      </c>
      <c r="K99" s="46">
        <v>0.9</v>
      </c>
      <c r="L99" s="46">
        <v>1</v>
      </c>
      <c r="M99" s="47" t="s">
        <v>114</v>
      </c>
      <c r="N99" s="47">
        <v>49</v>
      </c>
      <c r="Q99" t="s">
        <v>150</v>
      </c>
      <c r="R99" s="50" t="s">
        <v>145</v>
      </c>
      <c r="S99" s="50" t="s">
        <v>145</v>
      </c>
      <c r="T99" s="50" t="s">
        <v>145</v>
      </c>
      <c r="U99" s="50" t="s">
        <v>145</v>
      </c>
      <c r="AF99" s="66">
        <f t="shared" si="2"/>
        <v>195.3125</v>
      </c>
      <c r="AG99" s="67"/>
      <c r="AH99" s="67">
        <v>4436</v>
      </c>
      <c r="AI99" s="67" t="s">
        <v>150</v>
      </c>
      <c r="AJ99" s="67">
        <v>5000</v>
      </c>
      <c r="AK99" s="67">
        <v>185</v>
      </c>
      <c r="AN99" t="s">
        <v>496</v>
      </c>
    </row>
    <row r="100" spans="1:40">
      <c r="A100" s="47">
        <v>95</v>
      </c>
      <c r="B100" t="s">
        <v>35</v>
      </c>
      <c r="C100" t="s">
        <v>41</v>
      </c>
      <c r="D100" t="s">
        <v>208</v>
      </c>
      <c r="E100" t="s">
        <v>214</v>
      </c>
      <c r="F100" t="s">
        <v>44</v>
      </c>
      <c r="G100" t="s">
        <v>187</v>
      </c>
      <c r="H100" t="s">
        <v>113</v>
      </c>
      <c r="I100" s="5"/>
      <c r="J100" s="46">
        <v>0.61599999999999999</v>
      </c>
      <c r="K100" s="46">
        <v>0.9</v>
      </c>
      <c r="L100" s="46">
        <v>1</v>
      </c>
      <c r="M100" s="47" t="s">
        <v>114</v>
      </c>
      <c r="N100" s="47">
        <v>48</v>
      </c>
      <c r="Q100" t="s">
        <v>150</v>
      </c>
      <c r="R100" s="50" t="s">
        <v>145</v>
      </c>
      <c r="S100" s="50" t="s">
        <v>145</v>
      </c>
      <c r="T100" s="50" t="s">
        <v>145</v>
      </c>
      <c r="U100" s="50" t="s">
        <v>145</v>
      </c>
      <c r="AF100" s="66">
        <f t="shared" si="2"/>
        <v>195.3125</v>
      </c>
      <c r="AG100" s="67"/>
      <c r="AH100" s="67">
        <v>5218</v>
      </c>
      <c r="AI100" s="67" t="s">
        <v>150</v>
      </c>
      <c r="AJ100" s="67">
        <v>5000</v>
      </c>
      <c r="AK100" s="67">
        <v>182</v>
      </c>
      <c r="AN100" t="s">
        <v>499</v>
      </c>
    </row>
    <row r="101" spans="1:40">
      <c r="A101" s="47">
        <v>119</v>
      </c>
      <c r="B101" t="s">
        <v>68</v>
      </c>
      <c r="C101" t="s">
        <v>67</v>
      </c>
      <c r="D101" t="s">
        <v>208</v>
      </c>
      <c r="E101" t="s">
        <v>215</v>
      </c>
      <c r="F101" s="6" t="s">
        <v>74</v>
      </c>
      <c r="G101" t="s">
        <v>119</v>
      </c>
      <c r="H101" t="s">
        <v>112</v>
      </c>
      <c r="I101" s="34"/>
      <c r="J101" s="46">
        <v>0.44</v>
      </c>
      <c r="K101" s="46">
        <v>0.6</v>
      </c>
      <c r="L101" s="46">
        <v>1</v>
      </c>
      <c r="M101" s="48" t="s">
        <v>89</v>
      </c>
      <c r="N101" s="47">
        <v>149</v>
      </c>
      <c r="Q101" t="s">
        <v>150</v>
      </c>
      <c r="R101" s="50" t="s">
        <v>145</v>
      </c>
      <c r="S101" s="50" t="s">
        <v>145</v>
      </c>
      <c r="T101" s="50" t="s">
        <v>145</v>
      </c>
      <c r="U101" s="50" t="s">
        <v>145</v>
      </c>
      <c r="V101" s="50" t="s">
        <v>145</v>
      </c>
      <c r="W101" s="50" t="s">
        <v>145</v>
      </c>
      <c r="X101" s="65" t="s">
        <v>181</v>
      </c>
      <c r="Y101" s="65" t="s">
        <v>181</v>
      </c>
      <c r="AA101" s="50" t="s">
        <v>145</v>
      </c>
      <c r="AB101" s="50" t="s">
        <v>145</v>
      </c>
      <c r="AC101" s="65" t="s">
        <v>181</v>
      </c>
      <c r="AD101" s="65" t="s">
        <v>181</v>
      </c>
      <c r="AF101" s="66">
        <f t="shared" si="2"/>
        <v>195.3125</v>
      </c>
      <c r="AG101" s="67"/>
      <c r="AH101" s="67">
        <v>17616</v>
      </c>
      <c r="AI101" s="67">
        <v>2</v>
      </c>
      <c r="AJ101" s="67">
        <v>8000</v>
      </c>
      <c r="AK101" s="67">
        <v>292</v>
      </c>
      <c r="AN101" t="s">
        <v>351</v>
      </c>
    </row>
    <row r="102" spans="1:40">
      <c r="A102" s="47">
        <v>120</v>
      </c>
      <c r="B102" t="s">
        <v>68</v>
      </c>
      <c r="C102" t="s">
        <v>67</v>
      </c>
      <c r="D102" t="s">
        <v>208</v>
      </c>
      <c r="E102" t="s">
        <v>215</v>
      </c>
      <c r="F102" s="6" t="s">
        <v>74</v>
      </c>
      <c r="G102" t="s">
        <v>119</v>
      </c>
      <c r="H102" t="s">
        <v>113</v>
      </c>
      <c r="I102" s="34"/>
      <c r="J102" s="46">
        <v>0.44</v>
      </c>
      <c r="K102" s="46">
        <v>0.6</v>
      </c>
      <c r="L102" s="46">
        <v>1</v>
      </c>
      <c r="M102" s="48" t="s">
        <v>89</v>
      </c>
      <c r="N102" s="47">
        <v>150</v>
      </c>
      <c r="Q102" t="s">
        <v>150</v>
      </c>
      <c r="R102" s="50" t="s">
        <v>145</v>
      </c>
      <c r="S102" s="50" t="s">
        <v>145</v>
      </c>
      <c r="T102" s="50" t="s">
        <v>145</v>
      </c>
      <c r="U102" s="50" t="s">
        <v>145</v>
      </c>
      <c r="V102" s="50" t="s">
        <v>145</v>
      </c>
      <c r="W102" s="50" t="s">
        <v>145</v>
      </c>
      <c r="X102" s="65" t="s">
        <v>181</v>
      </c>
      <c r="Y102" s="65" t="s">
        <v>181</v>
      </c>
      <c r="AA102" s="50" t="s">
        <v>145</v>
      </c>
      <c r="AB102" s="50" t="s">
        <v>145</v>
      </c>
      <c r="AC102" s="65" t="s">
        <v>181</v>
      </c>
      <c r="AD102" s="65" t="s">
        <v>181</v>
      </c>
      <c r="AF102" s="66">
        <f t="shared" si="2"/>
        <v>195.3125</v>
      </c>
      <c r="AG102" s="67"/>
      <c r="AH102" s="67">
        <v>17671</v>
      </c>
      <c r="AI102" s="67">
        <v>2</v>
      </c>
      <c r="AJ102" s="67">
        <v>8000</v>
      </c>
      <c r="AK102" s="67">
        <v>293</v>
      </c>
      <c r="AN102" t="s">
        <v>354</v>
      </c>
    </row>
    <row r="103" spans="1:40">
      <c r="A103" s="47">
        <v>106</v>
      </c>
      <c r="B103" t="s">
        <v>68</v>
      </c>
      <c r="C103" t="s">
        <v>69</v>
      </c>
      <c r="D103" t="s">
        <v>208</v>
      </c>
      <c r="E103" t="s">
        <v>215</v>
      </c>
      <c r="F103" s="6" t="s">
        <v>79</v>
      </c>
      <c r="G103" t="s">
        <v>124</v>
      </c>
      <c r="H103" t="s">
        <v>112</v>
      </c>
      <c r="I103" s="63"/>
      <c r="J103" s="46">
        <v>0.85</v>
      </c>
      <c r="K103" s="46">
        <v>0.6</v>
      </c>
      <c r="L103" s="46">
        <v>0.9</v>
      </c>
      <c r="M103" s="48" t="s">
        <v>89</v>
      </c>
      <c r="N103" s="47">
        <v>159</v>
      </c>
      <c r="Q103" t="s">
        <v>150</v>
      </c>
      <c r="R103" s="50" t="s">
        <v>145</v>
      </c>
      <c r="S103" s="50" t="s">
        <v>145</v>
      </c>
      <c r="T103" s="50" t="s">
        <v>145</v>
      </c>
      <c r="U103" s="50" t="s">
        <v>145</v>
      </c>
      <c r="V103" s="50" t="s">
        <v>145</v>
      </c>
      <c r="W103" s="50" t="s">
        <v>145</v>
      </c>
      <c r="X103" s="50" t="s">
        <v>145</v>
      </c>
      <c r="Y103" s="65" t="s">
        <v>181</v>
      </c>
      <c r="AA103" s="50" t="s">
        <v>145</v>
      </c>
      <c r="AB103" s="50" t="s">
        <v>145</v>
      </c>
      <c r="AC103" s="50" t="s">
        <v>145</v>
      </c>
      <c r="AD103" s="65" t="s">
        <v>181</v>
      </c>
      <c r="AF103" s="66">
        <f t="shared" si="2"/>
        <v>195.3125</v>
      </c>
      <c r="AG103" s="67"/>
      <c r="AH103" s="67">
        <v>3085</v>
      </c>
      <c r="AI103" s="67">
        <v>2</v>
      </c>
      <c r="AJ103" s="67">
        <v>4000</v>
      </c>
      <c r="AK103" s="67">
        <v>150</v>
      </c>
      <c r="AN103" t="s">
        <v>357</v>
      </c>
    </row>
    <row r="104" spans="1:40">
      <c r="A104" s="47">
        <v>107</v>
      </c>
      <c r="B104" t="s">
        <v>68</v>
      </c>
      <c r="C104" t="s">
        <v>69</v>
      </c>
      <c r="D104" t="s">
        <v>208</v>
      </c>
      <c r="E104" t="s">
        <v>215</v>
      </c>
      <c r="F104" s="6" t="s">
        <v>79</v>
      </c>
      <c r="G104" t="s">
        <v>124</v>
      </c>
      <c r="H104" t="s">
        <v>113</v>
      </c>
      <c r="I104" s="63"/>
      <c r="J104" s="46">
        <v>0.85</v>
      </c>
      <c r="K104" s="46">
        <v>0.6</v>
      </c>
      <c r="L104" s="46">
        <v>0.9</v>
      </c>
      <c r="M104" s="48" t="s">
        <v>89</v>
      </c>
      <c r="N104" s="47">
        <v>160</v>
      </c>
      <c r="Q104" t="s">
        <v>150</v>
      </c>
      <c r="R104" s="50" t="s">
        <v>145</v>
      </c>
      <c r="S104" s="50" t="s">
        <v>145</v>
      </c>
      <c r="T104" s="50" t="s">
        <v>145</v>
      </c>
      <c r="U104" s="50" t="s">
        <v>145</v>
      </c>
      <c r="V104" s="50" t="s">
        <v>145</v>
      </c>
      <c r="W104" s="50" t="s">
        <v>145</v>
      </c>
      <c r="X104" s="50" t="s">
        <v>145</v>
      </c>
      <c r="Y104" s="65" t="s">
        <v>181</v>
      </c>
      <c r="AA104" s="50" t="s">
        <v>145</v>
      </c>
      <c r="AB104" s="50" t="s">
        <v>145</v>
      </c>
      <c r="AC104" s="50" t="s">
        <v>145</v>
      </c>
      <c r="AD104" s="65" t="s">
        <v>181</v>
      </c>
      <c r="AF104" s="66">
        <f t="shared" si="2"/>
        <v>195.3125</v>
      </c>
      <c r="AG104" s="67"/>
      <c r="AH104" s="67">
        <v>3327</v>
      </c>
      <c r="AI104" s="67">
        <v>2</v>
      </c>
      <c r="AJ104" s="67">
        <v>4000</v>
      </c>
      <c r="AK104" s="67">
        <v>150</v>
      </c>
      <c r="AN104" t="s">
        <v>359</v>
      </c>
    </row>
    <row r="105" spans="1:40">
      <c r="A105" s="47">
        <v>121</v>
      </c>
      <c r="B105" t="s">
        <v>68</v>
      </c>
      <c r="C105" t="s">
        <v>67</v>
      </c>
      <c r="D105" t="s">
        <v>208</v>
      </c>
      <c r="E105" t="s">
        <v>215</v>
      </c>
      <c r="F105" s="6" t="s">
        <v>75</v>
      </c>
      <c r="G105" t="s">
        <v>120</v>
      </c>
      <c r="H105" t="s">
        <v>112</v>
      </c>
      <c r="I105" s="61"/>
      <c r="J105" s="46">
        <v>0.72499999999999998</v>
      </c>
      <c r="K105" s="46">
        <v>0.75</v>
      </c>
      <c r="L105" s="46">
        <v>1</v>
      </c>
      <c r="M105" s="48" t="s">
        <v>89</v>
      </c>
      <c r="N105" s="47">
        <v>153</v>
      </c>
      <c r="Q105" t="s">
        <v>150</v>
      </c>
      <c r="R105" s="50" t="s">
        <v>145</v>
      </c>
      <c r="S105" s="50" t="s">
        <v>145</v>
      </c>
      <c r="T105" s="50" t="s">
        <v>145</v>
      </c>
      <c r="U105" s="50" t="s">
        <v>145</v>
      </c>
      <c r="V105" s="50" t="s">
        <v>145</v>
      </c>
      <c r="W105" s="50" t="s">
        <v>145</v>
      </c>
      <c r="X105" s="50" t="s">
        <v>145</v>
      </c>
      <c r="Y105" s="50" t="s">
        <v>145</v>
      </c>
      <c r="AA105" s="50" t="s">
        <v>145</v>
      </c>
      <c r="AB105" s="50" t="s">
        <v>145</v>
      </c>
      <c r="AC105" s="50" t="s">
        <v>145</v>
      </c>
      <c r="AD105" s="50" t="s">
        <v>145</v>
      </c>
      <c r="AF105" s="66">
        <f t="shared" si="2"/>
        <v>195.3125</v>
      </c>
      <c r="AG105" s="67"/>
      <c r="AH105" s="67">
        <v>4132</v>
      </c>
      <c r="AI105" s="67">
        <v>2</v>
      </c>
      <c r="AJ105" s="67">
        <v>4000</v>
      </c>
      <c r="AK105" s="67">
        <v>147</v>
      </c>
      <c r="AN105" t="s">
        <v>361</v>
      </c>
    </row>
    <row r="106" spans="1:40">
      <c r="A106" s="47">
        <v>122</v>
      </c>
      <c r="B106" t="s">
        <v>68</v>
      </c>
      <c r="C106" t="s">
        <v>67</v>
      </c>
      <c r="D106" t="s">
        <v>208</v>
      </c>
      <c r="E106" t="s">
        <v>215</v>
      </c>
      <c r="F106" s="6" t="s">
        <v>75</v>
      </c>
      <c r="G106" t="s">
        <v>120</v>
      </c>
      <c r="H106" t="s">
        <v>113</v>
      </c>
      <c r="I106" s="61"/>
      <c r="J106" s="46">
        <v>0.72499999999999998</v>
      </c>
      <c r="K106" s="46">
        <v>0.75</v>
      </c>
      <c r="L106" s="46">
        <v>1</v>
      </c>
      <c r="M106" s="48" t="s">
        <v>89</v>
      </c>
      <c r="N106" s="47">
        <v>154</v>
      </c>
      <c r="Q106" t="s">
        <v>150</v>
      </c>
      <c r="R106" s="50" t="s">
        <v>145</v>
      </c>
      <c r="S106" s="50" t="s">
        <v>145</v>
      </c>
      <c r="T106" s="50" t="s">
        <v>145</v>
      </c>
      <c r="U106" s="50" t="s">
        <v>145</v>
      </c>
      <c r="V106" s="50" t="s">
        <v>145</v>
      </c>
      <c r="W106" s="50" t="s">
        <v>145</v>
      </c>
      <c r="X106" s="50" t="s">
        <v>145</v>
      </c>
      <c r="Y106" s="50" t="s">
        <v>145</v>
      </c>
      <c r="AA106" s="50" t="s">
        <v>145</v>
      </c>
      <c r="AB106" s="50" t="s">
        <v>145</v>
      </c>
      <c r="AC106" s="50" t="s">
        <v>145</v>
      </c>
      <c r="AD106" s="50" t="s">
        <v>145</v>
      </c>
      <c r="AF106" s="66">
        <f t="shared" si="2"/>
        <v>195.3125</v>
      </c>
      <c r="AG106" s="67"/>
      <c r="AH106" s="67">
        <v>5662</v>
      </c>
      <c r="AI106" s="67">
        <v>2</v>
      </c>
      <c r="AJ106" s="67">
        <v>4000</v>
      </c>
      <c r="AK106" s="67">
        <v>148</v>
      </c>
      <c r="AN106" t="s">
        <v>363</v>
      </c>
    </row>
    <row r="107" spans="1:40">
      <c r="A107" s="47">
        <v>109</v>
      </c>
      <c r="B107" t="s">
        <v>68</v>
      </c>
      <c r="C107" t="s">
        <v>69</v>
      </c>
      <c r="D107" t="s">
        <v>208</v>
      </c>
      <c r="E107" t="s">
        <v>215</v>
      </c>
      <c r="F107" s="6" t="s">
        <v>76</v>
      </c>
      <c r="G107" t="s">
        <v>121</v>
      </c>
      <c r="H107" t="s">
        <v>112</v>
      </c>
      <c r="I107" s="27"/>
      <c r="J107" s="46">
        <v>0.17</v>
      </c>
      <c r="K107" s="46">
        <v>0.7</v>
      </c>
      <c r="L107" s="46">
        <v>1</v>
      </c>
      <c r="M107" s="47" t="s">
        <v>114</v>
      </c>
      <c r="N107" s="47">
        <v>53</v>
      </c>
      <c r="Q107" t="s">
        <v>150</v>
      </c>
      <c r="R107" s="50" t="s">
        <v>145</v>
      </c>
      <c r="S107" s="50" t="s">
        <v>145</v>
      </c>
      <c r="T107" s="50" t="s">
        <v>145</v>
      </c>
      <c r="U107" s="50" t="s">
        <v>145</v>
      </c>
      <c r="V107" s="50" t="s">
        <v>145</v>
      </c>
      <c r="W107" s="50" t="s">
        <v>145</v>
      </c>
      <c r="X107" s="50" t="s">
        <v>145</v>
      </c>
      <c r="Y107" s="50" t="s">
        <v>145</v>
      </c>
      <c r="AA107" s="50" t="s">
        <v>145</v>
      </c>
      <c r="AB107" s="50" t="s">
        <v>145</v>
      </c>
      <c r="AC107" s="50" t="s">
        <v>145</v>
      </c>
      <c r="AD107" s="50" t="s">
        <v>145</v>
      </c>
      <c r="AF107" s="66">
        <f t="shared" si="2"/>
        <v>195.3125</v>
      </c>
      <c r="AG107" s="67"/>
      <c r="AH107" s="67">
        <v>791</v>
      </c>
      <c r="AI107" s="67" t="s">
        <v>150</v>
      </c>
      <c r="AJ107" s="67">
        <v>1000</v>
      </c>
      <c r="AK107" s="67">
        <v>70</v>
      </c>
      <c r="AN107" t="s">
        <v>378</v>
      </c>
    </row>
    <row r="108" spans="1:40">
      <c r="A108" s="47">
        <v>108</v>
      </c>
      <c r="B108" t="s">
        <v>68</v>
      </c>
      <c r="C108" t="s">
        <v>69</v>
      </c>
      <c r="D108" t="s">
        <v>208</v>
      </c>
      <c r="E108" t="s">
        <v>215</v>
      </c>
      <c r="F108" s="6" t="s">
        <v>76</v>
      </c>
      <c r="G108" t="s">
        <v>121</v>
      </c>
      <c r="H108" t="s">
        <v>113</v>
      </c>
      <c r="I108" s="27"/>
      <c r="J108" s="46">
        <v>0.17</v>
      </c>
      <c r="K108" s="46">
        <v>0.7</v>
      </c>
      <c r="L108" s="46">
        <v>1</v>
      </c>
      <c r="M108" s="47" t="s">
        <v>114</v>
      </c>
      <c r="N108" s="47">
        <v>52</v>
      </c>
      <c r="Q108" t="s">
        <v>150</v>
      </c>
      <c r="R108" s="50" t="s">
        <v>145</v>
      </c>
      <c r="S108" s="50" t="s">
        <v>145</v>
      </c>
      <c r="T108" s="50" t="s">
        <v>145</v>
      </c>
      <c r="U108" s="50" t="s">
        <v>145</v>
      </c>
      <c r="V108" s="50" t="s">
        <v>145</v>
      </c>
      <c r="W108" s="50" t="s">
        <v>145</v>
      </c>
      <c r="X108" s="50" t="s">
        <v>145</v>
      </c>
      <c r="Y108" s="50" t="s">
        <v>145</v>
      </c>
      <c r="AA108" s="50" t="s">
        <v>145</v>
      </c>
      <c r="AB108" s="50" t="s">
        <v>145</v>
      </c>
      <c r="AC108" s="50" t="s">
        <v>145</v>
      </c>
      <c r="AD108" s="50" t="s">
        <v>145</v>
      </c>
      <c r="AF108" s="66">
        <f t="shared" si="2"/>
        <v>195.3125</v>
      </c>
      <c r="AG108" s="67"/>
      <c r="AH108" s="67">
        <v>571</v>
      </c>
      <c r="AI108" s="67" t="s">
        <v>150</v>
      </c>
      <c r="AJ108" s="67">
        <v>1000</v>
      </c>
      <c r="AK108" s="67">
        <v>74</v>
      </c>
      <c r="AN108" t="s">
        <v>381</v>
      </c>
    </row>
    <row r="109" spans="1:40">
      <c r="A109" s="47">
        <v>110</v>
      </c>
      <c r="B109" t="s">
        <v>68</v>
      </c>
      <c r="C109" t="s">
        <v>69</v>
      </c>
      <c r="D109" t="s">
        <v>208</v>
      </c>
      <c r="E109" t="s">
        <v>215</v>
      </c>
      <c r="F109" s="6" t="s">
        <v>78</v>
      </c>
      <c r="G109" t="s">
        <v>123</v>
      </c>
      <c r="H109" t="s">
        <v>112</v>
      </c>
      <c r="I109" s="5"/>
      <c r="J109" s="46">
        <v>0.67</v>
      </c>
      <c r="K109" s="46">
        <v>0.7</v>
      </c>
      <c r="L109" s="46">
        <v>1</v>
      </c>
      <c r="M109" s="48" t="s">
        <v>89</v>
      </c>
      <c r="N109" s="47">
        <v>157</v>
      </c>
      <c r="Q109" t="s">
        <v>150</v>
      </c>
      <c r="R109" s="50" t="s">
        <v>145</v>
      </c>
      <c r="S109" s="50" t="s">
        <v>145</v>
      </c>
      <c r="T109" s="50" t="s">
        <v>145</v>
      </c>
      <c r="U109" s="50" t="s">
        <v>145</v>
      </c>
      <c r="V109" s="50" t="s">
        <v>145</v>
      </c>
      <c r="W109" s="50" t="s">
        <v>145</v>
      </c>
      <c r="X109" s="50" t="s">
        <v>145</v>
      </c>
      <c r="Y109" s="50" t="s">
        <v>145</v>
      </c>
      <c r="AA109" s="50" t="s">
        <v>145</v>
      </c>
      <c r="AB109" s="50" t="s">
        <v>145</v>
      </c>
      <c r="AC109" s="50" t="s">
        <v>145</v>
      </c>
      <c r="AD109" s="50" t="s">
        <v>145</v>
      </c>
      <c r="AF109" s="66">
        <f t="shared" si="2"/>
        <v>195.3125</v>
      </c>
      <c r="AG109" s="67"/>
      <c r="AH109" s="67">
        <v>809</v>
      </c>
      <c r="AI109" s="67">
        <v>2</v>
      </c>
      <c r="AJ109" s="67">
        <v>1000</v>
      </c>
      <c r="AK109" s="67">
        <v>39</v>
      </c>
      <c r="AN109" t="s">
        <v>384</v>
      </c>
    </row>
    <row r="110" spans="1:40">
      <c r="A110" s="47">
        <v>111</v>
      </c>
      <c r="B110" t="s">
        <v>68</v>
      </c>
      <c r="C110" t="s">
        <v>69</v>
      </c>
      <c r="D110" t="s">
        <v>208</v>
      </c>
      <c r="E110" t="s">
        <v>215</v>
      </c>
      <c r="F110" s="6" t="s">
        <v>78</v>
      </c>
      <c r="G110" t="s">
        <v>123</v>
      </c>
      <c r="H110" t="s">
        <v>113</v>
      </c>
      <c r="I110" s="5"/>
      <c r="J110" s="46">
        <v>0.67</v>
      </c>
      <c r="K110" s="46">
        <v>0.7</v>
      </c>
      <c r="L110" s="46">
        <v>1</v>
      </c>
      <c r="M110" s="48" t="s">
        <v>89</v>
      </c>
      <c r="N110" s="47">
        <v>158</v>
      </c>
      <c r="Q110" t="s">
        <v>150</v>
      </c>
      <c r="R110" s="50" t="s">
        <v>145</v>
      </c>
      <c r="S110" s="50" t="s">
        <v>145</v>
      </c>
      <c r="T110" s="50" t="s">
        <v>145</v>
      </c>
      <c r="U110" s="50" t="s">
        <v>145</v>
      </c>
      <c r="V110" s="50" t="s">
        <v>145</v>
      </c>
      <c r="W110" s="50" t="s">
        <v>145</v>
      </c>
      <c r="X110" s="50" t="s">
        <v>145</v>
      </c>
      <c r="Y110" s="50" t="s">
        <v>145</v>
      </c>
      <c r="AA110" s="50" t="s">
        <v>145</v>
      </c>
      <c r="AB110" s="50" t="s">
        <v>145</v>
      </c>
      <c r="AC110" s="50" t="s">
        <v>145</v>
      </c>
      <c r="AD110" s="50" t="s">
        <v>145</v>
      </c>
      <c r="AF110" s="66">
        <f t="shared" si="2"/>
        <v>195.3125</v>
      </c>
      <c r="AG110" s="67"/>
      <c r="AH110" s="67">
        <v>680</v>
      </c>
      <c r="AI110" s="67">
        <v>2</v>
      </c>
      <c r="AJ110" s="67">
        <v>1000</v>
      </c>
      <c r="AK110" s="67">
        <v>39</v>
      </c>
      <c r="AN110" t="s">
        <v>387</v>
      </c>
    </row>
    <row r="111" spans="1:40">
      <c r="A111" s="47">
        <v>112</v>
      </c>
      <c r="B111" t="s">
        <v>68</v>
      </c>
      <c r="C111" t="s">
        <v>69</v>
      </c>
      <c r="D111" t="s">
        <v>208</v>
      </c>
      <c r="E111" t="s">
        <v>215</v>
      </c>
      <c r="F111" s="6" t="s">
        <v>77</v>
      </c>
      <c r="G111" t="s">
        <v>122</v>
      </c>
      <c r="H111" t="s">
        <v>112</v>
      </c>
      <c r="I111" s="1"/>
      <c r="J111" s="46">
        <v>0.4</v>
      </c>
      <c r="K111" s="46">
        <v>1</v>
      </c>
      <c r="L111" s="46">
        <v>0.7</v>
      </c>
      <c r="M111" s="48" t="s">
        <v>89</v>
      </c>
      <c r="N111" s="47">
        <v>155</v>
      </c>
      <c r="Q111" t="s">
        <v>150</v>
      </c>
      <c r="R111" s="50" t="s">
        <v>145</v>
      </c>
      <c r="S111" s="50" t="s">
        <v>145</v>
      </c>
      <c r="T111" s="50" t="s">
        <v>145</v>
      </c>
      <c r="U111" s="50" t="s">
        <v>145</v>
      </c>
      <c r="V111" s="50" t="s">
        <v>145</v>
      </c>
      <c r="W111" s="50" t="s">
        <v>145</v>
      </c>
      <c r="X111" s="50" t="s">
        <v>145</v>
      </c>
      <c r="Y111" s="50" t="s">
        <v>145</v>
      </c>
      <c r="AA111" s="50" t="s">
        <v>145</v>
      </c>
      <c r="AB111" s="50" t="s">
        <v>145</v>
      </c>
      <c r="AC111" s="50" t="s">
        <v>145</v>
      </c>
      <c r="AD111" s="50" t="s">
        <v>145</v>
      </c>
      <c r="AF111" s="66">
        <f t="shared" si="2"/>
        <v>195.3125</v>
      </c>
      <c r="AG111" s="67"/>
      <c r="AH111" s="67">
        <v>530</v>
      </c>
      <c r="AI111" s="67">
        <v>2</v>
      </c>
      <c r="AJ111" s="67">
        <v>1000</v>
      </c>
      <c r="AK111" s="67">
        <v>39</v>
      </c>
      <c r="AN111" t="s">
        <v>390</v>
      </c>
    </row>
    <row r="112" spans="1:40">
      <c r="A112" s="47">
        <v>113</v>
      </c>
      <c r="B112" t="s">
        <v>68</v>
      </c>
      <c r="C112" t="s">
        <v>69</v>
      </c>
      <c r="D112" t="s">
        <v>208</v>
      </c>
      <c r="E112" t="s">
        <v>215</v>
      </c>
      <c r="F112" s="6" t="s">
        <v>77</v>
      </c>
      <c r="G112" t="s">
        <v>122</v>
      </c>
      <c r="H112" t="s">
        <v>113</v>
      </c>
      <c r="I112" s="1"/>
      <c r="J112" s="46">
        <v>0.4</v>
      </c>
      <c r="K112" s="46">
        <v>1</v>
      </c>
      <c r="L112" s="46">
        <v>0.7</v>
      </c>
      <c r="M112" s="48" t="s">
        <v>89</v>
      </c>
      <c r="N112" s="47">
        <v>156</v>
      </c>
      <c r="Q112" t="s">
        <v>150</v>
      </c>
      <c r="R112" s="50" t="s">
        <v>145</v>
      </c>
      <c r="S112" s="50" t="s">
        <v>145</v>
      </c>
      <c r="T112" s="50" t="s">
        <v>145</v>
      </c>
      <c r="U112" s="50" t="s">
        <v>145</v>
      </c>
      <c r="V112" s="50" t="s">
        <v>145</v>
      </c>
      <c r="W112" s="50" t="s">
        <v>145</v>
      </c>
      <c r="X112" s="50" t="s">
        <v>145</v>
      </c>
      <c r="Y112" s="50" t="s">
        <v>145</v>
      </c>
      <c r="AA112" s="50" t="s">
        <v>145</v>
      </c>
      <c r="AB112" s="50" t="s">
        <v>145</v>
      </c>
      <c r="AC112" s="50" t="s">
        <v>145</v>
      </c>
      <c r="AD112" s="50" t="s">
        <v>145</v>
      </c>
      <c r="AF112" s="66">
        <f t="shared" si="2"/>
        <v>195.3125</v>
      </c>
      <c r="AG112" s="67"/>
      <c r="AH112" s="67">
        <v>403</v>
      </c>
      <c r="AI112" s="67">
        <v>2</v>
      </c>
      <c r="AJ112" s="67">
        <v>1000</v>
      </c>
      <c r="AK112" s="67">
        <v>39</v>
      </c>
      <c r="AN112" t="s">
        <v>392</v>
      </c>
    </row>
    <row r="113" spans="1:40">
      <c r="A113" s="47">
        <v>123</v>
      </c>
      <c r="B113" t="s">
        <v>68</v>
      </c>
      <c r="C113" t="s">
        <v>67</v>
      </c>
      <c r="D113" t="s">
        <v>208</v>
      </c>
      <c r="E113" t="s">
        <v>215</v>
      </c>
      <c r="F113" s="6" t="s">
        <v>71</v>
      </c>
      <c r="G113" t="s">
        <v>116</v>
      </c>
      <c r="H113" t="s">
        <v>157</v>
      </c>
      <c r="I113" s="37"/>
      <c r="J113" s="46">
        <v>0.34</v>
      </c>
      <c r="K113" s="46">
        <v>0.3</v>
      </c>
      <c r="L113" s="46">
        <v>0.9</v>
      </c>
      <c r="M113" s="48" t="s">
        <v>89</v>
      </c>
      <c r="N113" s="47">
        <v>38</v>
      </c>
      <c r="Q113" t="s">
        <v>150</v>
      </c>
      <c r="R113" s="50" t="s">
        <v>145</v>
      </c>
      <c r="S113" s="50" t="s">
        <v>145</v>
      </c>
      <c r="T113" s="50" t="s">
        <v>145</v>
      </c>
      <c r="U113" s="50" t="s">
        <v>145</v>
      </c>
      <c r="V113" s="50" t="s">
        <v>145</v>
      </c>
      <c r="W113" s="50" t="s">
        <v>145</v>
      </c>
      <c r="X113" s="65" t="s">
        <v>181</v>
      </c>
      <c r="Y113" s="65" t="s">
        <v>181</v>
      </c>
      <c r="AA113" s="50" t="s">
        <v>145</v>
      </c>
      <c r="AB113" s="50" t="s">
        <v>145</v>
      </c>
      <c r="AC113" s="65" t="s">
        <v>181</v>
      </c>
      <c r="AD113" s="65" t="s">
        <v>181</v>
      </c>
      <c r="AF113" s="66">
        <f t="shared" si="2"/>
        <v>195.3125</v>
      </c>
      <c r="AG113" s="67"/>
      <c r="AH113" s="67">
        <v>21578</v>
      </c>
      <c r="AI113" s="67">
        <v>2</v>
      </c>
      <c r="AJ113" s="67">
        <v>5000</v>
      </c>
      <c r="AK113" s="67">
        <v>173</v>
      </c>
      <c r="AN113" t="s">
        <v>408</v>
      </c>
    </row>
    <row r="114" spans="1:40">
      <c r="A114" s="47">
        <v>124</v>
      </c>
      <c r="B114" t="s">
        <v>68</v>
      </c>
      <c r="C114" t="s">
        <v>67</v>
      </c>
      <c r="D114" t="s">
        <v>208</v>
      </c>
      <c r="E114" t="s">
        <v>215</v>
      </c>
      <c r="F114" s="6" t="s">
        <v>72</v>
      </c>
      <c r="G114" t="s">
        <v>117</v>
      </c>
      <c r="H114" t="s">
        <v>157</v>
      </c>
      <c r="I114" s="15"/>
      <c r="J114" s="46">
        <v>0.05</v>
      </c>
      <c r="K114" s="46">
        <v>1</v>
      </c>
      <c r="L114" s="46">
        <v>0.97499999999999998</v>
      </c>
      <c r="M114" s="48" t="s">
        <v>89</v>
      </c>
      <c r="N114" s="47">
        <v>37</v>
      </c>
      <c r="Q114" t="s">
        <v>150</v>
      </c>
      <c r="R114" s="50" t="s">
        <v>145</v>
      </c>
      <c r="S114" s="50" t="s">
        <v>145</v>
      </c>
      <c r="T114" s="50" t="s">
        <v>145</v>
      </c>
      <c r="U114" s="50" t="s">
        <v>145</v>
      </c>
      <c r="V114" s="50" t="s">
        <v>145</v>
      </c>
      <c r="W114" s="50" t="s">
        <v>145</v>
      </c>
      <c r="X114" s="65" t="s">
        <v>181</v>
      </c>
      <c r="Y114" s="65" t="s">
        <v>181</v>
      </c>
      <c r="AA114" s="50" t="s">
        <v>145</v>
      </c>
      <c r="AB114" s="50" t="s">
        <v>145</v>
      </c>
      <c r="AC114" s="65" t="s">
        <v>181</v>
      </c>
      <c r="AD114" s="65" t="s">
        <v>181</v>
      </c>
      <c r="AF114" s="66">
        <f t="shared" si="2"/>
        <v>195.3125</v>
      </c>
      <c r="AG114" s="67"/>
      <c r="AH114" s="67">
        <v>23331</v>
      </c>
      <c r="AI114" s="67">
        <v>2</v>
      </c>
      <c r="AJ114" s="67">
        <v>5000</v>
      </c>
      <c r="AK114" s="67">
        <v>180</v>
      </c>
      <c r="AN114" t="s">
        <v>489</v>
      </c>
    </row>
    <row r="115" spans="1:40">
      <c r="A115" s="47">
        <v>125</v>
      </c>
      <c r="B115" t="s">
        <v>68</v>
      </c>
      <c r="C115" t="s">
        <v>67</v>
      </c>
      <c r="D115" t="s">
        <v>208</v>
      </c>
      <c r="E115" t="s">
        <v>215</v>
      </c>
      <c r="F115" s="6" t="s">
        <v>73</v>
      </c>
      <c r="G115" t="s">
        <v>118</v>
      </c>
      <c r="H115" t="s">
        <v>112</v>
      </c>
      <c r="I115" s="38"/>
      <c r="J115" s="46">
        <v>0.58499999999999996</v>
      </c>
      <c r="K115" s="46">
        <v>0.89</v>
      </c>
      <c r="L115" s="46">
        <v>1</v>
      </c>
      <c r="M115" s="48" t="s">
        <v>89</v>
      </c>
      <c r="N115" s="47">
        <v>147</v>
      </c>
      <c r="Q115" t="s">
        <v>150</v>
      </c>
      <c r="R115" s="50" t="s">
        <v>145</v>
      </c>
      <c r="S115" s="50" t="s">
        <v>145</v>
      </c>
      <c r="T115" s="50" t="s">
        <v>145</v>
      </c>
      <c r="U115" s="50" t="s">
        <v>145</v>
      </c>
      <c r="V115" s="50" t="s">
        <v>145</v>
      </c>
      <c r="W115" s="50" t="s">
        <v>145</v>
      </c>
      <c r="X115" s="50" t="s">
        <v>145</v>
      </c>
      <c r="Y115" s="65" t="s">
        <v>181</v>
      </c>
      <c r="AA115" s="50" t="s">
        <v>145</v>
      </c>
      <c r="AB115" s="50" t="s">
        <v>145</v>
      </c>
      <c r="AC115" s="50" t="s">
        <v>145</v>
      </c>
      <c r="AD115" s="65" t="s">
        <v>181</v>
      </c>
      <c r="AF115" s="66">
        <f t="shared" si="2"/>
        <v>195.3125</v>
      </c>
      <c r="AG115" s="67"/>
      <c r="AH115" s="67">
        <v>3049</v>
      </c>
      <c r="AI115" s="67">
        <v>2</v>
      </c>
      <c r="AJ115" s="67">
        <v>4000</v>
      </c>
      <c r="AK115" s="67">
        <v>150</v>
      </c>
      <c r="AN115" t="s">
        <v>504</v>
      </c>
    </row>
    <row r="116" spans="1:40">
      <c r="A116" s="47">
        <v>126</v>
      </c>
      <c r="B116" t="s">
        <v>68</v>
      </c>
      <c r="C116" t="s">
        <v>67</v>
      </c>
      <c r="D116" t="s">
        <v>208</v>
      </c>
      <c r="E116" t="s">
        <v>215</v>
      </c>
      <c r="F116" s="6" t="s">
        <v>73</v>
      </c>
      <c r="G116" t="s">
        <v>118</v>
      </c>
      <c r="H116" t="s">
        <v>113</v>
      </c>
      <c r="I116" s="38"/>
      <c r="J116" s="46">
        <v>0.58499999999999996</v>
      </c>
      <c r="K116" s="46">
        <v>0.89</v>
      </c>
      <c r="L116" s="46">
        <v>1</v>
      </c>
      <c r="M116" s="48" t="s">
        <v>89</v>
      </c>
      <c r="N116" s="47">
        <v>148</v>
      </c>
      <c r="Q116" t="s">
        <v>150</v>
      </c>
      <c r="R116" s="50" t="s">
        <v>145</v>
      </c>
      <c r="S116" s="50" t="s">
        <v>145</v>
      </c>
      <c r="T116" s="50" t="s">
        <v>145</v>
      </c>
      <c r="U116" s="50" t="s">
        <v>145</v>
      </c>
      <c r="V116" s="50" t="s">
        <v>145</v>
      </c>
      <c r="W116" s="50" t="s">
        <v>145</v>
      </c>
      <c r="X116" s="50" t="s">
        <v>145</v>
      </c>
      <c r="Y116" s="65" t="s">
        <v>181</v>
      </c>
      <c r="AA116" s="50" t="s">
        <v>145</v>
      </c>
      <c r="AB116" s="50" t="s">
        <v>145</v>
      </c>
      <c r="AC116" s="50" t="s">
        <v>145</v>
      </c>
      <c r="AD116" s="65" t="s">
        <v>181</v>
      </c>
      <c r="AF116" s="66">
        <f t="shared" si="2"/>
        <v>195.3125</v>
      </c>
      <c r="AG116" s="67"/>
      <c r="AH116" s="67">
        <v>3279</v>
      </c>
      <c r="AI116" s="67">
        <v>2</v>
      </c>
      <c r="AJ116" s="67">
        <v>4000</v>
      </c>
      <c r="AK116" s="67">
        <v>150</v>
      </c>
      <c r="AN116" t="s">
        <v>506</v>
      </c>
    </row>
    <row r="117" spans="1:40">
      <c r="A117" s="47">
        <v>114</v>
      </c>
      <c r="B117" t="s">
        <v>68</v>
      </c>
      <c r="C117" t="s">
        <v>70</v>
      </c>
      <c r="D117" t="s">
        <v>208</v>
      </c>
      <c r="E117" t="s">
        <v>215</v>
      </c>
      <c r="F117" s="6" t="s">
        <v>86</v>
      </c>
      <c r="G117" t="s">
        <v>125</v>
      </c>
      <c r="H117" t="s">
        <v>112</v>
      </c>
      <c r="I117" s="62"/>
      <c r="J117" s="46">
        <v>0.11700000000000001</v>
      </c>
      <c r="K117" s="46">
        <v>1</v>
      </c>
      <c r="L117" s="46">
        <v>0.8</v>
      </c>
      <c r="M117" s="48" t="s">
        <v>89</v>
      </c>
      <c r="N117" s="47">
        <v>161</v>
      </c>
      <c r="O117" t="s">
        <v>80</v>
      </c>
      <c r="P117" t="s">
        <v>81</v>
      </c>
      <c r="Q117" t="s">
        <v>150</v>
      </c>
      <c r="R117" s="50" t="s">
        <v>145</v>
      </c>
      <c r="S117" s="50" t="s">
        <v>145</v>
      </c>
      <c r="T117" s="50" t="s">
        <v>145</v>
      </c>
      <c r="U117" s="50" t="s">
        <v>145</v>
      </c>
      <c r="V117" s="50" t="s">
        <v>145</v>
      </c>
      <c r="W117" s="50" t="s">
        <v>145</v>
      </c>
      <c r="X117" s="50" t="s">
        <v>145</v>
      </c>
      <c r="Y117" s="65" t="s">
        <v>181</v>
      </c>
      <c r="AA117" s="50" t="s">
        <v>145</v>
      </c>
      <c r="AB117" s="50" t="s">
        <v>145</v>
      </c>
      <c r="AC117" s="50" t="s">
        <v>145</v>
      </c>
      <c r="AD117" s="65" t="s">
        <v>181</v>
      </c>
      <c r="AF117" s="66">
        <f t="shared" si="2"/>
        <v>195.3125</v>
      </c>
      <c r="AG117" s="67"/>
      <c r="AH117" s="67">
        <v>6119</v>
      </c>
      <c r="AI117" s="67">
        <v>2</v>
      </c>
      <c r="AJ117" s="67">
        <v>4000</v>
      </c>
      <c r="AK117" s="67">
        <v>149</v>
      </c>
      <c r="AN117" t="s">
        <v>370</v>
      </c>
    </row>
    <row r="118" spans="1:40">
      <c r="A118" s="47">
        <v>115</v>
      </c>
      <c r="B118" t="s">
        <v>68</v>
      </c>
      <c r="C118" t="s">
        <v>70</v>
      </c>
      <c r="D118" t="s">
        <v>208</v>
      </c>
      <c r="E118" t="s">
        <v>215</v>
      </c>
      <c r="F118" s="6" t="s">
        <v>86</v>
      </c>
      <c r="G118" t="s">
        <v>125</v>
      </c>
      <c r="H118" t="s">
        <v>113</v>
      </c>
      <c r="I118" s="62"/>
      <c r="J118" s="46">
        <v>0.11700000000000001</v>
      </c>
      <c r="K118" s="46">
        <v>1</v>
      </c>
      <c r="L118" s="46">
        <v>0.8</v>
      </c>
      <c r="M118" s="48" t="s">
        <v>89</v>
      </c>
      <c r="N118" s="47">
        <v>162</v>
      </c>
      <c r="O118" t="s">
        <v>80</v>
      </c>
      <c r="P118" t="s">
        <v>81</v>
      </c>
      <c r="Q118" t="s">
        <v>150</v>
      </c>
      <c r="R118" s="50" t="s">
        <v>145</v>
      </c>
      <c r="S118" s="50" t="s">
        <v>145</v>
      </c>
      <c r="T118" s="50" t="s">
        <v>145</v>
      </c>
      <c r="U118" s="50" t="s">
        <v>145</v>
      </c>
      <c r="V118" s="50" t="s">
        <v>145</v>
      </c>
      <c r="W118" s="50" t="s">
        <v>145</v>
      </c>
      <c r="X118" s="50" t="s">
        <v>145</v>
      </c>
      <c r="Y118" s="65" t="s">
        <v>181</v>
      </c>
      <c r="AA118" s="50" t="s">
        <v>145</v>
      </c>
      <c r="AB118" s="50" t="s">
        <v>145</v>
      </c>
      <c r="AC118" s="50" t="s">
        <v>145</v>
      </c>
      <c r="AD118" s="65" t="s">
        <v>181</v>
      </c>
      <c r="AF118" s="66">
        <f t="shared" si="2"/>
        <v>195.3125</v>
      </c>
      <c r="AG118" s="67"/>
      <c r="AH118" s="67">
        <v>5724</v>
      </c>
      <c r="AI118" s="67">
        <v>2</v>
      </c>
      <c r="AJ118" s="67">
        <v>4000</v>
      </c>
      <c r="AK118" s="67">
        <v>148</v>
      </c>
      <c r="AN118" t="s">
        <v>372</v>
      </c>
    </row>
    <row r="119" spans="1:40">
      <c r="A119" s="47">
        <v>116</v>
      </c>
      <c r="B119" t="s">
        <v>68</v>
      </c>
      <c r="C119" t="s">
        <v>70</v>
      </c>
      <c r="D119" t="s">
        <v>208</v>
      </c>
      <c r="E119" t="s">
        <v>215</v>
      </c>
      <c r="F119" t="s">
        <v>87</v>
      </c>
      <c r="G119" t="s">
        <v>126</v>
      </c>
      <c r="H119" t="s">
        <v>157</v>
      </c>
      <c r="I119" s="6"/>
      <c r="J119" s="46">
        <v>0.14599999999999999</v>
      </c>
      <c r="K119" s="46">
        <v>1</v>
      </c>
      <c r="L119" s="46">
        <v>0.95</v>
      </c>
      <c r="M119" s="48" t="s">
        <v>89</v>
      </c>
      <c r="N119" s="47">
        <v>163</v>
      </c>
      <c r="O119" t="s">
        <v>82</v>
      </c>
      <c r="P119" t="s">
        <v>83</v>
      </c>
      <c r="Q119" t="s">
        <v>150</v>
      </c>
      <c r="R119" s="50" t="s">
        <v>145</v>
      </c>
      <c r="S119" s="50" t="s">
        <v>145</v>
      </c>
      <c r="T119" s="50" t="s">
        <v>145</v>
      </c>
      <c r="U119" s="50" t="s">
        <v>145</v>
      </c>
      <c r="V119" s="50" t="s">
        <v>145</v>
      </c>
      <c r="W119" s="50" t="s">
        <v>145</v>
      </c>
      <c r="X119" s="50" t="s">
        <v>145</v>
      </c>
      <c r="Y119" s="50" t="s">
        <v>145</v>
      </c>
      <c r="AA119" s="50" t="s">
        <v>145</v>
      </c>
      <c r="AB119" s="50" t="s">
        <v>145</v>
      </c>
      <c r="AC119" s="50" t="s">
        <v>145</v>
      </c>
      <c r="AD119" s="50" t="s">
        <v>145</v>
      </c>
      <c r="AF119" s="66">
        <f t="shared" si="2"/>
        <v>195.3125</v>
      </c>
      <c r="AG119" s="67"/>
      <c r="AH119" s="67">
        <v>4126</v>
      </c>
      <c r="AI119" s="67">
        <v>2</v>
      </c>
      <c r="AJ119" s="67">
        <v>6000</v>
      </c>
      <c r="AK119" s="67">
        <v>223</v>
      </c>
      <c r="AN119" t="s">
        <v>502</v>
      </c>
    </row>
    <row r="120" spans="1:40">
      <c r="A120" s="47">
        <v>6</v>
      </c>
      <c r="B120" t="s">
        <v>100</v>
      </c>
      <c r="C120" t="s">
        <v>100</v>
      </c>
      <c r="D120" t="s">
        <v>209</v>
      </c>
      <c r="E120" t="s">
        <v>209</v>
      </c>
      <c r="F120" t="s">
        <v>105</v>
      </c>
      <c r="G120" t="s">
        <v>105</v>
      </c>
      <c r="H120" t="s">
        <v>54</v>
      </c>
      <c r="I120" s="58"/>
      <c r="J120" s="46">
        <v>0.90800000000000003</v>
      </c>
      <c r="K120" s="46">
        <v>0.94</v>
      </c>
      <c r="L120" s="46">
        <v>0.85</v>
      </c>
      <c r="M120" s="48" t="s">
        <v>89</v>
      </c>
      <c r="N120" s="47">
        <v>33</v>
      </c>
      <c r="Q120" t="s">
        <v>147</v>
      </c>
      <c r="R120" s="50" t="s">
        <v>145</v>
      </c>
      <c r="S120" s="50" t="s">
        <v>145</v>
      </c>
      <c r="T120" s="50" t="s">
        <v>145</v>
      </c>
      <c r="U120" s="50" t="s">
        <v>145</v>
      </c>
      <c r="V120" s="50" t="s">
        <v>145</v>
      </c>
      <c r="W120" s="65" t="s">
        <v>181</v>
      </c>
      <c r="X120" s="65" t="s">
        <v>181</v>
      </c>
      <c r="Y120" s="65" t="s">
        <v>181</v>
      </c>
      <c r="AA120" s="50" t="s">
        <v>145</v>
      </c>
      <c r="AB120" s="65" t="s">
        <v>181</v>
      </c>
      <c r="AC120" s="65" t="s">
        <v>181</v>
      </c>
      <c r="AD120" s="65" t="s">
        <v>181</v>
      </c>
      <c r="AF120" s="66">
        <f t="shared" si="2"/>
        <v>195.3125</v>
      </c>
      <c r="AG120" s="67">
        <v>243920</v>
      </c>
      <c r="AH120" s="67">
        <v>9053</v>
      </c>
      <c r="AI120" s="67">
        <v>5</v>
      </c>
      <c r="AJ120" s="67">
        <v>8000</v>
      </c>
      <c r="AK120" s="67">
        <v>447</v>
      </c>
      <c r="AN120" t="s">
        <v>508</v>
      </c>
    </row>
    <row r="121" spans="1:40">
      <c r="A121" s="47">
        <v>127</v>
      </c>
      <c r="B121" t="s">
        <v>68</v>
      </c>
      <c r="C121" t="s">
        <v>160</v>
      </c>
      <c r="D121" t="s">
        <v>209</v>
      </c>
      <c r="E121" t="s">
        <v>209</v>
      </c>
      <c r="F121" t="s">
        <v>160</v>
      </c>
      <c r="G121" t="s">
        <v>160</v>
      </c>
      <c r="I121" s="54"/>
      <c r="J121" s="46">
        <v>0.44500000000000001</v>
      </c>
      <c r="K121" s="46">
        <v>1</v>
      </c>
      <c r="L121" s="46">
        <v>0.75</v>
      </c>
      <c r="M121" s="48" t="s">
        <v>89</v>
      </c>
      <c r="N121" s="47">
        <v>44</v>
      </c>
      <c r="R121" s="50" t="s">
        <v>145</v>
      </c>
      <c r="S121" s="50" t="s">
        <v>145</v>
      </c>
      <c r="T121" s="50" t="s">
        <v>145</v>
      </c>
      <c r="U121" s="50" t="s">
        <v>145</v>
      </c>
      <c r="V121" s="50" t="s">
        <v>145</v>
      </c>
      <c r="W121" s="65" t="s">
        <v>181</v>
      </c>
      <c r="X121" s="65" t="s">
        <v>181</v>
      </c>
      <c r="Y121" s="65" t="s">
        <v>181</v>
      </c>
      <c r="AA121" s="50" t="s">
        <v>145</v>
      </c>
      <c r="AB121" s="65" t="s">
        <v>181</v>
      </c>
      <c r="AC121" s="65" t="s">
        <v>181</v>
      </c>
      <c r="AD121" s="65" t="s">
        <v>181</v>
      </c>
      <c r="AF121" s="66">
        <f t="shared" si="2"/>
        <v>195.3125</v>
      </c>
      <c r="AG121" s="67"/>
      <c r="AH121" s="67">
        <v>11646</v>
      </c>
      <c r="AI121" s="67">
        <v>2</v>
      </c>
      <c r="AJ121" s="67">
        <v>8000</v>
      </c>
      <c r="AK121" s="67">
        <v>297</v>
      </c>
      <c r="AN121" t="s">
        <v>511</v>
      </c>
    </row>
    <row r="122" spans="1:40" hidden="1">
      <c r="A122" s="47">
        <v>58</v>
      </c>
      <c r="B122" t="s">
        <v>142</v>
      </c>
      <c r="C122" t="s">
        <v>60</v>
      </c>
      <c r="D122" t="s">
        <v>208</v>
      </c>
      <c r="E122" t="s">
        <v>221</v>
      </c>
      <c r="F122" t="s">
        <v>173</v>
      </c>
      <c r="G122" t="s">
        <v>142</v>
      </c>
      <c r="H122" t="s">
        <v>112</v>
      </c>
      <c r="I122" s="49"/>
      <c r="J122" s="46">
        <v>0</v>
      </c>
      <c r="K122" s="46">
        <v>0</v>
      </c>
      <c r="L122" s="46">
        <v>0</v>
      </c>
      <c r="M122" s="47" t="s">
        <v>114</v>
      </c>
      <c r="N122" s="47">
        <v>14</v>
      </c>
      <c r="Q122" t="s">
        <v>150</v>
      </c>
      <c r="R122" s="50" t="s">
        <v>145</v>
      </c>
      <c r="S122" s="50" t="s">
        <v>145</v>
      </c>
      <c r="T122" s="50" t="s">
        <v>145</v>
      </c>
      <c r="U122" s="50" t="s">
        <v>145</v>
      </c>
      <c r="AF122" s="66">
        <f t="shared" ref="AF122:AF129" si="3">25000/128</f>
        <v>195.3125</v>
      </c>
      <c r="AG122" s="71"/>
      <c r="AH122" s="71"/>
      <c r="AI122" s="71"/>
      <c r="AJ122" s="71"/>
      <c r="AK122" s="71"/>
    </row>
    <row r="123" spans="1:40" hidden="1">
      <c r="A123" s="47">
        <v>51</v>
      </c>
      <c r="B123" t="s">
        <v>151</v>
      </c>
      <c r="C123" t="s">
        <v>56</v>
      </c>
      <c r="D123" t="s">
        <v>208</v>
      </c>
      <c r="E123" t="s">
        <v>221</v>
      </c>
      <c r="F123" t="s">
        <v>32</v>
      </c>
      <c r="G123" t="s">
        <v>131</v>
      </c>
      <c r="H123" t="s">
        <v>112</v>
      </c>
      <c r="I123" s="5"/>
      <c r="J123" s="46">
        <v>0.63300000000000001</v>
      </c>
      <c r="K123" s="46">
        <v>0.9</v>
      </c>
      <c r="L123" s="46">
        <v>0.95</v>
      </c>
      <c r="M123" s="48" t="s">
        <v>89</v>
      </c>
      <c r="N123" s="53" t="s">
        <v>54</v>
      </c>
      <c r="Q123" t="s">
        <v>150</v>
      </c>
      <c r="R123" s="50" t="s">
        <v>145</v>
      </c>
      <c r="S123" s="50" t="s">
        <v>145</v>
      </c>
      <c r="T123" s="50" t="s">
        <v>145</v>
      </c>
      <c r="U123" s="50" t="s">
        <v>145</v>
      </c>
      <c r="AF123" s="66">
        <f t="shared" si="3"/>
        <v>195.3125</v>
      </c>
      <c r="AG123" s="70"/>
      <c r="AH123" s="70"/>
      <c r="AI123" s="70"/>
      <c r="AJ123" s="70"/>
      <c r="AK123" s="70"/>
    </row>
    <row r="124" spans="1:40" hidden="1">
      <c r="A124" s="47">
        <v>52</v>
      </c>
      <c r="B124" t="s">
        <v>151</v>
      </c>
      <c r="C124" t="s">
        <v>56</v>
      </c>
      <c r="D124" t="s">
        <v>208</v>
      </c>
      <c r="E124" t="s">
        <v>221</v>
      </c>
      <c r="F124" t="s">
        <v>31</v>
      </c>
      <c r="G124" t="s">
        <v>132</v>
      </c>
      <c r="H124" t="s">
        <v>113</v>
      </c>
      <c r="I124" s="18"/>
      <c r="J124" s="46">
        <v>0.62</v>
      </c>
      <c r="K124" s="46">
        <v>0.75</v>
      </c>
      <c r="L124" s="46">
        <v>1</v>
      </c>
      <c r="M124" s="48" t="s">
        <v>89</v>
      </c>
      <c r="N124" s="53" t="s">
        <v>54</v>
      </c>
      <c r="Q124" t="s">
        <v>150</v>
      </c>
      <c r="R124" s="50" t="s">
        <v>145</v>
      </c>
      <c r="S124" s="50" t="s">
        <v>145</v>
      </c>
      <c r="T124" s="50" t="s">
        <v>145</v>
      </c>
      <c r="U124" s="65" t="s">
        <v>181</v>
      </c>
      <c r="AF124" s="66">
        <f t="shared" si="3"/>
        <v>195.3125</v>
      </c>
      <c r="AG124" s="70"/>
      <c r="AH124" s="70"/>
      <c r="AI124" s="70"/>
      <c r="AJ124" s="70"/>
      <c r="AK124" s="70"/>
    </row>
    <row r="125" spans="1:40" hidden="1">
      <c r="A125" s="47">
        <v>54</v>
      </c>
      <c r="B125" t="s">
        <v>151</v>
      </c>
      <c r="C125" t="s">
        <v>55</v>
      </c>
      <c r="D125" t="s">
        <v>208</v>
      </c>
      <c r="E125" t="s">
        <v>221</v>
      </c>
      <c r="F125" t="s">
        <v>30</v>
      </c>
      <c r="G125" t="s">
        <v>130</v>
      </c>
      <c r="H125" t="s">
        <v>112</v>
      </c>
      <c r="I125" s="16"/>
      <c r="J125" s="46">
        <v>0.97499999999999998</v>
      </c>
      <c r="K125" s="46">
        <v>0.8</v>
      </c>
      <c r="L125" s="46">
        <v>1</v>
      </c>
      <c r="M125" s="48" t="s">
        <v>89</v>
      </c>
      <c r="N125" s="53" t="s">
        <v>54</v>
      </c>
      <c r="Q125" t="s">
        <v>150</v>
      </c>
      <c r="R125" s="50" t="s">
        <v>145</v>
      </c>
      <c r="S125" s="50" t="s">
        <v>145</v>
      </c>
      <c r="T125" s="50" t="s">
        <v>145</v>
      </c>
      <c r="U125" s="65" t="s">
        <v>181</v>
      </c>
      <c r="AF125" s="66">
        <f t="shared" si="3"/>
        <v>195.3125</v>
      </c>
      <c r="AG125" s="70"/>
      <c r="AH125" s="70"/>
      <c r="AI125" s="70"/>
      <c r="AJ125" s="70"/>
      <c r="AK125" s="70"/>
    </row>
    <row r="126" spans="1:40" hidden="1">
      <c r="A126" s="47">
        <v>55</v>
      </c>
      <c r="B126" t="s">
        <v>151</v>
      </c>
      <c r="C126" t="s">
        <v>55</v>
      </c>
      <c r="D126" t="s">
        <v>208</v>
      </c>
      <c r="E126" t="s">
        <v>221</v>
      </c>
      <c r="F126" t="s">
        <v>27</v>
      </c>
      <c r="G126" t="s">
        <v>127</v>
      </c>
      <c r="H126" t="s">
        <v>112</v>
      </c>
      <c r="I126" s="15"/>
      <c r="J126" s="46">
        <v>0</v>
      </c>
      <c r="K126" s="46">
        <v>1</v>
      </c>
      <c r="L126" s="46">
        <v>1</v>
      </c>
      <c r="M126" s="48" t="s">
        <v>89</v>
      </c>
      <c r="N126" s="53" t="s">
        <v>54</v>
      </c>
      <c r="Q126" t="s">
        <v>150</v>
      </c>
      <c r="R126" s="50" t="s">
        <v>145</v>
      </c>
      <c r="S126" s="50" t="s">
        <v>145</v>
      </c>
      <c r="T126" s="50" t="s">
        <v>145</v>
      </c>
      <c r="U126" s="65" t="s">
        <v>181</v>
      </c>
      <c r="AF126" s="66">
        <f t="shared" si="3"/>
        <v>195.3125</v>
      </c>
      <c r="AG126" s="70"/>
      <c r="AH126" s="70"/>
      <c r="AI126" s="70"/>
      <c r="AJ126" s="70"/>
      <c r="AK126" s="70"/>
    </row>
    <row r="127" spans="1:40" hidden="1">
      <c r="A127" s="47">
        <v>56</v>
      </c>
      <c r="B127" t="s">
        <v>151</v>
      </c>
      <c r="C127" t="s">
        <v>55</v>
      </c>
      <c r="D127" t="s">
        <v>208</v>
      </c>
      <c r="E127" t="s">
        <v>221</v>
      </c>
      <c r="F127" t="s">
        <v>28</v>
      </c>
      <c r="G127" t="s">
        <v>128</v>
      </c>
      <c r="H127" t="s">
        <v>112</v>
      </c>
      <c r="I127" s="14"/>
      <c r="J127" s="46">
        <v>0.99199999999999999</v>
      </c>
      <c r="K127" s="46">
        <v>0.6</v>
      </c>
      <c r="L127" s="46">
        <v>1</v>
      </c>
      <c r="M127" s="48" t="s">
        <v>89</v>
      </c>
      <c r="N127" s="53" t="s">
        <v>54</v>
      </c>
      <c r="Q127" t="s">
        <v>150</v>
      </c>
      <c r="R127" s="50" t="s">
        <v>145</v>
      </c>
      <c r="S127" s="50" t="s">
        <v>145</v>
      </c>
      <c r="T127" s="50" t="s">
        <v>145</v>
      </c>
      <c r="U127" s="65" t="s">
        <v>181</v>
      </c>
      <c r="AF127" s="66">
        <f t="shared" si="3"/>
        <v>195.3125</v>
      </c>
      <c r="AG127" s="70"/>
      <c r="AH127" s="70"/>
      <c r="AI127" s="70"/>
      <c r="AJ127" s="70"/>
      <c r="AK127" s="70"/>
    </row>
    <row r="128" spans="1:40" hidden="1">
      <c r="A128" s="47">
        <v>57</v>
      </c>
      <c r="B128" t="s">
        <v>151</v>
      </c>
      <c r="C128" t="s">
        <v>55</v>
      </c>
      <c r="D128" t="s">
        <v>208</v>
      </c>
      <c r="E128" t="s">
        <v>221</v>
      </c>
      <c r="F128" t="s">
        <v>29</v>
      </c>
      <c r="G128" t="s">
        <v>129</v>
      </c>
      <c r="H128" t="s">
        <v>112</v>
      </c>
      <c r="I128" s="17"/>
      <c r="J128" s="46">
        <v>0</v>
      </c>
      <c r="K128" s="46">
        <v>1</v>
      </c>
      <c r="L128" s="46">
        <v>0.8</v>
      </c>
      <c r="M128" s="48" t="s">
        <v>89</v>
      </c>
      <c r="N128" s="53" t="s">
        <v>54</v>
      </c>
      <c r="Q128" t="s">
        <v>150</v>
      </c>
      <c r="R128" s="50" t="s">
        <v>145</v>
      </c>
      <c r="S128" s="50" t="s">
        <v>145</v>
      </c>
      <c r="T128" s="50" t="s">
        <v>145</v>
      </c>
      <c r="U128" s="65" t="s">
        <v>181</v>
      </c>
      <c r="AF128" s="66">
        <f t="shared" si="3"/>
        <v>195.3125</v>
      </c>
      <c r="AG128" s="70"/>
      <c r="AH128" s="70"/>
      <c r="AI128" s="70"/>
      <c r="AJ128" s="70"/>
      <c r="AK128" s="70"/>
    </row>
    <row r="129" spans="1:37" hidden="1">
      <c r="A129" s="47">
        <v>25</v>
      </c>
      <c r="B129" t="s">
        <v>12</v>
      </c>
      <c r="C129" t="s">
        <v>12</v>
      </c>
      <c r="D129" t="s">
        <v>210</v>
      </c>
      <c r="E129" t="s">
        <v>221</v>
      </c>
      <c r="F129" t="s">
        <v>14</v>
      </c>
      <c r="G129" t="s">
        <v>3</v>
      </c>
      <c r="H129" t="s">
        <v>112</v>
      </c>
      <c r="I129" s="6"/>
      <c r="J129" s="46">
        <v>0.14000000000000001</v>
      </c>
      <c r="K129" s="46">
        <v>0.9</v>
      </c>
      <c r="L129" s="46">
        <v>1</v>
      </c>
      <c r="M129" s="47" t="s">
        <v>114</v>
      </c>
      <c r="N129" s="47">
        <v>21</v>
      </c>
      <c r="Q129" t="s">
        <v>150</v>
      </c>
      <c r="R129" s="50" t="s">
        <v>145</v>
      </c>
      <c r="S129" s="50" t="s">
        <v>145</v>
      </c>
      <c r="T129" s="50" t="s">
        <v>145</v>
      </c>
      <c r="U129" s="50" t="s">
        <v>145</v>
      </c>
      <c r="AF129" s="66">
        <f t="shared" si="3"/>
        <v>195.3125</v>
      </c>
      <c r="AG129" s="71"/>
      <c r="AH129" s="71"/>
      <c r="AI129" s="71"/>
      <c r="AJ129" s="71"/>
      <c r="AK129" s="71"/>
    </row>
    <row r="130" spans="1:37" ht="18">
      <c r="AF130" s="66">
        <f>SUM(AF2:AF129)</f>
        <v>24033.4375</v>
      </c>
      <c r="AG130" s="67"/>
      <c r="AH130" s="72">
        <f>SUM(AH2:AH129)</f>
        <v>858870</v>
      </c>
      <c r="AI130" s="67"/>
      <c r="AJ130" s="67"/>
      <c r="AK130" s="72">
        <f>SUM(AK2:AK129)</f>
        <v>23823</v>
      </c>
    </row>
    <row r="131" spans="1:37">
      <c r="K131"/>
      <c r="AG131" s="67"/>
      <c r="AH131" s="67"/>
      <c r="AI131" s="67"/>
      <c r="AJ131" s="67"/>
      <c r="AK131" s="67"/>
    </row>
    <row r="132" spans="1:37">
      <c r="AJ132" s="67"/>
    </row>
    <row r="133" spans="1:37">
      <c r="AJ133" s="67"/>
    </row>
    <row r="134" spans="1:37">
      <c r="AJ134" s="67"/>
    </row>
    <row r="135" spans="1:37">
      <c r="AJ135" s="67"/>
    </row>
    <row r="136" spans="1:37">
      <c r="AJ136" s="67"/>
    </row>
    <row r="137" spans="1:37">
      <c r="AJ137" s="67"/>
    </row>
    <row r="138" spans="1:37">
      <c r="AJ138" s="67"/>
    </row>
    <row r="139" spans="1:37">
      <c r="AJ139" s="67"/>
    </row>
    <row r="140" spans="1:37">
      <c r="AJ140" s="67"/>
    </row>
    <row r="141" spans="1:37">
      <c r="AJ141" s="67"/>
    </row>
    <row r="142" spans="1:37">
      <c r="AJ142" s="67"/>
    </row>
    <row r="143" spans="1:37">
      <c r="AJ143" s="67"/>
    </row>
    <row r="144" spans="1:37">
      <c r="AJ144" s="67"/>
    </row>
    <row r="145" spans="36:36">
      <c r="AJ145" s="67"/>
    </row>
    <row r="146" spans="36:36">
      <c r="AJ146" s="67"/>
    </row>
    <row r="147" spans="36:36">
      <c r="AJ147" s="67"/>
    </row>
    <row r="148" spans="36:36">
      <c r="AJ148" s="67"/>
    </row>
    <row r="149" spans="36:36">
      <c r="AJ149" s="67"/>
    </row>
    <row r="150" spans="36:36">
      <c r="AJ150" s="67"/>
    </row>
    <row r="151" spans="36:36">
      <c r="AJ151" s="67"/>
    </row>
    <row r="152" spans="36:36">
      <c r="AJ152" s="67"/>
    </row>
    <row r="153" spans="36:36">
      <c r="AJ153" s="67"/>
    </row>
    <row r="154" spans="36:36">
      <c r="AJ154" s="67"/>
    </row>
    <row r="155" spans="36:36">
      <c r="AJ155" s="67"/>
    </row>
    <row r="156" spans="36:36">
      <c r="AJ156" s="67"/>
    </row>
    <row r="157" spans="36:36">
      <c r="AJ157" s="67"/>
    </row>
    <row r="158" spans="36:36">
      <c r="AJ158" s="67"/>
    </row>
    <row r="159" spans="36:36">
      <c r="AJ159" s="67"/>
    </row>
    <row r="160" spans="36:36">
      <c r="AJ160" s="67"/>
    </row>
    <row r="161" spans="36:36">
      <c r="AJ161" s="67"/>
    </row>
    <row r="162" spans="36:36">
      <c r="AJ162" s="67"/>
    </row>
    <row r="163" spans="36:36">
      <c r="AJ163" s="67"/>
    </row>
    <row r="164" spans="36:36">
      <c r="AJ164" s="67"/>
    </row>
    <row r="165" spans="36:36">
      <c r="AJ165" s="67"/>
    </row>
    <row r="166" spans="36:36">
      <c r="AJ166" s="67"/>
    </row>
    <row r="167" spans="36:36">
      <c r="AJ167" s="67"/>
    </row>
    <row r="168" spans="36:36">
      <c r="AJ168" s="67"/>
    </row>
    <row r="169" spans="36:36">
      <c r="AJ169" s="67"/>
    </row>
    <row r="170" spans="36:36">
      <c r="AJ170" s="67"/>
    </row>
    <row r="171" spans="36:36">
      <c r="AJ171" s="67"/>
    </row>
    <row r="172" spans="36:36">
      <c r="AJ172" s="67"/>
    </row>
    <row r="173" spans="36:36">
      <c r="AJ173" s="67"/>
    </row>
    <row r="174" spans="36:36">
      <c r="AJ174" s="67"/>
    </row>
    <row r="175" spans="36:36">
      <c r="AJ175" s="67"/>
    </row>
    <row r="176" spans="36:36">
      <c r="AJ176" s="67"/>
    </row>
    <row r="177" spans="36:36">
      <c r="AJ177" s="67"/>
    </row>
    <row r="178" spans="36:36">
      <c r="AJ178" s="67"/>
    </row>
    <row r="179" spans="36:36">
      <c r="AJ179" s="67"/>
    </row>
    <row r="180" spans="36:36">
      <c r="AJ180" s="67"/>
    </row>
    <row r="181" spans="36:36">
      <c r="AJ181" s="67"/>
    </row>
    <row r="182" spans="36:36">
      <c r="AJ182" s="67"/>
    </row>
    <row r="183" spans="36:36">
      <c r="AJ183" s="67"/>
    </row>
    <row r="184" spans="36:36">
      <c r="AJ184" s="67"/>
    </row>
    <row r="185" spans="36:36">
      <c r="AJ185" s="67"/>
    </row>
    <row r="186" spans="36:36">
      <c r="AJ186" s="67"/>
    </row>
    <row r="187" spans="36:36">
      <c r="AJ187" s="67"/>
    </row>
    <row r="188" spans="36:36">
      <c r="AJ188" s="67"/>
    </row>
    <row r="189" spans="36:36">
      <c r="AJ189" s="67"/>
    </row>
    <row r="190" spans="36:36">
      <c r="AJ190" s="67"/>
    </row>
    <row r="191" spans="36:36">
      <c r="AJ191" s="67"/>
    </row>
    <row r="192" spans="36:36">
      <c r="AJ192" s="67"/>
    </row>
    <row r="193" spans="36:36">
      <c r="AJ193" s="67"/>
    </row>
    <row r="194" spans="36:36">
      <c r="AJ194" s="67"/>
    </row>
    <row r="195" spans="36:36">
      <c r="AJ195" s="67"/>
    </row>
    <row r="196" spans="36:36">
      <c r="AJ196" s="67"/>
    </row>
    <row r="197" spans="36:36">
      <c r="AJ197" s="67"/>
    </row>
    <row r="198" spans="36:36">
      <c r="AJ198" s="67"/>
    </row>
    <row r="199" spans="36:36">
      <c r="AJ199" s="67"/>
    </row>
    <row r="200" spans="36:36">
      <c r="AJ200" s="67"/>
    </row>
    <row r="201" spans="36:36">
      <c r="AJ201" s="67"/>
    </row>
    <row r="202" spans="36:36">
      <c r="AJ202" s="67"/>
    </row>
    <row r="203" spans="36:36">
      <c r="AJ203" s="67"/>
    </row>
    <row r="204" spans="36:36">
      <c r="AJ204" s="67"/>
    </row>
    <row r="205" spans="36:36">
      <c r="AJ205" s="67"/>
    </row>
    <row r="206" spans="36:36">
      <c r="AJ206" s="67"/>
    </row>
    <row r="207" spans="36:36">
      <c r="AJ207" s="67"/>
    </row>
    <row r="208" spans="36:36">
      <c r="AJ208" s="67"/>
    </row>
    <row r="209" spans="36:36">
      <c r="AJ209" s="67"/>
    </row>
    <row r="210" spans="36:36">
      <c r="AJ210" s="67"/>
    </row>
    <row r="211" spans="36:36">
      <c r="AJ211" s="67"/>
    </row>
    <row r="212" spans="36:36">
      <c r="AJ212" s="67"/>
    </row>
    <row r="213" spans="36:36">
      <c r="AJ213" s="67"/>
    </row>
    <row r="214" spans="36:36">
      <c r="AJ214" s="67"/>
    </row>
    <row r="215" spans="36:36">
      <c r="AJ215" s="67"/>
    </row>
    <row r="216" spans="36:36">
      <c r="AJ216" s="67"/>
    </row>
    <row r="217" spans="36:36">
      <c r="AJ217" s="67"/>
    </row>
    <row r="218" spans="36:36">
      <c r="AJ218" s="67"/>
    </row>
    <row r="219" spans="36:36">
      <c r="AJ219" s="67"/>
    </row>
    <row r="220" spans="36:36">
      <c r="AJ220" s="67"/>
    </row>
    <row r="221" spans="36:36">
      <c r="AJ221" s="67"/>
    </row>
    <row r="222" spans="36:36">
      <c r="AJ222" s="67"/>
    </row>
    <row r="223" spans="36:36">
      <c r="AJ223" s="67"/>
    </row>
    <row r="224" spans="36:36">
      <c r="AJ224" s="67"/>
    </row>
    <row r="225" spans="36:36">
      <c r="AJ225" s="67"/>
    </row>
    <row r="226" spans="36:36">
      <c r="AJ226" s="67"/>
    </row>
    <row r="227" spans="36:36">
      <c r="AJ227" s="67"/>
    </row>
    <row r="228" spans="36:36">
      <c r="AJ228" s="67"/>
    </row>
    <row r="229" spans="36:36">
      <c r="AJ229" s="67"/>
    </row>
    <row r="230" spans="36:36">
      <c r="AJ230" s="67"/>
    </row>
    <row r="231" spans="36:36">
      <c r="AJ231" s="67"/>
    </row>
    <row r="232" spans="36:36">
      <c r="AJ232" s="67"/>
    </row>
    <row r="233" spans="36:36">
      <c r="AJ233" s="67"/>
    </row>
    <row r="234" spans="36:36">
      <c r="AJ234" s="67"/>
    </row>
    <row r="235" spans="36:36">
      <c r="AJ235" s="67"/>
    </row>
    <row r="236" spans="36:36">
      <c r="AJ236" s="67"/>
    </row>
    <row r="237" spans="36:36">
      <c r="AJ237" s="67"/>
    </row>
    <row r="238" spans="36:36">
      <c r="AJ238" s="67"/>
    </row>
    <row r="239" spans="36:36">
      <c r="AJ239" s="67"/>
    </row>
    <row r="240" spans="36:36">
      <c r="AJ240" s="67"/>
    </row>
    <row r="241" spans="36:36">
      <c r="AJ241" s="67"/>
    </row>
    <row r="242" spans="36:36">
      <c r="AJ242" s="67"/>
    </row>
    <row r="243" spans="36:36">
      <c r="AJ243" s="67"/>
    </row>
    <row r="244" spans="36:36">
      <c r="AJ244" s="67"/>
    </row>
    <row r="245" spans="36:36">
      <c r="AJ245" s="67"/>
    </row>
    <row r="246" spans="36:36">
      <c r="AJ246" s="67"/>
    </row>
    <row r="247" spans="36:36">
      <c r="AJ247" s="67"/>
    </row>
    <row r="248" spans="36:36">
      <c r="AJ248" s="67"/>
    </row>
    <row r="249" spans="36:36">
      <c r="AJ249" s="67"/>
    </row>
    <row r="250" spans="36:36">
      <c r="AJ250" s="67"/>
    </row>
    <row r="251" spans="36:36">
      <c r="AJ251" s="67"/>
    </row>
    <row r="252" spans="36:36">
      <c r="AJ252" s="67"/>
    </row>
    <row r="253" spans="36:36">
      <c r="AJ253" s="67"/>
    </row>
    <row r="254" spans="36:36">
      <c r="AJ254" s="67"/>
    </row>
    <row r="255" spans="36:36">
      <c r="AJ255" s="67"/>
    </row>
    <row r="256" spans="36:36">
      <c r="AJ256" s="67"/>
    </row>
    <row r="257" spans="36:36">
      <c r="AJ257" s="67"/>
    </row>
    <row r="258" spans="36:36">
      <c r="AJ258" s="69"/>
    </row>
  </sheetData>
  <sortState ref="A2:AX121">
    <sortCondition ref="E2:E121"/>
  </sortState>
  <pageMargins left="0.7" right="0.7" top="0.75" bottom="0.75" header="0.3" footer="0.3"/>
  <pageSetup paperSize="9" orientation="landscape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2:E125"/>
  <sheetViews>
    <sheetView topLeftCell="A88" workbookViewId="0">
      <selection activeCell="C5" sqref="C5:C125"/>
    </sheetView>
  </sheetViews>
  <sheetFormatPr defaultRowHeight="14.4"/>
  <cols>
    <col min="3" max="3" width="121.44140625" customWidth="1"/>
  </cols>
  <sheetData>
    <row r="2" spans="3:5" ht="30.6" thickBot="1">
      <c r="C2" s="73" t="s">
        <v>224</v>
      </c>
    </row>
    <row r="3" spans="3:5">
      <c r="C3" s="74" t="s">
        <v>225</v>
      </c>
    </row>
    <row r="4" spans="3:5" ht="52.2">
      <c r="C4" s="75" t="s">
        <v>226</v>
      </c>
      <c r="D4" s="75" t="s">
        <v>227</v>
      </c>
      <c r="E4" s="75" t="s">
        <v>228</v>
      </c>
    </row>
    <row r="5" spans="3:5" ht="18">
      <c r="C5" t="s">
        <v>229</v>
      </c>
      <c r="D5" s="76" t="s">
        <v>230</v>
      </c>
      <c r="E5" s="76" t="s">
        <v>231</v>
      </c>
    </row>
    <row r="6" spans="3:5" ht="18">
      <c r="C6" t="s">
        <v>232</v>
      </c>
      <c r="D6" s="76" t="s">
        <v>233</v>
      </c>
      <c r="E6" s="76" t="s">
        <v>234</v>
      </c>
    </row>
    <row r="7" spans="3:5" ht="18">
      <c r="C7" t="s">
        <v>235</v>
      </c>
      <c r="D7" s="76" t="s">
        <v>236</v>
      </c>
      <c r="E7" s="76" t="s">
        <v>237</v>
      </c>
    </row>
    <row r="8" spans="3:5" ht="18">
      <c r="C8" t="s">
        <v>238</v>
      </c>
      <c r="D8" s="76" t="s">
        <v>239</v>
      </c>
      <c r="E8" s="76" t="s">
        <v>240</v>
      </c>
    </row>
    <row r="9" spans="3:5" ht="18">
      <c r="C9" t="s">
        <v>241</v>
      </c>
      <c r="D9" s="76" t="s">
        <v>242</v>
      </c>
      <c r="E9" s="76" t="s">
        <v>243</v>
      </c>
    </row>
    <row r="10" spans="3:5" ht="18">
      <c r="C10" t="s">
        <v>244</v>
      </c>
      <c r="D10" s="76" t="s">
        <v>242</v>
      </c>
      <c r="E10" s="76" t="s">
        <v>245</v>
      </c>
    </row>
    <row r="11" spans="3:5" ht="18">
      <c r="C11" t="s">
        <v>246</v>
      </c>
      <c r="D11" s="76" t="s">
        <v>247</v>
      </c>
      <c r="E11" s="76" t="s">
        <v>248</v>
      </c>
    </row>
    <row r="12" spans="3:5" ht="18">
      <c r="C12" t="s">
        <v>249</v>
      </c>
      <c r="D12" s="76" t="s">
        <v>242</v>
      </c>
      <c r="E12" s="76" t="s">
        <v>250</v>
      </c>
    </row>
    <row r="13" spans="3:5" ht="18">
      <c r="C13" t="s">
        <v>251</v>
      </c>
      <c r="D13" s="76" t="s">
        <v>242</v>
      </c>
      <c r="E13" s="76" t="s">
        <v>252</v>
      </c>
    </row>
    <row r="14" spans="3:5" ht="18">
      <c r="C14" t="s">
        <v>253</v>
      </c>
      <c r="D14" s="76" t="s">
        <v>254</v>
      </c>
      <c r="E14" s="76" t="s">
        <v>255</v>
      </c>
    </row>
    <row r="15" spans="3:5" ht="18">
      <c r="C15" t="s">
        <v>256</v>
      </c>
      <c r="D15" s="76" t="s">
        <v>239</v>
      </c>
      <c r="E15" s="76" t="s">
        <v>257</v>
      </c>
    </row>
    <row r="16" spans="3:5" ht="18">
      <c r="C16" t="s">
        <v>258</v>
      </c>
      <c r="D16" s="76" t="s">
        <v>259</v>
      </c>
      <c r="E16" s="76" t="s">
        <v>260</v>
      </c>
    </row>
    <row r="17" spans="3:5" ht="18">
      <c r="C17" t="s">
        <v>261</v>
      </c>
      <c r="D17" s="76" t="s">
        <v>242</v>
      </c>
      <c r="E17" s="76" t="s">
        <v>262</v>
      </c>
    </row>
    <row r="18" spans="3:5" ht="18">
      <c r="C18" t="s">
        <v>263</v>
      </c>
      <c r="D18" s="76" t="s">
        <v>264</v>
      </c>
      <c r="E18" s="76" t="s">
        <v>265</v>
      </c>
    </row>
    <row r="19" spans="3:5" ht="18">
      <c r="C19" t="s">
        <v>266</v>
      </c>
      <c r="D19" s="76" t="s">
        <v>230</v>
      </c>
      <c r="E19" s="76" t="s">
        <v>267</v>
      </c>
    </row>
    <row r="20" spans="3:5" ht="18">
      <c r="C20" t="s">
        <v>268</v>
      </c>
      <c r="D20" s="76" t="s">
        <v>269</v>
      </c>
      <c r="E20" s="76" t="s">
        <v>270</v>
      </c>
    </row>
    <row r="21" spans="3:5" ht="18">
      <c r="C21" t="s">
        <v>271</v>
      </c>
      <c r="D21" s="76" t="s">
        <v>272</v>
      </c>
      <c r="E21" s="76" t="s">
        <v>273</v>
      </c>
    </row>
    <row r="22" spans="3:5" ht="18">
      <c r="C22" t="s">
        <v>274</v>
      </c>
      <c r="D22" s="76" t="s">
        <v>264</v>
      </c>
      <c r="E22" s="76" t="s">
        <v>275</v>
      </c>
    </row>
    <row r="23" spans="3:5" ht="18">
      <c r="C23" t="s">
        <v>276</v>
      </c>
      <c r="D23" s="76" t="s">
        <v>277</v>
      </c>
      <c r="E23" s="76" t="s">
        <v>278</v>
      </c>
    </row>
    <row r="24" spans="3:5" ht="18">
      <c r="C24" t="s">
        <v>279</v>
      </c>
      <c r="D24" s="76" t="s">
        <v>264</v>
      </c>
      <c r="E24" s="76" t="s">
        <v>280</v>
      </c>
    </row>
    <row r="25" spans="3:5" ht="18">
      <c r="C25" t="s">
        <v>281</v>
      </c>
      <c r="D25" s="76" t="s">
        <v>230</v>
      </c>
      <c r="E25" s="76" t="s">
        <v>282</v>
      </c>
    </row>
    <row r="26" spans="3:5" ht="18">
      <c r="C26" t="s">
        <v>283</v>
      </c>
      <c r="D26" s="76" t="s">
        <v>264</v>
      </c>
      <c r="E26" s="76" t="s">
        <v>284</v>
      </c>
    </row>
    <row r="27" spans="3:5" ht="18">
      <c r="C27" t="s">
        <v>285</v>
      </c>
      <c r="D27" s="76" t="s">
        <v>230</v>
      </c>
      <c r="E27" s="76" t="s">
        <v>286</v>
      </c>
    </row>
    <row r="28" spans="3:5" ht="18">
      <c r="C28" t="s">
        <v>287</v>
      </c>
      <c r="D28" s="76" t="s">
        <v>288</v>
      </c>
      <c r="E28" s="76" t="s">
        <v>289</v>
      </c>
    </row>
    <row r="29" spans="3:5" ht="18">
      <c r="C29" t="s">
        <v>290</v>
      </c>
      <c r="D29" s="76" t="s">
        <v>291</v>
      </c>
      <c r="E29" s="76" t="s">
        <v>292</v>
      </c>
    </row>
    <row r="30" spans="3:5" ht="18">
      <c r="C30" t="s">
        <v>293</v>
      </c>
      <c r="D30" s="76" t="s">
        <v>294</v>
      </c>
      <c r="E30" s="76" t="s">
        <v>295</v>
      </c>
    </row>
    <row r="31" spans="3:5" ht="18">
      <c r="C31" t="s">
        <v>296</v>
      </c>
      <c r="D31" s="76" t="s">
        <v>230</v>
      </c>
      <c r="E31" s="76" t="s">
        <v>297</v>
      </c>
    </row>
    <row r="32" spans="3:5" ht="18">
      <c r="C32" t="s">
        <v>298</v>
      </c>
      <c r="D32" s="76" t="s">
        <v>230</v>
      </c>
      <c r="E32" s="76" t="s">
        <v>299</v>
      </c>
    </row>
    <row r="33" spans="3:5" ht="18">
      <c r="C33" t="s">
        <v>300</v>
      </c>
      <c r="D33" s="76" t="s">
        <v>301</v>
      </c>
      <c r="E33" s="76" t="s">
        <v>302</v>
      </c>
    </row>
    <row r="34" spans="3:5" ht="18">
      <c r="C34" t="s">
        <v>303</v>
      </c>
      <c r="D34" s="76" t="s">
        <v>230</v>
      </c>
      <c r="E34" s="76" t="s">
        <v>304</v>
      </c>
    </row>
    <row r="35" spans="3:5" ht="18">
      <c r="C35" t="s">
        <v>305</v>
      </c>
      <c r="D35" s="76" t="s">
        <v>291</v>
      </c>
      <c r="E35" s="76" t="s">
        <v>306</v>
      </c>
    </row>
    <row r="36" spans="3:5" ht="18">
      <c r="C36" t="s">
        <v>307</v>
      </c>
      <c r="D36" s="76" t="s">
        <v>291</v>
      </c>
      <c r="E36" s="76" t="s">
        <v>308</v>
      </c>
    </row>
    <row r="37" spans="3:5" ht="18">
      <c r="C37" t="s">
        <v>309</v>
      </c>
      <c r="D37" s="76" t="s">
        <v>310</v>
      </c>
      <c r="E37" s="76" t="s">
        <v>311</v>
      </c>
    </row>
    <row r="38" spans="3:5" ht="18">
      <c r="C38" t="s">
        <v>312</v>
      </c>
      <c r="D38" s="76" t="s">
        <v>313</v>
      </c>
      <c r="E38" s="76" t="s">
        <v>314</v>
      </c>
    </row>
    <row r="39" spans="3:5" ht="18">
      <c r="C39" t="s">
        <v>315</v>
      </c>
      <c r="D39" s="76" t="s">
        <v>316</v>
      </c>
      <c r="E39" s="76" t="s">
        <v>317</v>
      </c>
    </row>
    <row r="40" spans="3:5" ht="18">
      <c r="C40" t="s">
        <v>318</v>
      </c>
      <c r="D40" s="76" t="s">
        <v>319</v>
      </c>
      <c r="E40" s="76" t="s">
        <v>320</v>
      </c>
    </row>
    <row r="41" spans="3:5" ht="18">
      <c r="C41" t="s">
        <v>321</v>
      </c>
      <c r="D41" s="76" t="s">
        <v>322</v>
      </c>
      <c r="E41" s="76" t="s">
        <v>323</v>
      </c>
    </row>
    <row r="42" spans="3:5" ht="18">
      <c r="C42" t="s">
        <v>324</v>
      </c>
      <c r="D42" s="76" t="s">
        <v>325</v>
      </c>
      <c r="E42" s="76" t="s">
        <v>326</v>
      </c>
    </row>
    <row r="43" spans="3:5" ht="18">
      <c r="C43" t="s">
        <v>327</v>
      </c>
      <c r="D43" s="76" t="s">
        <v>328</v>
      </c>
      <c r="E43" s="76" t="s">
        <v>329</v>
      </c>
    </row>
    <row r="44" spans="3:5" ht="18">
      <c r="C44" t="s">
        <v>330</v>
      </c>
      <c r="D44" s="76" t="s">
        <v>325</v>
      </c>
      <c r="E44" s="76" t="s">
        <v>331</v>
      </c>
    </row>
    <row r="45" spans="3:5" ht="18">
      <c r="C45" t="s">
        <v>332</v>
      </c>
      <c r="D45" s="76" t="s">
        <v>333</v>
      </c>
      <c r="E45" s="76" t="s">
        <v>334</v>
      </c>
    </row>
    <row r="46" spans="3:5" ht="18">
      <c r="C46" t="s">
        <v>335</v>
      </c>
      <c r="D46" s="76" t="s">
        <v>333</v>
      </c>
      <c r="E46" s="76" t="s">
        <v>336</v>
      </c>
    </row>
    <row r="47" spans="3:5" ht="18">
      <c r="C47" t="s">
        <v>337</v>
      </c>
      <c r="D47" s="76" t="s">
        <v>301</v>
      </c>
      <c r="E47" s="76" t="s">
        <v>338</v>
      </c>
    </row>
    <row r="48" spans="3:5" ht="18">
      <c r="C48" t="s">
        <v>339</v>
      </c>
      <c r="D48" s="76" t="s">
        <v>301</v>
      </c>
      <c r="E48" s="76" t="s">
        <v>340</v>
      </c>
    </row>
    <row r="49" spans="3:5" ht="18">
      <c r="C49" t="s">
        <v>341</v>
      </c>
      <c r="D49" s="76" t="s">
        <v>342</v>
      </c>
      <c r="E49" s="76" t="s">
        <v>343</v>
      </c>
    </row>
    <row r="50" spans="3:5" ht="18">
      <c r="C50" t="s">
        <v>344</v>
      </c>
      <c r="D50" s="76" t="s">
        <v>301</v>
      </c>
      <c r="E50" s="76" t="s">
        <v>345</v>
      </c>
    </row>
    <row r="51" spans="3:5" ht="18">
      <c r="C51" t="s">
        <v>346</v>
      </c>
      <c r="D51" s="76" t="s">
        <v>342</v>
      </c>
      <c r="E51" s="76" t="s">
        <v>347</v>
      </c>
    </row>
    <row r="52" spans="3:5" ht="18">
      <c r="C52" t="s">
        <v>348</v>
      </c>
      <c r="D52" s="76" t="s">
        <v>349</v>
      </c>
      <c r="E52" s="76" t="s">
        <v>350</v>
      </c>
    </row>
    <row r="53" spans="3:5" ht="18">
      <c r="C53" t="s">
        <v>351</v>
      </c>
      <c r="D53" s="76" t="s">
        <v>352</v>
      </c>
      <c r="E53" s="76" t="s">
        <v>353</v>
      </c>
    </row>
    <row r="54" spans="3:5" ht="18">
      <c r="C54" t="s">
        <v>354</v>
      </c>
      <c r="D54" s="76" t="s">
        <v>355</v>
      </c>
      <c r="E54" s="76" t="s">
        <v>356</v>
      </c>
    </row>
    <row r="55" spans="3:5" ht="18">
      <c r="C55" t="s">
        <v>357</v>
      </c>
      <c r="D55" s="76" t="s">
        <v>230</v>
      </c>
      <c r="E55" s="76" t="s">
        <v>358</v>
      </c>
    </row>
    <row r="56" spans="3:5" ht="18">
      <c r="C56" t="s">
        <v>359</v>
      </c>
      <c r="D56" s="76" t="s">
        <v>230</v>
      </c>
      <c r="E56" s="76" t="s">
        <v>360</v>
      </c>
    </row>
    <row r="57" spans="3:5" ht="18">
      <c r="C57" t="s">
        <v>361</v>
      </c>
      <c r="D57" s="76" t="s">
        <v>230</v>
      </c>
      <c r="E57" s="76" t="s">
        <v>362</v>
      </c>
    </row>
    <row r="58" spans="3:5" ht="18">
      <c r="C58" t="s">
        <v>363</v>
      </c>
      <c r="D58" s="76" t="s">
        <v>364</v>
      </c>
      <c r="E58" s="76" t="s">
        <v>365</v>
      </c>
    </row>
    <row r="59" spans="3:5" ht="18">
      <c r="C59" t="s">
        <v>366</v>
      </c>
      <c r="D59" s="76" t="s">
        <v>230</v>
      </c>
      <c r="E59" s="76" t="s">
        <v>367</v>
      </c>
    </row>
    <row r="60" spans="3:5" ht="18">
      <c r="C60" t="s">
        <v>368</v>
      </c>
      <c r="D60" s="76" t="s">
        <v>230</v>
      </c>
      <c r="E60" s="76" t="s">
        <v>369</v>
      </c>
    </row>
    <row r="61" spans="3:5" ht="18">
      <c r="C61" t="s">
        <v>370</v>
      </c>
      <c r="D61" s="76" t="s">
        <v>291</v>
      </c>
      <c r="E61" s="76" t="s">
        <v>371</v>
      </c>
    </row>
    <row r="62" spans="3:5" ht="18">
      <c r="C62" t="s">
        <v>372</v>
      </c>
      <c r="D62" s="76" t="s">
        <v>364</v>
      </c>
      <c r="E62" s="76" t="s">
        <v>373</v>
      </c>
    </row>
    <row r="63" spans="3:5" ht="18">
      <c r="C63" t="s">
        <v>374</v>
      </c>
      <c r="D63" s="76" t="s">
        <v>328</v>
      </c>
      <c r="E63" s="76" t="s">
        <v>375</v>
      </c>
    </row>
    <row r="64" spans="3:5" ht="18">
      <c r="C64" t="s">
        <v>376</v>
      </c>
      <c r="D64" s="76" t="s">
        <v>328</v>
      </c>
      <c r="E64" s="76" t="s">
        <v>377</v>
      </c>
    </row>
    <row r="65" spans="3:5" ht="18">
      <c r="C65" t="s">
        <v>378</v>
      </c>
      <c r="D65" s="76" t="s">
        <v>379</v>
      </c>
      <c r="E65" s="76" t="s">
        <v>380</v>
      </c>
    </row>
    <row r="66" spans="3:5" ht="18">
      <c r="C66" t="s">
        <v>381</v>
      </c>
      <c r="D66" s="76" t="s">
        <v>382</v>
      </c>
      <c r="E66" s="76" t="s">
        <v>383</v>
      </c>
    </row>
    <row r="67" spans="3:5" ht="18">
      <c r="C67" t="s">
        <v>384</v>
      </c>
      <c r="D67" s="76" t="s">
        <v>385</v>
      </c>
      <c r="E67" s="76" t="s">
        <v>386</v>
      </c>
    </row>
    <row r="68" spans="3:5" ht="18">
      <c r="C68" t="s">
        <v>387</v>
      </c>
      <c r="D68" s="76" t="s">
        <v>388</v>
      </c>
      <c r="E68" s="76" t="s">
        <v>389</v>
      </c>
    </row>
    <row r="69" spans="3:5" ht="18">
      <c r="C69" t="s">
        <v>390</v>
      </c>
      <c r="D69" s="76" t="s">
        <v>239</v>
      </c>
      <c r="E69" s="76" t="s">
        <v>391</v>
      </c>
    </row>
    <row r="70" spans="3:5" ht="18">
      <c r="C70" t="s">
        <v>392</v>
      </c>
      <c r="D70" s="76" t="s">
        <v>388</v>
      </c>
      <c r="E70" s="76" t="s">
        <v>393</v>
      </c>
    </row>
    <row r="71" spans="3:5" ht="18">
      <c r="C71" t="s">
        <v>394</v>
      </c>
      <c r="D71" s="76" t="s">
        <v>395</v>
      </c>
      <c r="E71" s="76" t="s">
        <v>396</v>
      </c>
    </row>
    <row r="72" spans="3:5" ht="18">
      <c r="C72" t="s">
        <v>397</v>
      </c>
      <c r="D72" s="76" t="s">
        <v>398</v>
      </c>
      <c r="E72" s="76" t="s">
        <v>399</v>
      </c>
    </row>
    <row r="73" spans="3:5" ht="18">
      <c r="C73" t="s">
        <v>400</v>
      </c>
      <c r="D73" s="76" t="s">
        <v>328</v>
      </c>
      <c r="E73" s="76" t="s">
        <v>401</v>
      </c>
    </row>
    <row r="74" spans="3:5" ht="18">
      <c r="C74" t="s">
        <v>402</v>
      </c>
      <c r="D74" s="76" t="s">
        <v>328</v>
      </c>
      <c r="E74" s="76" t="s">
        <v>403</v>
      </c>
    </row>
    <row r="75" spans="3:5" ht="18">
      <c r="C75" t="s">
        <v>404</v>
      </c>
      <c r="D75" s="76" t="s">
        <v>301</v>
      </c>
      <c r="E75" s="76" t="s">
        <v>405</v>
      </c>
    </row>
    <row r="76" spans="3:5" ht="18">
      <c r="C76" t="s">
        <v>406</v>
      </c>
      <c r="D76" s="76" t="s">
        <v>301</v>
      </c>
      <c r="E76" s="76" t="s">
        <v>407</v>
      </c>
    </row>
    <row r="77" spans="3:5" ht="18">
      <c r="C77" t="s">
        <v>408</v>
      </c>
      <c r="D77" s="76" t="s">
        <v>409</v>
      </c>
      <c r="E77" s="76" t="s">
        <v>410</v>
      </c>
    </row>
    <row r="78" spans="3:5" ht="18">
      <c r="C78" t="s">
        <v>411</v>
      </c>
      <c r="D78" s="76" t="s">
        <v>291</v>
      </c>
      <c r="E78" s="76" t="s">
        <v>412</v>
      </c>
    </row>
    <row r="79" spans="3:5" ht="18">
      <c r="C79" t="s">
        <v>413</v>
      </c>
      <c r="D79" s="76" t="s">
        <v>230</v>
      </c>
      <c r="E79" s="76" t="s">
        <v>414</v>
      </c>
    </row>
    <row r="80" spans="3:5" ht="18">
      <c r="C80" t="s">
        <v>415</v>
      </c>
      <c r="D80" s="76" t="s">
        <v>230</v>
      </c>
      <c r="E80" s="76" t="s">
        <v>416</v>
      </c>
    </row>
    <row r="81" spans="3:5" ht="18">
      <c r="C81" t="s">
        <v>417</v>
      </c>
      <c r="D81" s="76" t="s">
        <v>230</v>
      </c>
      <c r="E81" s="76" t="s">
        <v>418</v>
      </c>
    </row>
    <row r="82" spans="3:5" ht="18">
      <c r="C82" t="s">
        <v>419</v>
      </c>
      <c r="D82" s="76" t="s">
        <v>230</v>
      </c>
      <c r="E82" s="76" t="s">
        <v>420</v>
      </c>
    </row>
    <row r="83" spans="3:5" ht="18">
      <c r="C83" t="s">
        <v>421</v>
      </c>
      <c r="D83" s="76" t="s">
        <v>230</v>
      </c>
      <c r="E83" s="76" t="s">
        <v>422</v>
      </c>
    </row>
    <row r="84" spans="3:5" ht="18">
      <c r="C84" t="s">
        <v>423</v>
      </c>
      <c r="D84" s="76" t="s">
        <v>349</v>
      </c>
      <c r="E84" s="76" t="s">
        <v>424</v>
      </c>
    </row>
    <row r="85" spans="3:5" ht="18">
      <c r="C85" t="s">
        <v>425</v>
      </c>
      <c r="D85" s="76" t="s">
        <v>349</v>
      </c>
      <c r="E85" s="76" t="s">
        <v>426</v>
      </c>
    </row>
    <row r="86" spans="3:5" ht="18">
      <c r="C86" t="s">
        <v>427</v>
      </c>
      <c r="D86" s="76" t="s">
        <v>301</v>
      </c>
      <c r="E86" s="76" t="s">
        <v>428</v>
      </c>
    </row>
    <row r="87" spans="3:5" ht="18">
      <c r="C87" t="s">
        <v>429</v>
      </c>
      <c r="D87" s="76" t="s">
        <v>301</v>
      </c>
      <c r="E87" s="76" t="s">
        <v>430</v>
      </c>
    </row>
    <row r="88" spans="3:5" ht="18">
      <c r="C88" t="s">
        <v>431</v>
      </c>
      <c r="D88" s="76" t="s">
        <v>333</v>
      </c>
      <c r="E88" s="76" t="s">
        <v>432</v>
      </c>
    </row>
    <row r="89" spans="3:5" ht="18">
      <c r="C89" t="s">
        <v>433</v>
      </c>
      <c r="D89" s="76" t="s">
        <v>333</v>
      </c>
      <c r="E89" s="76" t="s">
        <v>434</v>
      </c>
    </row>
    <row r="90" spans="3:5" ht="18">
      <c r="C90" t="s">
        <v>435</v>
      </c>
      <c r="D90" s="76" t="s">
        <v>230</v>
      </c>
      <c r="E90" s="76" t="s">
        <v>436</v>
      </c>
    </row>
    <row r="91" spans="3:5" ht="18">
      <c r="C91" t="s">
        <v>437</v>
      </c>
      <c r="D91" s="76" t="s">
        <v>230</v>
      </c>
      <c r="E91" s="76" t="s">
        <v>438</v>
      </c>
    </row>
    <row r="92" spans="3:5" ht="18">
      <c r="C92" t="s">
        <v>439</v>
      </c>
      <c r="D92" s="76" t="s">
        <v>301</v>
      </c>
      <c r="E92" s="76" t="s">
        <v>440</v>
      </c>
    </row>
    <row r="93" spans="3:5" ht="18">
      <c r="C93" t="s">
        <v>441</v>
      </c>
      <c r="D93" s="76" t="s">
        <v>301</v>
      </c>
      <c r="E93" s="76" t="s">
        <v>442</v>
      </c>
    </row>
    <row r="94" spans="3:5" ht="18">
      <c r="C94" t="s">
        <v>443</v>
      </c>
      <c r="D94" s="76" t="s">
        <v>328</v>
      </c>
      <c r="E94" s="76" t="s">
        <v>444</v>
      </c>
    </row>
    <row r="95" spans="3:5" ht="18">
      <c r="C95" t="s">
        <v>445</v>
      </c>
      <c r="D95" s="76" t="s">
        <v>328</v>
      </c>
      <c r="E95" s="76" t="s">
        <v>446</v>
      </c>
    </row>
    <row r="96" spans="3:5" ht="18">
      <c r="C96" t="s">
        <v>447</v>
      </c>
      <c r="D96" s="76" t="s">
        <v>448</v>
      </c>
      <c r="E96" s="76" t="s">
        <v>449</v>
      </c>
    </row>
    <row r="97" spans="3:5" ht="18">
      <c r="C97" t="s">
        <v>450</v>
      </c>
      <c r="D97" s="76" t="s">
        <v>342</v>
      </c>
      <c r="E97" s="76" t="s">
        <v>451</v>
      </c>
    </row>
    <row r="98" spans="3:5" ht="18">
      <c r="C98" t="s">
        <v>452</v>
      </c>
      <c r="D98" s="76" t="s">
        <v>342</v>
      </c>
      <c r="E98" s="76" t="s">
        <v>453</v>
      </c>
    </row>
    <row r="99" spans="3:5" ht="18">
      <c r="C99" t="s">
        <v>454</v>
      </c>
      <c r="D99" s="76" t="s">
        <v>291</v>
      </c>
      <c r="E99" s="76" t="s">
        <v>455</v>
      </c>
    </row>
    <row r="100" spans="3:5" ht="18">
      <c r="C100" t="s">
        <v>456</v>
      </c>
      <c r="D100" s="76" t="s">
        <v>457</v>
      </c>
      <c r="E100" s="76" t="s">
        <v>458</v>
      </c>
    </row>
    <row r="101" spans="3:5" ht="18">
      <c r="C101" t="s">
        <v>459</v>
      </c>
      <c r="D101" s="76" t="s">
        <v>269</v>
      </c>
      <c r="E101" s="76" t="s">
        <v>460</v>
      </c>
    </row>
    <row r="102" spans="3:5" ht="18">
      <c r="C102" t="s">
        <v>461</v>
      </c>
      <c r="D102" s="76" t="s">
        <v>291</v>
      </c>
      <c r="E102" s="76" t="s">
        <v>462</v>
      </c>
    </row>
    <row r="103" spans="3:5" ht="18">
      <c r="C103" t="s">
        <v>463</v>
      </c>
      <c r="D103" s="76" t="s">
        <v>230</v>
      </c>
      <c r="E103" s="76" t="s">
        <v>464</v>
      </c>
    </row>
    <row r="104" spans="3:5" ht="18">
      <c r="C104" t="s">
        <v>465</v>
      </c>
      <c r="D104" s="76" t="s">
        <v>333</v>
      </c>
      <c r="E104" s="76" t="s">
        <v>466</v>
      </c>
    </row>
    <row r="105" spans="3:5" ht="18">
      <c r="C105" t="s">
        <v>467</v>
      </c>
      <c r="D105" s="76" t="s">
        <v>301</v>
      </c>
      <c r="E105" s="76" t="s">
        <v>468</v>
      </c>
    </row>
    <row r="106" spans="3:5" ht="18">
      <c r="C106" t="s">
        <v>469</v>
      </c>
      <c r="D106" s="76" t="s">
        <v>301</v>
      </c>
      <c r="E106" s="76" t="s">
        <v>470</v>
      </c>
    </row>
    <row r="107" spans="3:5" ht="18">
      <c r="C107" t="s">
        <v>471</v>
      </c>
      <c r="D107" s="76" t="s">
        <v>301</v>
      </c>
      <c r="E107" s="76" t="s">
        <v>472</v>
      </c>
    </row>
    <row r="108" spans="3:5" ht="18">
      <c r="C108" t="s">
        <v>473</v>
      </c>
      <c r="D108" s="76" t="s">
        <v>301</v>
      </c>
      <c r="E108" s="76" t="s">
        <v>474</v>
      </c>
    </row>
    <row r="109" spans="3:5" ht="18">
      <c r="C109" t="s">
        <v>475</v>
      </c>
      <c r="D109" s="76" t="s">
        <v>301</v>
      </c>
      <c r="E109" s="76" t="s">
        <v>476</v>
      </c>
    </row>
    <row r="110" spans="3:5" ht="18">
      <c r="C110" t="s">
        <v>477</v>
      </c>
      <c r="D110" s="76" t="s">
        <v>301</v>
      </c>
      <c r="E110" s="76" t="s">
        <v>478</v>
      </c>
    </row>
    <row r="111" spans="3:5" ht="18">
      <c r="C111" t="s">
        <v>479</v>
      </c>
      <c r="D111" s="76" t="s">
        <v>301</v>
      </c>
      <c r="E111" s="76" t="s">
        <v>480</v>
      </c>
    </row>
    <row r="112" spans="3:5" ht="18">
      <c r="C112" t="s">
        <v>481</v>
      </c>
      <c r="D112" s="76" t="s">
        <v>301</v>
      </c>
      <c r="E112" s="76" t="s">
        <v>482</v>
      </c>
    </row>
    <row r="113" spans="3:5" ht="18">
      <c r="C113" t="s">
        <v>483</v>
      </c>
      <c r="D113" s="76" t="s">
        <v>301</v>
      </c>
      <c r="E113" s="76" t="s">
        <v>484</v>
      </c>
    </row>
    <row r="114" spans="3:5" ht="18">
      <c r="C114" t="s">
        <v>485</v>
      </c>
      <c r="D114" s="76" t="s">
        <v>301</v>
      </c>
      <c r="E114" s="76" t="s">
        <v>486</v>
      </c>
    </row>
    <row r="115" spans="3:5" ht="18">
      <c r="C115" t="s">
        <v>487</v>
      </c>
      <c r="D115" s="76" t="s">
        <v>301</v>
      </c>
      <c r="E115" s="76" t="s">
        <v>488</v>
      </c>
    </row>
    <row r="116" spans="3:5" ht="18">
      <c r="C116" t="s">
        <v>489</v>
      </c>
      <c r="D116" s="76" t="s">
        <v>490</v>
      </c>
      <c r="E116" s="76" t="s">
        <v>491</v>
      </c>
    </row>
    <row r="117" spans="3:5" ht="18">
      <c r="C117" t="s">
        <v>492</v>
      </c>
      <c r="D117" s="76" t="s">
        <v>333</v>
      </c>
      <c r="E117" s="76" t="s">
        <v>493</v>
      </c>
    </row>
    <row r="118" spans="3:5" ht="18">
      <c r="C118" t="s">
        <v>494</v>
      </c>
      <c r="D118" s="76" t="s">
        <v>333</v>
      </c>
      <c r="E118" s="76" t="s">
        <v>495</v>
      </c>
    </row>
    <row r="119" spans="3:5" ht="18">
      <c r="C119" t="s">
        <v>496</v>
      </c>
      <c r="D119" s="76" t="s">
        <v>497</v>
      </c>
      <c r="E119" s="76" t="s">
        <v>498</v>
      </c>
    </row>
    <row r="120" spans="3:5" ht="18">
      <c r="C120" t="s">
        <v>499</v>
      </c>
      <c r="D120" s="76" t="s">
        <v>500</v>
      </c>
      <c r="E120" s="76" t="s">
        <v>501</v>
      </c>
    </row>
    <row r="121" spans="3:5" ht="18">
      <c r="C121" t="s">
        <v>502</v>
      </c>
      <c r="D121" s="76" t="s">
        <v>342</v>
      </c>
      <c r="E121" s="76" t="s">
        <v>503</v>
      </c>
    </row>
    <row r="122" spans="3:5" ht="18">
      <c r="C122" t="s">
        <v>504</v>
      </c>
      <c r="D122" s="76" t="s">
        <v>230</v>
      </c>
      <c r="E122" s="76" t="s">
        <v>505</v>
      </c>
    </row>
    <row r="123" spans="3:5" ht="18">
      <c r="C123" t="s">
        <v>506</v>
      </c>
      <c r="D123" s="76" t="s">
        <v>230</v>
      </c>
      <c r="E123" s="76" t="s">
        <v>507</v>
      </c>
    </row>
    <row r="124" spans="3:5" ht="18">
      <c r="C124" t="s">
        <v>508</v>
      </c>
      <c r="D124" s="76" t="s">
        <v>509</v>
      </c>
      <c r="E124" s="76" t="s">
        <v>510</v>
      </c>
    </row>
    <row r="125" spans="3:5" ht="18">
      <c r="C125" t="s">
        <v>511</v>
      </c>
      <c r="D125" s="76" t="s">
        <v>512</v>
      </c>
      <c r="E125" s="76" t="s">
        <v>513</v>
      </c>
    </row>
  </sheetData>
  <hyperlinks>
    <hyperlink ref="C3" r:id="rId1" display="../../F:/Marc/Pigeon/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Natural History Museum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Scan Admin</dc:creator>
  <cp:lastModifiedBy>Mobius</cp:lastModifiedBy>
  <dcterms:created xsi:type="dcterms:W3CDTF">2018-08-15T09:36:21Z</dcterms:created>
  <dcterms:modified xsi:type="dcterms:W3CDTF">2019-03-05T02:29:00Z</dcterms:modified>
</cp:coreProperties>
</file>