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7" windowWidth="14803" windowHeight="7980"/>
  </bookViews>
  <sheets>
    <sheet name="表" sheetId="2" r:id="rId1"/>
    <sheet name="材料" sheetId="1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58" i="2" l="1"/>
  <c r="BO34" i="1" l="1"/>
  <c r="BO26" i="1"/>
  <c r="BO25" i="1"/>
  <c r="BO21" i="1"/>
  <c r="BO20" i="1"/>
  <c r="BO19" i="1"/>
  <c r="BP75" i="1"/>
  <c r="BO33" i="1" s="1"/>
  <c r="BP73" i="1"/>
  <c r="BO32" i="1" s="1"/>
  <c r="BP71" i="1"/>
  <c r="BO31" i="1" s="1"/>
  <c r="BO57" i="1" l="1"/>
  <c r="BO56" i="1"/>
  <c r="BO55" i="1"/>
  <c r="BO54" i="1"/>
  <c r="BO53" i="1"/>
  <c r="BO52" i="1"/>
  <c r="BO51" i="1"/>
  <c r="BO50" i="1"/>
  <c r="BO49" i="1"/>
  <c r="BO48" i="1"/>
  <c r="BO47" i="1"/>
  <c r="BO46" i="1"/>
  <c r="BO45" i="1"/>
  <c r="BO44" i="1"/>
  <c r="BO43" i="1"/>
  <c r="BO42" i="1"/>
  <c r="BO41" i="1"/>
  <c r="BO40" i="1"/>
  <c r="BO39" i="1"/>
  <c r="BO38" i="1"/>
  <c r="BO37" i="1"/>
  <c r="BO36" i="1"/>
  <c r="BO35" i="1"/>
  <c r="BO30" i="1"/>
  <c r="BO29" i="1"/>
  <c r="BO28" i="1"/>
  <c r="BO27" i="1"/>
  <c r="BO22" i="1"/>
  <c r="BO18" i="1"/>
  <c r="BO17" i="1"/>
  <c r="BO16" i="1"/>
  <c r="BO15" i="1"/>
  <c r="BO14" i="1"/>
  <c r="BO13" i="1"/>
  <c r="BO12" i="1"/>
  <c r="BO11" i="1"/>
  <c r="BO10" i="1"/>
  <c r="BO9" i="1"/>
  <c r="BO8" i="1"/>
  <c r="BO7" i="1"/>
  <c r="BO6" i="1"/>
  <c r="BO5" i="1"/>
  <c r="BO4" i="1"/>
  <c r="BO3" i="1"/>
</calcChain>
</file>

<file path=xl/sharedStrings.xml><?xml version="1.0" encoding="utf-8"?>
<sst xmlns="http://schemas.openxmlformats.org/spreadsheetml/2006/main" count="433" uniqueCount="266">
  <si>
    <t>目名</t>
    <rPh sb="0" eb="1">
      <t>モク</t>
    </rPh>
    <rPh sb="1" eb="2">
      <t>メイ</t>
    </rPh>
    <phoneticPr fontId="2"/>
  </si>
  <si>
    <t>科名</t>
    <rPh sb="0" eb="1">
      <t>カ</t>
    </rPh>
    <rPh sb="1" eb="2">
      <t>メイ</t>
    </rPh>
    <phoneticPr fontId="2"/>
  </si>
  <si>
    <t>種名</t>
    <rPh sb="0" eb="2">
      <t>シュメイ</t>
    </rPh>
    <phoneticPr fontId="2"/>
  </si>
  <si>
    <t>7.31-8.3</t>
    <phoneticPr fontId="2"/>
  </si>
  <si>
    <t>8.3-8.8</t>
    <phoneticPr fontId="2"/>
  </si>
  <si>
    <t>8.8-8.10</t>
    <phoneticPr fontId="2"/>
  </si>
  <si>
    <t>8.10-8.16</t>
    <phoneticPr fontId="2"/>
  </si>
  <si>
    <t>8.16-8.21</t>
    <phoneticPr fontId="2"/>
  </si>
  <si>
    <t>8.21-8.25</t>
    <phoneticPr fontId="2"/>
  </si>
  <si>
    <t>8.25-8.28</t>
    <phoneticPr fontId="2"/>
  </si>
  <si>
    <t>8.28-9.1</t>
    <phoneticPr fontId="2"/>
  </si>
  <si>
    <t>9.1-9.11</t>
    <phoneticPr fontId="2"/>
  </si>
  <si>
    <t>9.11-9.20</t>
    <phoneticPr fontId="2"/>
  </si>
  <si>
    <t>和名</t>
    <rPh sb="0" eb="2">
      <t>ワメイ</t>
    </rPh>
    <phoneticPr fontId="2"/>
  </si>
  <si>
    <t>学名</t>
    <rPh sb="0" eb="2">
      <t>ガクメイ</t>
    </rPh>
    <phoneticPr fontId="2"/>
  </si>
  <si>
    <t>430nm</t>
    <phoneticPr fontId="2"/>
  </si>
  <si>
    <t>450nm</t>
    <phoneticPr fontId="2"/>
  </si>
  <si>
    <t>470nm</t>
    <phoneticPr fontId="2"/>
  </si>
  <si>
    <t>525+535</t>
    <phoneticPr fontId="2"/>
  </si>
  <si>
    <t>375+430</t>
    <phoneticPr fontId="2"/>
  </si>
  <si>
    <t>375+430</t>
    <phoneticPr fontId="2"/>
  </si>
  <si>
    <t>トンボ</t>
    <phoneticPr fontId="2"/>
  </si>
  <si>
    <t>ノシメトンボ</t>
    <phoneticPr fontId="2"/>
  </si>
  <si>
    <t>Sympetrum infuscatum</t>
    <phoneticPr fontId="2"/>
  </si>
  <si>
    <t>トンボ目</t>
    <rPh sb="3" eb="4">
      <t>モク</t>
    </rPh>
    <phoneticPr fontId="2"/>
  </si>
  <si>
    <t>ハサミムシ</t>
    <phoneticPr fontId="2"/>
  </si>
  <si>
    <t>ハサミムシ目</t>
    <phoneticPr fontId="2"/>
  </si>
  <si>
    <t>バッタ</t>
    <phoneticPr fontId="2"/>
  </si>
  <si>
    <t>ケラ</t>
    <phoneticPr fontId="2"/>
  </si>
  <si>
    <t>Gryllotalpa orientalis</t>
    <phoneticPr fontId="2"/>
  </si>
  <si>
    <t>バッタ目</t>
    <rPh sb="3" eb="4">
      <t>モク</t>
    </rPh>
    <phoneticPr fontId="2"/>
  </si>
  <si>
    <t>カメムシ</t>
    <phoneticPr fontId="2"/>
  </si>
  <si>
    <t>セミ</t>
    <phoneticPr fontId="2"/>
  </si>
  <si>
    <t>セミ科</t>
    <rPh sb="2" eb="3">
      <t>カ</t>
    </rPh>
    <phoneticPr fontId="2"/>
  </si>
  <si>
    <t>アワフキムシ</t>
    <phoneticPr fontId="2"/>
  </si>
  <si>
    <t>アワフキムシ科</t>
    <rPh sb="6" eb="7">
      <t>カ</t>
    </rPh>
    <phoneticPr fontId="2"/>
  </si>
  <si>
    <t>カメムシ目</t>
    <rPh sb="4" eb="5">
      <t>モク</t>
    </rPh>
    <phoneticPr fontId="2"/>
  </si>
  <si>
    <t>アミメカゲロウ</t>
    <phoneticPr fontId="2"/>
  </si>
  <si>
    <t>ヘビトンボ</t>
    <phoneticPr fontId="2"/>
  </si>
  <si>
    <t>Protohermes grandis</t>
    <phoneticPr fontId="2"/>
  </si>
  <si>
    <t>ウスバカゲロウ</t>
    <phoneticPr fontId="2"/>
  </si>
  <si>
    <t>ウスバカゲロウ科</t>
    <rPh sb="7" eb="8">
      <t>カ</t>
    </rPh>
    <phoneticPr fontId="2"/>
  </si>
  <si>
    <t>トビケラ</t>
    <phoneticPr fontId="2"/>
  </si>
  <si>
    <t>ヒゲナガカワトビケラ科</t>
    <rPh sb="10" eb="11">
      <t>カ</t>
    </rPh>
    <phoneticPr fontId="2"/>
  </si>
  <si>
    <t>ムラサキトビケラ</t>
    <phoneticPr fontId="2"/>
  </si>
  <si>
    <t>Eubasilissa regina</t>
    <phoneticPr fontId="2"/>
  </si>
  <si>
    <t>トビケラ目</t>
    <rPh sb="4" eb="5">
      <t>モク</t>
    </rPh>
    <phoneticPr fontId="2"/>
  </si>
  <si>
    <t>チョウ</t>
    <phoneticPr fontId="2"/>
  </si>
  <si>
    <t>イラガ</t>
    <phoneticPr fontId="2"/>
  </si>
  <si>
    <t>イラガ科</t>
    <rPh sb="3" eb="4">
      <t>カ</t>
    </rPh>
    <phoneticPr fontId="2"/>
  </si>
  <si>
    <t>メイガ</t>
    <phoneticPr fontId="2"/>
  </si>
  <si>
    <t>メイガ科</t>
    <rPh sb="3" eb="4">
      <t>カ</t>
    </rPh>
    <phoneticPr fontId="2"/>
  </si>
  <si>
    <t>シャクガ</t>
    <phoneticPr fontId="2"/>
  </si>
  <si>
    <t>シャクガ科</t>
    <rPh sb="4" eb="5">
      <t>カ</t>
    </rPh>
    <phoneticPr fontId="2"/>
  </si>
  <si>
    <t>ヤママユガ</t>
    <phoneticPr fontId="2"/>
  </si>
  <si>
    <t>オオミズアオ本土亜種</t>
    <phoneticPr fontId="2"/>
  </si>
  <si>
    <t>Actias aliena aliena</t>
    <phoneticPr fontId="2"/>
  </si>
  <si>
    <t>ヤママユ本土亜種</t>
    <phoneticPr fontId="2"/>
  </si>
  <si>
    <t>Antheraea yamamai yamamai</t>
    <phoneticPr fontId="2"/>
  </si>
  <si>
    <t>クスサン本土亜種</t>
    <phoneticPr fontId="2"/>
  </si>
  <si>
    <t>Saturnia japonica japonica</t>
    <phoneticPr fontId="2"/>
  </si>
  <si>
    <t>170程度</t>
    <rPh sb="3" eb="5">
      <t>テイド</t>
    </rPh>
    <phoneticPr fontId="2"/>
  </si>
  <si>
    <t xml:space="preserve">300程度 </t>
    <rPh sb="3" eb="5">
      <t>テイド</t>
    </rPh>
    <phoneticPr fontId="2"/>
  </si>
  <si>
    <t>ヤママユガ科</t>
    <rPh sb="5" eb="6">
      <t>カ</t>
    </rPh>
    <phoneticPr fontId="2"/>
  </si>
  <si>
    <t>スズメガ</t>
    <phoneticPr fontId="2"/>
  </si>
  <si>
    <t>スズメガ科</t>
    <rPh sb="4" eb="5">
      <t>カ</t>
    </rPh>
    <phoneticPr fontId="2"/>
  </si>
  <si>
    <t>Sphingidae sp.</t>
    <phoneticPr fontId="2"/>
  </si>
  <si>
    <t>ヒトリガ</t>
    <phoneticPr fontId="2"/>
  </si>
  <si>
    <t>Arctia caja phaeosoma</t>
    <phoneticPr fontId="2"/>
  </si>
  <si>
    <t>シロヒトリ</t>
    <phoneticPr fontId="2"/>
  </si>
  <si>
    <t>Chionarctia nivea</t>
    <phoneticPr fontId="2"/>
  </si>
  <si>
    <t>ヨツボシホソバ</t>
    <phoneticPr fontId="2"/>
  </si>
  <si>
    <t>Lithosia quadra</t>
    <phoneticPr fontId="2"/>
  </si>
  <si>
    <t>ベニヘリコケガ</t>
    <phoneticPr fontId="2"/>
  </si>
  <si>
    <t>Miltochrista miniata rosaria</t>
    <phoneticPr fontId="2"/>
  </si>
  <si>
    <t>ヒトリガ科</t>
    <rPh sb="4" eb="5">
      <t>カ</t>
    </rPh>
    <phoneticPr fontId="2"/>
  </si>
  <si>
    <t>ドクガ</t>
    <phoneticPr fontId="2"/>
  </si>
  <si>
    <t>マイマイガ</t>
    <phoneticPr fontId="2"/>
  </si>
  <si>
    <t>Lymantria dispar japonica</t>
    <phoneticPr fontId="2"/>
  </si>
  <si>
    <t>ノンネマイマイ</t>
    <phoneticPr fontId="2"/>
  </si>
  <si>
    <t>Lymantria monacha</t>
    <phoneticPr fontId="2"/>
  </si>
  <si>
    <t>ヤガ</t>
    <phoneticPr fontId="2"/>
  </si>
  <si>
    <t>ヤガ科</t>
    <rPh sb="2" eb="3">
      <t>カ</t>
    </rPh>
    <phoneticPr fontId="2"/>
  </si>
  <si>
    <t>チョウ目</t>
    <rPh sb="3" eb="4">
      <t>モク</t>
    </rPh>
    <phoneticPr fontId="2"/>
  </si>
  <si>
    <t>ハエ</t>
    <phoneticPr fontId="2"/>
  </si>
  <si>
    <t>ガガンボ</t>
    <phoneticPr fontId="2"/>
  </si>
  <si>
    <t>ガガンボ科</t>
    <rPh sb="4" eb="5">
      <t>カ</t>
    </rPh>
    <phoneticPr fontId="2"/>
  </si>
  <si>
    <t>コウチュウ</t>
    <phoneticPr fontId="2"/>
  </si>
  <si>
    <t>オサムシ</t>
    <phoneticPr fontId="2"/>
  </si>
  <si>
    <t>オサムシ科</t>
    <rPh sb="4" eb="5">
      <t>カ</t>
    </rPh>
    <phoneticPr fontId="2"/>
  </si>
  <si>
    <t>シデムシ</t>
    <phoneticPr fontId="2"/>
  </si>
  <si>
    <t>シデムシ科</t>
    <rPh sb="4" eb="5">
      <t>カ</t>
    </rPh>
    <phoneticPr fontId="2"/>
  </si>
  <si>
    <t>クワガタムシ</t>
    <phoneticPr fontId="2"/>
  </si>
  <si>
    <t>コクワガタ</t>
    <phoneticPr fontId="2"/>
  </si>
  <si>
    <t>Dorcus rectus rectus</t>
    <phoneticPr fontId="2"/>
  </si>
  <si>
    <t>アカアシクワガタ</t>
    <phoneticPr fontId="2"/>
  </si>
  <si>
    <t>Dorcus rubrofemoratus rubrofemoratus</t>
    <phoneticPr fontId="2"/>
  </si>
  <si>
    <t>ミヤマクワガタ</t>
    <phoneticPr fontId="2"/>
  </si>
  <si>
    <t>Lucanus maculifemoratus maculifemoratus</t>
    <phoneticPr fontId="2"/>
  </si>
  <si>
    <t>ノコギリクワガタ</t>
    <phoneticPr fontId="2"/>
  </si>
  <si>
    <t>Prosopocoilus inclinatus inclinatus</t>
    <phoneticPr fontId="2"/>
  </si>
  <si>
    <t>コガネムシ</t>
    <phoneticPr fontId="2"/>
  </si>
  <si>
    <t>オオスジコガネ</t>
    <phoneticPr fontId="2"/>
  </si>
  <si>
    <t>Anomala costata</t>
    <phoneticPr fontId="2"/>
  </si>
  <si>
    <t>サクラコガネ</t>
    <phoneticPr fontId="2"/>
  </si>
  <si>
    <t>Anomala daimiana</t>
    <phoneticPr fontId="2"/>
  </si>
  <si>
    <t>ヒメコガネ</t>
    <phoneticPr fontId="2"/>
  </si>
  <si>
    <t>Anomala rufocuprea</t>
    <phoneticPr fontId="2"/>
  </si>
  <si>
    <t>ゴホンダイコクコガネ</t>
    <phoneticPr fontId="2"/>
  </si>
  <si>
    <t>Copris acutidens</t>
    <phoneticPr fontId="2"/>
  </si>
  <si>
    <t>ダイコクコガネ</t>
    <phoneticPr fontId="2"/>
  </si>
  <si>
    <t>Copris ochus</t>
    <phoneticPr fontId="2"/>
  </si>
  <si>
    <t>カブトムシ</t>
    <phoneticPr fontId="2"/>
  </si>
  <si>
    <t>Trypoxylus dichotomus septentrionalis</t>
    <phoneticPr fontId="2"/>
  </si>
  <si>
    <t>コガネムシ科</t>
    <rPh sb="5" eb="6">
      <t>カ</t>
    </rPh>
    <phoneticPr fontId="2"/>
  </si>
  <si>
    <t>コメツキムシ</t>
    <phoneticPr fontId="2"/>
  </si>
  <si>
    <t>コメツキムシ科</t>
    <rPh sb="6" eb="7">
      <t>カ</t>
    </rPh>
    <phoneticPr fontId="2"/>
  </si>
  <si>
    <t>テントウムシ</t>
    <phoneticPr fontId="2"/>
  </si>
  <si>
    <t>テントウムシ科</t>
    <rPh sb="6" eb="7">
      <t>カ</t>
    </rPh>
    <phoneticPr fontId="2"/>
  </si>
  <si>
    <t>カミキリムシ</t>
    <phoneticPr fontId="2"/>
  </si>
  <si>
    <t>ノコギリカミキリ</t>
    <phoneticPr fontId="2"/>
  </si>
  <si>
    <t>Prionus insularis insularis</t>
    <phoneticPr fontId="2"/>
  </si>
  <si>
    <t>カミキリムシ科</t>
    <rPh sb="6" eb="7">
      <t>カ</t>
    </rPh>
    <phoneticPr fontId="2"/>
  </si>
  <si>
    <t>オトシブミ</t>
    <phoneticPr fontId="2"/>
  </si>
  <si>
    <t>オトシブミ科</t>
    <rPh sb="5" eb="6">
      <t>カ</t>
    </rPh>
    <phoneticPr fontId="2"/>
  </si>
  <si>
    <t>コウチュウ目</t>
    <rPh sb="5" eb="6">
      <t>モク</t>
    </rPh>
    <phoneticPr fontId="2"/>
  </si>
  <si>
    <t>ハチ</t>
    <phoneticPr fontId="2"/>
  </si>
  <si>
    <t>ハチ目</t>
    <rPh sb="2" eb="3">
      <t>モク</t>
    </rPh>
    <phoneticPr fontId="2"/>
  </si>
  <si>
    <t>合計</t>
    <rPh sb="0" eb="2">
      <t>ゴウケイ</t>
    </rPh>
    <phoneticPr fontId="1"/>
  </si>
  <si>
    <t>チョウ目（鱗翅目）</t>
  </si>
  <si>
    <t>ヤママユガ科</t>
  </si>
  <si>
    <t>オオミズアオ本土亜種</t>
  </si>
  <si>
    <t>ヤママユ本土亜種</t>
  </si>
  <si>
    <t>クスサン本土亜種</t>
  </si>
  <si>
    <t>スズメガ科</t>
  </si>
  <si>
    <t>クルマスズメ本土亜種</t>
  </si>
  <si>
    <t>エゾシモフリスズメ</t>
  </si>
  <si>
    <t>ヒトリガ科</t>
  </si>
  <si>
    <t>ヒトリガ</t>
  </si>
  <si>
    <t>ドクガ科</t>
  </si>
  <si>
    <t>マイマイガ♂</t>
    <phoneticPr fontId="1"/>
  </si>
  <si>
    <t>マイマイガ♀</t>
    <phoneticPr fontId="1"/>
  </si>
  <si>
    <t>カシワマイマイ本土亜種♂</t>
    <phoneticPr fontId="1"/>
  </si>
  <si>
    <t>カシワマイマイ本土亜種♀</t>
    <phoneticPr fontId="1"/>
  </si>
  <si>
    <t>ノンネマイマイ♂</t>
    <phoneticPr fontId="1"/>
  </si>
  <si>
    <t>ノンネマイマイ♀</t>
    <phoneticPr fontId="1"/>
  </si>
  <si>
    <t>365nm</t>
    <phoneticPr fontId="1"/>
  </si>
  <si>
    <t>375nm</t>
    <phoneticPr fontId="1"/>
  </si>
  <si>
    <t>375+405nm</t>
    <phoneticPr fontId="1"/>
  </si>
  <si>
    <t>375+430nm</t>
    <phoneticPr fontId="1"/>
  </si>
  <si>
    <t>375+490nm</t>
    <phoneticPr fontId="1"/>
  </si>
  <si>
    <t>375+450nm</t>
    <phoneticPr fontId="1"/>
  </si>
  <si>
    <t>Ampelophaga rubiginosa rubiginosa</t>
  </si>
  <si>
    <t>Meganoton analis scribae</t>
  </si>
  <si>
    <t>Sphingidae</t>
  </si>
  <si>
    <t>Saturniidae</t>
  </si>
  <si>
    <t>Arctiidae</t>
  </si>
  <si>
    <t>Lymantriidae</t>
  </si>
  <si>
    <t>Lymantria mathura aurora</t>
  </si>
  <si>
    <t>Libellulidae</t>
  </si>
  <si>
    <t>Odonata</t>
  </si>
  <si>
    <t>Dermaptera</t>
  </si>
  <si>
    <t>Gryllotalpidae</t>
  </si>
  <si>
    <t>Orthoptera</t>
  </si>
  <si>
    <t>Lymantriidae sp.</t>
    <phoneticPr fontId="1"/>
  </si>
  <si>
    <t>Aphrophoridae</t>
  </si>
  <si>
    <t>Hemiptera</t>
    <phoneticPr fontId="1"/>
  </si>
  <si>
    <t>Corydalidae</t>
  </si>
  <si>
    <t>Myrmeleontidae</t>
  </si>
  <si>
    <t>Cicadidae</t>
  </si>
  <si>
    <t>科名(英語)</t>
    <rPh sb="0" eb="2">
      <t>カメイ</t>
    </rPh>
    <rPh sb="3" eb="5">
      <t>エイゴ</t>
    </rPh>
    <phoneticPr fontId="1"/>
  </si>
  <si>
    <t>Stenopsychidae</t>
    <phoneticPr fontId="2"/>
  </si>
  <si>
    <t>Limacodidae</t>
    <phoneticPr fontId="2"/>
  </si>
  <si>
    <t>Pyralidae</t>
    <phoneticPr fontId="2"/>
  </si>
  <si>
    <t>Geometridae</t>
    <phoneticPr fontId="2"/>
  </si>
  <si>
    <t>Saturniidae</t>
    <phoneticPr fontId="2"/>
  </si>
  <si>
    <t>Sphingidae</t>
    <phoneticPr fontId="2"/>
  </si>
  <si>
    <t>Arctiidae</t>
    <phoneticPr fontId="2"/>
  </si>
  <si>
    <t>Noctuidae</t>
    <phoneticPr fontId="2"/>
  </si>
  <si>
    <t>Tipulidae</t>
    <phoneticPr fontId="2"/>
  </si>
  <si>
    <t>Carabidae</t>
    <phoneticPr fontId="2"/>
  </si>
  <si>
    <t>Silphidae</t>
    <phoneticPr fontId="2"/>
  </si>
  <si>
    <t>Lepidoptera</t>
  </si>
  <si>
    <t>Lepidoptera</t>
    <phoneticPr fontId="2"/>
  </si>
  <si>
    <t>Scarabaeidae</t>
    <phoneticPr fontId="2"/>
  </si>
  <si>
    <t>Elateridae</t>
    <phoneticPr fontId="2"/>
  </si>
  <si>
    <t>Coccinellidae</t>
    <phoneticPr fontId="2"/>
  </si>
  <si>
    <t>Cerambycidae</t>
    <phoneticPr fontId="2"/>
  </si>
  <si>
    <t>Attelabidae</t>
    <phoneticPr fontId="2"/>
  </si>
  <si>
    <t>Hymenoptera</t>
    <phoneticPr fontId="2"/>
  </si>
  <si>
    <t>Trichoptera</t>
    <phoneticPr fontId="2"/>
  </si>
  <si>
    <t>Lucanidae</t>
  </si>
  <si>
    <t>Trichoptera</t>
    <phoneticPr fontId="2"/>
  </si>
  <si>
    <t>Coleoptera</t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</si>
  <si>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Odonata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</si>
  <si>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Dermaptera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</si>
  <si>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Orthoptera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</si>
  <si>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Cicadidae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</si>
  <si>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Aphrophoridae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</si>
  <si>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Hemiptera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</si>
  <si>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Myrmeleontidae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</si>
  <si>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Stenopsychidae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</si>
  <si>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Trichoptera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</si>
  <si>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Limacodidae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</si>
  <si>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Pyralidae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</si>
  <si>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Geometridae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</si>
  <si>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Saturniidae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</si>
  <si>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Sphingidae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</si>
  <si>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Arctiidae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</si>
  <si>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Noctuidae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</si>
  <si>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Lepidoptera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</si>
  <si>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Scarabaeidae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</si>
  <si>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Elateridae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</si>
  <si>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Coccinellidae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</si>
  <si>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Cerambycidae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</si>
  <si>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Attelabidae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</si>
  <si>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C</t>
    </r>
    <r>
      <rPr>
        <i/>
        <sz val="11"/>
        <rFont val="ＭＳ Ｐゴシック"/>
        <family val="3"/>
        <charset val="128"/>
        <scheme val="minor"/>
      </rPr>
      <t>oleoptera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</si>
  <si>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Hymenoptera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</si>
  <si>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t>目名(英語)</t>
    <rPh sb="0" eb="2">
      <t>モクメイ</t>
    </rPh>
    <rPh sb="3" eb="5">
      <t>エイゴ</t>
    </rPh>
    <phoneticPr fontId="1"/>
  </si>
  <si>
    <t>Neuroptera</t>
  </si>
  <si>
    <t>Diptera</t>
  </si>
  <si>
    <t>Lepidoptera</t>
    <phoneticPr fontId="2"/>
  </si>
  <si>
    <t>ドクガ科</t>
    <rPh sb="3" eb="4">
      <t>カ</t>
    </rPh>
    <phoneticPr fontId="1"/>
  </si>
  <si>
    <t>カシワマイマイ本土亜種</t>
    <rPh sb="7" eb="9">
      <t>ホンド</t>
    </rPh>
    <rPh sb="9" eb="11">
      <t>アシュ</t>
    </rPh>
    <phoneticPr fontId="1"/>
  </si>
  <si>
    <t>ヒゲナガカワトビケラ</t>
    <phoneticPr fontId="2"/>
  </si>
  <si>
    <t>ケラ</t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</si>
  <si>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Tipulidae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</si>
  <si>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Silphidae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</si>
  <si>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r>
      <rPr>
        <i/>
        <sz val="11"/>
        <color theme="1"/>
        <rFont val="ＭＳ Ｐゴシック"/>
        <family val="3"/>
        <charset val="128"/>
        <scheme val="minor"/>
      </rPr>
      <t>Carabidae</t>
    </r>
    <r>
      <rPr>
        <sz val="11"/>
        <color theme="1"/>
        <rFont val="ＭＳ Ｐゴシック"/>
        <family val="2"/>
        <scheme val="minor"/>
      </rPr>
      <t xml:space="preserve"> sp.</t>
    </r>
    <phoneticPr fontId="2"/>
  </si>
  <si>
    <t>H30</t>
    <phoneticPr fontId="1"/>
  </si>
  <si>
    <r>
      <rPr>
        <i/>
        <sz val="11"/>
        <color theme="1"/>
        <rFont val="Arial"/>
        <family val="2"/>
      </rPr>
      <t>Odonata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</si>
  <si>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Dermaptera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</si>
  <si>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Orthoptera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</si>
  <si>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Cicadidae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</si>
  <si>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Aphrophoridae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</si>
  <si>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Hemiptera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</si>
  <si>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Myrmeleontidae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</si>
  <si>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Stenopsychidae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</si>
  <si>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Trichoptera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</si>
  <si>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Limacodidae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</si>
  <si>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Pyralidae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</si>
  <si>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Geometridae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</si>
  <si>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Saturniidae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</si>
  <si>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Sphingidae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</si>
  <si>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Arctiidae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</si>
  <si>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Noctuidae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</si>
  <si>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Lepidoptera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</si>
  <si>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Tipulidae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</si>
  <si>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Carabidae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</si>
  <si>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Silphidae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</si>
  <si>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Scarabaeidae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</si>
  <si>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Elateridae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</si>
  <si>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Coccinellidae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</si>
  <si>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Cerambycidae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</si>
  <si>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Attelabidae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</si>
  <si>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C</t>
    </r>
    <r>
      <rPr>
        <i/>
        <sz val="11"/>
        <rFont val="Arial"/>
        <family val="2"/>
      </rPr>
      <t>oleoptera</t>
    </r>
    <r>
      <rPr>
        <sz val="11"/>
        <color theme="1"/>
        <rFont val="Arial"/>
        <family val="2"/>
      </rPr>
      <t xml:space="preserve"> sp.</t>
    </r>
    <phoneticPr fontId="2"/>
  </si>
  <si>
    <r>
      <rPr>
        <i/>
        <sz val="11"/>
        <color theme="1"/>
        <rFont val="Arial"/>
        <family val="2"/>
      </rPr>
      <t>Hymenoptera</t>
    </r>
    <r>
      <rPr>
        <sz val="11"/>
        <color theme="1"/>
        <rFont val="Arial"/>
        <family val="2"/>
      </rPr>
      <t xml:space="preserve"> sp.</t>
    </r>
    <phoneticPr fontId="2"/>
  </si>
  <si>
    <t>Hemiptera</t>
    <phoneticPr fontId="1"/>
  </si>
  <si>
    <t>Phryganeidae</t>
  </si>
  <si>
    <t>Total</t>
    <phoneticPr fontId="1"/>
  </si>
  <si>
    <t>Order</t>
  </si>
  <si>
    <t>Family</t>
  </si>
  <si>
    <t>Genus</t>
  </si>
  <si>
    <t>number</t>
  </si>
  <si>
    <t xml:space="preserve">Antheraea yamamai </t>
    <phoneticPr fontId="2"/>
  </si>
  <si>
    <t xml:space="preserve">Saturnia japonica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</si>
</sst>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i/>
      <sz val="11"/>
      <name val="ＭＳ Ｐゴシック"/>
      <family val="3"/>
      <charset val="128"/>
      <scheme val="minor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8" xfId="0" applyBorder="1"/>
    <xf numFmtId="0" fontId="0" fillId="3" borderId="8" xfId="0" applyFill="1" applyBorder="1"/>
    <xf numFmtId="0" fontId="4" fillId="3" borderId="8" xfId="0" applyFont="1" applyFill="1" applyBorder="1"/>
    <xf numFmtId="0" fontId="0" fillId="4" borderId="8" xfId="0" applyFill="1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/>
    <xf numFmtId="0" fontId="0" fillId="2" borderId="1" xfId="0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3" fillId="0" borderId="16" xfId="0" applyFont="1" applyFill="1" applyBorder="1" applyAlignment="1">
      <alignment vertical="center"/>
    </xf>
    <xf numFmtId="0" fontId="0" fillId="5" borderId="15" xfId="0" applyFill="1" applyBorder="1"/>
    <xf numFmtId="0" fontId="0" fillId="5" borderId="5" xfId="0" applyFill="1" applyBorder="1"/>
    <xf numFmtId="0" fontId="0" fillId="5" borderId="16" xfId="0" applyFill="1" applyBorder="1"/>
    <xf numFmtId="0" fontId="3" fillId="5" borderId="8" xfId="0" applyFont="1" applyFill="1" applyBorder="1"/>
    <xf numFmtId="0" fontId="0" fillId="5" borderId="8" xfId="0" applyFill="1" applyBorder="1"/>
    <xf numFmtId="0" fontId="0" fillId="5" borderId="0" xfId="0" applyFill="1"/>
    <xf numFmtId="0" fontId="3" fillId="0" borderId="20" xfId="0" applyFont="1" applyFill="1" applyBorder="1" applyAlignment="1">
      <alignment vertical="center"/>
    </xf>
    <xf numFmtId="0" fontId="0" fillId="0" borderId="8" xfId="0" applyFill="1" applyBorder="1"/>
    <xf numFmtId="0" fontId="0" fillId="0" borderId="15" xfId="0" applyFill="1" applyBorder="1" applyAlignment="1">
      <alignment vertical="center"/>
    </xf>
    <xf numFmtId="0" fontId="0" fillId="0" borderId="13" xfId="0" applyFill="1" applyBorder="1"/>
    <xf numFmtId="0" fontId="3" fillId="0" borderId="8" xfId="0" applyFont="1" applyFill="1" applyBorder="1"/>
    <xf numFmtId="0" fontId="0" fillId="0" borderId="15" xfId="0" applyFill="1" applyBorder="1"/>
    <xf numFmtId="0" fontId="0" fillId="0" borderId="5" xfId="0" applyFill="1" applyBorder="1"/>
    <xf numFmtId="0" fontId="0" fillId="0" borderId="16" xfId="0" applyFill="1" applyBorder="1"/>
    <xf numFmtId="0" fontId="0" fillId="0" borderId="0" xfId="0" applyFill="1"/>
    <xf numFmtId="0" fontId="0" fillId="0" borderId="6" xfId="0" applyFill="1" applyBorder="1"/>
    <xf numFmtId="0" fontId="0" fillId="0" borderId="17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0" fontId="8" fillId="0" borderId="18" xfId="0" applyFont="1" applyBorder="1"/>
    <xf numFmtId="0" fontId="8" fillId="0" borderId="18" xfId="0" applyFont="1" applyFill="1" applyBorder="1" applyAlignment="1">
      <alignment vertical="center"/>
    </xf>
    <xf numFmtId="0" fontId="7" fillId="0" borderId="19" xfId="0" applyFont="1" applyFill="1" applyBorder="1" applyAlignment="1">
      <alignment vertical="center"/>
    </xf>
    <xf numFmtId="0" fontId="8" fillId="0" borderId="19" xfId="0" applyFont="1" applyFill="1" applyBorder="1" applyAlignment="1">
      <alignment vertical="center"/>
    </xf>
    <xf numFmtId="0" fontId="8" fillId="0" borderId="19" xfId="0" applyFont="1" applyBorder="1"/>
    <xf numFmtId="0" fontId="8" fillId="0" borderId="0" xfId="0" applyFont="1" applyFill="1" applyBorder="1" applyAlignment="1">
      <alignment vertical="center"/>
    </xf>
    <xf numFmtId="0" fontId="8" fillId="0" borderId="0" xfId="0" applyFont="1" applyBorder="1"/>
    <xf numFmtId="0" fontId="7" fillId="0" borderId="0" xfId="0" applyFont="1" applyFill="1" applyBorder="1"/>
    <xf numFmtId="0" fontId="7" fillId="0" borderId="18" xfId="0" applyFont="1" applyBorder="1"/>
    <xf numFmtId="0" fontId="7" fillId="0" borderId="22" xfId="0" applyFont="1" applyFill="1" applyBorder="1" applyAlignment="1">
      <alignment vertical="center"/>
    </xf>
    <xf numFmtId="0" fontId="8" fillId="0" borderId="0" xfId="0" applyFont="1"/>
    <xf numFmtId="0" fontId="8" fillId="0" borderId="0" xfId="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showGridLines="0" tabSelected="1" topLeftCell="A10" zoomScale="90" zoomScaleNormal="90" workbookViewId="0">
      <selection activeCell="B18" sqref="B18"/>
    </sheetView>
  </sheetViews>
  <sheetFormatPr defaultRowHeight="13.3" x14ac:dyDescent="0.25"/>
  <cols>
    <col min="1" max="1" width="17.53515625" style="33" customWidth="1"/>
    <col min="2" max="2" width="23.53515625" style="33" customWidth="1"/>
    <col min="3" max="3" width="40.53515625" style="33" customWidth="1"/>
    <col min="4" max="4" width="9.53515625" customWidth="1"/>
  </cols>
  <sheetData>
    <row r="1" spans="1:5" ht="14.15" x14ac:dyDescent="0.35">
      <c r="A1" s="63" t="s">
        <v>260</v>
      </c>
      <c r="B1" s="63" t="s">
        <v>261</v>
      </c>
      <c r="C1" s="63" t="s">
        <v>262</v>
      </c>
      <c r="D1" s="68" t="s">
        <v>263</v>
      </c>
    </row>
    <row r="2" spans="1:5" x14ac:dyDescent="0.25">
      <c r="D2" s="33"/>
    </row>
    <row r="3" spans="1:5" ht="14.15" x14ac:dyDescent="0.35">
      <c r="A3" s="55" t="s">
        <v>160</v>
      </c>
      <c r="B3" s="56" t="s">
        <v>159</v>
      </c>
      <c r="C3" s="56" t="s">
        <v>23</v>
      </c>
      <c r="D3" s="57">
        <v>1</v>
      </c>
      <c r="E3" s="33"/>
    </row>
    <row r="4" spans="1:5" ht="14.15" x14ac:dyDescent="0.35">
      <c r="A4" s="58"/>
      <c r="B4" s="56" t="s">
        <v>160</v>
      </c>
      <c r="C4" s="58" t="s">
        <v>230</v>
      </c>
      <c r="D4" s="57">
        <v>3</v>
      </c>
      <c r="E4" s="33"/>
    </row>
    <row r="5" spans="1:5" ht="14.15" x14ac:dyDescent="0.35">
      <c r="A5" s="66" t="s">
        <v>161</v>
      </c>
      <c r="B5" s="59" t="s">
        <v>161</v>
      </c>
      <c r="C5" s="60" t="s">
        <v>231</v>
      </c>
      <c r="D5" s="61">
        <v>3</v>
      </c>
      <c r="E5" s="33"/>
    </row>
    <row r="6" spans="1:5" ht="14.15" x14ac:dyDescent="0.35">
      <c r="A6" s="66" t="s">
        <v>163</v>
      </c>
      <c r="B6" s="59" t="s">
        <v>162</v>
      </c>
      <c r="C6" s="59" t="s">
        <v>29</v>
      </c>
      <c r="D6" s="61">
        <v>6</v>
      </c>
      <c r="E6" s="33"/>
    </row>
    <row r="7" spans="1:5" ht="14.15" x14ac:dyDescent="0.35">
      <c r="A7" s="58"/>
      <c r="B7" s="56" t="s">
        <v>163</v>
      </c>
      <c r="C7" s="58" t="s">
        <v>232</v>
      </c>
      <c r="D7" s="57">
        <v>53</v>
      </c>
      <c r="E7" s="33"/>
    </row>
    <row r="8" spans="1:5" ht="14.15" x14ac:dyDescent="0.35">
      <c r="A8" s="55" t="s">
        <v>166</v>
      </c>
      <c r="B8" s="59" t="s">
        <v>169</v>
      </c>
      <c r="C8" s="60" t="s">
        <v>233</v>
      </c>
      <c r="D8" s="61">
        <v>1</v>
      </c>
      <c r="E8" s="33"/>
    </row>
    <row r="9" spans="1:5" ht="14.15" x14ac:dyDescent="0.35">
      <c r="A9" s="62"/>
      <c r="B9" s="59" t="s">
        <v>165</v>
      </c>
      <c r="C9" s="60" t="s">
        <v>234</v>
      </c>
      <c r="D9" s="61">
        <v>7</v>
      </c>
      <c r="E9" s="33"/>
    </row>
    <row r="10" spans="1:5" ht="14.15" x14ac:dyDescent="0.35">
      <c r="A10" s="58"/>
      <c r="B10" s="56" t="s">
        <v>166</v>
      </c>
      <c r="C10" s="58" t="s">
        <v>235</v>
      </c>
      <c r="D10" s="57">
        <v>12</v>
      </c>
      <c r="E10" s="33"/>
    </row>
    <row r="11" spans="1:5" ht="14.15" x14ac:dyDescent="0.35">
      <c r="A11" s="55" t="s">
        <v>219</v>
      </c>
      <c r="B11" s="59" t="s">
        <v>167</v>
      </c>
      <c r="C11" s="59" t="s">
        <v>39</v>
      </c>
      <c r="D11" s="61">
        <v>13</v>
      </c>
      <c r="E11" s="33"/>
    </row>
    <row r="12" spans="1:5" ht="14.15" x14ac:dyDescent="0.35">
      <c r="A12" s="58"/>
      <c r="B12" s="56" t="s">
        <v>168</v>
      </c>
      <c r="C12" s="58" t="s">
        <v>236</v>
      </c>
      <c r="D12" s="57">
        <v>11</v>
      </c>
      <c r="E12" s="33"/>
    </row>
    <row r="13" spans="1:5" ht="14.15" x14ac:dyDescent="0.35">
      <c r="A13" s="55" t="s">
        <v>192</v>
      </c>
      <c r="B13" s="59" t="s">
        <v>171</v>
      </c>
      <c r="C13" s="60" t="s">
        <v>237</v>
      </c>
      <c r="D13" s="61">
        <v>344</v>
      </c>
      <c r="E13" s="33"/>
    </row>
    <row r="14" spans="1:5" ht="14.15" x14ac:dyDescent="0.35">
      <c r="A14" s="62"/>
      <c r="B14" s="55" t="s">
        <v>190</v>
      </c>
      <c r="C14" s="55" t="s">
        <v>45</v>
      </c>
      <c r="D14" s="63">
        <v>4</v>
      </c>
      <c r="E14" s="33"/>
    </row>
    <row r="15" spans="1:5" ht="14.15" x14ac:dyDescent="0.35">
      <c r="A15" s="58"/>
      <c r="B15" s="56"/>
      <c r="C15" s="58" t="s">
        <v>238</v>
      </c>
      <c r="D15" s="57">
        <v>1</v>
      </c>
      <c r="E15" s="33"/>
    </row>
    <row r="16" spans="1:5" ht="14.15" x14ac:dyDescent="0.35">
      <c r="A16" s="55" t="s">
        <v>221</v>
      </c>
      <c r="B16" s="59" t="s">
        <v>172</v>
      </c>
      <c r="C16" s="60" t="s">
        <v>239</v>
      </c>
      <c r="D16" s="61">
        <v>7</v>
      </c>
      <c r="E16" s="33"/>
    </row>
    <row r="17" spans="1:5" ht="14.15" x14ac:dyDescent="0.35">
      <c r="A17" s="62"/>
      <c r="B17" s="59" t="s">
        <v>173</v>
      </c>
      <c r="C17" s="60" t="s">
        <v>240</v>
      </c>
      <c r="D17" s="61">
        <v>3</v>
      </c>
      <c r="E17" s="33"/>
    </row>
    <row r="18" spans="1:5" ht="14.15" x14ac:dyDescent="0.35">
      <c r="A18" s="62"/>
      <c r="B18" s="59" t="s">
        <v>174</v>
      </c>
      <c r="C18" s="60" t="s">
        <v>241</v>
      </c>
      <c r="D18" s="61">
        <v>36</v>
      </c>
      <c r="E18" s="33"/>
    </row>
    <row r="19" spans="1:5" ht="14.15" x14ac:dyDescent="0.35">
      <c r="A19" s="62"/>
      <c r="B19" s="55" t="s">
        <v>175</v>
      </c>
      <c r="C19" s="55" t="s">
        <v>56</v>
      </c>
      <c r="D19" s="63">
        <v>5</v>
      </c>
      <c r="E19" s="33"/>
    </row>
    <row r="20" spans="1:5" ht="14.15" x14ac:dyDescent="0.35">
      <c r="A20" s="62"/>
      <c r="B20" s="55"/>
      <c r="C20" s="55" t="s">
        <v>264</v>
      </c>
      <c r="D20" s="63">
        <v>71</v>
      </c>
      <c r="E20" s="33"/>
    </row>
    <row r="21" spans="1:5" ht="14.15" x14ac:dyDescent="0.35">
      <c r="A21" s="62"/>
      <c r="B21" s="55"/>
      <c r="C21" s="55" t="s">
        <v>265</v>
      </c>
      <c r="D21" s="63">
        <v>850</v>
      </c>
      <c r="E21" s="33"/>
    </row>
    <row r="22" spans="1:5" ht="14.15" x14ac:dyDescent="0.35">
      <c r="A22" s="62"/>
      <c r="B22" s="56"/>
      <c r="C22" s="58" t="s">
        <v>242</v>
      </c>
      <c r="D22" s="57">
        <v>11</v>
      </c>
      <c r="E22" s="33"/>
    </row>
    <row r="23" spans="1:5" ht="14.15" x14ac:dyDescent="0.35">
      <c r="A23" s="62"/>
      <c r="B23" s="55" t="s">
        <v>176</v>
      </c>
      <c r="C23" s="64" t="s">
        <v>152</v>
      </c>
      <c r="D23" s="63">
        <v>1</v>
      </c>
      <c r="E23" s="33"/>
    </row>
    <row r="24" spans="1:5" ht="14.15" x14ac:dyDescent="0.35">
      <c r="A24" s="62"/>
      <c r="B24" s="55"/>
      <c r="C24" s="64" t="s">
        <v>153</v>
      </c>
      <c r="D24" s="63">
        <v>2</v>
      </c>
      <c r="E24" s="33"/>
    </row>
    <row r="25" spans="1:5" ht="14.15" x14ac:dyDescent="0.35">
      <c r="A25" s="62"/>
      <c r="B25" s="56"/>
      <c r="C25" s="58" t="s">
        <v>243</v>
      </c>
      <c r="D25" s="57">
        <v>9</v>
      </c>
      <c r="E25" s="33"/>
    </row>
    <row r="26" spans="1:5" ht="14.15" x14ac:dyDescent="0.35">
      <c r="A26" s="62"/>
      <c r="B26" s="55" t="s">
        <v>177</v>
      </c>
      <c r="C26" s="55" t="s">
        <v>68</v>
      </c>
      <c r="D26" s="63">
        <v>11</v>
      </c>
      <c r="E26" s="33"/>
    </row>
    <row r="27" spans="1:5" ht="14.15" x14ac:dyDescent="0.35">
      <c r="A27" s="62"/>
      <c r="B27" s="55"/>
      <c r="C27" s="55" t="s">
        <v>70</v>
      </c>
      <c r="D27" s="63">
        <v>21</v>
      </c>
      <c r="E27" s="33"/>
    </row>
    <row r="28" spans="1:5" ht="14.15" x14ac:dyDescent="0.35">
      <c r="A28" s="62"/>
      <c r="B28" s="55"/>
      <c r="C28" s="55" t="s">
        <v>72</v>
      </c>
      <c r="D28" s="63">
        <v>5</v>
      </c>
      <c r="E28" s="33"/>
    </row>
    <row r="29" spans="1:5" ht="14.15" x14ac:dyDescent="0.35">
      <c r="A29" s="62"/>
      <c r="B29" s="55"/>
      <c r="C29" s="55" t="s">
        <v>74</v>
      </c>
      <c r="D29" s="63">
        <v>13</v>
      </c>
      <c r="E29" s="33"/>
    </row>
    <row r="30" spans="1:5" ht="14.15" x14ac:dyDescent="0.35">
      <c r="A30" s="62"/>
      <c r="B30" s="56"/>
      <c r="C30" s="58" t="s">
        <v>244</v>
      </c>
      <c r="D30" s="57">
        <v>54</v>
      </c>
      <c r="E30" s="33"/>
    </row>
    <row r="31" spans="1:5" ht="14.15" x14ac:dyDescent="0.35">
      <c r="A31" s="62"/>
      <c r="B31" s="55" t="s">
        <v>157</v>
      </c>
      <c r="C31" s="55" t="s">
        <v>78</v>
      </c>
      <c r="D31" s="63">
        <v>552</v>
      </c>
      <c r="E31" s="33"/>
    </row>
    <row r="32" spans="1:5" ht="14.15" x14ac:dyDescent="0.35">
      <c r="A32" s="62"/>
      <c r="B32" s="55"/>
      <c r="C32" s="64" t="s">
        <v>158</v>
      </c>
      <c r="D32" s="63">
        <v>36</v>
      </c>
      <c r="E32" s="33"/>
    </row>
    <row r="33" spans="1:5" ht="14.15" x14ac:dyDescent="0.35">
      <c r="A33" s="62"/>
      <c r="B33" s="55"/>
      <c r="C33" s="55" t="s">
        <v>80</v>
      </c>
      <c r="D33" s="63">
        <v>105</v>
      </c>
      <c r="E33" s="33"/>
    </row>
    <row r="34" spans="1:5" ht="14.15" x14ac:dyDescent="0.35">
      <c r="A34" s="62"/>
      <c r="B34" s="56"/>
      <c r="C34" s="65" t="s">
        <v>164</v>
      </c>
      <c r="D34" s="57">
        <v>1</v>
      </c>
      <c r="E34" s="33"/>
    </row>
    <row r="35" spans="1:5" ht="14.15" x14ac:dyDescent="0.35">
      <c r="A35" s="62"/>
      <c r="B35" s="59" t="s">
        <v>178</v>
      </c>
      <c r="C35" s="60" t="s">
        <v>245</v>
      </c>
      <c r="D35" s="61">
        <v>37</v>
      </c>
      <c r="E35" s="33"/>
    </row>
    <row r="36" spans="1:5" ht="14.15" x14ac:dyDescent="0.35">
      <c r="A36" s="58"/>
      <c r="B36" s="56" t="s">
        <v>183</v>
      </c>
      <c r="C36" s="58" t="s">
        <v>246</v>
      </c>
      <c r="D36" s="57">
        <v>398</v>
      </c>
      <c r="E36" s="33"/>
    </row>
    <row r="37" spans="1:5" ht="14.15" x14ac:dyDescent="0.35">
      <c r="A37" s="56" t="s">
        <v>220</v>
      </c>
      <c r="B37" s="56" t="s">
        <v>179</v>
      </c>
      <c r="C37" s="58" t="s">
        <v>247</v>
      </c>
      <c r="D37" s="57">
        <v>1</v>
      </c>
      <c r="E37" s="33"/>
    </row>
    <row r="38" spans="1:5" ht="14.15" x14ac:dyDescent="0.35">
      <c r="A38" s="55" t="s">
        <v>193</v>
      </c>
      <c r="B38" s="59" t="s">
        <v>180</v>
      </c>
      <c r="C38" s="60" t="s">
        <v>248</v>
      </c>
      <c r="D38" s="61">
        <v>21</v>
      </c>
      <c r="E38" s="33"/>
    </row>
    <row r="39" spans="1:5" ht="14.15" x14ac:dyDescent="0.35">
      <c r="A39" s="62"/>
      <c r="B39" s="59" t="s">
        <v>181</v>
      </c>
      <c r="C39" s="60" t="s">
        <v>249</v>
      </c>
      <c r="D39" s="61">
        <v>21</v>
      </c>
      <c r="E39" s="33"/>
    </row>
    <row r="40" spans="1:5" ht="14.15" x14ac:dyDescent="0.35">
      <c r="A40" s="62"/>
      <c r="B40" s="55" t="s">
        <v>191</v>
      </c>
      <c r="C40" s="55" t="s">
        <v>94</v>
      </c>
      <c r="D40" s="63">
        <v>3</v>
      </c>
      <c r="E40" s="33"/>
    </row>
    <row r="41" spans="1:5" ht="14.15" x14ac:dyDescent="0.35">
      <c r="A41" s="62"/>
      <c r="B41" s="55"/>
      <c r="C41" s="55" t="s">
        <v>96</v>
      </c>
      <c r="D41" s="63">
        <v>4</v>
      </c>
      <c r="E41" s="33"/>
    </row>
    <row r="42" spans="1:5" ht="14.15" x14ac:dyDescent="0.35">
      <c r="A42" s="62"/>
      <c r="B42" s="55"/>
      <c r="C42" s="55" t="s">
        <v>98</v>
      </c>
      <c r="D42" s="63">
        <v>7</v>
      </c>
      <c r="E42" s="33"/>
    </row>
    <row r="43" spans="1:5" ht="14.15" x14ac:dyDescent="0.35">
      <c r="A43" s="62"/>
      <c r="B43" s="56"/>
      <c r="C43" s="56" t="s">
        <v>100</v>
      </c>
      <c r="D43" s="57">
        <v>58</v>
      </c>
      <c r="E43" s="33"/>
    </row>
    <row r="44" spans="1:5" ht="14.15" x14ac:dyDescent="0.35">
      <c r="A44" s="62"/>
      <c r="B44" s="55" t="s">
        <v>184</v>
      </c>
      <c r="C44" s="55" t="s">
        <v>103</v>
      </c>
      <c r="D44" s="63">
        <v>11</v>
      </c>
      <c r="E44" s="33"/>
    </row>
    <row r="45" spans="1:5" ht="14.15" x14ac:dyDescent="0.35">
      <c r="A45" s="62"/>
      <c r="B45" s="55"/>
      <c r="C45" s="55" t="s">
        <v>105</v>
      </c>
      <c r="D45" s="63">
        <v>94</v>
      </c>
      <c r="E45" s="33"/>
    </row>
    <row r="46" spans="1:5" ht="14.15" x14ac:dyDescent="0.35">
      <c r="A46" s="62"/>
      <c r="B46" s="55"/>
      <c r="C46" s="55" t="s">
        <v>107</v>
      </c>
      <c r="D46" s="63">
        <v>135</v>
      </c>
      <c r="E46" s="33"/>
    </row>
    <row r="47" spans="1:5" ht="14.15" x14ac:dyDescent="0.35">
      <c r="A47" s="55"/>
      <c r="B47" s="55"/>
      <c r="C47" s="55" t="s">
        <v>109</v>
      </c>
      <c r="D47" s="63">
        <v>51</v>
      </c>
      <c r="E47" s="33"/>
    </row>
    <row r="48" spans="1:5" ht="14.15" x14ac:dyDescent="0.35">
      <c r="A48" s="62"/>
      <c r="B48" s="55"/>
      <c r="C48" s="55" t="s">
        <v>111</v>
      </c>
      <c r="D48" s="63">
        <v>21</v>
      </c>
      <c r="E48" s="33"/>
    </row>
    <row r="49" spans="1:5" ht="14.15" x14ac:dyDescent="0.35">
      <c r="A49" s="62"/>
      <c r="B49" s="55"/>
      <c r="C49" s="55" t="s">
        <v>113</v>
      </c>
      <c r="D49" s="63">
        <v>6</v>
      </c>
      <c r="E49" s="33"/>
    </row>
    <row r="50" spans="1:5" ht="14.15" x14ac:dyDescent="0.35">
      <c r="A50" s="62"/>
      <c r="B50" s="56"/>
      <c r="C50" s="58" t="s">
        <v>250</v>
      </c>
      <c r="D50" s="57">
        <v>8</v>
      </c>
      <c r="E50" s="33"/>
    </row>
    <row r="51" spans="1:5" ht="14.15" x14ac:dyDescent="0.35">
      <c r="A51" s="62"/>
      <c r="B51" s="59" t="s">
        <v>185</v>
      </c>
      <c r="C51" s="60" t="s">
        <v>251</v>
      </c>
      <c r="D51" s="61">
        <v>7</v>
      </c>
      <c r="E51" s="33"/>
    </row>
    <row r="52" spans="1:5" ht="14.15" x14ac:dyDescent="0.35">
      <c r="A52" s="62"/>
      <c r="B52" s="59" t="s">
        <v>186</v>
      </c>
      <c r="C52" s="60" t="s">
        <v>252</v>
      </c>
      <c r="D52" s="61">
        <v>7</v>
      </c>
      <c r="E52" s="33"/>
    </row>
    <row r="53" spans="1:5" ht="14.15" x14ac:dyDescent="0.35">
      <c r="A53" s="62"/>
      <c r="B53" s="55" t="s">
        <v>187</v>
      </c>
      <c r="C53" s="55" t="s">
        <v>121</v>
      </c>
      <c r="D53" s="63">
        <v>9</v>
      </c>
      <c r="E53" s="33"/>
    </row>
    <row r="54" spans="1:5" ht="14.15" x14ac:dyDescent="0.35">
      <c r="A54" s="62"/>
      <c r="B54" s="56" t="s">
        <v>187</v>
      </c>
      <c r="C54" s="58" t="s">
        <v>253</v>
      </c>
      <c r="D54" s="57">
        <v>17</v>
      </c>
      <c r="E54" s="33"/>
    </row>
    <row r="55" spans="1:5" ht="14.15" x14ac:dyDescent="0.35">
      <c r="A55" s="62"/>
      <c r="B55" s="59" t="s">
        <v>188</v>
      </c>
      <c r="C55" s="60" t="s">
        <v>254</v>
      </c>
      <c r="D55" s="61">
        <v>1</v>
      </c>
      <c r="E55" s="33"/>
    </row>
    <row r="56" spans="1:5" ht="14.15" x14ac:dyDescent="0.35">
      <c r="A56" s="58"/>
      <c r="B56" s="56" t="s">
        <v>193</v>
      </c>
      <c r="C56" s="58" t="s">
        <v>255</v>
      </c>
      <c r="D56" s="57">
        <v>1</v>
      </c>
      <c r="E56" s="33"/>
    </row>
    <row r="57" spans="1:5" ht="14.15" x14ac:dyDescent="0.35">
      <c r="A57" s="59" t="s">
        <v>189</v>
      </c>
      <c r="B57" s="59" t="s">
        <v>189</v>
      </c>
      <c r="C57" s="60" t="s">
        <v>256</v>
      </c>
      <c r="D57" s="61">
        <v>15</v>
      </c>
      <c r="E57" s="33"/>
    </row>
    <row r="58" spans="1:5" ht="14.15" x14ac:dyDescent="0.35">
      <c r="A58" s="63" t="s">
        <v>259</v>
      </c>
      <c r="B58" s="63"/>
      <c r="C58" s="63"/>
      <c r="D58" s="67">
        <f>SUM(D3:D57)</f>
        <v>3185</v>
      </c>
    </row>
  </sheetData>
  <phoneticPr fontId="1"/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7"/>
  <sheetViews>
    <sheetView workbookViewId="0">
      <selection activeCell="D14" sqref="D14"/>
    </sheetView>
  </sheetViews>
  <sheetFormatPr defaultRowHeight="13.3" outlineLevelCol="1" x14ac:dyDescent="0.25"/>
  <cols>
    <col min="1" max="1" width="15.3828125" customWidth="1"/>
    <col min="2" max="2" width="11.69140625" customWidth="1"/>
    <col min="3" max="3" width="16.84375" customWidth="1"/>
    <col min="4" max="4" width="19.15234375" customWidth="1"/>
    <col min="5" max="5" width="22.3828125" customWidth="1"/>
    <col min="6" max="6" width="30.53515625" customWidth="1"/>
    <col min="7" max="66" width="9" hidden="1" customWidth="1" outlineLevel="1"/>
    <col min="67" max="67" width="9" collapsed="1"/>
  </cols>
  <sheetData>
    <row r="1" spans="1:67" x14ac:dyDescent="0.25">
      <c r="A1" s="69" t="s">
        <v>0</v>
      </c>
      <c r="B1" s="25"/>
      <c r="C1" s="69" t="s">
        <v>1</v>
      </c>
      <c r="D1" s="25"/>
      <c r="E1" s="69" t="s">
        <v>2</v>
      </c>
      <c r="F1" s="69"/>
      <c r="G1" s="69" t="s">
        <v>3</v>
      </c>
      <c r="H1" s="69"/>
      <c r="I1" s="69"/>
      <c r="J1" s="69"/>
      <c r="K1" s="69"/>
      <c r="L1" s="69"/>
      <c r="M1" s="69" t="s">
        <v>4</v>
      </c>
      <c r="N1" s="69"/>
      <c r="O1" s="69"/>
      <c r="P1" s="69"/>
      <c r="Q1" s="69"/>
      <c r="R1" s="69"/>
      <c r="S1" s="69" t="s">
        <v>5</v>
      </c>
      <c r="T1" s="69"/>
      <c r="U1" s="69"/>
      <c r="V1" s="69"/>
      <c r="W1" s="69"/>
      <c r="X1" s="69"/>
      <c r="Y1" s="69" t="s">
        <v>6</v>
      </c>
      <c r="Z1" s="69"/>
      <c r="AA1" s="69"/>
      <c r="AB1" s="69"/>
      <c r="AC1" s="69"/>
      <c r="AD1" s="69"/>
      <c r="AE1" s="69" t="s">
        <v>7</v>
      </c>
      <c r="AF1" s="69"/>
      <c r="AG1" s="69"/>
      <c r="AH1" s="69"/>
      <c r="AI1" s="69"/>
      <c r="AJ1" s="69"/>
      <c r="AK1" s="69" t="s">
        <v>8</v>
      </c>
      <c r="AL1" s="69"/>
      <c r="AM1" s="69"/>
      <c r="AN1" s="69"/>
      <c r="AO1" s="69"/>
      <c r="AP1" s="69"/>
      <c r="AQ1" s="69" t="s">
        <v>9</v>
      </c>
      <c r="AR1" s="69"/>
      <c r="AS1" s="69"/>
      <c r="AT1" s="69"/>
      <c r="AU1" s="69"/>
      <c r="AV1" s="69"/>
      <c r="AW1" s="69" t="s">
        <v>10</v>
      </c>
      <c r="AX1" s="69"/>
      <c r="AY1" s="69"/>
      <c r="AZ1" s="69"/>
      <c r="BA1" s="69"/>
      <c r="BB1" s="69"/>
      <c r="BC1" s="69" t="s">
        <v>11</v>
      </c>
      <c r="BD1" s="69"/>
      <c r="BE1" s="69"/>
      <c r="BF1" s="69"/>
      <c r="BG1" s="69"/>
      <c r="BH1" s="69"/>
      <c r="BI1" s="69" t="s">
        <v>12</v>
      </c>
      <c r="BJ1" s="69"/>
      <c r="BK1" s="69"/>
      <c r="BL1" s="69"/>
      <c r="BM1" s="69"/>
      <c r="BN1" s="70"/>
      <c r="BO1" t="s">
        <v>128</v>
      </c>
    </row>
    <row r="2" spans="1:67" ht="13.75" thickBot="1" x14ac:dyDescent="0.3">
      <c r="A2" s="72"/>
      <c r="B2" s="1" t="s">
        <v>218</v>
      </c>
      <c r="C2" s="72"/>
      <c r="D2" s="1" t="s">
        <v>170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>
        <v>490</v>
      </c>
      <c r="K2" s="1">
        <v>505</v>
      </c>
      <c r="L2" s="1" t="s">
        <v>18</v>
      </c>
      <c r="M2" s="1">
        <v>430</v>
      </c>
      <c r="N2" s="1">
        <v>450</v>
      </c>
      <c r="O2" s="1">
        <v>470</v>
      </c>
      <c r="P2" s="1">
        <v>490</v>
      </c>
      <c r="Q2" s="1">
        <v>505</v>
      </c>
      <c r="R2" s="1" t="s">
        <v>18</v>
      </c>
      <c r="S2" s="1">
        <v>430</v>
      </c>
      <c r="T2" s="1">
        <v>450</v>
      </c>
      <c r="U2" s="1">
        <v>470</v>
      </c>
      <c r="V2" s="1">
        <v>490</v>
      </c>
      <c r="W2" s="1">
        <v>505</v>
      </c>
      <c r="X2" s="1" t="s">
        <v>18</v>
      </c>
      <c r="Y2" s="1">
        <v>430</v>
      </c>
      <c r="Z2" s="1">
        <v>450</v>
      </c>
      <c r="AA2" s="1">
        <v>470</v>
      </c>
      <c r="AB2" s="1">
        <v>490</v>
      </c>
      <c r="AC2" s="1">
        <v>505</v>
      </c>
      <c r="AD2" s="1" t="s">
        <v>18</v>
      </c>
      <c r="AE2" s="1">
        <v>430</v>
      </c>
      <c r="AF2" s="1">
        <v>450</v>
      </c>
      <c r="AG2" s="1">
        <v>470</v>
      </c>
      <c r="AH2" s="1">
        <v>490</v>
      </c>
      <c r="AI2" s="1">
        <v>505</v>
      </c>
      <c r="AJ2" s="1" t="s">
        <v>18</v>
      </c>
      <c r="AK2" s="1">
        <v>430</v>
      </c>
      <c r="AL2" s="1">
        <v>450</v>
      </c>
      <c r="AM2" s="1">
        <v>470</v>
      </c>
      <c r="AN2" s="1">
        <v>490</v>
      </c>
      <c r="AO2" s="1">
        <v>505</v>
      </c>
      <c r="AP2" s="1" t="s">
        <v>18</v>
      </c>
      <c r="AQ2" s="1">
        <v>430</v>
      </c>
      <c r="AR2" s="1">
        <v>450</v>
      </c>
      <c r="AS2" s="1">
        <v>470</v>
      </c>
      <c r="AT2" s="1">
        <v>490</v>
      </c>
      <c r="AU2" s="1">
        <v>505</v>
      </c>
      <c r="AV2" s="1" t="s">
        <v>19</v>
      </c>
      <c r="AW2" s="1">
        <v>430</v>
      </c>
      <c r="AX2" s="1">
        <v>450</v>
      </c>
      <c r="AY2" s="1">
        <v>470</v>
      </c>
      <c r="AZ2" s="1">
        <v>405</v>
      </c>
      <c r="BA2" s="1">
        <v>505</v>
      </c>
      <c r="BB2" s="1" t="s">
        <v>19</v>
      </c>
      <c r="BC2" s="1">
        <v>430</v>
      </c>
      <c r="BD2" s="1">
        <v>450</v>
      </c>
      <c r="BE2" s="1">
        <v>470</v>
      </c>
      <c r="BF2" s="1">
        <v>405</v>
      </c>
      <c r="BG2" s="1">
        <v>505</v>
      </c>
      <c r="BH2" s="1" t="s">
        <v>19</v>
      </c>
      <c r="BI2" s="1">
        <v>430</v>
      </c>
      <c r="BJ2" s="1">
        <v>450</v>
      </c>
      <c r="BK2" s="1">
        <v>470</v>
      </c>
      <c r="BL2" s="1">
        <v>405</v>
      </c>
      <c r="BM2" s="1">
        <v>505</v>
      </c>
      <c r="BN2" s="2" t="s">
        <v>20</v>
      </c>
    </row>
    <row r="3" spans="1:67" ht="13.75" thickTop="1" x14ac:dyDescent="0.25">
      <c r="A3" s="3" t="s">
        <v>21</v>
      </c>
      <c r="B3" s="28" t="s">
        <v>160</v>
      </c>
      <c r="C3" s="4" t="s">
        <v>21</v>
      </c>
      <c r="D3" s="5" t="s">
        <v>159</v>
      </c>
      <c r="E3" s="4" t="s">
        <v>22</v>
      </c>
      <c r="F3" s="5" t="s">
        <v>23</v>
      </c>
      <c r="G3" s="4"/>
      <c r="H3" s="4"/>
      <c r="I3" s="4">
        <v>1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6"/>
      <c r="BO3">
        <f t="shared" ref="BO3:BO18" si="0">SUM(G3:BN3)</f>
        <v>1</v>
      </c>
    </row>
    <row r="4" spans="1:67" x14ac:dyDescent="0.25">
      <c r="A4" s="4"/>
      <c r="B4" s="4"/>
      <c r="C4" s="7" t="s">
        <v>24</v>
      </c>
      <c r="D4" s="10" t="s">
        <v>160</v>
      </c>
      <c r="E4" s="7" t="s">
        <v>24</v>
      </c>
      <c r="F4" s="27" t="s">
        <v>194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>
        <v>1</v>
      </c>
      <c r="AH4" s="7">
        <v>1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>
        <v>1</v>
      </c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8"/>
      <c r="BO4">
        <f t="shared" si="0"/>
        <v>3</v>
      </c>
    </row>
    <row r="5" spans="1:67" x14ac:dyDescent="0.25">
      <c r="A5" s="7" t="s">
        <v>25</v>
      </c>
      <c r="B5" s="10" t="s">
        <v>161</v>
      </c>
      <c r="C5" s="7" t="s">
        <v>26</v>
      </c>
      <c r="D5" s="10" t="s">
        <v>161</v>
      </c>
      <c r="E5" s="7" t="s">
        <v>26</v>
      </c>
      <c r="F5" s="27" t="s">
        <v>195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>
        <v>1</v>
      </c>
      <c r="Y5" s="7"/>
      <c r="Z5" s="7"/>
      <c r="AA5" s="7"/>
      <c r="AB5" s="7">
        <v>1</v>
      </c>
      <c r="AC5" s="7"/>
      <c r="AD5" s="7"/>
      <c r="AE5" s="7"/>
      <c r="AF5" s="7"/>
      <c r="AG5" s="7"/>
      <c r="AH5" s="7"/>
      <c r="AI5" s="7"/>
      <c r="AJ5" s="7">
        <v>1</v>
      </c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8"/>
      <c r="BO5">
        <f t="shared" si="0"/>
        <v>3</v>
      </c>
    </row>
    <row r="6" spans="1:67" x14ac:dyDescent="0.25">
      <c r="A6" s="9" t="s">
        <v>27</v>
      </c>
      <c r="B6" s="10" t="s">
        <v>163</v>
      </c>
      <c r="C6" s="7" t="s">
        <v>28</v>
      </c>
      <c r="D6" s="10" t="s">
        <v>162</v>
      </c>
      <c r="E6" s="7" t="s">
        <v>225</v>
      </c>
      <c r="F6" s="10" t="s">
        <v>29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>
        <v>1</v>
      </c>
      <c r="AD6" s="7">
        <v>1</v>
      </c>
      <c r="AE6" s="7"/>
      <c r="AF6" s="7"/>
      <c r="AG6" s="7"/>
      <c r="AH6" s="7"/>
      <c r="AI6" s="7"/>
      <c r="AJ6" s="7"/>
      <c r="AK6" s="7">
        <v>1</v>
      </c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>
        <v>1</v>
      </c>
      <c r="AX6" s="7"/>
      <c r="AY6" s="7"/>
      <c r="AZ6" s="7"/>
      <c r="BA6" s="7"/>
      <c r="BB6" s="7"/>
      <c r="BC6" s="7"/>
      <c r="BD6" s="7"/>
      <c r="BE6" s="7">
        <v>1</v>
      </c>
      <c r="BF6" s="7">
        <v>1</v>
      </c>
      <c r="BG6" s="7"/>
      <c r="BH6" s="7"/>
      <c r="BI6" s="7"/>
      <c r="BJ6" s="7"/>
      <c r="BK6" s="7"/>
      <c r="BL6" s="7"/>
      <c r="BM6" s="7"/>
      <c r="BN6" s="8"/>
      <c r="BO6">
        <f t="shared" si="0"/>
        <v>6</v>
      </c>
    </row>
    <row r="7" spans="1:67" x14ac:dyDescent="0.25">
      <c r="A7" s="4"/>
      <c r="B7" s="4"/>
      <c r="C7" s="7" t="s">
        <v>30</v>
      </c>
      <c r="D7" s="10" t="s">
        <v>163</v>
      </c>
      <c r="E7" s="7" t="s">
        <v>30</v>
      </c>
      <c r="F7" s="27" t="s">
        <v>196</v>
      </c>
      <c r="G7" s="7"/>
      <c r="H7" s="7"/>
      <c r="I7" s="7">
        <v>4</v>
      </c>
      <c r="J7" s="7">
        <v>4</v>
      </c>
      <c r="K7" s="7">
        <v>2</v>
      </c>
      <c r="L7" s="7">
        <v>3</v>
      </c>
      <c r="M7" s="7">
        <v>2</v>
      </c>
      <c r="N7" s="7">
        <v>3</v>
      </c>
      <c r="O7" s="7">
        <v>1</v>
      </c>
      <c r="P7" s="7">
        <v>2</v>
      </c>
      <c r="Q7" s="7">
        <v>5</v>
      </c>
      <c r="R7" s="7">
        <v>1</v>
      </c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>
        <v>3</v>
      </c>
      <c r="AF7" s="7">
        <v>1</v>
      </c>
      <c r="AG7" s="7">
        <v>2</v>
      </c>
      <c r="AH7" s="7">
        <v>5</v>
      </c>
      <c r="AI7" s="7">
        <v>1</v>
      </c>
      <c r="AJ7" s="7">
        <v>3</v>
      </c>
      <c r="AK7" s="7">
        <v>1</v>
      </c>
      <c r="AL7" s="7"/>
      <c r="AM7" s="7"/>
      <c r="AN7" s="7"/>
      <c r="AO7" s="7">
        <v>1</v>
      </c>
      <c r="AP7" s="7"/>
      <c r="AQ7" s="7">
        <v>1</v>
      </c>
      <c r="AR7" s="7"/>
      <c r="AS7" s="7">
        <v>1</v>
      </c>
      <c r="AT7" s="7"/>
      <c r="AU7" s="7"/>
      <c r="AV7" s="7">
        <v>3</v>
      </c>
      <c r="AW7" s="7"/>
      <c r="AX7" s="7"/>
      <c r="AY7" s="7"/>
      <c r="AZ7" s="7"/>
      <c r="BA7" s="7">
        <v>1</v>
      </c>
      <c r="BB7" s="7"/>
      <c r="BC7" s="7">
        <v>2</v>
      </c>
      <c r="BD7" s="7"/>
      <c r="BE7" s="7">
        <v>1</v>
      </c>
      <c r="BF7" s="7"/>
      <c r="BG7" s="7"/>
      <c r="BH7" s="7"/>
      <c r="BI7" s="7"/>
      <c r="BJ7" s="7"/>
      <c r="BK7" s="7"/>
      <c r="BL7" s="7"/>
      <c r="BM7" s="7"/>
      <c r="BN7" s="8"/>
      <c r="BO7">
        <f t="shared" si="0"/>
        <v>53</v>
      </c>
    </row>
    <row r="8" spans="1:67" x14ac:dyDescent="0.25">
      <c r="A8" s="9" t="s">
        <v>31</v>
      </c>
      <c r="B8" s="10" t="s">
        <v>166</v>
      </c>
      <c r="C8" s="7" t="s">
        <v>32</v>
      </c>
      <c r="D8" s="10" t="s">
        <v>169</v>
      </c>
      <c r="E8" s="7" t="s">
        <v>33</v>
      </c>
      <c r="F8" s="27" t="s">
        <v>197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>
        <v>1</v>
      </c>
      <c r="BG8" s="7"/>
      <c r="BH8" s="7"/>
      <c r="BI8" s="7"/>
      <c r="BJ8" s="7"/>
      <c r="BK8" s="7"/>
      <c r="BL8" s="7"/>
      <c r="BM8" s="7"/>
      <c r="BN8" s="8"/>
      <c r="BO8">
        <f t="shared" si="0"/>
        <v>1</v>
      </c>
    </row>
    <row r="9" spans="1:67" x14ac:dyDescent="0.25">
      <c r="A9" s="3"/>
      <c r="B9" s="3"/>
      <c r="C9" s="7" t="s">
        <v>34</v>
      </c>
      <c r="D9" s="10" t="s">
        <v>165</v>
      </c>
      <c r="E9" s="7" t="s">
        <v>35</v>
      </c>
      <c r="F9" s="27" t="s">
        <v>198</v>
      </c>
      <c r="G9" s="7"/>
      <c r="H9" s="7"/>
      <c r="I9" s="7"/>
      <c r="J9" s="7"/>
      <c r="K9" s="7"/>
      <c r="L9" s="7"/>
      <c r="M9" s="7">
        <v>1</v>
      </c>
      <c r="N9" s="7"/>
      <c r="O9" s="7"/>
      <c r="P9" s="7"/>
      <c r="Q9" s="7"/>
      <c r="R9" s="7"/>
      <c r="S9" s="7"/>
      <c r="T9" s="7"/>
      <c r="U9" s="7"/>
      <c r="V9" s="7"/>
      <c r="W9" s="7">
        <v>2</v>
      </c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>
        <v>2</v>
      </c>
      <c r="AU9" s="7">
        <v>2</v>
      </c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8"/>
      <c r="BO9">
        <f t="shared" si="0"/>
        <v>7</v>
      </c>
    </row>
    <row r="10" spans="1:67" x14ac:dyDescent="0.25">
      <c r="A10" s="4"/>
      <c r="B10" s="4"/>
      <c r="C10" s="7" t="s">
        <v>36</v>
      </c>
      <c r="D10" s="10" t="s">
        <v>257</v>
      </c>
      <c r="E10" s="7" t="s">
        <v>36</v>
      </c>
      <c r="F10" s="27" t="s">
        <v>199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>
        <v>1</v>
      </c>
      <c r="R10" s="7">
        <v>1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>
        <v>1</v>
      </c>
      <c r="AG10" s="7"/>
      <c r="AH10" s="7"/>
      <c r="AI10" s="7"/>
      <c r="AJ10" s="7"/>
      <c r="AK10" s="7"/>
      <c r="AL10" s="7"/>
      <c r="AM10" s="7">
        <v>1</v>
      </c>
      <c r="AN10" s="7"/>
      <c r="AO10" s="7"/>
      <c r="AP10" s="7"/>
      <c r="AQ10" s="7"/>
      <c r="AR10" s="7"/>
      <c r="AS10" s="7"/>
      <c r="AT10" s="7">
        <v>1</v>
      </c>
      <c r="AU10" s="7"/>
      <c r="AV10" s="7"/>
      <c r="AW10" s="7"/>
      <c r="AX10" s="7"/>
      <c r="AY10" s="7"/>
      <c r="AZ10" s="7"/>
      <c r="BA10" s="7"/>
      <c r="BB10" s="7"/>
      <c r="BC10" s="7"/>
      <c r="BD10" s="7">
        <v>1</v>
      </c>
      <c r="BE10" s="7">
        <v>2</v>
      </c>
      <c r="BF10" s="7">
        <v>3</v>
      </c>
      <c r="BG10" s="7"/>
      <c r="BH10" s="7"/>
      <c r="BI10" s="7"/>
      <c r="BJ10" s="7"/>
      <c r="BK10" s="7">
        <v>1</v>
      </c>
      <c r="BL10" s="7"/>
      <c r="BM10" s="7"/>
      <c r="BN10" s="8"/>
      <c r="BO10">
        <f t="shared" si="0"/>
        <v>12</v>
      </c>
    </row>
    <row r="11" spans="1:67" x14ac:dyDescent="0.25">
      <c r="A11" s="9" t="s">
        <v>37</v>
      </c>
      <c r="B11" s="26" t="s">
        <v>219</v>
      </c>
      <c r="C11" s="7" t="s">
        <v>38</v>
      </c>
      <c r="D11" s="10" t="s">
        <v>167</v>
      </c>
      <c r="E11" s="7" t="s">
        <v>38</v>
      </c>
      <c r="F11" s="10" t="s">
        <v>39</v>
      </c>
      <c r="G11" s="7">
        <v>6</v>
      </c>
      <c r="H11" s="7"/>
      <c r="I11" s="7">
        <v>1</v>
      </c>
      <c r="J11" s="7">
        <v>1</v>
      </c>
      <c r="K11" s="7"/>
      <c r="L11" s="7"/>
      <c r="M11" s="7"/>
      <c r="N11" s="7">
        <v>5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8"/>
      <c r="BO11">
        <f t="shared" si="0"/>
        <v>13</v>
      </c>
    </row>
    <row r="12" spans="1:67" x14ac:dyDescent="0.25">
      <c r="A12" s="4"/>
      <c r="B12" s="4"/>
      <c r="C12" s="7" t="s">
        <v>40</v>
      </c>
      <c r="D12" s="10" t="s">
        <v>168</v>
      </c>
      <c r="E12" s="7" t="s">
        <v>41</v>
      </c>
      <c r="F12" s="27" t="s">
        <v>200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v>1</v>
      </c>
      <c r="T12" s="7"/>
      <c r="U12" s="7"/>
      <c r="V12" s="7">
        <v>1</v>
      </c>
      <c r="W12" s="7"/>
      <c r="X12" s="7"/>
      <c r="Y12" s="7"/>
      <c r="Z12" s="7"/>
      <c r="AA12" s="7"/>
      <c r="AB12" s="7">
        <v>1</v>
      </c>
      <c r="AC12" s="7"/>
      <c r="AD12" s="7"/>
      <c r="AE12" s="7">
        <v>2</v>
      </c>
      <c r="AF12" s="7">
        <v>1</v>
      </c>
      <c r="AG12" s="7"/>
      <c r="AH12" s="7"/>
      <c r="AI12" s="7"/>
      <c r="AJ12" s="7">
        <v>1</v>
      </c>
      <c r="AK12" s="7">
        <v>3</v>
      </c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>
        <v>1</v>
      </c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8"/>
      <c r="BO12">
        <f t="shared" si="0"/>
        <v>11</v>
      </c>
    </row>
    <row r="13" spans="1:67" x14ac:dyDescent="0.25">
      <c r="A13" s="9" t="s">
        <v>42</v>
      </c>
      <c r="B13" s="10" t="s">
        <v>192</v>
      </c>
      <c r="C13" s="7" t="s">
        <v>224</v>
      </c>
      <c r="D13" s="10" t="s">
        <v>171</v>
      </c>
      <c r="E13" s="7" t="s">
        <v>43</v>
      </c>
      <c r="F13" s="27" t="s">
        <v>201</v>
      </c>
      <c r="G13" s="7">
        <v>18</v>
      </c>
      <c r="H13" s="7"/>
      <c r="I13" s="7">
        <v>3</v>
      </c>
      <c r="J13" s="7">
        <v>6</v>
      </c>
      <c r="K13" s="7">
        <v>5</v>
      </c>
      <c r="L13" s="7">
        <v>32</v>
      </c>
      <c r="M13" s="7"/>
      <c r="N13" s="7">
        <v>3</v>
      </c>
      <c r="O13" s="7"/>
      <c r="P13" s="7"/>
      <c r="Q13" s="7">
        <v>1</v>
      </c>
      <c r="R13" s="7"/>
      <c r="S13" s="7">
        <v>7</v>
      </c>
      <c r="T13" s="7"/>
      <c r="U13" s="7">
        <v>1</v>
      </c>
      <c r="V13" s="7"/>
      <c r="W13" s="7">
        <v>1</v>
      </c>
      <c r="X13" s="7"/>
      <c r="Y13" s="7">
        <v>13</v>
      </c>
      <c r="Z13" s="7"/>
      <c r="AA13" s="7">
        <v>2</v>
      </c>
      <c r="AB13" s="7">
        <v>5</v>
      </c>
      <c r="AC13" s="7">
        <v>4</v>
      </c>
      <c r="AD13" s="7">
        <v>32</v>
      </c>
      <c r="AE13" s="7">
        <v>6</v>
      </c>
      <c r="AF13" s="7">
        <v>3</v>
      </c>
      <c r="AG13" s="7"/>
      <c r="AH13" s="7">
        <v>2</v>
      </c>
      <c r="AI13" s="7">
        <v>3</v>
      </c>
      <c r="AJ13" s="7">
        <v>9</v>
      </c>
      <c r="AK13" s="7">
        <v>1</v>
      </c>
      <c r="AL13" s="7">
        <v>2</v>
      </c>
      <c r="AM13" s="7">
        <v>3</v>
      </c>
      <c r="AN13" s="7"/>
      <c r="AO13" s="7">
        <v>2</v>
      </c>
      <c r="AP13" s="7"/>
      <c r="AQ13" s="7">
        <v>2</v>
      </c>
      <c r="AR13" s="7">
        <v>2</v>
      </c>
      <c r="AS13" s="7">
        <v>3</v>
      </c>
      <c r="AT13" s="7"/>
      <c r="AU13" s="7">
        <v>1</v>
      </c>
      <c r="AV13" s="7">
        <v>120</v>
      </c>
      <c r="AW13" s="7"/>
      <c r="AX13" s="7"/>
      <c r="AY13" s="7">
        <v>1</v>
      </c>
      <c r="AZ13" s="7">
        <v>18</v>
      </c>
      <c r="BA13" s="7">
        <v>1</v>
      </c>
      <c r="BB13" s="7">
        <v>28</v>
      </c>
      <c r="BC13" s="7"/>
      <c r="BD13" s="7"/>
      <c r="BE13" s="7"/>
      <c r="BF13" s="7">
        <v>2</v>
      </c>
      <c r="BG13" s="7"/>
      <c r="BH13" s="7"/>
      <c r="BI13" s="7"/>
      <c r="BJ13" s="7">
        <v>2</v>
      </c>
      <c r="BK13" s="7"/>
      <c r="BL13" s="7"/>
      <c r="BM13" s="7"/>
      <c r="BN13" s="8"/>
      <c r="BO13">
        <f t="shared" si="0"/>
        <v>344</v>
      </c>
    </row>
    <row r="14" spans="1:67" x14ac:dyDescent="0.25">
      <c r="A14" s="3"/>
      <c r="B14" s="3"/>
      <c r="C14" s="7" t="s">
        <v>42</v>
      </c>
      <c r="D14" s="10" t="s">
        <v>258</v>
      </c>
      <c r="E14" s="7" t="s">
        <v>44</v>
      </c>
      <c r="F14" s="10" t="s">
        <v>45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>
        <v>1</v>
      </c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>
        <v>1</v>
      </c>
      <c r="BD14" s="7"/>
      <c r="BE14" s="7"/>
      <c r="BF14" s="7">
        <v>2</v>
      </c>
      <c r="BG14" s="7"/>
      <c r="BH14" s="7"/>
      <c r="BI14" s="7"/>
      <c r="BJ14" s="7"/>
      <c r="BK14" s="7"/>
      <c r="BL14" s="7"/>
      <c r="BM14" s="7"/>
      <c r="BN14" s="8"/>
      <c r="BO14">
        <f t="shared" si="0"/>
        <v>4</v>
      </c>
    </row>
    <row r="15" spans="1:67" x14ac:dyDescent="0.25">
      <c r="A15" s="4"/>
      <c r="B15" s="4"/>
      <c r="C15" s="7" t="s">
        <v>46</v>
      </c>
      <c r="D15" s="10" t="s">
        <v>192</v>
      </c>
      <c r="E15" s="7" t="s">
        <v>46</v>
      </c>
      <c r="F15" s="27" t="s">
        <v>202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>
        <v>1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8"/>
      <c r="BO15">
        <f t="shared" si="0"/>
        <v>1</v>
      </c>
    </row>
    <row r="16" spans="1:67" x14ac:dyDescent="0.25">
      <c r="A16" s="9" t="s">
        <v>47</v>
      </c>
      <c r="B16" s="10" t="s">
        <v>221</v>
      </c>
      <c r="C16" s="7" t="s">
        <v>48</v>
      </c>
      <c r="D16" s="10" t="s">
        <v>172</v>
      </c>
      <c r="E16" s="7" t="s">
        <v>49</v>
      </c>
      <c r="F16" s="27" t="s">
        <v>203</v>
      </c>
      <c r="G16" s="7">
        <v>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>
        <v>1</v>
      </c>
      <c r="W16" s="7"/>
      <c r="X16" s="7"/>
      <c r="Y16" s="7"/>
      <c r="Z16" s="7"/>
      <c r="AA16" s="7"/>
      <c r="AB16" s="7"/>
      <c r="AC16" s="7">
        <v>1</v>
      </c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>
        <v>1</v>
      </c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8"/>
      <c r="BO16">
        <f t="shared" si="0"/>
        <v>7</v>
      </c>
    </row>
    <row r="17" spans="1:67" x14ac:dyDescent="0.25">
      <c r="A17" s="3"/>
      <c r="B17" s="3"/>
      <c r="C17" s="7" t="s">
        <v>50</v>
      </c>
      <c r="D17" s="10" t="s">
        <v>173</v>
      </c>
      <c r="E17" s="7" t="s">
        <v>51</v>
      </c>
      <c r="F17" s="27" t="s">
        <v>204</v>
      </c>
      <c r="G17" s="7"/>
      <c r="H17" s="7"/>
      <c r="I17" s="7"/>
      <c r="J17" s="7"/>
      <c r="K17" s="7">
        <v>1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>
        <v>1</v>
      </c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>
        <v>1</v>
      </c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8"/>
      <c r="BO17">
        <f t="shared" si="0"/>
        <v>3</v>
      </c>
    </row>
    <row r="18" spans="1:67" x14ac:dyDescent="0.25">
      <c r="A18" s="3"/>
      <c r="B18" s="3"/>
      <c r="C18" s="7" t="s">
        <v>52</v>
      </c>
      <c r="D18" s="10" t="s">
        <v>174</v>
      </c>
      <c r="E18" s="7" t="s">
        <v>53</v>
      </c>
      <c r="F18" s="27" t="s">
        <v>205</v>
      </c>
      <c r="G18" s="7">
        <v>2</v>
      </c>
      <c r="H18" s="7">
        <v>3</v>
      </c>
      <c r="I18" s="7"/>
      <c r="J18" s="7"/>
      <c r="K18" s="7"/>
      <c r="L18" s="7"/>
      <c r="M18" s="7"/>
      <c r="N18" s="7">
        <v>1</v>
      </c>
      <c r="O18" s="7"/>
      <c r="P18" s="7"/>
      <c r="Q18" s="7"/>
      <c r="R18" s="7"/>
      <c r="S18" s="7"/>
      <c r="T18" s="7">
        <v>1</v>
      </c>
      <c r="U18" s="7"/>
      <c r="V18" s="7"/>
      <c r="W18" s="7"/>
      <c r="X18" s="7"/>
      <c r="Y18" s="7"/>
      <c r="Z18" s="7">
        <v>1</v>
      </c>
      <c r="AA18" s="7"/>
      <c r="AB18" s="7"/>
      <c r="AC18" s="7">
        <v>1</v>
      </c>
      <c r="AD18" s="7">
        <v>3</v>
      </c>
      <c r="AE18" s="7">
        <v>3</v>
      </c>
      <c r="AF18" s="7"/>
      <c r="AG18" s="7"/>
      <c r="AH18" s="7"/>
      <c r="AI18" s="7"/>
      <c r="AJ18" s="7">
        <v>1</v>
      </c>
      <c r="AK18" s="7">
        <v>3</v>
      </c>
      <c r="AL18" s="7">
        <v>1</v>
      </c>
      <c r="AM18" s="7"/>
      <c r="AN18" s="7"/>
      <c r="AO18" s="7">
        <v>1</v>
      </c>
      <c r="AP18" s="7">
        <v>2</v>
      </c>
      <c r="AQ18" s="7">
        <v>1</v>
      </c>
      <c r="AR18" s="7">
        <v>1</v>
      </c>
      <c r="AS18" s="7"/>
      <c r="AT18" s="7"/>
      <c r="AU18" s="7">
        <v>1</v>
      </c>
      <c r="AV18" s="7"/>
      <c r="AW18" s="7"/>
      <c r="AX18" s="7"/>
      <c r="AY18" s="7"/>
      <c r="AZ18" s="7">
        <v>4</v>
      </c>
      <c r="BA18" s="7">
        <v>1</v>
      </c>
      <c r="BB18" s="7"/>
      <c r="BC18" s="7">
        <v>3</v>
      </c>
      <c r="BD18" s="7">
        <v>1</v>
      </c>
      <c r="BE18" s="7">
        <v>1</v>
      </c>
      <c r="BF18" s="7"/>
      <c r="BG18" s="7"/>
      <c r="BH18" s="7"/>
      <c r="BI18" s="7"/>
      <c r="BJ18" s="7"/>
      <c r="BK18" s="7"/>
      <c r="BL18" s="7"/>
      <c r="BM18" s="7"/>
      <c r="BN18" s="8"/>
      <c r="BO18">
        <f t="shared" si="0"/>
        <v>36</v>
      </c>
    </row>
    <row r="19" spans="1:67" x14ac:dyDescent="0.25">
      <c r="A19" s="3"/>
      <c r="B19" s="3"/>
      <c r="C19" s="9" t="s">
        <v>54</v>
      </c>
      <c r="D19" s="10" t="s">
        <v>175</v>
      </c>
      <c r="E19" s="7" t="s">
        <v>55</v>
      </c>
      <c r="F19" s="10" t="s">
        <v>56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>
        <v>1</v>
      </c>
      <c r="AG19" s="7"/>
      <c r="AH19" s="7"/>
      <c r="AI19" s="7">
        <v>1</v>
      </c>
      <c r="AJ19" s="7"/>
      <c r="AK19" s="7">
        <v>1</v>
      </c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8"/>
      <c r="BO19">
        <f>SUM(G19:BN19)+BO64</f>
        <v>5</v>
      </c>
    </row>
    <row r="20" spans="1:67" x14ac:dyDescent="0.25">
      <c r="A20" s="3"/>
      <c r="B20" s="3"/>
      <c r="C20" s="3"/>
      <c r="D20" s="10" t="s">
        <v>175</v>
      </c>
      <c r="E20" s="7" t="s">
        <v>57</v>
      </c>
      <c r="F20" s="10" t="s">
        <v>58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>
        <v>2</v>
      </c>
      <c r="AF20" s="7">
        <v>1</v>
      </c>
      <c r="AG20" s="7"/>
      <c r="AH20" s="7"/>
      <c r="AI20" s="7"/>
      <c r="AJ20" s="7"/>
      <c r="AK20" s="7"/>
      <c r="AL20" s="7"/>
      <c r="AM20" s="7"/>
      <c r="AN20" s="7"/>
      <c r="AO20" s="7"/>
      <c r="AP20" s="7">
        <v>1</v>
      </c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8"/>
      <c r="BO20">
        <f>SUM(G20:BN20)+BO65</f>
        <v>71</v>
      </c>
    </row>
    <row r="21" spans="1:67" x14ac:dyDescent="0.25">
      <c r="A21" s="3"/>
      <c r="B21" s="3"/>
      <c r="C21" s="3"/>
      <c r="D21" s="10" t="s">
        <v>175</v>
      </c>
      <c r="E21" s="7" t="s">
        <v>59</v>
      </c>
      <c r="F21" s="10" t="s">
        <v>60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>
        <v>6</v>
      </c>
      <c r="BD21" s="7">
        <v>1</v>
      </c>
      <c r="BE21" s="7">
        <v>1</v>
      </c>
      <c r="BF21" s="7">
        <v>49</v>
      </c>
      <c r="BG21" s="7">
        <v>4</v>
      </c>
      <c r="BH21" s="7">
        <v>112</v>
      </c>
      <c r="BI21" s="7">
        <v>6</v>
      </c>
      <c r="BJ21" s="7">
        <v>12</v>
      </c>
      <c r="BK21" s="7">
        <v>16</v>
      </c>
      <c r="BL21" s="7">
        <v>170</v>
      </c>
      <c r="BM21" s="7">
        <v>28</v>
      </c>
      <c r="BN21" s="8">
        <v>300</v>
      </c>
      <c r="BO21">
        <f>SUM(G21:BN21)+BO66</f>
        <v>850</v>
      </c>
    </row>
    <row r="22" spans="1:67" x14ac:dyDescent="0.25">
      <c r="A22" s="3"/>
      <c r="B22" s="3"/>
      <c r="C22" s="4"/>
      <c r="D22" s="10" t="s">
        <v>175</v>
      </c>
      <c r="E22" s="7" t="s">
        <v>63</v>
      </c>
      <c r="F22" s="27" t="s">
        <v>206</v>
      </c>
      <c r="G22" s="7"/>
      <c r="H22" s="7"/>
      <c r="I22" s="7"/>
      <c r="J22" s="7">
        <v>1</v>
      </c>
      <c r="K22" s="7"/>
      <c r="L22" s="7"/>
      <c r="M22" s="7"/>
      <c r="N22" s="7"/>
      <c r="O22" s="7"/>
      <c r="P22" s="7"/>
      <c r="Q22" s="7"/>
      <c r="R22" s="7"/>
      <c r="S22" s="7">
        <v>3</v>
      </c>
      <c r="T22" s="7"/>
      <c r="U22" s="7"/>
      <c r="V22" s="7"/>
      <c r="W22" s="7"/>
      <c r="X22" s="7">
        <v>1</v>
      </c>
      <c r="Y22" s="7">
        <v>1</v>
      </c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>
        <v>1</v>
      </c>
      <c r="AP22" s="7"/>
      <c r="AQ22" s="7"/>
      <c r="AR22" s="7"/>
      <c r="AS22" s="7"/>
      <c r="AT22" s="7">
        <v>1</v>
      </c>
      <c r="AU22" s="7"/>
      <c r="AV22" s="7">
        <v>1</v>
      </c>
      <c r="AW22" s="7">
        <v>1</v>
      </c>
      <c r="AX22" s="7"/>
      <c r="AY22" s="7"/>
      <c r="AZ22" s="7">
        <v>1</v>
      </c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8"/>
      <c r="BO22">
        <f>SUM(G22:BN22)</f>
        <v>11</v>
      </c>
    </row>
    <row r="23" spans="1:67" x14ac:dyDescent="0.25">
      <c r="A23" s="3"/>
      <c r="B23" s="29"/>
      <c r="C23" s="3" t="s">
        <v>64</v>
      </c>
      <c r="D23" s="34" t="s">
        <v>176</v>
      </c>
      <c r="E23" s="42" t="s">
        <v>135</v>
      </c>
      <c r="F23" s="45" t="s">
        <v>152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43"/>
      <c r="BO23" s="44">
        <v>1</v>
      </c>
    </row>
    <row r="24" spans="1:67" x14ac:dyDescent="0.25">
      <c r="A24" s="3"/>
      <c r="B24" s="29"/>
      <c r="C24" s="3"/>
      <c r="D24" s="34" t="s">
        <v>176</v>
      </c>
      <c r="E24" s="42" t="s">
        <v>136</v>
      </c>
      <c r="F24" s="45" t="s">
        <v>153</v>
      </c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43"/>
      <c r="BO24" s="44">
        <v>2</v>
      </c>
    </row>
    <row r="25" spans="1:67" x14ac:dyDescent="0.25">
      <c r="A25" s="3"/>
      <c r="B25" s="29"/>
      <c r="C25" s="23"/>
      <c r="D25" s="34" t="s">
        <v>176</v>
      </c>
      <c r="E25" s="7" t="s">
        <v>65</v>
      </c>
      <c r="F25" s="27" t="s">
        <v>207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>
        <v>1</v>
      </c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>
        <v>1</v>
      </c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>
        <v>1</v>
      </c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8"/>
      <c r="BO25">
        <f>SUM(G25:BN25)+BO69</f>
        <v>9</v>
      </c>
    </row>
    <row r="26" spans="1:67" x14ac:dyDescent="0.25">
      <c r="A26" s="3"/>
      <c r="B26" s="3"/>
      <c r="C26" s="3" t="s">
        <v>67</v>
      </c>
      <c r="D26" s="10" t="s">
        <v>177</v>
      </c>
      <c r="E26" s="7" t="s">
        <v>67</v>
      </c>
      <c r="F26" s="10" t="s">
        <v>68</v>
      </c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>
        <v>2</v>
      </c>
      <c r="AQ26" s="7"/>
      <c r="AR26" s="7"/>
      <c r="AS26" s="7"/>
      <c r="AT26" s="7"/>
      <c r="AU26" s="7"/>
      <c r="AV26" s="7">
        <v>4</v>
      </c>
      <c r="AW26" s="7"/>
      <c r="AX26" s="7"/>
      <c r="AY26" s="7"/>
      <c r="AZ26" s="7"/>
      <c r="BA26" s="7">
        <v>1</v>
      </c>
      <c r="BB26" s="7">
        <v>3</v>
      </c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8"/>
      <c r="BO26">
        <f>SUM(G26:BN26)+BO70</f>
        <v>11</v>
      </c>
    </row>
    <row r="27" spans="1:67" x14ac:dyDescent="0.25">
      <c r="A27" s="3"/>
      <c r="B27" s="3"/>
      <c r="C27" s="3"/>
      <c r="D27" s="10" t="s">
        <v>177</v>
      </c>
      <c r="E27" s="7" t="s">
        <v>69</v>
      </c>
      <c r="F27" s="10" t="s">
        <v>70</v>
      </c>
      <c r="G27" s="7">
        <v>3</v>
      </c>
      <c r="H27" s="7">
        <v>1</v>
      </c>
      <c r="I27" s="7">
        <v>1</v>
      </c>
      <c r="J27" s="7">
        <v>1</v>
      </c>
      <c r="K27" s="7">
        <v>2</v>
      </c>
      <c r="L27" s="7"/>
      <c r="M27" s="7"/>
      <c r="N27" s="7">
        <v>1</v>
      </c>
      <c r="O27" s="7">
        <v>1</v>
      </c>
      <c r="P27" s="7">
        <v>1</v>
      </c>
      <c r="Q27" s="7">
        <v>2</v>
      </c>
      <c r="R27" s="7"/>
      <c r="S27" s="7">
        <v>3</v>
      </c>
      <c r="T27" s="7"/>
      <c r="U27" s="7"/>
      <c r="V27" s="7"/>
      <c r="W27" s="7"/>
      <c r="X27" s="7"/>
      <c r="Y27" s="7">
        <v>1</v>
      </c>
      <c r="Z27" s="7">
        <v>2</v>
      </c>
      <c r="AA27" s="7"/>
      <c r="AB27" s="7"/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8"/>
      <c r="BO27">
        <f>SUM(G27:BN27)</f>
        <v>21</v>
      </c>
    </row>
    <row r="28" spans="1:67" x14ac:dyDescent="0.25">
      <c r="A28" s="3"/>
      <c r="B28" s="3"/>
      <c r="C28" s="3"/>
      <c r="D28" s="10" t="s">
        <v>177</v>
      </c>
      <c r="E28" s="7" t="s">
        <v>71</v>
      </c>
      <c r="F28" s="10" t="s">
        <v>72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>
        <v>1</v>
      </c>
      <c r="W28" s="7"/>
      <c r="X28" s="7"/>
      <c r="Y28" s="7">
        <v>3</v>
      </c>
      <c r="Z28" s="7"/>
      <c r="AA28" s="7"/>
      <c r="AB28" s="7"/>
      <c r="AC28" s="7"/>
      <c r="AD28" s="7"/>
      <c r="AE28" s="7">
        <v>1</v>
      </c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8"/>
      <c r="BO28">
        <f>SUM(G28:BN28)</f>
        <v>5</v>
      </c>
    </row>
    <row r="29" spans="1:67" x14ac:dyDescent="0.25">
      <c r="A29" s="3"/>
      <c r="B29" s="3"/>
      <c r="C29" s="3"/>
      <c r="D29" s="10" t="s">
        <v>177</v>
      </c>
      <c r="E29" s="7" t="s">
        <v>73</v>
      </c>
      <c r="F29" s="10" t="s">
        <v>74</v>
      </c>
      <c r="G29" s="7"/>
      <c r="H29" s="7"/>
      <c r="I29" s="7"/>
      <c r="J29" s="7"/>
      <c r="K29" s="7"/>
      <c r="L29" s="7"/>
      <c r="M29" s="7"/>
      <c r="N29" s="7">
        <v>1</v>
      </c>
      <c r="O29" s="7"/>
      <c r="P29" s="7">
        <v>1</v>
      </c>
      <c r="Q29" s="7"/>
      <c r="R29" s="7"/>
      <c r="S29" s="7"/>
      <c r="T29" s="7">
        <v>4</v>
      </c>
      <c r="U29" s="7"/>
      <c r="V29" s="7">
        <v>4</v>
      </c>
      <c r="W29" s="7"/>
      <c r="X29" s="7">
        <v>2</v>
      </c>
      <c r="Y29" s="7"/>
      <c r="Z29" s="7"/>
      <c r="AA29" s="7"/>
      <c r="AB29" s="7"/>
      <c r="AC29" s="7">
        <v>1</v>
      </c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8"/>
      <c r="BO29">
        <f>SUM(G29:BN29)</f>
        <v>13</v>
      </c>
    </row>
    <row r="30" spans="1:67" x14ac:dyDescent="0.25">
      <c r="A30" s="3"/>
      <c r="B30" s="3"/>
      <c r="C30" s="4"/>
      <c r="D30" s="10" t="s">
        <v>177</v>
      </c>
      <c r="E30" s="7" t="s">
        <v>75</v>
      </c>
      <c r="F30" s="27" t="s">
        <v>208</v>
      </c>
      <c r="G30" s="7"/>
      <c r="H30" s="7">
        <v>4</v>
      </c>
      <c r="I30" s="7">
        <v>3</v>
      </c>
      <c r="J30" s="7">
        <v>4</v>
      </c>
      <c r="K30" s="7">
        <v>6</v>
      </c>
      <c r="L30" s="7">
        <v>5</v>
      </c>
      <c r="M30" s="7">
        <v>1</v>
      </c>
      <c r="N30" s="7"/>
      <c r="O30" s="7">
        <v>1</v>
      </c>
      <c r="P30" s="7"/>
      <c r="Q30" s="7">
        <v>1</v>
      </c>
      <c r="R30" s="7"/>
      <c r="S30" s="7">
        <v>1</v>
      </c>
      <c r="T30" s="7">
        <v>4</v>
      </c>
      <c r="U30" s="7">
        <v>4</v>
      </c>
      <c r="V30" s="7">
        <v>4</v>
      </c>
      <c r="W30" s="7">
        <v>4</v>
      </c>
      <c r="X30" s="7">
        <v>6</v>
      </c>
      <c r="Y30" s="7"/>
      <c r="Z30" s="7"/>
      <c r="AA30" s="7"/>
      <c r="AB30" s="7"/>
      <c r="AC30" s="7"/>
      <c r="AD30" s="7"/>
      <c r="AE30" s="7"/>
      <c r="AF30" s="7">
        <v>1</v>
      </c>
      <c r="AG30" s="7"/>
      <c r="AH30" s="7">
        <v>1</v>
      </c>
      <c r="AI30" s="7"/>
      <c r="AJ30" s="7"/>
      <c r="AK30" s="7">
        <v>3</v>
      </c>
      <c r="AL30" s="7"/>
      <c r="AM30" s="7"/>
      <c r="AN30" s="7"/>
      <c r="AO30" s="7"/>
      <c r="AP30" s="7"/>
      <c r="AQ30" s="7"/>
      <c r="AR30" s="7">
        <v>1</v>
      </c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8"/>
      <c r="BO30">
        <f>SUM(G30:BN30)</f>
        <v>54</v>
      </c>
    </row>
    <row r="31" spans="1:67" x14ac:dyDescent="0.25">
      <c r="A31" s="3"/>
      <c r="B31" s="3"/>
      <c r="C31" s="9" t="s">
        <v>76</v>
      </c>
      <c r="D31" s="26" t="s">
        <v>157</v>
      </c>
      <c r="E31" s="7" t="s">
        <v>77</v>
      </c>
      <c r="F31" s="10" t="s">
        <v>78</v>
      </c>
      <c r="G31" s="7">
        <v>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>
        <v>2</v>
      </c>
      <c r="T31" s="7"/>
      <c r="U31" s="7"/>
      <c r="V31" s="7"/>
      <c r="W31" s="7"/>
      <c r="X31" s="7">
        <v>2</v>
      </c>
      <c r="Y31" s="7">
        <v>4</v>
      </c>
      <c r="Z31" s="7">
        <v>5</v>
      </c>
      <c r="AA31" s="7">
        <v>3</v>
      </c>
      <c r="AB31" s="7">
        <v>2</v>
      </c>
      <c r="AC31" s="7">
        <v>2</v>
      </c>
      <c r="AD31" s="7">
        <v>3</v>
      </c>
      <c r="AE31" s="7">
        <v>36</v>
      </c>
      <c r="AF31" s="7">
        <v>23</v>
      </c>
      <c r="AG31" s="7">
        <v>14</v>
      </c>
      <c r="AH31" s="7">
        <v>23</v>
      </c>
      <c r="AI31" s="7">
        <v>16</v>
      </c>
      <c r="AJ31" s="7">
        <v>27</v>
      </c>
      <c r="AK31" s="7">
        <v>54</v>
      </c>
      <c r="AL31" s="7">
        <v>28</v>
      </c>
      <c r="AM31" s="7">
        <v>40</v>
      </c>
      <c r="AN31" s="7">
        <v>22</v>
      </c>
      <c r="AO31" s="7">
        <v>21</v>
      </c>
      <c r="AP31" s="7">
        <v>26</v>
      </c>
      <c r="AQ31" s="7">
        <v>6</v>
      </c>
      <c r="AR31" s="7">
        <v>2</v>
      </c>
      <c r="AS31" s="7">
        <v>2</v>
      </c>
      <c r="AT31" s="7">
        <v>1</v>
      </c>
      <c r="AU31" s="7">
        <v>2</v>
      </c>
      <c r="AV31" s="7">
        <v>38</v>
      </c>
      <c r="AW31" s="7">
        <v>1</v>
      </c>
      <c r="AX31" s="7">
        <v>4</v>
      </c>
      <c r="AY31" s="7">
        <v>7</v>
      </c>
      <c r="AZ31" s="7">
        <v>36</v>
      </c>
      <c r="BA31" s="7"/>
      <c r="BB31" s="7">
        <v>39</v>
      </c>
      <c r="BC31" s="7">
        <v>3</v>
      </c>
      <c r="BD31" s="7">
        <v>2</v>
      </c>
      <c r="BE31" s="7">
        <v>1</v>
      </c>
      <c r="BF31" s="7">
        <v>2</v>
      </c>
      <c r="BG31" s="7"/>
      <c r="BH31" s="7">
        <v>1</v>
      </c>
      <c r="BI31" s="7"/>
      <c r="BJ31" s="7"/>
      <c r="BK31" s="7"/>
      <c r="BL31" s="7"/>
      <c r="BM31" s="7"/>
      <c r="BN31" s="8"/>
      <c r="BO31">
        <f>SUM(G31:BN31)+BP71</f>
        <v>552</v>
      </c>
    </row>
    <row r="32" spans="1:67" x14ac:dyDescent="0.25">
      <c r="A32" s="3"/>
      <c r="B32" s="29"/>
      <c r="C32" s="9"/>
      <c r="D32" s="26" t="s">
        <v>157</v>
      </c>
      <c r="E32" s="7" t="s">
        <v>223</v>
      </c>
      <c r="F32" s="45" t="s">
        <v>158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8"/>
      <c r="BO32">
        <f>BP73</f>
        <v>36</v>
      </c>
    </row>
    <row r="33" spans="1:67" x14ac:dyDescent="0.25">
      <c r="A33" s="3"/>
      <c r="B33" s="29"/>
      <c r="C33" s="7"/>
      <c r="D33" s="41" t="s">
        <v>157</v>
      </c>
      <c r="E33" s="7" t="s">
        <v>79</v>
      </c>
      <c r="F33" s="10" t="s">
        <v>80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>
        <v>1</v>
      </c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>
        <v>1</v>
      </c>
      <c r="AT33" s="7"/>
      <c r="AU33" s="7"/>
      <c r="AV33" s="7"/>
      <c r="AW33" s="7">
        <v>2</v>
      </c>
      <c r="AX33" s="7"/>
      <c r="AY33" s="7"/>
      <c r="AZ33" s="7"/>
      <c r="BA33" s="7">
        <v>1</v>
      </c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8"/>
      <c r="BO33">
        <f>SUM(G33:BN33)+BP75</f>
        <v>105</v>
      </c>
    </row>
    <row r="34" spans="1:67" x14ac:dyDescent="0.25">
      <c r="A34" s="3"/>
      <c r="B34" s="3"/>
      <c r="C34" s="4"/>
      <c r="D34" s="41" t="s">
        <v>157</v>
      </c>
      <c r="E34" s="7" t="s">
        <v>222</v>
      </c>
      <c r="F34" s="24" t="s">
        <v>164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8"/>
      <c r="BO34">
        <f>BO77</f>
        <v>1</v>
      </c>
    </row>
    <row r="35" spans="1:67" x14ac:dyDescent="0.25">
      <c r="A35" s="3"/>
      <c r="B35" s="3"/>
      <c r="C35" s="7" t="s">
        <v>81</v>
      </c>
      <c r="D35" s="10" t="s">
        <v>178</v>
      </c>
      <c r="E35" s="7" t="s">
        <v>82</v>
      </c>
      <c r="F35" s="27" t="s">
        <v>209</v>
      </c>
      <c r="G35" s="7"/>
      <c r="H35" s="7"/>
      <c r="I35" s="7"/>
      <c r="J35" s="7"/>
      <c r="K35" s="7"/>
      <c r="L35" s="7">
        <v>2</v>
      </c>
      <c r="M35" s="7"/>
      <c r="N35" s="7"/>
      <c r="O35" s="7"/>
      <c r="P35" s="7"/>
      <c r="Q35" s="7"/>
      <c r="R35" s="7"/>
      <c r="S35" s="7"/>
      <c r="T35" s="7"/>
      <c r="U35" s="7">
        <v>2</v>
      </c>
      <c r="V35" s="7"/>
      <c r="W35" s="7"/>
      <c r="X35" s="7"/>
      <c r="Y35" s="7"/>
      <c r="Z35" s="7">
        <v>1</v>
      </c>
      <c r="AA35" s="7"/>
      <c r="AB35" s="7">
        <v>1</v>
      </c>
      <c r="AC35" s="7"/>
      <c r="AD35" s="7"/>
      <c r="AE35" s="7"/>
      <c r="AF35" s="7">
        <v>1</v>
      </c>
      <c r="AG35" s="7"/>
      <c r="AH35" s="7">
        <v>1</v>
      </c>
      <c r="AI35" s="7"/>
      <c r="AJ35" s="7">
        <v>1</v>
      </c>
      <c r="AK35" s="7"/>
      <c r="AL35" s="7"/>
      <c r="AM35" s="7"/>
      <c r="AN35" s="7"/>
      <c r="AO35" s="7">
        <v>1</v>
      </c>
      <c r="AP35" s="7">
        <v>1</v>
      </c>
      <c r="AQ35" s="7">
        <v>5</v>
      </c>
      <c r="AR35" s="7"/>
      <c r="AS35" s="7"/>
      <c r="AT35" s="7">
        <v>1</v>
      </c>
      <c r="AU35" s="7">
        <v>1</v>
      </c>
      <c r="AV35" s="7">
        <v>1</v>
      </c>
      <c r="AW35" s="7"/>
      <c r="AX35" s="7">
        <v>1</v>
      </c>
      <c r="AY35" s="7"/>
      <c r="AZ35" s="7">
        <v>5</v>
      </c>
      <c r="BA35" s="7">
        <v>1</v>
      </c>
      <c r="BB35" s="7">
        <v>9</v>
      </c>
      <c r="BC35" s="7"/>
      <c r="BD35" s="7"/>
      <c r="BE35" s="7">
        <v>1</v>
      </c>
      <c r="BF35" s="7">
        <v>1</v>
      </c>
      <c r="BG35" s="7"/>
      <c r="BH35" s="7"/>
      <c r="BI35" s="7"/>
      <c r="BJ35" s="7"/>
      <c r="BK35" s="7"/>
      <c r="BL35" s="7"/>
      <c r="BM35" s="7"/>
      <c r="BN35" s="8"/>
      <c r="BO35">
        <f t="shared" ref="BO35:BO57" si="1">SUM(G35:BN35)</f>
        <v>37</v>
      </c>
    </row>
    <row r="36" spans="1:67" x14ac:dyDescent="0.25">
      <c r="A36" s="4"/>
      <c r="B36" s="4"/>
      <c r="C36" s="7" t="s">
        <v>83</v>
      </c>
      <c r="D36" s="10" t="s">
        <v>183</v>
      </c>
      <c r="E36" s="7" t="s">
        <v>83</v>
      </c>
      <c r="F36" s="27" t="s">
        <v>210</v>
      </c>
      <c r="G36" s="7">
        <v>32</v>
      </c>
      <c r="H36" s="7">
        <v>17</v>
      </c>
      <c r="I36" s="7">
        <v>12</v>
      </c>
      <c r="J36" s="7">
        <v>16</v>
      </c>
      <c r="K36" s="7">
        <v>11</v>
      </c>
      <c r="L36" s="7">
        <v>4</v>
      </c>
      <c r="M36" s="7">
        <v>7</v>
      </c>
      <c r="N36" s="7">
        <v>8</v>
      </c>
      <c r="O36" s="7">
        <v>4</v>
      </c>
      <c r="P36" s="7">
        <v>6</v>
      </c>
      <c r="Q36" s="7">
        <v>6</v>
      </c>
      <c r="R36" s="7">
        <v>4</v>
      </c>
      <c r="S36" s="7">
        <v>3</v>
      </c>
      <c r="T36" s="7">
        <v>3</v>
      </c>
      <c r="U36" s="7">
        <v>2</v>
      </c>
      <c r="V36" s="7">
        <v>9</v>
      </c>
      <c r="W36" s="7">
        <v>6</v>
      </c>
      <c r="X36" s="7">
        <v>9</v>
      </c>
      <c r="Y36" s="7">
        <v>13</v>
      </c>
      <c r="Z36" s="7">
        <v>4</v>
      </c>
      <c r="AA36" s="7">
        <v>14</v>
      </c>
      <c r="AB36" s="7">
        <v>6</v>
      </c>
      <c r="AC36" s="7">
        <v>4</v>
      </c>
      <c r="AD36" s="7">
        <v>12</v>
      </c>
      <c r="AE36" s="7">
        <v>6</v>
      </c>
      <c r="AF36" s="7">
        <v>4</v>
      </c>
      <c r="AG36" s="7"/>
      <c r="AH36" s="7">
        <v>1</v>
      </c>
      <c r="AI36" s="7">
        <v>1</v>
      </c>
      <c r="AJ36" s="7">
        <v>10</v>
      </c>
      <c r="AK36" s="7">
        <v>11</v>
      </c>
      <c r="AL36" s="7">
        <v>4</v>
      </c>
      <c r="AM36" s="7">
        <v>2</v>
      </c>
      <c r="AN36" s="7"/>
      <c r="AO36" s="7">
        <v>3</v>
      </c>
      <c r="AP36" s="7">
        <v>3</v>
      </c>
      <c r="AQ36" s="7">
        <v>6</v>
      </c>
      <c r="AR36" s="7"/>
      <c r="AS36" s="7">
        <v>2</v>
      </c>
      <c r="AT36" s="7">
        <v>2</v>
      </c>
      <c r="AU36" s="7">
        <v>2</v>
      </c>
      <c r="AV36" s="7">
        <v>24</v>
      </c>
      <c r="AW36" s="7">
        <v>8</v>
      </c>
      <c r="AX36" s="7"/>
      <c r="AY36" s="7">
        <v>2</v>
      </c>
      <c r="AZ36" s="7">
        <v>20</v>
      </c>
      <c r="BA36" s="7">
        <v>7</v>
      </c>
      <c r="BB36" s="7">
        <v>57</v>
      </c>
      <c r="BC36" s="7">
        <v>5</v>
      </c>
      <c r="BD36" s="7"/>
      <c r="BE36" s="7">
        <v>1</v>
      </c>
      <c r="BF36" s="7"/>
      <c r="BG36" s="7"/>
      <c r="BH36" s="7"/>
      <c r="BI36" s="7"/>
      <c r="BJ36" s="7">
        <v>5</v>
      </c>
      <c r="BK36" s="7"/>
      <c r="BL36" s="7"/>
      <c r="BM36" s="7"/>
      <c r="BN36" s="8"/>
      <c r="BO36">
        <f t="shared" si="1"/>
        <v>398</v>
      </c>
    </row>
    <row r="37" spans="1:67" x14ac:dyDescent="0.25">
      <c r="A37" s="7" t="s">
        <v>84</v>
      </c>
      <c r="B37" s="10" t="s">
        <v>220</v>
      </c>
      <c r="C37" s="7" t="s">
        <v>85</v>
      </c>
      <c r="D37" s="10" t="s">
        <v>179</v>
      </c>
      <c r="E37" s="7" t="s">
        <v>86</v>
      </c>
      <c r="F37" s="27" t="s">
        <v>226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>
        <v>1</v>
      </c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8"/>
      <c r="BO37">
        <f t="shared" si="1"/>
        <v>1</v>
      </c>
    </row>
    <row r="38" spans="1:67" x14ac:dyDescent="0.25">
      <c r="A38" s="9" t="s">
        <v>87</v>
      </c>
      <c r="B38" s="10" t="s">
        <v>193</v>
      </c>
      <c r="C38" s="7" t="s">
        <v>88</v>
      </c>
      <c r="D38" s="10" t="s">
        <v>180</v>
      </c>
      <c r="E38" s="7" t="s">
        <v>89</v>
      </c>
      <c r="F38" s="27" t="s">
        <v>228</v>
      </c>
      <c r="G38" s="7">
        <v>4</v>
      </c>
      <c r="H38" s="7"/>
      <c r="I38" s="7"/>
      <c r="J38" s="7"/>
      <c r="K38" s="7"/>
      <c r="L38" s="7"/>
      <c r="M38" s="7"/>
      <c r="N38" s="7">
        <v>5</v>
      </c>
      <c r="O38" s="7"/>
      <c r="P38" s="7">
        <v>2</v>
      </c>
      <c r="Q38" s="7"/>
      <c r="R38" s="7"/>
      <c r="S38" s="7"/>
      <c r="T38" s="7">
        <v>1</v>
      </c>
      <c r="U38" s="7">
        <v>1</v>
      </c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>
        <v>7</v>
      </c>
      <c r="AL38" s="7"/>
      <c r="AM38" s="7"/>
      <c r="AN38" s="7">
        <v>1</v>
      </c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8"/>
      <c r="BO38">
        <f t="shared" si="1"/>
        <v>21</v>
      </c>
    </row>
    <row r="39" spans="1:67" x14ac:dyDescent="0.25">
      <c r="A39" s="3"/>
      <c r="B39" s="3"/>
      <c r="C39" s="7" t="s">
        <v>90</v>
      </c>
      <c r="D39" s="10" t="s">
        <v>181</v>
      </c>
      <c r="E39" s="7" t="s">
        <v>91</v>
      </c>
      <c r="F39" s="27" t="s">
        <v>227</v>
      </c>
      <c r="G39" s="7">
        <v>1</v>
      </c>
      <c r="H39" s="7">
        <v>1</v>
      </c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>
        <v>1</v>
      </c>
      <c r="Z39" s="7"/>
      <c r="AA39" s="7"/>
      <c r="AB39" s="7"/>
      <c r="AC39" s="7"/>
      <c r="AD39" s="7">
        <v>1</v>
      </c>
      <c r="AE39" s="7">
        <v>7</v>
      </c>
      <c r="AF39" s="7">
        <v>1</v>
      </c>
      <c r="AG39" s="7"/>
      <c r="AH39" s="7"/>
      <c r="AI39" s="7"/>
      <c r="AJ39" s="7"/>
      <c r="AK39" s="7"/>
      <c r="AL39" s="7"/>
      <c r="AM39" s="7"/>
      <c r="AN39" s="7">
        <v>1</v>
      </c>
      <c r="AO39" s="7"/>
      <c r="AP39" s="7"/>
      <c r="AQ39" s="7"/>
      <c r="AR39" s="7"/>
      <c r="AS39" s="7"/>
      <c r="AT39" s="7"/>
      <c r="AU39" s="7">
        <v>1</v>
      </c>
      <c r="AV39" s="7"/>
      <c r="AW39" s="7">
        <v>1</v>
      </c>
      <c r="AX39" s="7"/>
      <c r="AY39" s="7"/>
      <c r="AZ39" s="7"/>
      <c r="BA39" s="7"/>
      <c r="BB39" s="7">
        <v>3</v>
      </c>
      <c r="BC39" s="7"/>
      <c r="BD39" s="7"/>
      <c r="BE39" s="7"/>
      <c r="BF39" s="7">
        <v>3</v>
      </c>
      <c r="BG39" s="7"/>
      <c r="BH39" s="7"/>
      <c r="BI39" s="7"/>
      <c r="BJ39" s="7"/>
      <c r="BK39" s="7"/>
      <c r="BL39" s="7"/>
      <c r="BM39" s="7"/>
      <c r="BN39" s="8"/>
      <c r="BO39">
        <f t="shared" si="1"/>
        <v>21</v>
      </c>
    </row>
    <row r="40" spans="1:67" x14ac:dyDescent="0.25">
      <c r="A40" s="3"/>
      <c r="B40" s="3"/>
      <c r="C40" s="9" t="s">
        <v>92</v>
      </c>
      <c r="D40" s="26" t="s">
        <v>191</v>
      </c>
      <c r="E40" s="7" t="s">
        <v>93</v>
      </c>
      <c r="F40" s="10" t="s">
        <v>94</v>
      </c>
      <c r="G40" s="7"/>
      <c r="H40" s="7"/>
      <c r="I40" s="7"/>
      <c r="J40" s="7"/>
      <c r="K40" s="7"/>
      <c r="L40" s="7"/>
      <c r="M40" s="7"/>
      <c r="N40" s="7">
        <v>3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8"/>
      <c r="BO40">
        <f t="shared" si="1"/>
        <v>3</v>
      </c>
    </row>
    <row r="41" spans="1:67" x14ac:dyDescent="0.25">
      <c r="A41" s="3"/>
      <c r="B41" s="3"/>
      <c r="C41" s="3"/>
      <c r="D41" s="26" t="s">
        <v>191</v>
      </c>
      <c r="E41" s="7" t="s">
        <v>95</v>
      </c>
      <c r="F41" s="10" t="s">
        <v>96</v>
      </c>
      <c r="G41" s="7">
        <v>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>
        <v>1</v>
      </c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>
        <v>1</v>
      </c>
      <c r="BF41" s="7"/>
      <c r="BG41" s="7"/>
      <c r="BH41" s="7"/>
      <c r="BI41" s="7"/>
      <c r="BJ41" s="7"/>
      <c r="BK41" s="7"/>
      <c r="BL41" s="7"/>
      <c r="BM41" s="7"/>
      <c r="BN41" s="8"/>
      <c r="BO41">
        <f t="shared" si="1"/>
        <v>4</v>
      </c>
    </row>
    <row r="42" spans="1:67" x14ac:dyDescent="0.25">
      <c r="A42" s="3"/>
      <c r="B42" s="3"/>
      <c r="C42" s="3"/>
      <c r="D42" s="26" t="s">
        <v>191</v>
      </c>
      <c r="E42" s="7" t="s">
        <v>97</v>
      </c>
      <c r="F42" s="10" t="s">
        <v>98</v>
      </c>
      <c r="G42" s="7">
        <v>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>
        <v>1</v>
      </c>
      <c r="S42" s="7">
        <v>1</v>
      </c>
      <c r="T42" s="7"/>
      <c r="U42" s="7"/>
      <c r="V42" s="7"/>
      <c r="W42" s="7"/>
      <c r="X42" s="7"/>
      <c r="Y42" s="7">
        <v>1</v>
      </c>
      <c r="Z42" s="7"/>
      <c r="AA42" s="7"/>
      <c r="AB42" s="7"/>
      <c r="AC42" s="7"/>
      <c r="AD42" s="7"/>
      <c r="AE42" s="7"/>
      <c r="AF42" s="7"/>
      <c r="AG42" s="7"/>
      <c r="AH42" s="7">
        <v>1</v>
      </c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8"/>
      <c r="BO42">
        <f t="shared" si="1"/>
        <v>7</v>
      </c>
    </row>
    <row r="43" spans="1:67" x14ac:dyDescent="0.25">
      <c r="A43" s="3"/>
      <c r="B43" s="3"/>
      <c r="C43" s="4"/>
      <c r="D43" s="26" t="s">
        <v>191</v>
      </c>
      <c r="E43" s="7" t="s">
        <v>99</v>
      </c>
      <c r="F43" s="10" t="s">
        <v>100</v>
      </c>
      <c r="G43" s="7">
        <v>3</v>
      </c>
      <c r="H43" s="7">
        <v>2</v>
      </c>
      <c r="I43" s="7"/>
      <c r="J43" s="7">
        <v>1</v>
      </c>
      <c r="K43" s="7"/>
      <c r="L43" s="7">
        <v>1</v>
      </c>
      <c r="M43" s="7">
        <v>1</v>
      </c>
      <c r="N43" s="7">
        <v>2</v>
      </c>
      <c r="O43" s="7"/>
      <c r="P43" s="7">
        <v>2</v>
      </c>
      <c r="Q43" s="7">
        <v>1</v>
      </c>
      <c r="R43" s="7">
        <v>1</v>
      </c>
      <c r="S43" s="7">
        <v>4</v>
      </c>
      <c r="T43" s="7">
        <v>1</v>
      </c>
      <c r="U43" s="7"/>
      <c r="V43" s="7"/>
      <c r="W43" s="7">
        <v>1</v>
      </c>
      <c r="X43" s="7">
        <v>1</v>
      </c>
      <c r="Y43" s="7">
        <v>4</v>
      </c>
      <c r="Z43" s="7">
        <v>1</v>
      </c>
      <c r="AA43" s="7">
        <v>2</v>
      </c>
      <c r="AB43" s="7">
        <v>2</v>
      </c>
      <c r="AC43" s="7">
        <v>2</v>
      </c>
      <c r="AD43" s="7"/>
      <c r="AE43" s="7">
        <v>3</v>
      </c>
      <c r="AF43" s="7">
        <v>2</v>
      </c>
      <c r="AG43" s="7"/>
      <c r="AH43" s="7">
        <v>1</v>
      </c>
      <c r="AI43" s="7">
        <v>3</v>
      </c>
      <c r="AJ43" s="7">
        <v>1</v>
      </c>
      <c r="AK43" s="7">
        <v>3</v>
      </c>
      <c r="AL43" s="7">
        <v>1</v>
      </c>
      <c r="AM43" s="7">
        <v>2</v>
      </c>
      <c r="AN43" s="7">
        <v>1</v>
      </c>
      <c r="AO43" s="7"/>
      <c r="AP43" s="7">
        <v>2</v>
      </c>
      <c r="AQ43" s="7"/>
      <c r="AR43" s="7"/>
      <c r="AS43" s="7"/>
      <c r="AT43" s="7"/>
      <c r="AU43" s="7"/>
      <c r="AV43" s="7">
        <v>2</v>
      </c>
      <c r="AW43" s="7"/>
      <c r="AX43" s="7">
        <v>2</v>
      </c>
      <c r="AY43" s="7"/>
      <c r="AZ43" s="7">
        <v>2</v>
      </c>
      <c r="BA43" s="7"/>
      <c r="BB43" s="7"/>
      <c r="BC43" s="7"/>
      <c r="BD43" s="7"/>
      <c r="BE43" s="7"/>
      <c r="BF43" s="7">
        <v>1</v>
      </c>
      <c r="BG43" s="7"/>
      <c r="BH43" s="7"/>
      <c r="BI43" s="7"/>
      <c r="BJ43" s="7"/>
      <c r="BK43" s="7"/>
      <c r="BL43" s="7"/>
      <c r="BM43" s="7"/>
      <c r="BN43" s="8"/>
      <c r="BO43">
        <f t="shared" si="1"/>
        <v>58</v>
      </c>
    </row>
    <row r="44" spans="1:67" x14ac:dyDescent="0.25">
      <c r="A44" s="3"/>
      <c r="B44" s="3"/>
      <c r="C44" s="9" t="s">
        <v>101</v>
      </c>
      <c r="D44" s="10" t="s">
        <v>184</v>
      </c>
      <c r="E44" s="7" t="s">
        <v>102</v>
      </c>
      <c r="F44" s="10" t="s">
        <v>103</v>
      </c>
      <c r="G44" s="7">
        <v>6</v>
      </c>
      <c r="H44" s="7"/>
      <c r="I44" s="7"/>
      <c r="J44" s="7"/>
      <c r="K44" s="7">
        <v>1</v>
      </c>
      <c r="L44" s="7"/>
      <c r="M44" s="7"/>
      <c r="N44" s="7">
        <v>2</v>
      </c>
      <c r="O44" s="7"/>
      <c r="P44" s="7"/>
      <c r="Q44" s="7"/>
      <c r="R44" s="7"/>
      <c r="S44" s="7">
        <v>1</v>
      </c>
      <c r="T44" s="7"/>
      <c r="U44" s="7"/>
      <c r="V44" s="7"/>
      <c r="W44" s="7"/>
      <c r="X44" s="7">
        <v>1</v>
      </c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8"/>
      <c r="BO44">
        <f t="shared" si="1"/>
        <v>11</v>
      </c>
    </row>
    <row r="45" spans="1:67" x14ac:dyDescent="0.25">
      <c r="A45" s="3"/>
      <c r="B45" s="3"/>
      <c r="C45" s="3"/>
      <c r="D45" s="10" t="s">
        <v>184</v>
      </c>
      <c r="E45" s="7" t="s">
        <v>104</v>
      </c>
      <c r="F45" s="10" t="s">
        <v>105</v>
      </c>
      <c r="G45" s="7">
        <v>14</v>
      </c>
      <c r="H45" s="7">
        <v>4</v>
      </c>
      <c r="I45" s="7">
        <v>2</v>
      </c>
      <c r="J45" s="7">
        <v>2</v>
      </c>
      <c r="K45" s="7"/>
      <c r="L45" s="7">
        <v>4</v>
      </c>
      <c r="M45" s="7"/>
      <c r="N45" s="7">
        <v>11</v>
      </c>
      <c r="O45" s="7"/>
      <c r="P45" s="7">
        <v>3</v>
      </c>
      <c r="Q45" s="7">
        <v>1</v>
      </c>
      <c r="R45" s="7">
        <v>1</v>
      </c>
      <c r="S45" s="7">
        <v>9</v>
      </c>
      <c r="T45" s="7"/>
      <c r="U45" s="7">
        <v>2</v>
      </c>
      <c r="V45" s="7"/>
      <c r="W45" s="7"/>
      <c r="X45" s="7"/>
      <c r="Y45" s="7">
        <v>11</v>
      </c>
      <c r="Z45" s="7">
        <v>2</v>
      </c>
      <c r="AA45" s="7"/>
      <c r="AB45" s="7">
        <v>2</v>
      </c>
      <c r="AC45" s="7">
        <v>2</v>
      </c>
      <c r="AD45" s="7">
        <v>1</v>
      </c>
      <c r="AE45" s="7">
        <v>3</v>
      </c>
      <c r="AF45" s="7"/>
      <c r="AG45" s="7"/>
      <c r="AH45" s="7"/>
      <c r="AI45" s="7"/>
      <c r="AJ45" s="7">
        <v>1</v>
      </c>
      <c r="AK45" s="7">
        <v>11</v>
      </c>
      <c r="AL45" s="7">
        <v>2</v>
      </c>
      <c r="AM45" s="7"/>
      <c r="AN45" s="7">
        <v>2</v>
      </c>
      <c r="AO45" s="7"/>
      <c r="AP45" s="7">
        <v>1</v>
      </c>
      <c r="AQ45" s="7"/>
      <c r="AR45" s="7"/>
      <c r="AS45" s="7"/>
      <c r="AT45" s="7"/>
      <c r="AU45" s="7"/>
      <c r="AV45" s="7">
        <v>1</v>
      </c>
      <c r="AW45" s="7">
        <v>1</v>
      </c>
      <c r="AX45" s="7"/>
      <c r="AY45" s="7"/>
      <c r="AZ45" s="7"/>
      <c r="BA45" s="7"/>
      <c r="BB45" s="7"/>
      <c r="BC45" s="7"/>
      <c r="BD45" s="7"/>
      <c r="BE45" s="7"/>
      <c r="BF45" s="7">
        <v>1</v>
      </c>
      <c r="BG45" s="7"/>
      <c r="BH45" s="7"/>
      <c r="BI45" s="7"/>
      <c r="BJ45" s="7"/>
      <c r="BK45" s="7"/>
      <c r="BL45" s="7"/>
      <c r="BM45" s="7"/>
      <c r="BN45" s="8"/>
      <c r="BO45">
        <f t="shared" si="1"/>
        <v>94</v>
      </c>
    </row>
    <row r="46" spans="1:67" x14ac:dyDescent="0.25">
      <c r="A46" s="3"/>
      <c r="B46" s="3"/>
      <c r="C46" s="3"/>
      <c r="D46" s="10" t="s">
        <v>184</v>
      </c>
      <c r="E46" s="7" t="s">
        <v>106</v>
      </c>
      <c r="F46" s="10" t="s">
        <v>107</v>
      </c>
      <c r="G46" s="7"/>
      <c r="H46" s="7">
        <v>1</v>
      </c>
      <c r="I46" s="7">
        <v>4</v>
      </c>
      <c r="J46" s="7">
        <v>4</v>
      </c>
      <c r="K46" s="7">
        <v>5</v>
      </c>
      <c r="L46" s="7">
        <v>4</v>
      </c>
      <c r="M46" s="7">
        <v>8</v>
      </c>
      <c r="N46" s="7">
        <v>40</v>
      </c>
      <c r="O46" s="7"/>
      <c r="P46" s="7">
        <v>4</v>
      </c>
      <c r="Q46" s="7">
        <v>5</v>
      </c>
      <c r="R46" s="7">
        <v>5</v>
      </c>
      <c r="S46" s="7">
        <v>3</v>
      </c>
      <c r="T46" s="7"/>
      <c r="U46" s="7"/>
      <c r="V46" s="7"/>
      <c r="W46" s="7">
        <v>2</v>
      </c>
      <c r="X46" s="7">
        <v>3</v>
      </c>
      <c r="Y46" s="7">
        <v>9</v>
      </c>
      <c r="Z46" s="7"/>
      <c r="AA46" s="7">
        <v>4</v>
      </c>
      <c r="AB46" s="7"/>
      <c r="AC46" s="7">
        <v>1</v>
      </c>
      <c r="AD46" s="7">
        <v>5</v>
      </c>
      <c r="AE46" s="7">
        <v>7</v>
      </c>
      <c r="AF46" s="7">
        <v>2</v>
      </c>
      <c r="AG46" s="7">
        <v>2</v>
      </c>
      <c r="AH46" s="7"/>
      <c r="AI46" s="7">
        <v>1</v>
      </c>
      <c r="AJ46" s="7"/>
      <c r="AK46" s="7">
        <v>8</v>
      </c>
      <c r="AL46" s="7">
        <v>2</v>
      </c>
      <c r="AM46" s="7">
        <v>1</v>
      </c>
      <c r="AN46" s="7"/>
      <c r="AO46" s="7"/>
      <c r="AP46" s="7"/>
      <c r="AQ46" s="7">
        <v>2</v>
      </c>
      <c r="AR46" s="7"/>
      <c r="AS46" s="7"/>
      <c r="AT46" s="7"/>
      <c r="AU46" s="7"/>
      <c r="AV46" s="7"/>
      <c r="AW46" s="7"/>
      <c r="AX46" s="7"/>
      <c r="AY46" s="7"/>
      <c r="AZ46" s="7">
        <v>2</v>
      </c>
      <c r="BA46" s="7">
        <v>1</v>
      </c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8"/>
      <c r="BO46">
        <f t="shared" si="1"/>
        <v>135</v>
      </c>
    </row>
    <row r="47" spans="1:67" x14ac:dyDescent="0.25">
      <c r="A47" s="29"/>
      <c r="B47" s="28"/>
      <c r="C47" s="30"/>
      <c r="D47" s="10" t="s">
        <v>184</v>
      </c>
      <c r="E47" s="7" t="s">
        <v>108</v>
      </c>
      <c r="F47" s="10" t="s">
        <v>109</v>
      </c>
      <c r="G47" s="7">
        <v>1</v>
      </c>
      <c r="H47" s="7"/>
      <c r="I47" s="7"/>
      <c r="J47" s="7"/>
      <c r="K47" s="7"/>
      <c r="L47" s="7"/>
      <c r="M47" s="7"/>
      <c r="N47" s="7">
        <v>2</v>
      </c>
      <c r="O47" s="7"/>
      <c r="P47" s="7"/>
      <c r="Q47" s="7"/>
      <c r="R47" s="7"/>
      <c r="S47" s="7"/>
      <c r="T47" s="7">
        <v>1</v>
      </c>
      <c r="U47" s="7">
        <v>1</v>
      </c>
      <c r="V47" s="7"/>
      <c r="W47" s="7"/>
      <c r="X47" s="7">
        <v>1</v>
      </c>
      <c r="Y47" s="7">
        <v>1</v>
      </c>
      <c r="Z47" s="7">
        <v>1</v>
      </c>
      <c r="AA47" s="7"/>
      <c r="AB47" s="7"/>
      <c r="AC47" s="7"/>
      <c r="AD47" s="7"/>
      <c r="AE47" s="7"/>
      <c r="AF47" s="7"/>
      <c r="AG47" s="7"/>
      <c r="AH47" s="7"/>
      <c r="AI47" s="7"/>
      <c r="AJ47" s="7">
        <v>1</v>
      </c>
      <c r="AK47" s="7">
        <v>4</v>
      </c>
      <c r="AL47" s="7">
        <v>1</v>
      </c>
      <c r="AM47" s="7"/>
      <c r="AN47" s="7">
        <v>1</v>
      </c>
      <c r="AO47" s="7"/>
      <c r="AP47" s="7"/>
      <c r="AQ47" s="7"/>
      <c r="AR47" s="7"/>
      <c r="AS47" s="7">
        <v>1</v>
      </c>
      <c r="AT47" s="7"/>
      <c r="AU47" s="7"/>
      <c r="AV47" s="7">
        <v>1</v>
      </c>
      <c r="AW47" s="7">
        <v>1</v>
      </c>
      <c r="AX47" s="7"/>
      <c r="AY47" s="7">
        <v>1</v>
      </c>
      <c r="AZ47" s="7">
        <v>2</v>
      </c>
      <c r="BA47" s="7"/>
      <c r="BB47" s="7">
        <v>2</v>
      </c>
      <c r="BC47" s="7">
        <v>6</v>
      </c>
      <c r="BD47" s="7">
        <v>4</v>
      </c>
      <c r="BE47" s="7">
        <v>2</v>
      </c>
      <c r="BF47" s="7">
        <v>8</v>
      </c>
      <c r="BG47" s="7"/>
      <c r="BH47" s="7"/>
      <c r="BI47" s="7">
        <v>3</v>
      </c>
      <c r="BJ47" s="7">
        <v>5</v>
      </c>
      <c r="BK47" s="7"/>
      <c r="BL47" s="7"/>
      <c r="BM47" s="7"/>
      <c r="BN47" s="8"/>
      <c r="BO47">
        <f t="shared" si="1"/>
        <v>51</v>
      </c>
    </row>
    <row r="48" spans="1:67" x14ac:dyDescent="0.25">
      <c r="A48" s="3"/>
      <c r="B48" s="3"/>
      <c r="C48" s="3"/>
      <c r="D48" s="10" t="s">
        <v>184</v>
      </c>
      <c r="E48" s="7" t="s">
        <v>110</v>
      </c>
      <c r="F48" s="10" t="s">
        <v>111</v>
      </c>
      <c r="G48" s="7"/>
      <c r="H48" s="7">
        <v>1</v>
      </c>
      <c r="I48" s="7">
        <v>2</v>
      </c>
      <c r="J48" s="7"/>
      <c r="K48" s="7"/>
      <c r="L48" s="7">
        <v>1</v>
      </c>
      <c r="M48" s="7"/>
      <c r="N48" s="7"/>
      <c r="O48" s="7"/>
      <c r="P48" s="7">
        <v>1</v>
      </c>
      <c r="Q48" s="7">
        <v>1</v>
      </c>
      <c r="R48" s="7"/>
      <c r="S48" s="7">
        <v>1</v>
      </c>
      <c r="T48" s="7"/>
      <c r="U48" s="7"/>
      <c r="V48" s="7"/>
      <c r="W48" s="7"/>
      <c r="X48" s="7"/>
      <c r="Y48" s="7"/>
      <c r="Z48" s="7"/>
      <c r="AA48" s="7"/>
      <c r="AB48" s="7"/>
      <c r="AC48" s="7"/>
      <c r="AD48" s="7">
        <v>2</v>
      </c>
      <c r="AE48" s="7"/>
      <c r="AF48" s="7"/>
      <c r="AG48" s="7"/>
      <c r="AH48" s="7"/>
      <c r="AI48" s="7"/>
      <c r="AJ48" s="7"/>
      <c r="AK48" s="7"/>
      <c r="AL48" s="7">
        <v>2</v>
      </c>
      <c r="AM48" s="7">
        <v>1</v>
      </c>
      <c r="AN48" s="7"/>
      <c r="AO48" s="7">
        <v>1</v>
      </c>
      <c r="AP48" s="7">
        <v>2</v>
      </c>
      <c r="AQ48" s="7">
        <v>1</v>
      </c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>
        <v>2</v>
      </c>
      <c r="BG48" s="7"/>
      <c r="BH48" s="7">
        <v>2</v>
      </c>
      <c r="BI48" s="7">
        <v>1</v>
      </c>
      <c r="BJ48" s="7"/>
      <c r="BK48" s="7"/>
      <c r="BL48" s="7"/>
      <c r="BM48" s="7"/>
      <c r="BN48" s="8"/>
      <c r="BO48">
        <f t="shared" si="1"/>
        <v>21</v>
      </c>
    </row>
    <row r="49" spans="1:67" x14ac:dyDescent="0.25">
      <c r="A49" s="3"/>
      <c r="B49" s="3"/>
      <c r="C49" s="3"/>
      <c r="D49" s="10" t="s">
        <v>184</v>
      </c>
      <c r="E49" s="7" t="s">
        <v>112</v>
      </c>
      <c r="F49" s="10" t="s">
        <v>113</v>
      </c>
      <c r="G49" s="7">
        <v>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>
        <v>1</v>
      </c>
      <c r="T49" s="7"/>
      <c r="U49" s="7"/>
      <c r="V49" s="7"/>
      <c r="W49" s="7"/>
      <c r="X49" s="7"/>
      <c r="Y49" s="7">
        <v>2</v>
      </c>
      <c r="Z49" s="7">
        <v>1</v>
      </c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>
        <v>1</v>
      </c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8"/>
      <c r="BO49">
        <f t="shared" si="1"/>
        <v>6</v>
      </c>
    </row>
    <row r="50" spans="1:67" x14ac:dyDescent="0.25">
      <c r="A50" s="3"/>
      <c r="B50" s="3"/>
      <c r="C50" s="4"/>
      <c r="D50" s="10" t="s">
        <v>184</v>
      </c>
      <c r="E50" s="7" t="s">
        <v>114</v>
      </c>
      <c r="F50" s="27" t="s">
        <v>211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>
        <v>1</v>
      </c>
      <c r="Y50" s="7"/>
      <c r="Z50" s="7"/>
      <c r="AA50" s="7">
        <v>1</v>
      </c>
      <c r="AB50" s="7"/>
      <c r="AC50" s="7"/>
      <c r="AD50" s="7"/>
      <c r="AE50" s="7"/>
      <c r="AF50" s="7"/>
      <c r="AG50" s="7">
        <v>1</v>
      </c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>
        <v>2</v>
      </c>
      <c r="BE50" s="7"/>
      <c r="BF50" s="7">
        <v>1</v>
      </c>
      <c r="BG50" s="7"/>
      <c r="BH50" s="7"/>
      <c r="BI50" s="7">
        <v>1</v>
      </c>
      <c r="BJ50" s="7"/>
      <c r="BK50" s="7">
        <v>1</v>
      </c>
      <c r="BL50" s="7"/>
      <c r="BM50" s="7"/>
      <c r="BN50" s="8"/>
      <c r="BO50">
        <f t="shared" si="1"/>
        <v>8</v>
      </c>
    </row>
    <row r="51" spans="1:67" x14ac:dyDescent="0.25">
      <c r="A51" s="3"/>
      <c r="B51" s="3"/>
      <c r="C51" s="7" t="s">
        <v>115</v>
      </c>
      <c r="D51" s="10" t="s">
        <v>185</v>
      </c>
      <c r="E51" s="7" t="s">
        <v>116</v>
      </c>
      <c r="F51" s="27" t="s">
        <v>212</v>
      </c>
      <c r="G51" s="7">
        <v>2</v>
      </c>
      <c r="H51" s="7"/>
      <c r="I51" s="7"/>
      <c r="J51" s="7"/>
      <c r="K51" s="7"/>
      <c r="L51" s="7"/>
      <c r="M51" s="7"/>
      <c r="N51" s="7">
        <v>1</v>
      </c>
      <c r="O51" s="7"/>
      <c r="P51" s="7"/>
      <c r="Q51" s="7"/>
      <c r="R51" s="7"/>
      <c r="S51" s="7">
        <v>1</v>
      </c>
      <c r="T51" s="7"/>
      <c r="U51" s="7"/>
      <c r="V51" s="7"/>
      <c r="W51" s="7"/>
      <c r="X51" s="7"/>
      <c r="Y51" s="7">
        <v>1</v>
      </c>
      <c r="Z51" s="7"/>
      <c r="AA51" s="7"/>
      <c r="AB51" s="7"/>
      <c r="AC51" s="7"/>
      <c r="AD51" s="7">
        <v>1</v>
      </c>
      <c r="AE51" s="7"/>
      <c r="AF51" s="7"/>
      <c r="AG51" s="7"/>
      <c r="AH51" s="7"/>
      <c r="AI51" s="7"/>
      <c r="AJ51" s="7"/>
      <c r="AK51" s="7"/>
      <c r="AL51" s="7">
        <v>1</v>
      </c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8"/>
      <c r="BO51">
        <f t="shared" si="1"/>
        <v>7</v>
      </c>
    </row>
    <row r="52" spans="1:67" x14ac:dyDescent="0.25">
      <c r="A52" s="3"/>
      <c r="B52" s="3"/>
      <c r="C52" s="7" t="s">
        <v>117</v>
      </c>
      <c r="D52" s="10" t="s">
        <v>186</v>
      </c>
      <c r="E52" s="7" t="s">
        <v>118</v>
      </c>
      <c r="F52" s="27" t="s">
        <v>213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>
        <v>6</v>
      </c>
      <c r="R52" s="7">
        <v>1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8"/>
      <c r="BO52">
        <f t="shared" si="1"/>
        <v>7</v>
      </c>
    </row>
    <row r="53" spans="1:67" x14ac:dyDescent="0.25">
      <c r="A53" s="3"/>
      <c r="B53" s="3"/>
      <c r="C53" s="9" t="s">
        <v>119</v>
      </c>
      <c r="D53" s="10" t="s">
        <v>187</v>
      </c>
      <c r="E53" s="7" t="s">
        <v>120</v>
      </c>
      <c r="F53" s="10" t="s">
        <v>121</v>
      </c>
      <c r="G53" s="7">
        <v>1</v>
      </c>
      <c r="H53" s="7">
        <v>1</v>
      </c>
      <c r="I53" s="7"/>
      <c r="J53" s="7"/>
      <c r="K53" s="7"/>
      <c r="L53" s="7"/>
      <c r="M53" s="7"/>
      <c r="N53" s="7">
        <v>3</v>
      </c>
      <c r="O53" s="7"/>
      <c r="P53" s="7">
        <v>1</v>
      </c>
      <c r="Q53" s="7"/>
      <c r="R53" s="7"/>
      <c r="S53" s="7"/>
      <c r="T53" s="7"/>
      <c r="U53" s="7"/>
      <c r="V53" s="7"/>
      <c r="W53" s="7"/>
      <c r="X53" s="7"/>
      <c r="Y53" s="7"/>
      <c r="Z53" s="7">
        <v>1</v>
      </c>
      <c r="AA53" s="7">
        <v>2</v>
      </c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8"/>
      <c r="BO53">
        <f t="shared" si="1"/>
        <v>9</v>
      </c>
    </row>
    <row r="54" spans="1:67" x14ac:dyDescent="0.25">
      <c r="A54" s="3"/>
      <c r="B54" s="3"/>
      <c r="C54" s="4"/>
      <c r="D54" s="10" t="s">
        <v>187</v>
      </c>
      <c r="E54" s="7" t="s">
        <v>122</v>
      </c>
      <c r="F54" s="27" t="s">
        <v>214</v>
      </c>
      <c r="G54" s="7">
        <v>3</v>
      </c>
      <c r="H54" s="7">
        <v>1</v>
      </c>
      <c r="I54" s="7"/>
      <c r="J54" s="7"/>
      <c r="K54" s="7"/>
      <c r="L54" s="7"/>
      <c r="M54" s="7"/>
      <c r="N54" s="7">
        <v>1</v>
      </c>
      <c r="O54" s="7"/>
      <c r="P54" s="7"/>
      <c r="Q54" s="7"/>
      <c r="R54" s="7"/>
      <c r="S54" s="7"/>
      <c r="T54" s="7">
        <v>1</v>
      </c>
      <c r="U54" s="7"/>
      <c r="V54" s="7"/>
      <c r="W54" s="7"/>
      <c r="X54" s="7">
        <v>3</v>
      </c>
      <c r="Y54" s="7">
        <v>1</v>
      </c>
      <c r="Z54" s="7"/>
      <c r="AA54" s="7"/>
      <c r="AB54" s="7"/>
      <c r="AC54" s="7"/>
      <c r="AD54" s="7"/>
      <c r="AE54" s="7">
        <v>1</v>
      </c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>
        <v>4</v>
      </c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>
        <v>1</v>
      </c>
      <c r="BC54" s="7"/>
      <c r="BD54" s="7">
        <v>1</v>
      </c>
      <c r="BE54" s="7"/>
      <c r="BF54" s="7"/>
      <c r="BG54" s="7"/>
      <c r="BH54" s="7"/>
      <c r="BI54" s="7"/>
      <c r="BJ54" s="7"/>
      <c r="BK54" s="7"/>
      <c r="BL54" s="7"/>
      <c r="BM54" s="7"/>
      <c r="BN54" s="8"/>
      <c r="BO54">
        <f t="shared" si="1"/>
        <v>17</v>
      </c>
    </row>
    <row r="55" spans="1:67" x14ac:dyDescent="0.25">
      <c r="A55" s="3"/>
      <c r="B55" s="3"/>
      <c r="C55" s="7" t="s">
        <v>123</v>
      </c>
      <c r="D55" s="10" t="s">
        <v>188</v>
      </c>
      <c r="E55" s="7" t="s">
        <v>124</v>
      </c>
      <c r="F55" s="27" t="s">
        <v>215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>
        <v>1</v>
      </c>
      <c r="BF55" s="7"/>
      <c r="BG55" s="7"/>
      <c r="BH55" s="7"/>
      <c r="BI55" s="7"/>
      <c r="BJ55" s="7"/>
      <c r="BK55" s="7"/>
      <c r="BL55" s="7"/>
      <c r="BM55" s="7"/>
      <c r="BN55" s="8"/>
      <c r="BO55">
        <f t="shared" si="1"/>
        <v>1</v>
      </c>
    </row>
    <row r="56" spans="1:67" x14ac:dyDescent="0.25">
      <c r="A56" s="4"/>
      <c r="B56" s="4"/>
      <c r="C56" s="7" t="s">
        <v>125</v>
      </c>
      <c r="D56" s="10" t="s">
        <v>193</v>
      </c>
      <c r="E56" s="7" t="s">
        <v>125</v>
      </c>
      <c r="F56" s="27" t="s">
        <v>216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>
        <v>1</v>
      </c>
      <c r="BE56" s="7"/>
      <c r="BF56" s="7"/>
      <c r="BG56" s="7"/>
      <c r="BH56" s="7"/>
      <c r="BI56" s="7"/>
      <c r="BJ56" s="7"/>
      <c r="BK56" s="7"/>
      <c r="BL56" s="7"/>
      <c r="BM56" s="7"/>
      <c r="BN56" s="8"/>
      <c r="BO56">
        <f t="shared" si="1"/>
        <v>1</v>
      </c>
    </row>
    <row r="57" spans="1:67" ht="13.75" thickBot="1" x14ac:dyDescent="0.3">
      <c r="A57" s="7" t="s">
        <v>126</v>
      </c>
      <c r="B57" s="10" t="s">
        <v>189</v>
      </c>
      <c r="C57" s="7" t="s">
        <v>127</v>
      </c>
      <c r="D57" s="10" t="s">
        <v>189</v>
      </c>
      <c r="E57" s="7" t="s">
        <v>127</v>
      </c>
      <c r="F57" s="27" t="s">
        <v>217</v>
      </c>
      <c r="G57" s="11"/>
      <c r="H57" s="11"/>
      <c r="I57" s="11"/>
      <c r="J57" s="11"/>
      <c r="K57" s="11"/>
      <c r="L57" s="11">
        <v>1</v>
      </c>
      <c r="M57" s="11"/>
      <c r="N57" s="11"/>
      <c r="O57" s="11">
        <v>2</v>
      </c>
      <c r="P57" s="11">
        <v>2</v>
      </c>
      <c r="Q57" s="11">
        <v>3</v>
      </c>
      <c r="R57" s="11">
        <v>3</v>
      </c>
      <c r="S57" s="11"/>
      <c r="T57" s="11"/>
      <c r="U57" s="11"/>
      <c r="V57" s="11">
        <v>1</v>
      </c>
      <c r="W57" s="11"/>
      <c r="X57" s="11">
        <v>1</v>
      </c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>
        <v>1</v>
      </c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>
        <v>1</v>
      </c>
      <c r="BE57" s="11"/>
      <c r="BF57" s="11"/>
      <c r="BG57" s="11"/>
      <c r="BH57" s="11"/>
      <c r="BI57" s="11"/>
      <c r="BJ57" s="11"/>
      <c r="BK57" s="11"/>
      <c r="BL57" s="11"/>
      <c r="BM57" s="11"/>
      <c r="BN57" s="12"/>
      <c r="BO57">
        <f t="shared" si="1"/>
        <v>15</v>
      </c>
    </row>
    <row r="58" spans="1:67" ht="13.75" thickTop="1" x14ac:dyDescent="0.25">
      <c r="A58" s="71"/>
      <c r="B58" s="53"/>
      <c r="C58" s="71"/>
      <c r="D58" s="53"/>
      <c r="E58" s="71"/>
      <c r="F58" s="54"/>
      <c r="G58" s="51">
        <v>17</v>
      </c>
      <c r="H58" s="13">
        <v>11</v>
      </c>
      <c r="I58" s="13">
        <v>10</v>
      </c>
      <c r="J58" s="13">
        <v>10</v>
      </c>
      <c r="K58" s="13">
        <v>8</v>
      </c>
      <c r="L58" s="13">
        <v>10</v>
      </c>
      <c r="M58" s="13">
        <v>6</v>
      </c>
      <c r="N58" s="13">
        <v>15</v>
      </c>
      <c r="O58" s="13">
        <v>5</v>
      </c>
      <c r="P58" s="13">
        <v>11</v>
      </c>
      <c r="Q58" s="13">
        <v>12</v>
      </c>
      <c r="R58" s="13">
        <v>9</v>
      </c>
      <c r="S58" s="13">
        <v>16</v>
      </c>
      <c r="T58" s="13">
        <v>7</v>
      </c>
      <c r="U58" s="13">
        <v>6</v>
      </c>
      <c r="V58" s="13">
        <v>7</v>
      </c>
      <c r="W58" s="13">
        <v>7</v>
      </c>
      <c r="X58" s="13">
        <v>11</v>
      </c>
      <c r="Y58" s="13">
        <v>15</v>
      </c>
      <c r="Z58" s="13">
        <v>9</v>
      </c>
      <c r="AA58" s="13">
        <v>7</v>
      </c>
      <c r="AB58" s="13">
        <v>8</v>
      </c>
      <c r="AC58" s="13">
        <v>11</v>
      </c>
      <c r="AD58" s="13">
        <v>11</v>
      </c>
      <c r="AE58" s="13">
        <v>14</v>
      </c>
      <c r="AF58" s="13">
        <v>13</v>
      </c>
      <c r="AG58" s="13">
        <v>5</v>
      </c>
      <c r="AH58" s="13">
        <v>10</v>
      </c>
      <c r="AI58" s="13">
        <v>7</v>
      </c>
      <c r="AJ58" s="13">
        <v>11</v>
      </c>
      <c r="AK58" s="13">
        <v>13</v>
      </c>
      <c r="AL58" s="13">
        <v>9</v>
      </c>
      <c r="AM58" s="13">
        <v>8</v>
      </c>
      <c r="AN58" s="13">
        <v>6</v>
      </c>
      <c r="AO58" s="13">
        <v>8</v>
      </c>
      <c r="AP58" s="13">
        <v>9</v>
      </c>
      <c r="AQ58" s="13">
        <v>10</v>
      </c>
      <c r="AR58" s="13">
        <v>4</v>
      </c>
      <c r="AS58" s="13">
        <v>5</v>
      </c>
      <c r="AT58" s="13">
        <v>7</v>
      </c>
      <c r="AU58" s="13">
        <v>8</v>
      </c>
      <c r="AV58" s="13">
        <v>10</v>
      </c>
      <c r="AW58" s="13">
        <v>8</v>
      </c>
      <c r="AX58" s="13">
        <v>3</v>
      </c>
      <c r="AY58" s="13">
        <v>4</v>
      </c>
      <c r="AZ58" s="13">
        <v>9</v>
      </c>
      <c r="BA58" s="13">
        <v>8</v>
      </c>
      <c r="BB58" s="13">
        <v>7</v>
      </c>
      <c r="BC58" s="13">
        <v>7</v>
      </c>
      <c r="BD58" s="13">
        <v>9</v>
      </c>
      <c r="BE58" s="13">
        <v>10</v>
      </c>
      <c r="BF58" s="13">
        <v>14</v>
      </c>
      <c r="BG58" s="13">
        <v>1</v>
      </c>
      <c r="BH58" s="13">
        <v>3</v>
      </c>
      <c r="BI58" s="13">
        <v>4</v>
      </c>
      <c r="BJ58" s="13">
        <v>3</v>
      </c>
      <c r="BK58" s="13">
        <v>3</v>
      </c>
      <c r="BL58" s="13">
        <v>1</v>
      </c>
      <c r="BM58" s="13">
        <v>1</v>
      </c>
      <c r="BN58" s="14">
        <v>1</v>
      </c>
    </row>
    <row r="59" spans="1:67" ht="13.75" thickBot="1" x14ac:dyDescent="0.3">
      <c r="A59" s="71"/>
      <c r="B59" s="53"/>
      <c r="C59" s="71"/>
      <c r="D59" s="53"/>
      <c r="E59" s="71"/>
      <c r="F59" s="54"/>
      <c r="G59" s="52">
        <v>107</v>
      </c>
      <c r="H59" s="15">
        <v>36</v>
      </c>
      <c r="I59" s="15">
        <v>33</v>
      </c>
      <c r="J59" s="15">
        <v>40</v>
      </c>
      <c r="K59" s="15">
        <v>33</v>
      </c>
      <c r="L59" s="15">
        <v>57</v>
      </c>
      <c r="M59" s="15">
        <v>20</v>
      </c>
      <c r="N59" s="15">
        <v>92</v>
      </c>
      <c r="O59" s="15">
        <v>9</v>
      </c>
      <c r="P59" s="15">
        <v>25</v>
      </c>
      <c r="Q59" s="15">
        <v>33</v>
      </c>
      <c r="R59" s="15">
        <v>18</v>
      </c>
      <c r="S59" s="15">
        <v>42</v>
      </c>
      <c r="T59" s="15">
        <v>16</v>
      </c>
      <c r="U59" s="15">
        <v>13</v>
      </c>
      <c r="V59" s="15">
        <v>21</v>
      </c>
      <c r="W59" s="15">
        <v>17</v>
      </c>
      <c r="X59" s="15">
        <v>32</v>
      </c>
      <c r="Y59" s="15">
        <v>67</v>
      </c>
      <c r="Z59" s="15">
        <v>19</v>
      </c>
      <c r="AA59" s="15">
        <v>28</v>
      </c>
      <c r="AB59" s="15">
        <v>20</v>
      </c>
      <c r="AC59" s="15">
        <v>20</v>
      </c>
      <c r="AD59" s="15">
        <v>62</v>
      </c>
      <c r="AE59" s="15">
        <v>81</v>
      </c>
      <c r="AF59" s="15">
        <v>42</v>
      </c>
      <c r="AG59" s="15">
        <v>20</v>
      </c>
      <c r="AH59" s="15">
        <v>37</v>
      </c>
      <c r="AI59" s="15">
        <v>26</v>
      </c>
      <c r="AJ59" s="15">
        <v>57</v>
      </c>
      <c r="AK59" s="15">
        <v>111</v>
      </c>
      <c r="AL59" s="15">
        <v>44</v>
      </c>
      <c r="AM59" s="15">
        <v>51</v>
      </c>
      <c r="AN59" s="15">
        <v>28</v>
      </c>
      <c r="AO59" s="15">
        <v>31</v>
      </c>
      <c r="AP59" s="15">
        <v>40</v>
      </c>
      <c r="AQ59" s="15">
        <v>29</v>
      </c>
      <c r="AR59" s="15">
        <v>6</v>
      </c>
      <c r="AS59" s="15">
        <v>10</v>
      </c>
      <c r="AT59" s="15">
        <v>9</v>
      </c>
      <c r="AU59" s="15">
        <v>11</v>
      </c>
      <c r="AV59" s="15">
        <v>196</v>
      </c>
      <c r="AW59" s="15">
        <v>17</v>
      </c>
      <c r="AX59" s="15">
        <v>7</v>
      </c>
      <c r="AY59" s="15">
        <v>12</v>
      </c>
      <c r="AZ59" s="15">
        <v>91</v>
      </c>
      <c r="BA59" s="15">
        <v>14</v>
      </c>
      <c r="BB59" s="15">
        <v>142</v>
      </c>
      <c r="BC59" s="15">
        <v>27</v>
      </c>
      <c r="BD59" s="15">
        <v>14</v>
      </c>
      <c r="BE59" s="15">
        <v>13</v>
      </c>
      <c r="BF59" s="15">
        <v>77</v>
      </c>
      <c r="BG59" s="15">
        <v>4</v>
      </c>
      <c r="BH59" s="15">
        <v>115</v>
      </c>
      <c r="BI59" s="15">
        <v>11</v>
      </c>
      <c r="BJ59" s="15">
        <v>24</v>
      </c>
      <c r="BK59" s="15">
        <v>18</v>
      </c>
      <c r="BL59" s="15" t="s">
        <v>61</v>
      </c>
      <c r="BM59" s="15">
        <v>28</v>
      </c>
      <c r="BN59" s="16" t="s">
        <v>62</v>
      </c>
    </row>
    <row r="63" spans="1:67" x14ac:dyDescent="0.25">
      <c r="A63" t="s">
        <v>229</v>
      </c>
      <c r="G63" t="s">
        <v>146</v>
      </c>
      <c r="H63" t="s">
        <v>147</v>
      </c>
      <c r="I63" t="s">
        <v>148</v>
      </c>
      <c r="J63" t="s">
        <v>149</v>
      </c>
      <c r="K63" t="s">
        <v>151</v>
      </c>
      <c r="L63" t="s">
        <v>150</v>
      </c>
      <c r="BO63" t="s">
        <v>128</v>
      </c>
    </row>
    <row r="64" spans="1:67" x14ac:dyDescent="0.25">
      <c r="A64" s="17" t="s">
        <v>129</v>
      </c>
      <c r="B64" s="21" t="s">
        <v>182</v>
      </c>
      <c r="C64" s="17" t="s">
        <v>130</v>
      </c>
      <c r="D64" s="24" t="s">
        <v>155</v>
      </c>
      <c r="E64" s="17" t="s">
        <v>131</v>
      </c>
      <c r="F64" s="10" t="s">
        <v>56</v>
      </c>
      <c r="G64" s="17">
        <v>0</v>
      </c>
      <c r="H64" s="17">
        <v>0</v>
      </c>
      <c r="I64" s="17">
        <v>0</v>
      </c>
      <c r="J64" s="17">
        <v>1</v>
      </c>
      <c r="K64" s="17">
        <v>0</v>
      </c>
      <c r="L64" s="17">
        <v>1</v>
      </c>
      <c r="BO64" s="17">
        <v>2</v>
      </c>
    </row>
    <row r="65" spans="1:68" x14ac:dyDescent="0.25">
      <c r="A65" s="31" t="s">
        <v>129</v>
      </c>
      <c r="B65" s="21"/>
      <c r="C65" s="32" t="s">
        <v>130</v>
      </c>
      <c r="D65" s="24" t="s">
        <v>155</v>
      </c>
      <c r="E65" s="17" t="s">
        <v>132</v>
      </c>
      <c r="F65" s="10" t="s">
        <v>58</v>
      </c>
      <c r="G65" s="17">
        <v>1</v>
      </c>
      <c r="H65" s="17">
        <v>22</v>
      </c>
      <c r="I65" s="17">
        <v>9</v>
      </c>
      <c r="J65" s="17">
        <v>10</v>
      </c>
      <c r="K65" s="17">
        <v>10</v>
      </c>
      <c r="L65" s="17">
        <v>15</v>
      </c>
      <c r="BO65" s="17">
        <v>67</v>
      </c>
    </row>
    <row r="66" spans="1:68" x14ac:dyDescent="0.25">
      <c r="A66" s="31" t="s">
        <v>129</v>
      </c>
      <c r="B66" s="22"/>
      <c r="C66" s="32" t="s">
        <v>130</v>
      </c>
      <c r="D66" s="24" t="s">
        <v>155</v>
      </c>
      <c r="E66" s="17" t="s">
        <v>133</v>
      </c>
      <c r="F66" s="10" t="s">
        <v>60</v>
      </c>
      <c r="G66" s="17">
        <v>7</v>
      </c>
      <c r="H66" s="17">
        <v>18</v>
      </c>
      <c r="I66" s="17">
        <v>40</v>
      </c>
      <c r="J66" s="17">
        <v>41</v>
      </c>
      <c r="K66" s="17">
        <v>19</v>
      </c>
      <c r="L66" s="17">
        <v>20</v>
      </c>
      <c r="BO66" s="17">
        <v>145</v>
      </c>
    </row>
    <row r="67" spans="1:68" x14ac:dyDescent="0.25">
      <c r="A67" s="46" t="s">
        <v>129</v>
      </c>
      <c r="B67" s="47"/>
      <c r="C67" s="48" t="s">
        <v>134</v>
      </c>
      <c r="D67" s="45" t="s">
        <v>154</v>
      </c>
      <c r="E67" s="42" t="s">
        <v>135</v>
      </c>
      <c r="F67" s="45" t="s">
        <v>152</v>
      </c>
      <c r="G67" s="42">
        <v>0</v>
      </c>
      <c r="H67" s="42">
        <v>1</v>
      </c>
      <c r="I67" s="42">
        <v>0</v>
      </c>
      <c r="J67" s="42">
        <v>0</v>
      </c>
      <c r="K67" s="42">
        <v>0</v>
      </c>
      <c r="L67" s="42">
        <v>0</v>
      </c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2">
        <v>1</v>
      </c>
    </row>
    <row r="68" spans="1:68" x14ac:dyDescent="0.25">
      <c r="A68" s="46" t="s">
        <v>129</v>
      </c>
      <c r="B68" s="47"/>
      <c r="C68" s="48" t="s">
        <v>134</v>
      </c>
      <c r="D68" s="45" t="s">
        <v>154</v>
      </c>
      <c r="E68" s="42" t="s">
        <v>136</v>
      </c>
      <c r="F68" s="45" t="s">
        <v>153</v>
      </c>
      <c r="G68" s="42">
        <v>0</v>
      </c>
      <c r="H68" s="42">
        <v>0</v>
      </c>
      <c r="I68" s="42">
        <v>1</v>
      </c>
      <c r="J68" s="42">
        <v>0</v>
      </c>
      <c r="K68" s="42">
        <v>1</v>
      </c>
      <c r="L68" s="42">
        <v>0</v>
      </c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2">
        <v>2</v>
      </c>
    </row>
    <row r="69" spans="1:68" x14ac:dyDescent="0.25">
      <c r="A69" s="31" t="s">
        <v>129</v>
      </c>
      <c r="B69" s="22"/>
      <c r="C69" s="32" t="s">
        <v>134</v>
      </c>
      <c r="D69" s="24" t="s">
        <v>154</v>
      </c>
      <c r="E69" s="17" t="s">
        <v>134</v>
      </c>
      <c r="F69" s="10" t="s">
        <v>66</v>
      </c>
      <c r="G69" s="17">
        <v>1</v>
      </c>
      <c r="H69" s="17">
        <v>1</v>
      </c>
      <c r="I69" s="17">
        <v>2</v>
      </c>
      <c r="J69" s="17">
        <v>0</v>
      </c>
      <c r="K69" s="17">
        <v>1</v>
      </c>
      <c r="L69" s="17">
        <v>1</v>
      </c>
      <c r="BO69" s="17">
        <v>6</v>
      </c>
    </row>
    <row r="70" spans="1:68" x14ac:dyDescent="0.25">
      <c r="A70" s="31" t="s">
        <v>129</v>
      </c>
      <c r="B70" s="22"/>
      <c r="C70" s="32" t="s">
        <v>137</v>
      </c>
      <c r="D70" s="24" t="s">
        <v>156</v>
      </c>
      <c r="E70" s="17" t="s">
        <v>138</v>
      </c>
      <c r="F70" s="10" t="s">
        <v>68</v>
      </c>
      <c r="G70" s="17">
        <v>0</v>
      </c>
      <c r="H70" s="17">
        <v>1</v>
      </c>
      <c r="I70" s="17">
        <v>0</v>
      </c>
      <c r="J70" s="17">
        <v>0</v>
      </c>
      <c r="K70" s="17">
        <v>0</v>
      </c>
      <c r="L70" s="17">
        <v>0</v>
      </c>
      <c r="BO70" s="17">
        <v>1</v>
      </c>
    </row>
    <row r="71" spans="1:68" x14ac:dyDescent="0.25">
      <c r="A71" s="31" t="s">
        <v>129</v>
      </c>
      <c r="B71" s="22"/>
      <c r="C71" s="32" t="s">
        <v>139</v>
      </c>
      <c r="D71" s="24" t="s">
        <v>157</v>
      </c>
      <c r="E71" s="18" t="s">
        <v>140</v>
      </c>
      <c r="F71" s="10" t="s">
        <v>78</v>
      </c>
      <c r="G71" s="18">
        <v>5</v>
      </c>
      <c r="H71" s="18">
        <v>4</v>
      </c>
      <c r="I71" s="18">
        <v>5</v>
      </c>
      <c r="J71" s="18">
        <v>3</v>
      </c>
      <c r="K71" s="18">
        <v>3</v>
      </c>
      <c r="L71" s="18">
        <v>6</v>
      </c>
      <c r="BO71" s="19">
        <v>26</v>
      </c>
      <c r="BP71">
        <f>SUM(G71:L72)</f>
        <v>51</v>
      </c>
    </row>
    <row r="72" spans="1:68" x14ac:dyDescent="0.25">
      <c r="A72" s="31" t="s">
        <v>129</v>
      </c>
      <c r="B72" s="22"/>
      <c r="C72" s="32" t="s">
        <v>139</v>
      </c>
      <c r="D72" s="24" t="s">
        <v>157</v>
      </c>
      <c r="E72" s="18" t="s">
        <v>141</v>
      </c>
      <c r="F72" s="10" t="s">
        <v>78</v>
      </c>
      <c r="G72" s="18">
        <v>4</v>
      </c>
      <c r="H72" s="18">
        <v>10</v>
      </c>
      <c r="I72" s="18">
        <v>6</v>
      </c>
      <c r="J72" s="18">
        <v>3</v>
      </c>
      <c r="K72" s="18">
        <v>1</v>
      </c>
      <c r="L72" s="18">
        <v>1</v>
      </c>
      <c r="BO72" s="19">
        <v>25</v>
      </c>
    </row>
    <row r="73" spans="1:68" x14ac:dyDescent="0.25">
      <c r="A73" s="35" t="s">
        <v>129</v>
      </c>
      <c r="B73" s="36"/>
      <c r="C73" s="37" t="s">
        <v>139</v>
      </c>
      <c r="D73" s="38" t="s">
        <v>157</v>
      </c>
      <c r="E73" s="39" t="s">
        <v>142</v>
      </c>
      <c r="F73" s="38" t="s">
        <v>158</v>
      </c>
      <c r="G73" s="39">
        <v>0</v>
      </c>
      <c r="H73" s="39">
        <v>5</v>
      </c>
      <c r="I73" s="39">
        <v>1</v>
      </c>
      <c r="J73" s="39">
        <v>2</v>
      </c>
      <c r="K73" s="39">
        <v>3</v>
      </c>
      <c r="L73" s="39">
        <v>1</v>
      </c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39">
        <v>12</v>
      </c>
      <c r="BP73">
        <f>SUM(G73:L74)</f>
        <v>36</v>
      </c>
    </row>
    <row r="74" spans="1:68" x14ac:dyDescent="0.25">
      <c r="A74" s="35" t="s">
        <v>129</v>
      </c>
      <c r="B74" s="36"/>
      <c r="C74" s="37" t="s">
        <v>139</v>
      </c>
      <c r="D74" s="38" t="s">
        <v>157</v>
      </c>
      <c r="E74" s="39" t="s">
        <v>143</v>
      </c>
      <c r="F74" s="38" t="s">
        <v>158</v>
      </c>
      <c r="G74" s="39">
        <v>0</v>
      </c>
      <c r="H74" s="39">
        <v>6</v>
      </c>
      <c r="I74" s="39">
        <v>5</v>
      </c>
      <c r="J74" s="39">
        <v>5</v>
      </c>
      <c r="K74" s="39">
        <v>1</v>
      </c>
      <c r="L74" s="39">
        <v>7</v>
      </c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39">
        <v>24</v>
      </c>
    </row>
    <row r="75" spans="1:68" x14ac:dyDescent="0.25">
      <c r="A75" s="31" t="s">
        <v>129</v>
      </c>
      <c r="B75" s="22"/>
      <c r="C75" s="32" t="s">
        <v>139</v>
      </c>
      <c r="D75" s="24" t="s">
        <v>157</v>
      </c>
      <c r="E75" s="20" t="s">
        <v>144</v>
      </c>
      <c r="F75" s="10" t="s">
        <v>80</v>
      </c>
      <c r="G75" s="20">
        <v>2</v>
      </c>
      <c r="H75" s="20">
        <v>11</v>
      </c>
      <c r="I75" s="20">
        <v>8</v>
      </c>
      <c r="J75" s="20">
        <v>11</v>
      </c>
      <c r="K75" s="20">
        <v>12</v>
      </c>
      <c r="L75" s="20">
        <v>9</v>
      </c>
      <c r="BO75" s="20">
        <v>53</v>
      </c>
      <c r="BP75">
        <f>SUM(G75:L76)</f>
        <v>100</v>
      </c>
    </row>
    <row r="76" spans="1:68" x14ac:dyDescent="0.25">
      <c r="A76" s="31" t="s">
        <v>129</v>
      </c>
      <c r="B76" s="22"/>
      <c r="C76" s="32" t="s">
        <v>139</v>
      </c>
      <c r="D76" s="24" t="s">
        <v>157</v>
      </c>
      <c r="E76" s="20" t="s">
        <v>145</v>
      </c>
      <c r="F76" s="10" t="s">
        <v>80</v>
      </c>
      <c r="G76" s="20">
        <v>1</v>
      </c>
      <c r="H76" s="20">
        <v>9</v>
      </c>
      <c r="I76" s="20">
        <v>7</v>
      </c>
      <c r="J76" s="20">
        <v>13</v>
      </c>
      <c r="K76" s="20">
        <v>10</v>
      </c>
      <c r="L76" s="20">
        <v>7</v>
      </c>
      <c r="BO76" s="20">
        <v>47</v>
      </c>
    </row>
    <row r="77" spans="1:68" x14ac:dyDescent="0.25">
      <c r="A77" s="46" t="s">
        <v>129</v>
      </c>
      <c r="B77" s="50"/>
      <c r="C77" s="48" t="s">
        <v>139</v>
      </c>
      <c r="D77" s="45" t="s">
        <v>157</v>
      </c>
      <c r="E77" s="42" t="s">
        <v>139</v>
      </c>
      <c r="F77" s="45" t="s">
        <v>164</v>
      </c>
      <c r="G77" s="42">
        <v>0</v>
      </c>
      <c r="H77" s="42">
        <v>0</v>
      </c>
      <c r="I77" s="42">
        <v>1</v>
      </c>
      <c r="J77" s="42">
        <v>0</v>
      </c>
      <c r="K77" s="42">
        <v>0</v>
      </c>
      <c r="L77" s="42">
        <v>0</v>
      </c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2">
        <v>1</v>
      </c>
    </row>
  </sheetData>
  <mergeCells count="16">
    <mergeCell ref="BI1:BN1"/>
    <mergeCell ref="A58:A59"/>
    <mergeCell ref="C58:C59"/>
    <mergeCell ref="E58:E59"/>
    <mergeCell ref="Y1:AD1"/>
    <mergeCell ref="AE1:AJ1"/>
    <mergeCell ref="AK1:AP1"/>
    <mergeCell ref="AQ1:AV1"/>
    <mergeCell ref="AW1:BB1"/>
    <mergeCell ref="BC1:BH1"/>
    <mergeCell ref="A1:A2"/>
    <mergeCell ref="C1:C2"/>
    <mergeCell ref="E1:F1"/>
    <mergeCell ref="G1:L1"/>
    <mergeCell ref="M1:R1"/>
    <mergeCell ref="S1:X1"/>
  </mergeCells>
  <phoneticPr fontId="1"/>
  <pageMargins left="0.7" right="0.7" top="0.75" bottom="0.75" header="0.3" footer="0.3"/>
  <pageSetup paperSize="9" orientation="portrait" horizontalDpi="4294967294" verticalDpi="0" r:id="rId1"/>
  <ignoredErrors>
    <ignoredError sqref="BO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3" x14ac:dyDescent="0.2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表</vt:lpstr>
      <vt:lpstr>材料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2020-03-03T05:51:06Z</dcterms:modified>
</cp:coreProperties>
</file>